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90" windowWidth="17715" windowHeight="6795"/>
  </bookViews>
  <sheets>
    <sheet name="Planning" sheetId="11" r:id="rId1"/>
  </sheets>
  <definedNames>
    <definedName name="_xlnm._FilterDatabase" localSheetId="0" hidden="1">Planning!$C$21:$AZ$1000</definedName>
    <definedName name="Dates">Planning!$C$21:$D$1000</definedName>
    <definedName name="List">Planning!$E$21:$F$1000</definedName>
    <definedName name="Nom">INDEX(List,MATCH(1,SUBTOTAL(3,OFFSET(List,ROW(List)-MIN(ROW(List)),,1)),0))</definedName>
  </definedNames>
  <calcPr calcId="145621"/>
</workbook>
</file>

<file path=xl/calcChain.xml><?xml version="1.0" encoding="utf-8"?>
<calcChain xmlns="http://schemas.openxmlformats.org/spreadsheetml/2006/main">
  <c r="I3" i="11" l="1"/>
  <c r="Q3" i="11" l="1"/>
  <c r="C3" i="11"/>
  <c r="K3" i="11"/>
  <c r="K5" i="11" s="1"/>
  <c r="L5" i="11" s="1"/>
  <c r="M5" i="11" s="1"/>
  <c r="N5" i="11" s="1"/>
  <c r="O5" i="11" s="1"/>
  <c r="P5" i="11" s="1"/>
  <c r="Q5" i="11" s="1"/>
  <c r="K6" i="11" s="1"/>
  <c r="L6" i="11" s="1"/>
  <c r="M6" i="11" s="1"/>
  <c r="N6" i="11" s="1"/>
  <c r="O6" i="11" s="1"/>
  <c r="P6" i="11" s="1"/>
  <c r="Q6" i="11" s="1"/>
  <c r="K7" i="11" s="1"/>
  <c r="L7" i="11" s="1"/>
  <c r="M7" i="11" s="1"/>
  <c r="N7" i="11" s="1"/>
  <c r="O7" i="11" s="1"/>
  <c r="P7" i="11" s="1"/>
  <c r="Q7" i="11" s="1"/>
  <c r="K8" i="11" s="1"/>
  <c r="L8" i="11" s="1"/>
  <c r="M8" i="11" s="1"/>
  <c r="N8" i="11" s="1"/>
  <c r="O8" i="11" s="1"/>
  <c r="P8" i="11" s="1"/>
  <c r="Q8" i="11" s="1"/>
  <c r="K9" i="11" s="1"/>
  <c r="L9" i="11" s="1"/>
  <c r="M9" i="11" s="1"/>
  <c r="N9" i="11" s="1"/>
  <c r="O9" i="11" s="1"/>
  <c r="P9" i="11" s="1"/>
  <c r="Q9" i="11" s="1"/>
  <c r="K10" i="11" s="1"/>
  <c r="L10" i="11" s="1"/>
  <c r="M10" i="11" s="1"/>
  <c r="N10" i="11" s="1"/>
  <c r="O10" i="11" s="1"/>
  <c r="P10" i="11" s="1"/>
  <c r="Q10" i="11" s="1"/>
  <c r="C5" i="11" l="1"/>
  <c r="D5" i="11" s="1"/>
  <c r="E5" i="11" s="1"/>
  <c r="F5" i="11" s="1"/>
  <c r="G5" i="11" s="1"/>
  <c r="H5" i="11" s="1"/>
  <c r="I5" i="11" s="1"/>
  <c r="C6" i="11" s="1"/>
  <c r="D6" i="11" s="1"/>
  <c r="E6" i="11" s="1"/>
  <c r="F6" i="11" s="1"/>
  <c r="G6" i="11" s="1"/>
  <c r="H6" i="11" s="1"/>
  <c r="I6" i="11" s="1"/>
  <c r="C7" i="11" s="1"/>
  <c r="D7" i="11" s="1"/>
  <c r="E7" i="11" s="1"/>
  <c r="F7" i="11" s="1"/>
  <c r="G7" i="11" s="1"/>
  <c r="H7" i="11" s="1"/>
  <c r="I7" i="11" s="1"/>
  <c r="C8" i="11" s="1"/>
  <c r="D8" i="11" s="1"/>
  <c r="E8" i="11" s="1"/>
  <c r="F8" i="11" s="1"/>
  <c r="G8" i="11" s="1"/>
  <c r="H8" i="11" s="1"/>
  <c r="I8" i="11" s="1"/>
  <c r="C9" i="11" s="1"/>
  <c r="D9" i="11" s="1"/>
  <c r="E9" i="11" s="1"/>
  <c r="F9" i="11" s="1"/>
  <c r="G9" i="11" s="1"/>
  <c r="H9" i="11" s="1"/>
  <c r="I9" i="11" s="1"/>
  <c r="C10" i="11" s="1"/>
  <c r="D10" i="11" s="1"/>
  <c r="E10" i="11" s="1"/>
  <c r="F10" i="11" s="1"/>
  <c r="G10" i="11" s="1"/>
  <c r="H10" i="11" s="1"/>
  <c r="I10" i="11" s="1"/>
  <c r="AQ12" i="11"/>
  <c r="AW12" i="11" s="1"/>
  <c r="AI12" i="11"/>
  <c r="AO12" i="11" s="1"/>
  <c r="S12" i="11"/>
  <c r="Y12" i="11" s="1"/>
  <c r="AA3" i="11"/>
  <c r="AG3" i="11" s="1"/>
  <c r="S3" i="11"/>
  <c r="Y3" i="11" s="1"/>
  <c r="AI14" i="11" l="1"/>
  <c r="AJ14" i="11" s="1"/>
  <c r="AK14" i="11" s="1"/>
  <c r="AL14" i="11" s="1"/>
  <c r="AM14" i="11" s="1"/>
  <c r="AN14" i="11" s="1"/>
  <c r="AO14" i="11" s="1"/>
  <c r="AI15" i="11" s="1"/>
  <c r="AJ15" i="11" s="1"/>
  <c r="AK15" i="11" s="1"/>
  <c r="AL15" i="11" s="1"/>
  <c r="AM15" i="11" s="1"/>
  <c r="AN15" i="11" s="1"/>
  <c r="AO15" i="11" s="1"/>
  <c r="AI16" i="11" s="1"/>
  <c r="AJ16" i="11" s="1"/>
  <c r="AK16" i="11" s="1"/>
  <c r="AL16" i="11" s="1"/>
  <c r="AM16" i="11" s="1"/>
  <c r="AN16" i="11" s="1"/>
  <c r="AO16" i="11" s="1"/>
  <c r="AI17" i="11" s="1"/>
  <c r="AJ17" i="11" s="1"/>
  <c r="AK17" i="11" s="1"/>
  <c r="AL17" i="11" s="1"/>
  <c r="AM17" i="11" s="1"/>
  <c r="AN17" i="11" s="1"/>
  <c r="AO17" i="11" s="1"/>
  <c r="AI18" i="11" s="1"/>
  <c r="AJ18" i="11" s="1"/>
  <c r="AK18" i="11" s="1"/>
  <c r="AL18" i="11" s="1"/>
  <c r="AM18" i="11" s="1"/>
  <c r="AN18" i="11" s="1"/>
  <c r="AO18" i="11" s="1"/>
  <c r="AI19" i="11" s="1"/>
  <c r="AJ19" i="11" s="1"/>
  <c r="AK19" i="11" s="1"/>
  <c r="AL19" i="11" s="1"/>
  <c r="AM19" i="11" s="1"/>
  <c r="AN19" i="11" s="1"/>
  <c r="AO19" i="11" s="1"/>
  <c r="S5" i="11"/>
  <c r="T5" i="11" s="1"/>
  <c r="U5" i="11" s="1"/>
  <c r="V5" i="11" s="1"/>
  <c r="W5" i="11" s="1"/>
  <c r="X5" i="11" s="1"/>
  <c r="Y5" i="11" s="1"/>
  <c r="S6" i="11" s="1"/>
  <c r="T6" i="11" s="1"/>
  <c r="U6" i="11" s="1"/>
  <c r="V6" i="11" s="1"/>
  <c r="W6" i="11" s="1"/>
  <c r="X6" i="11" s="1"/>
  <c r="Y6" i="11" s="1"/>
  <c r="S7" i="11" s="1"/>
  <c r="T7" i="11" s="1"/>
  <c r="U7" i="11" s="1"/>
  <c r="V7" i="11" s="1"/>
  <c r="W7" i="11" s="1"/>
  <c r="X7" i="11" s="1"/>
  <c r="Y7" i="11" s="1"/>
  <c r="S8" i="11" s="1"/>
  <c r="T8" i="11" s="1"/>
  <c r="U8" i="11" s="1"/>
  <c r="V8" i="11" s="1"/>
  <c r="W8" i="11" s="1"/>
  <c r="X8" i="11" s="1"/>
  <c r="Y8" i="11" s="1"/>
  <c r="S9" i="11" s="1"/>
  <c r="T9" i="11" s="1"/>
  <c r="U9" i="11" s="1"/>
  <c r="V9" i="11" s="1"/>
  <c r="W9" i="11" s="1"/>
  <c r="X9" i="11" s="1"/>
  <c r="Y9" i="11" s="1"/>
  <c r="S10" i="11" s="1"/>
  <c r="T10" i="11" s="1"/>
  <c r="U10" i="11" s="1"/>
  <c r="V10" i="11" s="1"/>
  <c r="W10" i="11" s="1"/>
  <c r="X10" i="11" s="1"/>
  <c r="Y10" i="11" s="1"/>
  <c r="AQ14" i="11"/>
  <c r="AR14" i="11" s="1"/>
  <c r="AS14" i="11" s="1"/>
  <c r="AT14" i="11" s="1"/>
  <c r="AU14" i="11" s="1"/>
  <c r="AV14" i="11" s="1"/>
  <c r="AW14" i="11" s="1"/>
  <c r="AQ15" i="11" s="1"/>
  <c r="AR15" i="11" s="1"/>
  <c r="AS15" i="11" s="1"/>
  <c r="AT15" i="11" s="1"/>
  <c r="AU15" i="11" s="1"/>
  <c r="AV15" i="11" s="1"/>
  <c r="AW15" i="11" s="1"/>
  <c r="AQ16" i="11" s="1"/>
  <c r="AR16" i="11" s="1"/>
  <c r="AS16" i="11" s="1"/>
  <c r="AT16" i="11" s="1"/>
  <c r="AU16" i="11" s="1"/>
  <c r="AV16" i="11" s="1"/>
  <c r="AW16" i="11" s="1"/>
  <c r="AQ17" i="11" s="1"/>
  <c r="AR17" i="11" s="1"/>
  <c r="AS17" i="11" s="1"/>
  <c r="AT17" i="11" s="1"/>
  <c r="AU17" i="11" s="1"/>
  <c r="AV17" i="11" s="1"/>
  <c r="AW17" i="11" s="1"/>
  <c r="AQ18" i="11" s="1"/>
  <c r="AR18" i="11" s="1"/>
  <c r="AS18" i="11" s="1"/>
  <c r="AT18" i="11" s="1"/>
  <c r="AU18" i="11" s="1"/>
  <c r="AV18" i="11" s="1"/>
  <c r="AW18" i="11" s="1"/>
  <c r="AQ19" i="11" s="1"/>
  <c r="AR19" i="11" s="1"/>
  <c r="AS19" i="11" s="1"/>
  <c r="AT19" i="11" s="1"/>
  <c r="AU19" i="11" s="1"/>
  <c r="AV19" i="11" s="1"/>
  <c r="AW19" i="11" s="1"/>
  <c r="AA5" i="11"/>
  <c r="AB5" i="11" s="1"/>
  <c r="AC5" i="11" s="1"/>
  <c r="AD5" i="11" s="1"/>
  <c r="AE5" i="11" s="1"/>
  <c r="AF5" i="11" s="1"/>
  <c r="AG5" i="11" s="1"/>
  <c r="AA6" i="11" s="1"/>
  <c r="AB6" i="11" s="1"/>
  <c r="AC6" i="11" s="1"/>
  <c r="AD6" i="11" s="1"/>
  <c r="AE6" i="11" s="1"/>
  <c r="AF6" i="11" s="1"/>
  <c r="AG6" i="11" s="1"/>
  <c r="AA7" i="11" s="1"/>
  <c r="AB7" i="11" s="1"/>
  <c r="AC7" i="11" s="1"/>
  <c r="AD7" i="11" s="1"/>
  <c r="AE7" i="11" s="1"/>
  <c r="AF7" i="11" s="1"/>
  <c r="AG7" i="11" s="1"/>
  <c r="AA8" i="11" s="1"/>
  <c r="AB8" i="11" s="1"/>
  <c r="AC8" i="11" s="1"/>
  <c r="AD8" i="11" s="1"/>
  <c r="AE8" i="11" s="1"/>
  <c r="AF8" i="11" s="1"/>
  <c r="AG8" i="11" s="1"/>
  <c r="AA9" i="11" s="1"/>
  <c r="AB9" i="11" s="1"/>
  <c r="AC9" i="11" s="1"/>
  <c r="AD9" i="11" s="1"/>
  <c r="AE9" i="11" s="1"/>
  <c r="AF9" i="11" s="1"/>
  <c r="AG9" i="11" s="1"/>
  <c r="AA10" i="11" s="1"/>
  <c r="AB10" i="11" s="1"/>
  <c r="AC10" i="11" s="1"/>
  <c r="AD10" i="11" s="1"/>
  <c r="AE10" i="11" s="1"/>
  <c r="AF10" i="11" s="1"/>
  <c r="AG10" i="11" s="1"/>
  <c r="S14" i="11"/>
  <c r="T14" i="11" s="1"/>
  <c r="U14" i="11" s="1"/>
  <c r="V14" i="11" s="1"/>
  <c r="W14" i="11" s="1"/>
  <c r="X14" i="11" s="1"/>
  <c r="Y14" i="11" s="1"/>
  <c r="S15" i="11" s="1"/>
  <c r="T15" i="11" s="1"/>
  <c r="U15" i="11" s="1"/>
  <c r="V15" i="11" s="1"/>
  <c r="W15" i="11" s="1"/>
  <c r="X15" i="11" s="1"/>
  <c r="Y15" i="11" s="1"/>
  <c r="S16" i="11" s="1"/>
  <c r="T16" i="11" s="1"/>
  <c r="U16" i="11" s="1"/>
  <c r="V16" i="11" s="1"/>
  <c r="W16" i="11" s="1"/>
  <c r="X16" i="11" s="1"/>
  <c r="Y16" i="11" s="1"/>
  <c r="S17" i="11" s="1"/>
  <c r="T17" i="11" s="1"/>
  <c r="U17" i="11" s="1"/>
  <c r="V17" i="11" s="1"/>
  <c r="W17" i="11" s="1"/>
  <c r="X17" i="11" s="1"/>
  <c r="Y17" i="11" s="1"/>
  <c r="S18" i="11" s="1"/>
  <c r="T18" i="11" s="1"/>
  <c r="U18" i="11" s="1"/>
  <c r="V18" i="11" s="1"/>
  <c r="W18" i="11" s="1"/>
  <c r="X18" i="11" s="1"/>
  <c r="Y18" i="11" s="1"/>
  <c r="S19" i="11" s="1"/>
  <c r="T19" i="11" s="1"/>
  <c r="U19" i="11" s="1"/>
  <c r="V19" i="11" s="1"/>
  <c r="W19" i="11" s="1"/>
  <c r="X19" i="11" s="1"/>
  <c r="Y19" i="11" s="1"/>
  <c r="AA12" i="11"/>
  <c r="AG12" i="11" s="1"/>
  <c r="K12" i="11"/>
  <c r="Q12" i="11" s="1"/>
  <c r="C12" i="11"/>
  <c r="I12" i="11" s="1"/>
  <c r="AQ3" i="11"/>
  <c r="AW3" i="11" s="1"/>
  <c r="AI3" i="11"/>
  <c r="AO3" i="11" s="1"/>
  <c r="AI5" i="11" l="1"/>
  <c r="AJ5" i="11" s="1"/>
  <c r="AK5" i="11" s="1"/>
  <c r="AL5" i="11" s="1"/>
  <c r="AM5" i="11" s="1"/>
  <c r="AN5" i="11" s="1"/>
  <c r="AO5" i="11" s="1"/>
  <c r="AI6" i="11" s="1"/>
  <c r="AJ6" i="11" s="1"/>
  <c r="AK6" i="11" s="1"/>
  <c r="AL6" i="11" s="1"/>
  <c r="AM6" i="11" s="1"/>
  <c r="AN6" i="11" s="1"/>
  <c r="AO6" i="11" s="1"/>
  <c r="AI7" i="11" s="1"/>
  <c r="AJ7" i="11" s="1"/>
  <c r="AK7" i="11" s="1"/>
  <c r="AL7" i="11" s="1"/>
  <c r="AM7" i="11" s="1"/>
  <c r="AN7" i="11" s="1"/>
  <c r="AO7" i="11" s="1"/>
  <c r="AI8" i="11" s="1"/>
  <c r="AJ8" i="11" s="1"/>
  <c r="AK8" i="11" s="1"/>
  <c r="AL8" i="11" s="1"/>
  <c r="AM8" i="11" s="1"/>
  <c r="AN8" i="11" s="1"/>
  <c r="AO8" i="11" s="1"/>
  <c r="AI9" i="11" s="1"/>
  <c r="AJ9" i="11" s="1"/>
  <c r="AK9" i="11" s="1"/>
  <c r="AL9" i="11" s="1"/>
  <c r="AM9" i="11" s="1"/>
  <c r="AN9" i="11" s="1"/>
  <c r="AO9" i="11" s="1"/>
  <c r="AI10" i="11" s="1"/>
  <c r="AJ10" i="11" s="1"/>
  <c r="AK10" i="11" s="1"/>
  <c r="AL10" i="11" s="1"/>
  <c r="AM10" i="11" s="1"/>
  <c r="AN10" i="11" s="1"/>
  <c r="AO10" i="11" s="1"/>
  <c r="AA14" i="11"/>
  <c r="AB14" i="11" s="1"/>
  <c r="AC14" i="11" s="1"/>
  <c r="AD14" i="11" s="1"/>
  <c r="AE14" i="11" s="1"/>
  <c r="AF14" i="11" s="1"/>
  <c r="AG14" i="11" s="1"/>
  <c r="AA15" i="11" s="1"/>
  <c r="AB15" i="11" s="1"/>
  <c r="AC15" i="11" s="1"/>
  <c r="AD15" i="11" s="1"/>
  <c r="AE15" i="11" s="1"/>
  <c r="AF15" i="11" s="1"/>
  <c r="AG15" i="11" s="1"/>
  <c r="AA16" i="11" s="1"/>
  <c r="AB16" i="11" s="1"/>
  <c r="AC16" i="11" s="1"/>
  <c r="AD16" i="11" s="1"/>
  <c r="AE16" i="11" s="1"/>
  <c r="AF16" i="11" s="1"/>
  <c r="AG16" i="11" s="1"/>
  <c r="AA17" i="11" s="1"/>
  <c r="AB17" i="11" s="1"/>
  <c r="AC17" i="11" s="1"/>
  <c r="AD17" i="11" s="1"/>
  <c r="AE17" i="11" s="1"/>
  <c r="AF17" i="11" s="1"/>
  <c r="AG17" i="11" s="1"/>
  <c r="AA18" i="11" s="1"/>
  <c r="AB18" i="11" s="1"/>
  <c r="AC18" i="11" s="1"/>
  <c r="AD18" i="11" s="1"/>
  <c r="AE18" i="11" s="1"/>
  <c r="AF18" i="11" s="1"/>
  <c r="AG18" i="11" s="1"/>
  <c r="AA19" i="11" s="1"/>
  <c r="AB19" i="11" s="1"/>
  <c r="AC19" i="11" s="1"/>
  <c r="AD19" i="11" s="1"/>
  <c r="AE19" i="11" s="1"/>
  <c r="AF19" i="11" s="1"/>
  <c r="AG19" i="11" s="1"/>
  <c r="AQ5" i="11"/>
  <c r="AR5" i="11" s="1"/>
  <c r="AS5" i="11" s="1"/>
  <c r="AT5" i="11" s="1"/>
  <c r="AU5" i="11" s="1"/>
  <c r="AV5" i="11" s="1"/>
  <c r="AW5" i="11" s="1"/>
  <c r="AQ6" i="11" s="1"/>
  <c r="AR6" i="11" s="1"/>
  <c r="AS6" i="11" s="1"/>
  <c r="AT6" i="11" s="1"/>
  <c r="AU6" i="11" s="1"/>
  <c r="AV6" i="11" s="1"/>
  <c r="AW6" i="11" s="1"/>
  <c r="AQ7" i="11" s="1"/>
  <c r="AR7" i="11" s="1"/>
  <c r="AS7" i="11" s="1"/>
  <c r="AT7" i="11" s="1"/>
  <c r="AU7" i="11" s="1"/>
  <c r="AV7" i="11" s="1"/>
  <c r="AW7" i="11" s="1"/>
  <c r="AQ8" i="11" s="1"/>
  <c r="AR8" i="11" s="1"/>
  <c r="AS8" i="11" s="1"/>
  <c r="AT8" i="11" s="1"/>
  <c r="AU8" i="11" s="1"/>
  <c r="AV8" i="11" s="1"/>
  <c r="AW8" i="11" s="1"/>
  <c r="AQ9" i="11" s="1"/>
  <c r="AR9" i="11" s="1"/>
  <c r="AS9" i="11" s="1"/>
  <c r="AT9" i="11" s="1"/>
  <c r="AU9" i="11" s="1"/>
  <c r="AV9" i="11" s="1"/>
  <c r="AW9" i="11" s="1"/>
  <c r="AQ10" i="11" s="1"/>
  <c r="AR10" i="11" s="1"/>
  <c r="AS10" i="11" s="1"/>
  <c r="AT10" i="11" s="1"/>
  <c r="AU10" i="11" s="1"/>
  <c r="AV10" i="11" s="1"/>
  <c r="AW10" i="11" s="1"/>
  <c r="C14" i="11"/>
  <c r="D14" i="11" s="1"/>
  <c r="E14" i="11" s="1"/>
  <c r="F14" i="11" s="1"/>
  <c r="G14" i="11" s="1"/>
  <c r="H14" i="11" s="1"/>
  <c r="I14" i="11" s="1"/>
  <c r="C15" i="11" s="1"/>
  <c r="D15" i="11" s="1"/>
  <c r="E15" i="11" s="1"/>
  <c r="F15" i="11" s="1"/>
  <c r="G15" i="11" s="1"/>
  <c r="H15" i="11" s="1"/>
  <c r="I15" i="11" s="1"/>
  <c r="C16" i="11" s="1"/>
  <c r="D16" i="11" s="1"/>
  <c r="E16" i="11" s="1"/>
  <c r="F16" i="11" s="1"/>
  <c r="G16" i="11" s="1"/>
  <c r="H16" i="11" s="1"/>
  <c r="I16" i="11" s="1"/>
  <c r="C17" i="11" s="1"/>
  <c r="D17" i="11" s="1"/>
  <c r="E17" i="11" s="1"/>
  <c r="F17" i="11" s="1"/>
  <c r="G17" i="11" s="1"/>
  <c r="H17" i="11" s="1"/>
  <c r="I17" i="11" s="1"/>
  <c r="C18" i="11" s="1"/>
  <c r="D18" i="11" s="1"/>
  <c r="E18" i="11" s="1"/>
  <c r="F18" i="11" s="1"/>
  <c r="G18" i="11" s="1"/>
  <c r="H18" i="11" s="1"/>
  <c r="I18" i="11" s="1"/>
  <c r="C19" i="11" s="1"/>
  <c r="D19" i="11" s="1"/>
  <c r="E19" i="11" s="1"/>
  <c r="F19" i="11" s="1"/>
  <c r="G19" i="11" s="1"/>
  <c r="H19" i="11" s="1"/>
  <c r="I19" i="11" s="1"/>
  <c r="K14" i="11"/>
  <c r="L14" i="11" s="1"/>
  <c r="M14" i="11" s="1"/>
  <c r="N14" i="11" s="1"/>
  <c r="O14" i="11" s="1"/>
  <c r="P14" i="11" s="1"/>
  <c r="Q14" i="11" s="1"/>
  <c r="K15" i="11" s="1"/>
  <c r="L15" i="11" s="1"/>
  <c r="M15" i="11" s="1"/>
  <c r="N15" i="11" s="1"/>
  <c r="O15" i="11" s="1"/>
  <c r="P15" i="11" s="1"/>
  <c r="Q15" i="11" s="1"/>
  <c r="K16" i="11" s="1"/>
  <c r="L16" i="11" s="1"/>
  <c r="M16" i="11" s="1"/>
  <c r="N16" i="11" s="1"/>
  <c r="O16" i="11" s="1"/>
  <c r="P16" i="11" s="1"/>
  <c r="Q16" i="11" s="1"/>
  <c r="K17" i="11" s="1"/>
  <c r="L17" i="11" s="1"/>
  <c r="M17" i="11" s="1"/>
  <c r="N17" i="11" s="1"/>
  <c r="O17" i="11" s="1"/>
  <c r="P17" i="11" s="1"/>
  <c r="Q17" i="11" s="1"/>
  <c r="K18" i="11" s="1"/>
  <c r="L18" i="11" s="1"/>
  <c r="M18" i="11" s="1"/>
  <c r="N18" i="11" s="1"/>
  <c r="O18" i="11" s="1"/>
  <c r="P18" i="11" s="1"/>
  <c r="Q18" i="11" s="1"/>
  <c r="K19" i="11" s="1"/>
  <c r="L19" i="11" s="1"/>
  <c r="M19" i="11" s="1"/>
  <c r="N19" i="11" s="1"/>
  <c r="O19" i="11" s="1"/>
  <c r="P19" i="11" s="1"/>
  <c r="Q19" i="11" s="1"/>
</calcChain>
</file>

<file path=xl/sharedStrings.xml><?xml version="1.0" encoding="utf-8"?>
<sst xmlns="http://schemas.openxmlformats.org/spreadsheetml/2006/main" count="2445" uniqueCount="41">
  <si>
    <t>Date</t>
  </si>
  <si>
    <t>N° Client</t>
  </si>
  <si>
    <t>Client</t>
  </si>
  <si>
    <t>Intervention</t>
  </si>
  <si>
    <t>Saisie</t>
  </si>
  <si>
    <t>Adresse</t>
  </si>
  <si>
    <t>Réf Produits</t>
  </si>
  <si>
    <t>Désignation</t>
  </si>
  <si>
    <t>IB</t>
  </si>
  <si>
    <t>dim</t>
  </si>
  <si>
    <t>lun</t>
  </si>
  <si>
    <t>mar</t>
  </si>
  <si>
    <t>mer</t>
  </si>
  <si>
    <t>jeu</t>
  </si>
  <si>
    <t>ven</t>
  </si>
  <si>
    <t>sam</t>
  </si>
  <si>
    <t>Com</t>
  </si>
  <si>
    <t xml:space="preserve"> </t>
  </si>
  <si>
    <t>Etat</t>
  </si>
  <si>
    <t xml:space="preserve"> Commentaire</t>
  </si>
  <si>
    <t>Assistance</t>
  </si>
  <si>
    <t>DISTRI</t>
  </si>
  <si>
    <t>PNT</t>
  </si>
  <si>
    <t>CA</t>
  </si>
  <si>
    <t>FDO</t>
  </si>
  <si>
    <t>ND</t>
  </si>
  <si>
    <t>VA</t>
  </si>
  <si>
    <t>GTA</t>
  </si>
  <si>
    <t>PR</t>
  </si>
  <si>
    <t>PBO</t>
  </si>
  <si>
    <t>IC</t>
  </si>
  <si>
    <t>Bloc Note</t>
  </si>
  <si>
    <t>voir avec ADV les modifications necessaires</t>
  </si>
  <si>
    <t>JMD</t>
  </si>
  <si>
    <t>MD</t>
  </si>
  <si>
    <t>ARM</t>
  </si>
  <si>
    <t>RM</t>
  </si>
  <si>
    <t>17/01/018</t>
  </si>
  <si>
    <t>LM</t>
  </si>
  <si>
    <t>Docteur</t>
  </si>
  <si>
    <t>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</si>
</sst>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"/>
    <numFmt numFmtId="165" formatCode="d"/>
    <numFmt numFmtId="166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10"/>
      <color theme="0"/>
      <name val="Century Gothic"/>
      <family val="2"/>
    </font>
    <font>
      <b/>
      <sz val="14"/>
      <color rgb="FF00B0F0"/>
      <name val="Century Gothic"/>
      <family val="2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entury Gothic"/>
      <family val="2"/>
    </font>
    <font>
      <sz val="10"/>
      <color theme="1"/>
      <name val="Century Gothic"/>
      <family val="2"/>
    </font>
    <font>
      <sz val="8"/>
      <color theme="0"/>
      <name val="Century Gothic"/>
      <family val="2"/>
    </font>
    <font>
      <sz val="12"/>
      <color rgb="FF00B0F0"/>
      <name val="Calibri"/>
      <family val="2"/>
      <scheme val="minor"/>
    </font>
    <font>
      <b/>
      <sz val="8"/>
      <color rgb="FFAFEAFF"/>
      <name val="Calibri"/>
      <family val="2"/>
      <scheme val="minor"/>
    </font>
    <font>
      <sz val="6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  <fill>
      <gradientFill type="path" top="1" bottom="1">
        <stop position="0">
          <color theme="1"/>
        </stop>
        <stop position="1">
          <color theme="1" tint="0.49803155613879818"/>
        </stop>
      </gradientFill>
    </fill>
    <fill>
      <gradientFill>
        <stop position="0">
          <color theme="1"/>
        </stop>
        <stop position="1">
          <color theme="1" tint="0.49803155613879818"/>
        </stop>
      </gradientFill>
    </fill>
    <fill>
      <gradientFill degree="270">
        <stop position="0">
          <color theme="1"/>
        </stop>
        <stop position="1">
          <color theme="1" tint="0.49803155613879818"/>
        </stop>
      </gradientFill>
    </fill>
    <fill>
      <gradientFill type="path">
        <stop position="0">
          <color theme="1"/>
        </stop>
        <stop position="1">
          <color theme="1" tint="0.49803155613879818"/>
        </stop>
      </gradientFill>
    </fill>
    <fill>
      <gradientFill type="path" left="1" right="1" top="1" bottom="1">
        <stop position="0">
          <color theme="1"/>
        </stop>
        <stop position="1">
          <color theme="1" tint="0.49803155613879818"/>
        </stop>
      </gradientFill>
    </fill>
    <fill>
      <gradientFill degree="180">
        <stop position="0">
          <color theme="1"/>
        </stop>
        <stop position="1">
          <color theme="1" tint="0.49803155613879818"/>
        </stop>
      </gradientFill>
    </fill>
    <fill>
      <gradientFill degree="90">
        <stop position="0">
          <color theme="1"/>
        </stop>
        <stop position="1">
          <color theme="1" tint="0.49803155613879818"/>
        </stop>
      </gradientFill>
    </fill>
    <fill>
      <gradientFill type="path" left="1" right="1">
        <stop position="0">
          <color theme="1"/>
        </stop>
        <stop position="1">
          <color theme="1" tint="0.49803155613879818"/>
        </stop>
      </gradientFill>
    </fill>
    <fill>
      <patternFill patternType="solid">
        <fgColor theme="1"/>
        <bgColor auto="1"/>
      </patternFill>
    </fill>
    <fill>
      <gradientFill degree="270">
        <stop position="0">
          <color rgb="FF00B0F0"/>
        </stop>
        <stop position="1">
          <color theme="1"/>
        </stop>
      </gradient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4">
    <xf numFmtId="166" fontId="0" fillId="0" borderId="0"/>
    <xf numFmtId="166" fontId="1" fillId="0" borderId="0"/>
    <xf numFmtId="166" fontId="1" fillId="0" borderId="0"/>
    <xf numFmtId="166" fontId="10" fillId="0" borderId="0"/>
    <xf numFmtId="166" fontId="1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" fillId="0" borderId="0"/>
    <xf numFmtId="166" fontId="1" fillId="0" borderId="0"/>
    <xf numFmtId="166" fontId="10" fillId="0" borderId="0"/>
    <xf numFmtId="166" fontId="1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</cellStyleXfs>
  <cellXfs count="71">
    <xf numFmtId="166" fontId="0" fillId="0" borderId="0" xfId="0"/>
    <xf numFmtId="166" fontId="5" fillId="6" borderId="0" xfId="0" applyFont="1" applyFill="1" applyBorder="1" applyAlignment="1" applyProtection="1">
      <alignment vertical="center"/>
    </xf>
    <xf numFmtId="166" fontId="5" fillId="7" borderId="0" xfId="0" applyFont="1" applyFill="1" applyBorder="1" applyAlignment="1" applyProtection="1">
      <alignment vertical="center"/>
    </xf>
    <xf numFmtId="166" fontId="5" fillId="10" borderId="0" xfId="0" applyFont="1" applyFill="1" applyBorder="1" applyAlignment="1" applyProtection="1">
      <alignment vertical="center"/>
    </xf>
    <xf numFmtId="166" fontId="5" fillId="11" borderId="0" xfId="0" applyFont="1" applyFill="1" applyBorder="1" applyAlignment="1" applyProtection="1">
      <alignment vertical="center"/>
    </xf>
    <xf numFmtId="166" fontId="5" fillId="13" borderId="0" xfId="0" applyFont="1" applyFill="1" applyBorder="1" applyAlignment="1" applyProtection="1">
      <alignment vertical="center"/>
    </xf>
    <xf numFmtId="166" fontId="5" fillId="14" borderId="0" xfId="0" applyFont="1" applyFill="1" applyBorder="1" applyAlignment="1" applyProtection="1">
      <alignment vertical="center"/>
    </xf>
    <xf numFmtId="166" fontId="5" fillId="5" borderId="0" xfId="0" applyFont="1" applyFill="1" applyBorder="1" applyAlignment="1" applyProtection="1">
      <alignment vertical="center"/>
    </xf>
    <xf numFmtId="166" fontId="0" fillId="2" borderId="0" xfId="0" applyFill="1" applyProtection="1">
      <protection locked="0"/>
    </xf>
    <xf numFmtId="166" fontId="5" fillId="11" borderId="0" xfId="0" applyFont="1" applyFill="1" applyBorder="1" applyAlignment="1" applyProtection="1">
      <alignment vertical="center"/>
      <protection locked="0"/>
    </xf>
    <xf numFmtId="166" fontId="4" fillId="3" borderId="5" xfId="0" applyNumberFormat="1" applyFont="1" applyFill="1" applyBorder="1" applyAlignment="1" applyProtection="1">
      <alignment horizontal="center" vertical="center"/>
    </xf>
    <xf numFmtId="166" fontId="4" fillId="3" borderId="0" xfId="0" applyNumberFormat="1" applyFont="1" applyFill="1" applyBorder="1" applyAlignment="1" applyProtection="1">
      <alignment horizontal="center" vertical="center"/>
    </xf>
    <xf numFmtId="166" fontId="4" fillId="3" borderId="0" xfId="0" applyNumberFormat="1" applyFont="1" applyFill="1" applyBorder="1" applyAlignment="1" applyProtection="1">
      <alignment horizontal="center" vertical="center" wrapText="1"/>
    </xf>
    <xf numFmtId="166" fontId="4" fillId="3" borderId="0" xfId="0" applyNumberFormat="1" applyFont="1" applyFill="1" applyBorder="1" applyAlignment="1" applyProtection="1">
      <alignment horizontal="left" vertical="center" indent="1"/>
    </xf>
    <xf numFmtId="166" fontId="4" fillId="3" borderId="6" xfId="0" applyNumberFormat="1" applyFont="1" applyFill="1" applyBorder="1" applyAlignment="1" applyProtection="1">
      <alignment horizontal="left" vertical="center" indent="1"/>
    </xf>
    <xf numFmtId="165" fontId="4" fillId="4" borderId="5" xfId="0" applyNumberFormat="1" applyFont="1" applyFill="1" applyBorder="1" applyAlignment="1" applyProtection="1">
      <alignment horizontal="center" vertical="center"/>
    </xf>
    <xf numFmtId="165" fontId="4" fillId="4" borderId="0" xfId="0" applyNumberFormat="1" applyFont="1" applyFill="1" applyBorder="1" applyAlignment="1" applyProtection="1">
      <alignment horizontal="center" vertical="center"/>
    </xf>
    <xf numFmtId="165" fontId="4" fillId="4" borderId="6" xfId="0" applyNumberFormat="1" applyFont="1" applyFill="1" applyBorder="1" applyAlignment="1" applyProtection="1">
      <alignment horizontal="center" vertical="center"/>
    </xf>
    <xf numFmtId="165" fontId="4" fillId="4" borderId="7" xfId="0" applyNumberFormat="1" applyFont="1" applyFill="1" applyBorder="1" applyAlignment="1" applyProtection="1">
      <alignment horizontal="center" vertical="center"/>
    </xf>
    <xf numFmtId="165" fontId="4" fillId="4" borderId="8" xfId="0" applyNumberFormat="1" applyFont="1" applyFill="1" applyBorder="1" applyAlignment="1" applyProtection="1">
      <alignment horizontal="center" vertical="center"/>
    </xf>
    <xf numFmtId="165" fontId="4" fillId="4" borderId="9" xfId="0" applyNumberFormat="1" applyFont="1" applyFill="1" applyBorder="1" applyAlignment="1" applyProtection="1">
      <alignment horizontal="center" vertical="center"/>
    </xf>
    <xf numFmtId="166" fontId="7" fillId="2" borderId="0" xfId="0" applyFont="1" applyFill="1" applyAlignment="1" applyProtection="1">
      <alignment horizontal="left" wrapText="1"/>
      <protection locked="0"/>
    </xf>
    <xf numFmtId="166" fontId="6" fillId="8" borderId="0" xfId="0" applyFont="1" applyFill="1" applyBorder="1" applyAlignment="1" applyProtection="1">
      <alignment vertical="center"/>
    </xf>
    <xf numFmtId="166" fontId="4" fillId="5" borderId="0" xfId="0" applyNumberFormat="1" applyFont="1" applyFill="1" applyBorder="1" applyAlignment="1" applyProtection="1">
      <alignment horizontal="left" vertical="center" indent="1"/>
    </xf>
    <xf numFmtId="165" fontId="4" fillId="5" borderId="0" xfId="0" applyNumberFormat="1" applyFont="1" applyFill="1" applyBorder="1" applyAlignment="1" applyProtection="1">
      <alignment horizontal="center" vertical="center"/>
    </xf>
    <xf numFmtId="166" fontId="11" fillId="8" borderId="0" xfId="0" applyNumberFormat="1" applyFont="1" applyFill="1" applyBorder="1" applyAlignment="1" applyProtection="1">
      <alignment vertical="top"/>
    </xf>
    <xf numFmtId="166" fontId="7" fillId="15" borderId="4" xfId="21" applyNumberFormat="1" applyFont="1" applyFill="1" applyBorder="1" applyAlignment="1" applyProtection="1">
      <alignment horizontal="center" vertical="center"/>
      <protection locked="0"/>
    </xf>
    <xf numFmtId="166" fontId="2" fillId="2" borderId="0" xfId="0" applyFont="1" applyFill="1" applyProtection="1">
      <protection locked="0"/>
    </xf>
    <xf numFmtId="166" fontId="13" fillId="11" borderId="0" xfId="0" applyFont="1" applyFill="1" applyBorder="1" applyAlignment="1" applyProtection="1">
      <alignment vertical="center"/>
    </xf>
    <xf numFmtId="166" fontId="13" fillId="5" borderId="0" xfId="0" applyNumberFormat="1" applyFont="1" applyFill="1" applyBorder="1" applyAlignment="1" applyProtection="1">
      <alignment horizontal="center" vertical="center"/>
    </xf>
    <xf numFmtId="166" fontId="13" fillId="7" borderId="0" xfId="0" applyFont="1" applyFill="1" applyBorder="1" applyAlignment="1" applyProtection="1">
      <alignment vertical="center"/>
    </xf>
    <xf numFmtId="166" fontId="2" fillId="0" borderId="0" xfId="0" applyFont="1"/>
    <xf numFmtId="166" fontId="7" fillId="15" borderId="4" xfId="0" applyNumberFormat="1" applyFont="1" applyFill="1" applyBorder="1" applyAlignment="1" applyProtection="1">
      <alignment horizontal="center" vertical="center"/>
    </xf>
    <xf numFmtId="166" fontId="9" fillId="2" borderId="0" xfId="0" applyFont="1" applyFill="1" applyAlignment="1" applyProtection="1">
      <alignment horizontal="center" vertical="center"/>
      <protection locked="0"/>
    </xf>
    <xf numFmtId="166" fontId="0" fillId="0" borderId="0" xfId="0" applyNumberFormat="1"/>
    <xf numFmtId="166" fontId="7" fillId="15" borderId="4" xfId="0" applyNumberFormat="1" applyFont="1" applyFill="1" applyBorder="1" applyAlignment="1" applyProtection="1">
      <alignment horizontal="center" vertical="center"/>
    </xf>
    <xf numFmtId="166" fontId="0" fillId="0" borderId="0" xfId="0" applyNumberFormat="1" applyAlignment="1"/>
    <xf numFmtId="166" fontId="0" fillId="0" borderId="0" xfId="0" applyAlignment="1"/>
    <xf numFmtId="166" fontId="3" fillId="0" borderId="1" xfId="0" applyNumberFormat="1" applyFont="1" applyBorder="1" applyAlignment="1" applyProtection="1">
      <alignment horizontal="center" vertical="center"/>
      <protection locked="0"/>
    </xf>
    <xf numFmtId="166" fontId="3" fillId="0" borderId="1" xfId="10" applyNumberFormat="1" applyFont="1" applyBorder="1" applyAlignment="1" applyProtection="1">
      <alignment vertical="center"/>
      <protection locked="0"/>
    </xf>
    <xf numFmtId="166" fontId="5" fillId="7" borderId="0" xfId="0" applyNumberFormat="1" applyFont="1" applyFill="1" applyBorder="1" applyAlignment="1" applyProtection="1">
      <alignment vertical="center"/>
    </xf>
    <xf numFmtId="166" fontId="7" fillId="2" borderId="0" xfId="0" applyNumberFormat="1" applyFont="1" applyFill="1" applyAlignment="1" applyProtection="1">
      <alignment horizontal="left" wrapText="1"/>
      <protection locked="0"/>
    </xf>
    <xf numFmtId="166" fontId="0" fillId="0" borderId="0" xfId="0" applyNumberFormat="1"/>
    <xf numFmtId="166" fontId="0" fillId="0" borderId="0" xfId="0" applyNumberFormat="1" applyAlignment="1"/>
    <xf numFmtId="166" fontId="5" fillId="12" borderId="0" xfId="0" applyNumberFormat="1" applyFont="1" applyFill="1" applyBorder="1" applyAlignment="1" applyProtection="1">
      <alignment vertical="center"/>
    </xf>
    <xf numFmtId="166" fontId="5" fillId="9" borderId="0" xfId="0" applyNumberFormat="1" applyFont="1" applyFill="1" applyBorder="1" applyAlignment="1" applyProtection="1">
      <alignment vertical="center"/>
    </xf>
    <xf numFmtId="166" fontId="5" fillId="13" borderId="0" xfId="0" applyNumberFormat="1" applyFont="1" applyFill="1" applyBorder="1" applyAlignment="1" applyProtection="1">
      <alignment vertical="center"/>
    </xf>
    <xf numFmtId="166" fontId="8" fillId="2" borderId="0" xfId="0" applyFont="1" applyFill="1" applyAlignment="1" applyProtection="1">
      <alignment horizontal="center" vertical="center"/>
      <protection locked="0"/>
    </xf>
    <xf numFmtId="166" fontId="9" fillId="2" borderId="0" xfId="0" applyNumberFormat="1" applyFont="1" applyFill="1" applyAlignment="1" applyProtection="1">
      <alignment horizontal="center" vertical="center"/>
      <protection locked="0"/>
    </xf>
    <xf numFmtId="166" fontId="7" fillId="2" borderId="0" xfId="0" applyNumberFormat="1" applyFont="1" applyFill="1" applyAlignment="1" applyProtection="1">
      <alignment horizontal="center" vertical="center" wrapText="1"/>
      <protection locked="0"/>
    </xf>
    <xf numFmtId="166" fontId="7" fillId="2" borderId="0" xfId="0" applyFont="1" applyFill="1" applyAlignment="1" applyProtection="1">
      <alignment horizontal="center" vertical="center" wrapText="1"/>
      <protection locked="0"/>
    </xf>
    <xf numFmtId="166" fontId="0" fillId="0" borderId="0" xfId="0" applyAlignment="1">
      <alignment horizontal="center" vertical="center"/>
    </xf>
    <xf numFmtId="14" fontId="3" fillId="0" borderId="10" xfId="9" applyNumberFormat="1" applyFont="1" applyBorder="1" applyAlignment="1">
      <alignment horizontal="left" vertical="center"/>
    </xf>
    <xf numFmtId="166" fontId="3" fillId="0" borderId="10" xfId="9" applyNumberFormat="1" applyFont="1" applyBorder="1" applyAlignment="1">
      <alignment horizontal="left" vertical="center"/>
    </xf>
    <xf numFmtId="166" fontId="3" fillId="0" borderId="10" xfId="10" applyNumberFormat="1" applyFont="1" applyBorder="1" applyAlignment="1" applyProtection="1">
      <alignment horizontal="center" vertical="center"/>
      <protection locked="0"/>
    </xf>
    <xf numFmtId="166" fontId="3" fillId="0" borderId="10" xfId="10" applyNumberFormat="1" applyFont="1" applyBorder="1" applyAlignment="1" applyProtection="1">
      <alignment horizontal="left" vertical="center"/>
      <protection locked="0"/>
    </xf>
    <xf numFmtId="166" fontId="12" fillId="16" borderId="0" xfId="21" applyNumberFormat="1" applyFont="1" applyFill="1" applyAlignment="1" applyProtection="1">
      <alignment horizontal="center" vertical="center" wrapText="1"/>
      <protection locked="0"/>
    </xf>
    <xf numFmtId="166" fontId="3" fillId="0" borderId="1" xfId="9" applyNumberFormat="1" applyFont="1" applyBorder="1" applyAlignment="1">
      <alignment horizontal="left" vertical="center"/>
    </xf>
    <xf numFmtId="0" fontId="3" fillId="0" borderId="1" xfId="10" applyNumberFormat="1" applyFont="1" applyBorder="1" applyAlignment="1" applyProtection="1">
      <alignment horizontal="center" vertical="center"/>
      <protection locked="0"/>
    </xf>
    <xf numFmtId="0" fontId="3" fillId="0" borderId="10" xfId="10" applyNumberFormat="1" applyFont="1" applyBorder="1" applyAlignment="1" applyProtection="1">
      <alignment horizontal="center" vertical="center"/>
      <protection locked="0"/>
    </xf>
    <xf numFmtId="164" fontId="13" fillId="15" borderId="2" xfId="0" applyNumberFormat="1" applyFont="1" applyFill="1" applyBorder="1" applyAlignment="1" applyProtection="1">
      <alignment horizontal="center" vertical="center"/>
    </xf>
    <xf numFmtId="164" fontId="13" fillId="15" borderId="3" xfId="0" applyNumberFormat="1" applyFont="1" applyFill="1" applyBorder="1" applyAlignment="1" applyProtection="1">
      <alignment horizontal="center" vertical="center"/>
    </xf>
    <xf numFmtId="166" fontId="3" fillId="0" borderId="1" xfId="10" applyNumberFormat="1" applyFont="1" applyBorder="1" applyAlignment="1" applyProtection="1">
      <alignment horizontal="left" vertical="center"/>
      <protection locked="0"/>
    </xf>
    <xf numFmtId="166" fontId="9" fillId="2" borderId="1" xfId="0" applyNumberFormat="1" applyFont="1" applyFill="1" applyBorder="1" applyAlignment="1" applyProtection="1">
      <alignment horizontal="center" vertical="center"/>
      <protection locked="0"/>
    </xf>
    <xf numFmtId="166" fontId="9" fillId="2" borderId="0" xfId="0" applyNumberFormat="1" applyFont="1" applyFill="1" applyAlignment="1" applyProtection="1">
      <alignment horizontal="center" vertical="center"/>
      <protection locked="0"/>
    </xf>
    <xf numFmtId="166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6" fillId="2" borderId="0" xfId="0" applyNumberFormat="1" applyFont="1" applyFill="1" applyAlignment="1" applyProtection="1">
      <alignment horizontal="center" vertical="center" wrapText="1"/>
      <protection locked="0"/>
    </xf>
    <xf numFmtId="0" fontId="3" fillId="0" borderId="1" xfId="9" applyNumberFormat="1" applyFont="1" applyBorder="1" applyAlignment="1">
      <alignment horizontal="left" vertic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Alignment="1" applyProtection="1">
      <alignment horizontal="center" vertical="center" wrapText="1"/>
      <protection locked="0"/>
    </xf>
    <xf numFmtId="0" fontId="14" fillId="2" borderId="0" xfId="0" applyNumberFormat="1" applyFont="1" applyFill="1" applyAlignment="1" applyProtection="1">
      <alignment horizontal="center" vertical="center"/>
      <protection locked="0"/>
    </xf>
  </cellXfs>
  <cellStyles count="24">
    <cellStyle name="Normal" xfId="0" builtinId="0"/>
    <cellStyle name="Normal 10" xfId="10"/>
    <cellStyle name="Normal 11" xfId="20"/>
    <cellStyle name="Normal 12" xfId="22"/>
    <cellStyle name="Normal 13" xfId="21"/>
    <cellStyle name="Normal 2" xfId="1"/>
    <cellStyle name="Normal 2 2" xfId="4"/>
    <cellStyle name="Normal 2 2 2" xfId="14"/>
    <cellStyle name="Normal 2 3" xfId="11"/>
    <cellStyle name="Normal 23" xfId="23"/>
    <cellStyle name="Normal 3" xfId="3"/>
    <cellStyle name="Normal 3 2" xfId="13"/>
    <cellStyle name="Normal 4" xfId="5"/>
    <cellStyle name="Normal 4 2" xfId="15"/>
    <cellStyle name="Normal 5" xfId="2"/>
    <cellStyle name="Normal 5 2" xfId="12"/>
    <cellStyle name="Normal 6" xfId="6"/>
    <cellStyle name="Normal 6 2" xfId="16"/>
    <cellStyle name="Normal 7" xfId="7"/>
    <cellStyle name="Normal 7 2" xfId="17"/>
    <cellStyle name="Normal 8" xfId="8"/>
    <cellStyle name="Normal 8 2" xfId="18"/>
    <cellStyle name="Normal 9" xfId="9"/>
    <cellStyle name="Normal 9 2" xfId="19"/>
  </cellStyles>
  <dxfs count="129">
    <dxf>
      <fill>
        <patternFill>
          <bgColor theme="0" tint="-0.14996795556505021"/>
        </patternFill>
      </fill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79DC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>
          <bgColor theme="0" tint="-0.14996795556505021"/>
        </patternFill>
      </fill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>
          <bgColor theme="0" tint="-0.14996795556505021"/>
        </patternFill>
      </fill>
    </dxf>
    <dxf>
      <fill>
        <patternFill patternType="solid">
          <fgColor auto="1"/>
          <bgColor rgb="FF79DC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>
          <bgColor theme="0" tint="-0.14996795556505021"/>
        </patternFill>
      </fill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>
          <bgColor theme="0" tint="-0.14996795556505021"/>
        </patternFill>
      </fill>
    </dxf>
    <dxf>
      <fill>
        <patternFill patternType="solid">
          <fgColor auto="1"/>
          <bgColor rgb="FF79DC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>
          <bgColor theme="0" tint="-0.14996795556505021"/>
        </patternFill>
      </fill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>
          <bgColor theme="0" tint="-0.14996795556505021"/>
        </patternFill>
      </fill>
    </dxf>
    <dxf>
      <fill>
        <patternFill patternType="solid">
          <fgColor auto="1"/>
          <bgColor rgb="FF79DC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>
          <bgColor theme="0" tint="-0.14996795556505021"/>
        </patternFill>
      </fill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>
          <bgColor theme="0" tint="-0.14996795556505021"/>
        </patternFill>
      </fill>
    </dxf>
    <dxf>
      <fill>
        <patternFill patternType="solid">
          <fgColor auto="1"/>
          <bgColor rgb="FF79DC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</dxfs>
  <tableStyles count="0" defaultTableStyle="TableStyleMedium2" defaultPivotStyle="PivotStyleLight16"/>
  <colors>
    <mruColors>
      <color rgb="FFAFEAFF"/>
      <color rgb="FF79DCFF"/>
      <color rgb="FF61D6FF"/>
      <color rgb="FF4BD0FF"/>
      <color rgb="FF43CEFF"/>
      <color rgb="FF5BD4FF"/>
      <color rgb="FF00B0F0"/>
      <color rgb="FF00FF00"/>
      <color rgb="FFF2F2F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06"/>
  <sheetViews>
    <sheetView showGridLines="0" tabSelected="1" zoomScale="90" zoomScaleNormal="90" workbookViewId="0">
      <pane xSplit="4" ySplit="21" topLeftCell="E22" activePane="bottomRight" state="frozen"/>
      <selection pane="topRight" activeCell="E1" sqref="E1"/>
      <selection pane="bottomLeft" activeCell="A23" sqref="A23"/>
      <selection pane="bottomRight" activeCell="AA25" sqref="AA25:AE25"/>
    </sheetView>
  </sheetViews>
  <sheetFormatPr baseColWidth="10" defaultRowHeight="15" x14ac:dyDescent="0.25"/>
  <cols>
    <col min="1" max="2" width="2" customWidth="1"/>
    <col min="3" max="9" width="5.140625" customWidth="1"/>
    <col min="10" max="10" width="4.42578125" customWidth="1"/>
    <col min="11" max="17" width="5.140625" customWidth="1"/>
    <col min="18" max="18" width="1" customWidth="1"/>
    <col min="19" max="25" width="5.140625" customWidth="1"/>
    <col min="26" max="26" width="1" customWidth="1"/>
    <col min="27" max="33" width="5.140625" customWidth="1"/>
    <col min="34" max="34" width="1" customWidth="1"/>
    <col min="35" max="41" width="5.140625" customWidth="1"/>
    <col min="42" max="42" width="1" customWidth="1"/>
    <col min="43" max="49" width="5.140625" customWidth="1"/>
    <col min="50" max="51" width="2" customWidth="1"/>
    <col min="52" max="52" width="39.42578125" style="37" customWidth="1"/>
    <col min="53" max="53" width="2" customWidth="1"/>
    <col min="54" max="54" width="65" customWidth="1"/>
    <col min="55" max="57" width="11.42578125" customWidth="1"/>
  </cols>
  <sheetData>
    <row r="1" spans="1:54" ht="12" customHeight="1" x14ac:dyDescent="0.25">
      <c r="A1" s="8"/>
      <c r="B1" s="8"/>
      <c r="C1" s="69">
        <v>2018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8"/>
      <c r="AY1" s="8"/>
      <c r="AZ1" s="70">
        <v>2018</v>
      </c>
      <c r="BA1" s="21"/>
      <c r="BB1" s="21"/>
    </row>
    <row r="2" spans="1:54" ht="6.75" customHeight="1" x14ac:dyDescent="0.25">
      <c r="A2" s="8"/>
      <c r="B2" s="3" t="s">
        <v>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1" t="s">
        <v>17</v>
      </c>
      <c r="AY2" s="3" t="s">
        <v>17</v>
      </c>
      <c r="AZ2" s="22"/>
      <c r="BA2" s="1" t="s">
        <v>17</v>
      </c>
      <c r="BB2" s="21"/>
    </row>
    <row r="3" spans="1:54" s="31" customFormat="1" ht="15" customHeight="1" x14ac:dyDescent="0.2">
      <c r="A3" s="27"/>
      <c r="B3" s="28" t="s">
        <v>17</v>
      </c>
      <c r="C3" s="60">
        <f>DATE($C$1,1,1)</f>
        <v>43101</v>
      </c>
      <c r="D3" s="61"/>
      <c r="E3" s="61"/>
      <c r="F3" s="61"/>
      <c r="G3" s="61"/>
      <c r="H3" s="61"/>
      <c r="I3" s="32" t="e">
        <f>IF(COUNTA(Dates)=SUBTOTAL(3,Dates),SUMPRODUCT((MONTH(Dates)=MONTH(C3))*(Dates&lt;&gt;"")),SUMPRODUCT((MONTH(Dates)=MONTH(C3))*(List=Nom)))</f>
        <v>#VALUE!</v>
      </c>
      <c r="J3" s="29"/>
      <c r="K3" s="60">
        <f>DATE($C$1,2,1)</f>
        <v>43132</v>
      </c>
      <c r="L3" s="61"/>
      <c r="M3" s="61"/>
      <c r="N3" s="61"/>
      <c r="O3" s="61"/>
      <c r="P3" s="61"/>
      <c r="Q3" s="32" t="e">
        <f>IF(COUNTA(Dates)=SUBTOTAL(3,Dates),SUMPRODUCT((MONTH(Dates)=MONTH(K3))*(Dates&lt;&gt;"")),SUMPRODUCT((MONTH(Dates)=MONTH(K3))*(List=Nom)))</f>
        <v>#VALUE!</v>
      </c>
      <c r="R3" s="29"/>
      <c r="S3" s="60">
        <f>DATE($C$1,3,1)</f>
        <v>43160</v>
      </c>
      <c r="T3" s="61"/>
      <c r="U3" s="61"/>
      <c r="V3" s="61"/>
      <c r="W3" s="61"/>
      <c r="X3" s="61"/>
      <c r="Y3" s="32" t="e">
        <f>IF(COUNTA(Dates)=SUBTOTAL(3,Dates),SUMPRODUCT((MONTH(Dates)=MONTH(S3))*(Dates&lt;&gt;"")),SUMPRODUCT((MONTH(Dates)=MONTH(S3))*(List=Nom)))</f>
        <v>#VALUE!</v>
      </c>
      <c r="Z3" s="29"/>
      <c r="AA3" s="60">
        <f>DATE($C$1,4,1)</f>
        <v>43191</v>
      </c>
      <c r="AB3" s="61"/>
      <c r="AC3" s="61"/>
      <c r="AD3" s="61"/>
      <c r="AE3" s="61"/>
      <c r="AF3" s="61"/>
      <c r="AG3" s="32" t="e">
        <f>IF(COUNTA(Dates)=SUBTOTAL(3,Dates),SUMPRODUCT((MONTH(Dates)=MONTH(AA3))*(Dates&lt;&gt;"")),SUMPRODUCT((MONTH(Dates)=MONTH(AA3))*(List=Nom)))</f>
        <v>#VALUE!</v>
      </c>
      <c r="AH3" s="29"/>
      <c r="AI3" s="60">
        <f>DATE($C$1,5,1)</f>
        <v>43221</v>
      </c>
      <c r="AJ3" s="61"/>
      <c r="AK3" s="61"/>
      <c r="AL3" s="61"/>
      <c r="AM3" s="61"/>
      <c r="AN3" s="61"/>
      <c r="AO3" s="32" t="e">
        <f>IF(COUNTA(Dates)=SUBTOTAL(3,Dates),SUMPRODUCT((MONTH(Dates)=MONTH(AI3))*(Dates&lt;&gt;"")),SUMPRODUCT((MONTH(Dates)=MONTH(AI3))*(List=Nom)))</f>
        <v>#VALUE!</v>
      </c>
      <c r="AP3" s="29"/>
      <c r="AQ3" s="60">
        <f>DATE($C$1,6,1)</f>
        <v>43252</v>
      </c>
      <c r="AR3" s="61"/>
      <c r="AS3" s="61"/>
      <c r="AT3" s="61"/>
      <c r="AU3" s="61"/>
      <c r="AV3" s="61"/>
      <c r="AW3" s="32" t="e">
        <f>IF(COUNTA(Dates)=SUBTOTAL(3,Dates),SUMPRODUCT((MONTH(Dates)=MONTH(AQ3))*(Dates&lt;&gt;"")),SUMPRODUCT((MONTH(Dates)=MONTH(AQ3))*(List=Nom)))</f>
        <v>#VALUE!</v>
      </c>
      <c r="AX3" s="30" t="s">
        <v>17</v>
      </c>
      <c r="AY3" s="28" t="s">
        <v>17</v>
      </c>
      <c r="AZ3" s="26" t="s">
        <v>31</v>
      </c>
      <c r="BA3" s="30" t="s">
        <v>17</v>
      </c>
      <c r="BB3" s="21"/>
    </row>
    <row r="4" spans="1:54" ht="15" customHeight="1" x14ac:dyDescent="0.25">
      <c r="A4" s="8"/>
      <c r="B4" s="4" t="s">
        <v>17</v>
      </c>
      <c r="C4" s="10" t="s">
        <v>9</v>
      </c>
      <c r="D4" s="11" t="s">
        <v>10</v>
      </c>
      <c r="E4" s="11" t="s">
        <v>11</v>
      </c>
      <c r="F4" s="12" t="s">
        <v>12</v>
      </c>
      <c r="G4" s="11" t="s">
        <v>13</v>
      </c>
      <c r="H4" s="13" t="s">
        <v>14</v>
      </c>
      <c r="I4" s="14" t="s">
        <v>15</v>
      </c>
      <c r="J4" s="23"/>
      <c r="K4" s="10" t="s">
        <v>9</v>
      </c>
      <c r="L4" s="11" t="s">
        <v>10</v>
      </c>
      <c r="M4" s="11" t="s">
        <v>11</v>
      </c>
      <c r="N4" s="12" t="s">
        <v>12</v>
      </c>
      <c r="O4" s="11" t="s">
        <v>13</v>
      </c>
      <c r="P4" s="13" t="s">
        <v>14</v>
      </c>
      <c r="Q4" s="14" t="s">
        <v>15</v>
      </c>
      <c r="R4" s="23"/>
      <c r="S4" s="10" t="s">
        <v>9</v>
      </c>
      <c r="T4" s="11" t="s">
        <v>10</v>
      </c>
      <c r="U4" s="11" t="s">
        <v>11</v>
      </c>
      <c r="V4" s="12" t="s">
        <v>12</v>
      </c>
      <c r="W4" s="11" t="s">
        <v>13</v>
      </c>
      <c r="X4" s="13" t="s">
        <v>14</v>
      </c>
      <c r="Y4" s="14" t="s">
        <v>15</v>
      </c>
      <c r="Z4" s="23"/>
      <c r="AA4" s="10" t="s">
        <v>9</v>
      </c>
      <c r="AB4" s="11" t="s">
        <v>10</v>
      </c>
      <c r="AC4" s="11" t="s">
        <v>11</v>
      </c>
      <c r="AD4" s="12" t="s">
        <v>12</v>
      </c>
      <c r="AE4" s="11" t="s">
        <v>13</v>
      </c>
      <c r="AF4" s="13" t="s">
        <v>14</v>
      </c>
      <c r="AG4" s="14" t="s">
        <v>15</v>
      </c>
      <c r="AH4" s="23"/>
      <c r="AI4" s="10" t="s">
        <v>9</v>
      </c>
      <c r="AJ4" s="11" t="s">
        <v>10</v>
      </c>
      <c r="AK4" s="11" t="s">
        <v>11</v>
      </c>
      <c r="AL4" s="12" t="s">
        <v>12</v>
      </c>
      <c r="AM4" s="11" t="s">
        <v>13</v>
      </c>
      <c r="AN4" s="13" t="s">
        <v>14</v>
      </c>
      <c r="AO4" s="14" t="s">
        <v>15</v>
      </c>
      <c r="AP4" s="23"/>
      <c r="AQ4" s="10" t="s">
        <v>9</v>
      </c>
      <c r="AR4" s="11" t="s">
        <v>10</v>
      </c>
      <c r="AS4" s="11" t="s">
        <v>11</v>
      </c>
      <c r="AT4" s="12" t="s">
        <v>12</v>
      </c>
      <c r="AU4" s="11" t="s">
        <v>13</v>
      </c>
      <c r="AV4" s="13" t="s">
        <v>14</v>
      </c>
      <c r="AW4" s="14" t="s">
        <v>15</v>
      </c>
      <c r="AX4" s="2" t="s">
        <v>17</v>
      </c>
      <c r="AY4" s="4" t="s">
        <v>17</v>
      </c>
      <c r="AZ4" s="56" t="s">
        <v>32</v>
      </c>
      <c r="BA4" s="2" t="s">
        <v>17</v>
      </c>
      <c r="BB4" s="21"/>
    </row>
    <row r="5" spans="1:54" ht="15" customHeight="1" x14ac:dyDescent="0.25">
      <c r="A5" s="8"/>
      <c r="B5" s="4" t="s">
        <v>17</v>
      </c>
      <c r="C5" s="15">
        <f>C3-WEEKDAY(C3,3)-1</f>
        <v>43100</v>
      </c>
      <c r="D5" s="16">
        <f>C5+1</f>
        <v>43101</v>
      </c>
      <c r="E5" s="16">
        <f t="shared" ref="E5:I5" si="0">D5+1</f>
        <v>43102</v>
      </c>
      <c r="F5" s="16">
        <f t="shared" si="0"/>
        <v>43103</v>
      </c>
      <c r="G5" s="16">
        <f t="shared" si="0"/>
        <v>43104</v>
      </c>
      <c r="H5" s="16">
        <f t="shared" si="0"/>
        <v>43105</v>
      </c>
      <c r="I5" s="17">
        <f t="shared" si="0"/>
        <v>43106</v>
      </c>
      <c r="J5" s="24"/>
      <c r="K5" s="15">
        <f>K3-WEEKDAY(K3,3)-1</f>
        <v>43128</v>
      </c>
      <c r="L5" s="16">
        <f>K5+1</f>
        <v>43129</v>
      </c>
      <c r="M5" s="16">
        <f t="shared" ref="M5:M10" si="1">L5+1</f>
        <v>43130</v>
      </c>
      <c r="N5" s="16">
        <f t="shared" ref="N5:N10" si="2">M5+1</f>
        <v>43131</v>
      </c>
      <c r="O5" s="16">
        <f t="shared" ref="O5:O10" si="3">N5+1</f>
        <v>43132</v>
      </c>
      <c r="P5" s="16">
        <f t="shared" ref="P5:P10" si="4">O5+1</f>
        <v>43133</v>
      </c>
      <c r="Q5" s="17">
        <f t="shared" ref="Q5:Q10" si="5">P5+1</f>
        <v>43134</v>
      </c>
      <c r="R5" s="24"/>
      <c r="S5" s="15">
        <f>S3-WEEKDAY(S3,3)-1</f>
        <v>43156</v>
      </c>
      <c r="T5" s="16">
        <f>S5+1</f>
        <v>43157</v>
      </c>
      <c r="U5" s="16">
        <f t="shared" ref="U5:U10" si="6">T5+1</f>
        <v>43158</v>
      </c>
      <c r="V5" s="16">
        <f t="shared" ref="V5:V10" si="7">U5+1</f>
        <v>43159</v>
      </c>
      <c r="W5" s="16">
        <f t="shared" ref="W5:W10" si="8">V5+1</f>
        <v>43160</v>
      </c>
      <c r="X5" s="16">
        <f t="shared" ref="X5:X10" si="9">W5+1</f>
        <v>43161</v>
      </c>
      <c r="Y5" s="17">
        <f t="shared" ref="Y5:Y10" si="10">X5+1</f>
        <v>43162</v>
      </c>
      <c r="Z5" s="24"/>
      <c r="AA5" s="15">
        <f>AA3-WEEKDAY(AA3,3)-1</f>
        <v>43184</v>
      </c>
      <c r="AB5" s="16">
        <f>AA5+1</f>
        <v>43185</v>
      </c>
      <c r="AC5" s="16">
        <f t="shared" ref="AC5:AC10" si="11">AB5+1</f>
        <v>43186</v>
      </c>
      <c r="AD5" s="16">
        <f t="shared" ref="AD5:AD10" si="12">AC5+1</f>
        <v>43187</v>
      </c>
      <c r="AE5" s="16">
        <f t="shared" ref="AE5:AE10" si="13">AD5+1</f>
        <v>43188</v>
      </c>
      <c r="AF5" s="16">
        <f t="shared" ref="AF5:AF10" si="14">AE5+1</f>
        <v>43189</v>
      </c>
      <c r="AG5" s="17">
        <f t="shared" ref="AG5:AG10" si="15">AF5+1</f>
        <v>43190</v>
      </c>
      <c r="AH5" s="24"/>
      <c r="AI5" s="15">
        <f>AI3-WEEKDAY(AI3,3)-1</f>
        <v>43219</v>
      </c>
      <c r="AJ5" s="16">
        <f>AI5+1</f>
        <v>43220</v>
      </c>
      <c r="AK5" s="16">
        <f t="shared" ref="AK5:AK10" si="16">AJ5+1</f>
        <v>43221</v>
      </c>
      <c r="AL5" s="16">
        <f t="shared" ref="AL5:AL10" si="17">AK5+1</f>
        <v>43222</v>
      </c>
      <c r="AM5" s="16">
        <f t="shared" ref="AM5:AM10" si="18">AL5+1</f>
        <v>43223</v>
      </c>
      <c r="AN5" s="16">
        <f t="shared" ref="AN5:AN10" si="19">AM5+1</f>
        <v>43224</v>
      </c>
      <c r="AO5" s="17">
        <f t="shared" ref="AO5:AO10" si="20">AN5+1</f>
        <v>43225</v>
      </c>
      <c r="AP5" s="24"/>
      <c r="AQ5" s="15">
        <f>AQ3-WEEKDAY(AQ3,3)-1</f>
        <v>43247</v>
      </c>
      <c r="AR5" s="16">
        <f>AQ5+1</f>
        <v>43248</v>
      </c>
      <c r="AS5" s="16">
        <f t="shared" ref="AS5:AS10" si="21">AR5+1</f>
        <v>43249</v>
      </c>
      <c r="AT5" s="16">
        <f t="shared" ref="AT5:AT10" si="22">AS5+1</f>
        <v>43250</v>
      </c>
      <c r="AU5" s="16">
        <f t="shared" ref="AU5:AU10" si="23">AT5+1</f>
        <v>43251</v>
      </c>
      <c r="AV5" s="16">
        <f t="shared" ref="AV5:AV10" si="24">AU5+1</f>
        <v>43252</v>
      </c>
      <c r="AW5" s="17">
        <f t="shared" ref="AW5:AW10" si="25">AV5+1</f>
        <v>43253</v>
      </c>
      <c r="AX5" s="2" t="s">
        <v>17</v>
      </c>
      <c r="AY5" s="4" t="s">
        <v>17</v>
      </c>
      <c r="AZ5" s="56"/>
      <c r="BA5" s="2" t="s">
        <v>17</v>
      </c>
      <c r="BB5" s="21"/>
    </row>
    <row r="6" spans="1:54" ht="15" customHeight="1" x14ac:dyDescent="0.25">
      <c r="A6" s="8"/>
      <c r="B6" s="4" t="s">
        <v>17</v>
      </c>
      <c r="C6" s="15">
        <f>I5+1</f>
        <v>43107</v>
      </c>
      <c r="D6" s="16">
        <f>C6+1</f>
        <v>43108</v>
      </c>
      <c r="E6" s="16">
        <f t="shared" ref="E6:I6" si="26">D6+1</f>
        <v>43109</v>
      </c>
      <c r="F6" s="16">
        <f t="shared" si="26"/>
        <v>43110</v>
      </c>
      <c r="G6" s="16">
        <f t="shared" si="26"/>
        <v>43111</v>
      </c>
      <c r="H6" s="16">
        <f t="shared" si="26"/>
        <v>43112</v>
      </c>
      <c r="I6" s="17">
        <f t="shared" si="26"/>
        <v>43113</v>
      </c>
      <c r="J6" s="24"/>
      <c r="K6" s="15">
        <f>Q5+1</f>
        <v>43135</v>
      </c>
      <c r="L6" s="16">
        <f>K6+1</f>
        <v>43136</v>
      </c>
      <c r="M6" s="16">
        <f t="shared" si="1"/>
        <v>43137</v>
      </c>
      <c r="N6" s="16">
        <f t="shared" si="2"/>
        <v>43138</v>
      </c>
      <c r="O6" s="16">
        <f t="shared" si="3"/>
        <v>43139</v>
      </c>
      <c r="P6" s="16">
        <f t="shared" si="4"/>
        <v>43140</v>
      </c>
      <c r="Q6" s="17">
        <f t="shared" si="5"/>
        <v>43141</v>
      </c>
      <c r="R6" s="24"/>
      <c r="S6" s="15">
        <f>Y5+1</f>
        <v>43163</v>
      </c>
      <c r="T6" s="16">
        <f>S6+1</f>
        <v>43164</v>
      </c>
      <c r="U6" s="16">
        <f t="shared" si="6"/>
        <v>43165</v>
      </c>
      <c r="V6" s="16">
        <f t="shared" si="7"/>
        <v>43166</v>
      </c>
      <c r="W6" s="16">
        <f t="shared" si="8"/>
        <v>43167</v>
      </c>
      <c r="X6" s="16">
        <f t="shared" si="9"/>
        <v>43168</v>
      </c>
      <c r="Y6" s="17">
        <f t="shared" si="10"/>
        <v>43169</v>
      </c>
      <c r="Z6" s="24"/>
      <c r="AA6" s="15">
        <f>AG5+1</f>
        <v>43191</v>
      </c>
      <c r="AB6" s="16">
        <f>AA6+1</f>
        <v>43192</v>
      </c>
      <c r="AC6" s="16">
        <f t="shared" si="11"/>
        <v>43193</v>
      </c>
      <c r="AD6" s="16">
        <f t="shared" si="12"/>
        <v>43194</v>
      </c>
      <c r="AE6" s="16">
        <f t="shared" si="13"/>
        <v>43195</v>
      </c>
      <c r="AF6" s="16">
        <f t="shared" si="14"/>
        <v>43196</v>
      </c>
      <c r="AG6" s="17">
        <f t="shared" si="15"/>
        <v>43197</v>
      </c>
      <c r="AH6" s="24"/>
      <c r="AI6" s="15">
        <f>AO5+1</f>
        <v>43226</v>
      </c>
      <c r="AJ6" s="16">
        <f>AI6+1</f>
        <v>43227</v>
      </c>
      <c r="AK6" s="16">
        <f t="shared" si="16"/>
        <v>43228</v>
      </c>
      <c r="AL6" s="16">
        <f t="shared" si="17"/>
        <v>43229</v>
      </c>
      <c r="AM6" s="16">
        <f t="shared" si="18"/>
        <v>43230</v>
      </c>
      <c r="AN6" s="16">
        <f t="shared" si="19"/>
        <v>43231</v>
      </c>
      <c r="AO6" s="17">
        <f t="shared" si="20"/>
        <v>43232</v>
      </c>
      <c r="AP6" s="24"/>
      <c r="AQ6" s="15">
        <f>AW5+1</f>
        <v>43254</v>
      </c>
      <c r="AR6" s="16">
        <f>AQ6+1</f>
        <v>43255</v>
      </c>
      <c r="AS6" s="16">
        <f t="shared" si="21"/>
        <v>43256</v>
      </c>
      <c r="AT6" s="16">
        <f t="shared" si="22"/>
        <v>43257</v>
      </c>
      <c r="AU6" s="16">
        <f t="shared" si="23"/>
        <v>43258</v>
      </c>
      <c r="AV6" s="16">
        <f t="shared" si="24"/>
        <v>43259</v>
      </c>
      <c r="AW6" s="17">
        <f t="shared" si="25"/>
        <v>43260</v>
      </c>
      <c r="AX6" s="2" t="s">
        <v>17</v>
      </c>
      <c r="AY6" s="4" t="s">
        <v>17</v>
      </c>
      <c r="AZ6" s="56"/>
      <c r="BA6" s="2" t="s">
        <v>17</v>
      </c>
      <c r="BB6" s="21"/>
    </row>
    <row r="7" spans="1:54" ht="15" customHeight="1" x14ac:dyDescent="0.25">
      <c r="A7" s="8"/>
      <c r="B7" s="4" t="s">
        <v>17</v>
      </c>
      <c r="C7" s="15">
        <f>I6+1</f>
        <v>43114</v>
      </c>
      <c r="D7" s="16">
        <f t="shared" ref="D7:I9" si="27">C7+1</f>
        <v>43115</v>
      </c>
      <c r="E7" s="16">
        <f t="shared" si="27"/>
        <v>43116</v>
      </c>
      <c r="F7" s="16">
        <f t="shared" si="27"/>
        <v>43117</v>
      </c>
      <c r="G7" s="16">
        <f t="shared" si="27"/>
        <v>43118</v>
      </c>
      <c r="H7" s="16">
        <f t="shared" si="27"/>
        <v>43119</v>
      </c>
      <c r="I7" s="17">
        <f t="shared" si="27"/>
        <v>43120</v>
      </c>
      <c r="J7" s="24"/>
      <c r="K7" s="15">
        <f>Q6+1</f>
        <v>43142</v>
      </c>
      <c r="L7" s="16">
        <f t="shared" ref="L7:L9" si="28">K7+1</f>
        <v>43143</v>
      </c>
      <c r="M7" s="16">
        <f t="shared" si="1"/>
        <v>43144</v>
      </c>
      <c r="N7" s="16">
        <f t="shared" si="2"/>
        <v>43145</v>
      </c>
      <c r="O7" s="16">
        <f t="shared" si="3"/>
        <v>43146</v>
      </c>
      <c r="P7" s="16">
        <f t="shared" si="4"/>
        <v>43147</v>
      </c>
      <c r="Q7" s="17">
        <f t="shared" si="5"/>
        <v>43148</v>
      </c>
      <c r="R7" s="24"/>
      <c r="S7" s="15">
        <f>Y6+1</f>
        <v>43170</v>
      </c>
      <c r="T7" s="16">
        <f t="shared" ref="T7:T9" si="29">S7+1</f>
        <v>43171</v>
      </c>
      <c r="U7" s="16">
        <f t="shared" si="6"/>
        <v>43172</v>
      </c>
      <c r="V7" s="16">
        <f t="shared" si="7"/>
        <v>43173</v>
      </c>
      <c r="W7" s="16">
        <f t="shared" si="8"/>
        <v>43174</v>
      </c>
      <c r="X7" s="16">
        <f t="shared" si="9"/>
        <v>43175</v>
      </c>
      <c r="Y7" s="17">
        <f t="shared" si="10"/>
        <v>43176</v>
      </c>
      <c r="Z7" s="24"/>
      <c r="AA7" s="15">
        <f>AG6+1</f>
        <v>43198</v>
      </c>
      <c r="AB7" s="16">
        <f t="shared" ref="AB7:AB9" si="30">AA7+1</f>
        <v>43199</v>
      </c>
      <c r="AC7" s="16">
        <f t="shared" si="11"/>
        <v>43200</v>
      </c>
      <c r="AD7" s="16">
        <f t="shared" si="12"/>
        <v>43201</v>
      </c>
      <c r="AE7" s="16">
        <f t="shared" si="13"/>
        <v>43202</v>
      </c>
      <c r="AF7" s="16">
        <f t="shared" si="14"/>
        <v>43203</v>
      </c>
      <c r="AG7" s="17">
        <f t="shared" si="15"/>
        <v>43204</v>
      </c>
      <c r="AH7" s="24"/>
      <c r="AI7" s="15">
        <f>AO6+1</f>
        <v>43233</v>
      </c>
      <c r="AJ7" s="16">
        <f t="shared" ref="AJ7:AJ9" si="31">AI7+1</f>
        <v>43234</v>
      </c>
      <c r="AK7" s="16">
        <f t="shared" si="16"/>
        <v>43235</v>
      </c>
      <c r="AL7" s="16">
        <f t="shared" si="17"/>
        <v>43236</v>
      </c>
      <c r="AM7" s="16">
        <f t="shared" si="18"/>
        <v>43237</v>
      </c>
      <c r="AN7" s="16">
        <f t="shared" si="19"/>
        <v>43238</v>
      </c>
      <c r="AO7" s="17">
        <f t="shared" si="20"/>
        <v>43239</v>
      </c>
      <c r="AP7" s="24"/>
      <c r="AQ7" s="15">
        <f>AW6+1</f>
        <v>43261</v>
      </c>
      <c r="AR7" s="16">
        <f t="shared" ref="AR7:AR9" si="32">AQ7+1</f>
        <v>43262</v>
      </c>
      <c r="AS7" s="16">
        <f t="shared" si="21"/>
        <v>43263</v>
      </c>
      <c r="AT7" s="16">
        <f t="shared" si="22"/>
        <v>43264</v>
      </c>
      <c r="AU7" s="16">
        <f t="shared" si="23"/>
        <v>43265</v>
      </c>
      <c r="AV7" s="16">
        <f t="shared" si="24"/>
        <v>43266</v>
      </c>
      <c r="AW7" s="17">
        <f t="shared" si="25"/>
        <v>43267</v>
      </c>
      <c r="AX7" s="2" t="s">
        <v>17</v>
      </c>
      <c r="AY7" s="4" t="s">
        <v>17</v>
      </c>
      <c r="AZ7" s="56"/>
      <c r="BA7" s="2" t="s">
        <v>17</v>
      </c>
      <c r="BB7" s="21"/>
    </row>
    <row r="8" spans="1:54" ht="15" customHeight="1" x14ac:dyDescent="0.25">
      <c r="A8" s="8"/>
      <c r="B8" s="4" t="s">
        <v>17</v>
      </c>
      <c r="C8" s="15">
        <f>I7+1</f>
        <v>43121</v>
      </c>
      <c r="D8" s="16">
        <f t="shared" si="27"/>
        <v>43122</v>
      </c>
      <c r="E8" s="16">
        <f t="shared" si="27"/>
        <v>43123</v>
      </c>
      <c r="F8" s="16">
        <f t="shared" si="27"/>
        <v>43124</v>
      </c>
      <c r="G8" s="16">
        <f t="shared" si="27"/>
        <v>43125</v>
      </c>
      <c r="H8" s="16">
        <f t="shared" si="27"/>
        <v>43126</v>
      </c>
      <c r="I8" s="17">
        <f t="shared" si="27"/>
        <v>43127</v>
      </c>
      <c r="J8" s="24"/>
      <c r="K8" s="15">
        <f>Q7+1</f>
        <v>43149</v>
      </c>
      <c r="L8" s="16">
        <f t="shared" si="28"/>
        <v>43150</v>
      </c>
      <c r="M8" s="16">
        <f t="shared" si="1"/>
        <v>43151</v>
      </c>
      <c r="N8" s="16">
        <f t="shared" si="2"/>
        <v>43152</v>
      </c>
      <c r="O8" s="16">
        <f t="shared" si="3"/>
        <v>43153</v>
      </c>
      <c r="P8" s="16">
        <f t="shared" si="4"/>
        <v>43154</v>
      </c>
      <c r="Q8" s="17">
        <f t="shared" si="5"/>
        <v>43155</v>
      </c>
      <c r="R8" s="24"/>
      <c r="S8" s="15">
        <f>Y7+1</f>
        <v>43177</v>
      </c>
      <c r="T8" s="16">
        <f t="shared" si="29"/>
        <v>43178</v>
      </c>
      <c r="U8" s="16">
        <f t="shared" si="6"/>
        <v>43179</v>
      </c>
      <c r="V8" s="16">
        <f t="shared" si="7"/>
        <v>43180</v>
      </c>
      <c r="W8" s="16">
        <f t="shared" si="8"/>
        <v>43181</v>
      </c>
      <c r="X8" s="16">
        <f t="shared" si="9"/>
        <v>43182</v>
      </c>
      <c r="Y8" s="17">
        <f t="shared" si="10"/>
        <v>43183</v>
      </c>
      <c r="Z8" s="24"/>
      <c r="AA8" s="15">
        <f>AG7+1</f>
        <v>43205</v>
      </c>
      <c r="AB8" s="16">
        <f t="shared" si="30"/>
        <v>43206</v>
      </c>
      <c r="AC8" s="16">
        <f t="shared" si="11"/>
        <v>43207</v>
      </c>
      <c r="AD8" s="16">
        <f t="shared" si="12"/>
        <v>43208</v>
      </c>
      <c r="AE8" s="16">
        <f t="shared" si="13"/>
        <v>43209</v>
      </c>
      <c r="AF8" s="16">
        <f t="shared" si="14"/>
        <v>43210</v>
      </c>
      <c r="AG8" s="17">
        <f t="shared" si="15"/>
        <v>43211</v>
      </c>
      <c r="AH8" s="24"/>
      <c r="AI8" s="15">
        <f>AO7+1</f>
        <v>43240</v>
      </c>
      <c r="AJ8" s="16">
        <f t="shared" si="31"/>
        <v>43241</v>
      </c>
      <c r="AK8" s="16">
        <f t="shared" si="16"/>
        <v>43242</v>
      </c>
      <c r="AL8" s="16">
        <f t="shared" si="17"/>
        <v>43243</v>
      </c>
      <c r="AM8" s="16">
        <f t="shared" si="18"/>
        <v>43244</v>
      </c>
      <c r="AN8" s="16">
        <f t="shared" si="19"/>
        <v>43245</v>
      </c>
      <c r="AO8" s="17">
        <f t="shared" si="20"/>
        <v>43246</v>
      </c>
      <c r="AP8" s="24"/>
      <c r="AQ8" s="15">
        <f>AW7+1</f>
        <v>43268</v>
      </c>
      <c r="AR8" s="16">
        <f t="shared" si="32"/>
        <v>43269</v>
      </c>
      <c r="AS8" s="16">
        <f t="shared" si="21"/>
        <v>43270</v>
      </c>
      <c r="AT8" s="16">
        <f t="shared" si="22"/>
        <v>43271</v>
      </c>
      <c r="AU8" s="16">
        <f t="shared" si="23"/>
        <v>43272</v>
      </c>
      <c r="AV8" s="16">
        <f t="shared" si="24"/>
        <v>43273</v>
      </c>
      <c r="AW8" s="17">
        <f t="shared" si="25"/>
        <v>43274</v>
      </c>
      <c r="AX8" s="2" t="s">
        <v>17</v>
      </c>
      <c r="AY8" s="4" t="s">
        <v>17</v>
      </c>
      <c r="AZ8" s="56"/>
      <c r="BA8" s="2" t="s">
        <v>17</v>
      </c>
      <c r="BB8" s="21"/>
    </row>
    <row r="9" spans="1:54" ht="15" customHeight="1" x14ac:dyDescent="0.25">
      <c r="A9" s="8"/>
      <c r="B9" s="4" t="s">
        <v>17</v>
      </c>
      <c r="C9" s="15">
        <f>I8+1</f>
        <v>43128</v>
      </c>
      <c r="D9" s="16">
        <f t="shared" si="27"/>
        <v>43129</v>
      </c>
      <c r="E9" s="16">
        <f t="shared" si="27"/>
        <v>43130</v>
      </c>
      <c r="F9" s="16">
        <f t="shared" si="27"/>
        <v>43131</v>
      </c>
      <c r="G9" s="16">
        <f t="shared" si="27"/>
        <v>43132</v>
      </c>
      <c r="H9" s="16">
        <f t="shared" si="27"/>
        <v>43133</v>
      </c>
      <c r="I9" s="17">
        <f t="shared" si="27"/>
        <v>43134</v>
      </c>
      <c r="J9" s="24"/>
      <c r="K9" s="15">
        <f>Q8+1</f>
        <v>43156</v>
      </c>
      <c r="L9" s="16">
        <f t="shared" si="28"/>
        <v>43157</v>
      </c>
      <c r="M9" s="16">
        <f t="shared" si="1"/>
        <v>43158</v>
      </c>
      <c r="N9" s="16">
        <f t="shared" si="2"/>
        <v>43159</v>
      </c>
      <c r="O9" s="16">
        <f t="shared" si="3"/>
        <v>43160</v>
      </c>
      <c r="P9" s="16">
        <f t="shared" si="4"/>
        <v>43161</v>
      </c>
      <c r="Q9" s="17">
        <f t="shared" si="5"/>
        <v>43162</v>
      </c>
      <c r="R9" s="24"/>
      <c r="S9" s="15">
        <f>Y8+1</f>
        <v>43184</v>
      </c>
      <c r="T9" s="16">
        <f t="shared" si="29"/>
        <v>43185</v>
      </c>
      <c r="U9" s="16">
        <f t="shared" si="6"/>
        <v>43186</v>
      </c>
      <c r="V9" s="16">
        <f t="shared" si="7"/>
        <v>43187</v>
      </c>
      <c r="W9" s="16">
        <f t="shared" si="8"/>
        <v>43188</v>
      </c>
      <c r="X9" s="16">
        <f t="shared" si="9"/>
        <v>43189</v>
      </c>
      <c r="Y9" s="17">
        <f t="shared" si="10"/>
        <v>43190</v>
      </c>
      <c r="Z9" s="24"/>
      <c r="AA9" s="15">
        <f>AG8+1</f>
        <v>43212</v>
      </c>
      <c r="AB9" s="16">
        <f t="shared" si="30"/>
        <v>43213</v>
      </c>
      <c r="AC9" s="16">
        <f t="shared" si="11"/>
        <v>43214</v>
      </c>
      <c r="AD9" s="16">
        <f t="shared" si="12"/>
        <v>43215</v>
      </c>
      <c r="AE9" s="16">
        <f t="shared" si="13"/>
        <v>43216</v>
      </c>
      <c r="AF9" s="16">
        <f t="shared" si="14"/>
        <v>43217</v>
      </c>
      <c r="AG9" s="17">
        <f t="shared" si="15"/>
        <v>43218</v>
      </c>
      <c r="AH9" s="24"/>
      <c r="AI9" s="15">
        <f>AO8+1</f>
        <v>43247</v>
      </c>
      <c r="AJ9" s="16">
        <f t="shared" si="31"/>
        <v>43248</v>
      </c>
      <c r="AK9" s="16">
        <f t="shared" si="16"/>
        <v>43249</v>
      </c>
      <c r="AL9" s="16">
        <f t="shared" si="17"/>
        <v>43250</v>
      </c>
      <c r="AM9" s="16">
        <f t="shared" si="18"/>
        <v>43251</v>
      </c>
      <c r="AN9" s="16">
        <f t="shared" si="19"/>
        <v>43252</v>
      </c>
      <c r="AO9" s="17">
        <f t="shared" si="20"/>
        <v>43253</v>
      </c>
      <c r="AP9" s="24"/>
      <c r="AQ9" s="15">
        <f>AW8+1</f>
        <v>43275</v>
      </c>
      <c r="AR9" s="16">
        <f t="shared" si="32"/>
        <v>43276</v>
      </c>
      <c r="AS9" s="16">
        <f t="shared" si="21"/>
        <v>43277</v>
      </c>
      <c r="AT9" s="16">
        <f t="shared" si="22"/>
        <v>43278</v>
      </c>
      <c r="AU9" s="16">
        <f t="shared" si="23"/>
        <v>43279</v>
      </c>
      <c r="AV9" s="16">
        <f t="shared" si="24"/>
        <v>43280</v>
      </c>
      <c r="AW9" s="17">
        <f t="shared" si="25"/>
        <v>43281</v>
      </c>
      <c r="AX9" s="2" t="s">
        <v>17</v>
      </c>
      <c r="AY9" s="4" t="s">
        <v>17</v>
      </c>
      <c r="AZ9" s="56"/>
      <c r="BA9" s="2" t="s">
        <v>17</v>
      </c>
      <c r="BB9" s="21"/>
    </row>
    <row r="10" spans="1:54" ht="15" customHeight="1" x14ac:dyDescent="0.25">
      <c r="A10" s="8"/>
      <c r="B10" s="4" t="s">
        <v>17</v>
      </c>
      <c r="C10" s="18">
        <f>I9+1</f>
        <v>43135</v>
      </c>
      <c r="D10" s="19">
        <f>C10+1</f>
        <v>43136</v>
      </c>
      <c r="E10" s="19">
        <f t="shared" ref="E10:I10" si="33">D10+1</f>
        <v>43137</v>
      </c>
      <c r="F10" s="19">
        <f t="shared" si="33"/>
        <v>43138</v>
      </c>
      <c r="G10" s="19">
        <f t="shared" si="33"/>
        <v>43139</v>
      </c>
      <c r="H10" s="19">
        <f t="shared" si="33"/>
        <v>43140</v>
      </c>
      <c r="I10" s="20">
        <f t="shared" si="33"/>
        <v>43141</v>
      </c>
      <c r="J10" s="24"/>
      <c r="K10" s="18">
        <f>Q9+1</f>
        <v>43163</v>
      </c>
      <c r="L10" s="19">
        <f>K10+1</f>
        <v>43164</v>
      </c>
      <c r="M10" s="19">
        <f t="shared" si="1"/>
        <v>43165</v>
      </c>
      <c r="N10" s="19">
        <f t="shared" si="2"/>
        <v>43166</v>
      </c>
      <c r="O10" s="19">
        <f t="shared" si="3"/>
        <v>43167</v>
      </c>
      <c r="P10" s="19">
        <f t="shared" si="4"/>
        <v>43168</v>
      </c>
      <c r="Q10" s="20">
        <f t="shared" si="5"/>
        <v>43169</v>
      </c>
      <c r="R10" s="24"/>
      <c r="S10" s="18">
        <f>Y9+1</f>
        <v>43191</v>
      </c>
      <c r="T10" s="19">
        <f>S10+1</f>
        <v>43192</v>
      </c>
      <c r="U10" s="19">
        <f t="shared" si="6"/>
        <v>43193</v>
      </c>
      <c r="V10" s="19">
        <f t="shared" si="7"/>
        <v>43194</v>
      </c>
      <c r="W10" s="19">
        <f t="shared" si="8"/>
        <v>43195</v>
      </c>
      <c r="X10" s="19">
        <f t="shared" si="9"/>
        <v>43196</v>
      </c>
      <c r="Y10" s="20">
        <f t="shared" si="10"/>
        <v>43197</v>
      </c>
      <c r="Z10" s="24"/>
      <c r="AA10" s="18">
        <f>AG9+1</f>
        <v>43219</v>
      </c>
      <c r="AB10" s="19">
        <f>AA10+1</f>
        <v>43220</v>
      </c>
      <c r="AC10" s="19">
        <f t="shared" si="11"/>
        <v>43221</v>
      </c>
      <c r="AD10" s="19">
        <f t="shared" si="12"/>
        <v>43222</v>
      </c>
      <c r="AE10" s="19">
        <f t="shared" si="13"/>
        <v>43223</v>
      </c>
      <c r="AF10" s="19">
        <f t="shared" si="14"/>
        <v>43224</v>
      </c>
      <c r="AG10" s="20">
        <f t="shared" si="15"/>
        <v>43225</v>
      </c>
      <c r="AH10" s="24"/>
      <c r="AI10" s="18">
        <f>AO9+1</f>
        <v>43254</v>
      </c>
      <c r="AJ10" s="19">
        <f>AI10+1</f>
        <v>43255</v>
      </c>
      <c r="AK10" s="19">
        <f t="shared" si="16"/>
        <v>43256</v>
      </c>
      <c r="AL10" s="19">
        <f t="shared" si="17"/>
        <v>43257</v>
      </c>
      <c r="AM10" s="19">
        <f t="shared" si="18"/>
        <v>43258</v>
      </c>
      <c r="AN10" s="19">
        <f t="shared" si="19"/>
        <v>43259</v>
      </c>
      <c r="AO10" s="20">
        <f t="shared" si="20"/>
        <v>43260</v>
      </c>
      <c r="AP10" s="24"/>
      <c r="AQ10" s="18">
        <f>AW9+1</f>
        <v>43282</v>
      </c>
      <c r="AR10" s="19">
        <f>AQ10+1</f>
        <v>43283</v>
      </c>
      <c r="AS10" s="19">
        <f t="shared" si="21"/>
        <v>43284</v>
      </c>
      <c r="AT10" s="19">
        <f t="shared" si="22"/>
        <v>43285</v>
      </c>
      <c r="AU10" s="19">
        <f t="shared" si="23"/>
        <v>43286</v>
      </c>
      <c r="AV10" s="19">
        <f t="shared" si="24"/>
        <v>43287</v>
      </c>
      <c r="AW10" s="20">
        <f t="shared" si="25"/>
        <v>43288</v>
      </c>
      <c r="AX10" s="2" t="s">
        <v>17</v>
      </c>
      <c r="AY10" s="4" t="s">
        <v>17</v>
      </c>
      <c r="AZ10" s="56"/>
      <c r="BA10" s="2" t="s">
        <v>17</v>
      </c>
      <c r="BB10" s="21"/>
    </row>
    <row r="11" spans="1:54" ht="7.5" customHeight="1" x14ac:dyDescent="0.25">
      <c r="A11" s="8"/>
      <c r="B11" s="4" t="s">
        <v>17</v>
      </c>
      <c r="C11" s="6"/>
      <c r="D11" s="6"/>
      <c r="E11" s="6"/>
      <c r="F11" s="6"/>
      <c r="G11" s="6"/>
      <c r="H11" s="6"/>
      <c r="I11" s="6"/>
      <c r="J11" s="7"/>
      <c r="K11" s="6"/>
      <c r="L11" s="6"/>
      <c r="M11" s="6"/>
      <c r="N11" s="6"/>
      <c r="O11" s="6"/>
      <c r="P11" s="6"/>
      <c r="Q11" s="6"/>
      <c r="R11" s="7"/>
      <c r="S11" s="6"/>
      <c r="T11" s="6"/>
      <c r="U11" s="6"/>
      <c r="V11" s="6"/>
      <c r="W11" s="6"/>
      <c r="X11" s="6"/>
      <c r="Y11" s="6"/>
      <c r="Z11" s="7"/>
      <c r="AA11" s="6"/>
      <c r="AB11" s="6"/>
      <c r="AC11" s="6"/>
      <c r="AD11" s="6"/>
      <c r="AE11" s="6"/>
      <c r="AF11" s="6"/>
      <c r="AG11" s="6"/>
      <c r="AH11" s="7"/>
      <c r="AI11" s="6"/>
      <c r="AJ11" s="6"/>
      <c r="AK11" s="6"/>
      <c r="AL11" s="6"/>
      <c r="AM11" s="6"/>
      <c r="AN11" s="6"/>
      <c r="AO11" s="6"/>
      <c r="AP11" s="7"/>
      <c r="AQ11" s="6"/>
      <c r="AR11" s="6"/>
      <c r="AS11" s="6"/>
      <c r="AT11" s="6"/>
      <c r="AU11" s="6"/>
      <c r="AV11" s="6"/>
      <c r="AW11" s="6"/>
      <c r="AX11" s="2" t="s">
        <v>17</v>
      </c>
      <c r="AY11" s="4" t="s">
        <v>17</v>
      </c>
      <c r="AZ11" s="56"/>
      <c r="BA11" s="2" t="s">
        <v>17</v>
      </c>
      <c r="BB11" s="21"/>
    </row>
    <row r="12" spans="1:54" s="31" customFormat="1" ht="15" customHeight="1" x14ac:dyDescent="0.2">
      <c r="A12" s="27"/>
      <c r="B12" s="28" t="s">
        <v>17</v>
      </c>
      <c r="C12" s="60">
        <f>DATE($C$1,7,1)</f>
        <v>43282</v>
      </c>
      <c r="D12" s="61"/>
      <c r="E12" s="61"/>
      <c r="F12" s="61"/>
      <c r="G12" s="61"/>
      <c r="H12" s="61"/>
      <c r="I12" s="35" t="e">
        <f>IF(COUNTA(Dates)=SUBTOTAL(3,Dates),SUMPRODUCT((MONTH(Dates)=MONTH(C12))*(Dates&lt;&gt;"")),SUMPRODUCT((MONTH(Dates)=MONTH(C12))*(List=Nom)))</f>
        <v>#VALUE!</v>
      </c>
      <c r="J12" s="29"/>
      <c r="K12" s="60">
        <f>DATE($C$1,8,1)</f>
        <v>43313</v>
      </c>
      <c r="L12" s="61"/>
      <c r="M12" s="61"/>
      <c r="N12" s="61"/>
      <c r="O12" s="61"/>
      <c r="P12" s="61"/>
      <c r="Q12" s="32" t="e">
        <f>IF(COUNTA(Dates)=SUBTOTAL(3,Dates),SUMPRODUCT((MONTH(Dates)=MONTH(K12))*(Dates&lt;&gt;"")),SUMPRODUCT((MONTH(Dates)=MONTH(K12))*(List=Nom)))</f>
        <v>#VALUE!</v>
      </c>
      <c r="R12" s="29"/>
      <c r="S12" s="60">
        <f>DATE($C$1,9,1)</f>
        <v>43344</v>
      </c>
      <c r="T12" s="61"/>
      <c r="U12" s="61"/>
      <c r="V12" s="61"/>
      <c r="W12" s="61"/>
      <c r="X12" s="61"/>
      <c r="Y12" s="32" t="e">
        <f>IF(COUNTA(Dates)=SUBTOTAL(3,Dates),SUMPRODUCT((MONTH(Dates)=MONTH(S12))*(Dates&lt;&gt;"")),SUMPRODUCT((MONTH(Dates)=MONTH(S12))*(List=Nom)))</f>
        <v>#VALUE!</v>
      </c>
      <c r="Z12" s="29"/>
      <c r="AA12" s="60">
        <f>DATE($C$1,10,1)</f>
        <v>43374</v>
      </c>
      <c r="AB12" s="61"/>
      <c r="AC12" s="61"/>
      <c r="AD12" s="61"/>
      <c r="AE12" s="61"/>
      <c r="AF12" s="61"/>
      <c r="AG12" s="32" t="e">
        <f>IF(COUNTA(Dates)=SUBTOTAL(3,Dates),SUMPRODUCT((MONTH(Dates)=MONTH(AA12))*(Dates&lt;&gt;"")),SUMPRODUCT((MONTH(Dates)=MONTH(AA12))*(List=Nom)))</f>
        <v>#VALUE!</v>
      </c>
      <c r="AH12" s="29"/>
      <c r="AI12" s="60">
        <f>DATE($C$1,11,1)</f>
        <v>43405</v>
      </c>
      <c r="AJ12" s="61"/>
      <c r="AK12" s="61"/>
      <c r="AL12" s="61"/>
      <c r="AM12" s="61"/>
      <c r="AN12" s="61"/>
      <c r="AO12" s="32" t="e">
        <f>IF(COUNTA(Dates)=SUBTOTAL(3,Dates),SUMPRODUCT((MONTH(Dates)=MONTH(AI12))*(Dates&lt;&gt;"")),SUMPRODUCT((MONTH(Dates)=MONTH(AI12))*(List=Nom)))</f>
        <v>#VALUE!</v>
      </c>
      <c r="AP12" s="29"/>
      <c r="AQ12" s="60">
        <f>DATE($C$1,12,1)</f>
        <v>43435</v>
      </c>
      <c r="AR12" s="61"/>
      <c r="AS12" s="61"/>
      <c r="AT12" s="61"/>
      <c r="AU12" s="61"/>
      <c r="AV12" s="61"/>
      <c r="AW12" s="32" t="e">
        <f>IF(COUNTA(Dates)=SUBTOTAL(3,Dates),SUMPRODUCT((MONTH(Dates)=MONTH(AQ12))*(Dates&lt;&gt;"")),SUMPRODUCT((MONTH(Dates)=MONTH(AQ12))*(List=Nom)))</f>
        <v>#VALUE!</v>
      </c>
      <c r="AX12" s="30" t="s">
        <v>17</v>
      </c>
      <c r="AY12" s="28" t="s">
        <v>17</v>
      </c>
      <c r="AZ12" s="56"/>
      <c r="BA12" s="30" t="s">
        <v>17</v>
      </c>
      <c r="BB12" s="21"/>
    </row>
    <row r="13" spans="1:54" ht="15" customHeight="1" x14ac:dyDescent="0.25">
      <c r="A13" s="8"/>
      <c r="B13" s="4" t="s">
        <v>17</v>
      </c>
      <c r="C13" s="10" t="s">
        <v>9</v>
      </c>
      <c r="D13" s="11" t="s">
        <v>10</v>
      </c>
      <c r="E13" s="11" t="s">
        <v>11</v>
      </c>
      <c r="F13" s="12" t="s">
        <v>12</v>
      </c>
      <c r="G13" s="11" t="s">
        <v>13</v>
      </c>
      <c r="H13" s="13" t="s">
        <v>14</v>
      </c>
      <c r="I13" s="14" t="s">
        <v>15</v>
      </c>
      <c r="J13" s="23"/>
      <c r="K13" s="10" t="s">
        <v>9</v>
      </c>
      <c r="L13" s="11" t="s">
        <v>10</v>
      </c>
      <c r="M13" s="11" t="s">
        <v>11</v>
      </c>
      <c r="N13" s="12" t="s">
        <v>12</v>
      </c>
      <c r="O13" s="11" t="s">
        <v>13</v>
      </c>
      <c r="P13" s="13" t="s">
        <v>14</v>
      </c>
      <c r="Q13" s="14" t="s">
        <v>15</v>
      </c>
      <c r="R13" s="23"/>
      <c r="S13" s="10" t="s">
        <v>9</v>
      </c>
      <c r="T13" s="11" t="s">
        <v>10</v>
      </c>
      <c r="U13" s="11" t="s">
        <v>11</v>
      </c>
      <c r="V13" s="12" t="s">
        <v>12</v>
      </c>
      <c r="W13" s="11" t="s">
        <v>13</v>
      </c>
      <c r="X13" s="13" t="s">
        <v>14</v>
      </c>
      <c r="Y13" s="14" t="s">
        <v>15</v>
      </c>
      <c r="Z13" s="23"/>
      <c r="AA13" s="10" t="s">
        <v>9</v>
      </c>
      <c r="AB13" s="11" t="s">
        <v>10</v>
      </c>
      <c r="AC13" s="11" t="s">
        <v>11</v>
      </c>
      <c r="AD13" s="12" t="s">
        <v>12</v>
      </c>
      <c r="AE13" s="11" t="s">
        <v>13</v>
      </c>
      <c r="AF13" s="13" t="s">
        <v>14</v>
      </c>
      <c r="AG13" s="14" t="s">
        <v>15</v>
      </c>
      <c r="AH13" s="23"/>
      <c r="AI13" s="10" t="s">
        <v>9</v>
      </c>
      <c r="AJ13" s="11" t="s">
        <v>10</v>
      </c>
      <c r="AK13" s="11" t="s">
        <v>11</v>
      </c>
      <c r="AL13" s="12" t="s">
        <v>12</v>
      </c>
      <c r="AM13" s="11" t="s">
        <v>13</v>
      </c>
      <c r="AN13" s="13" t="s">
        <v>14</v>
      </c>
      <c r="AO13" s="14" t="s">
        <v>15</v>
      </c>
      <c r="AP13" s="23"/>
      <c r="AQ13" s="10" t="s">
        <v>9</v>
      </c>
      <c r="AR13" s="11" t="s">
        <v>10</v>
      </c>
      <c r="AS13" s="11" t="s">
        <v>11</v>
      </c>
      <c r="AT13" s="12" t="s">
        <v>12</v>
      </c>
      <c r="AU13" s="11" t="s">
        <v>13</v>
      </c>
      <c r="AV13" s="13" t="s">
        <v>14</v>
      </c>
      <c r="AW13" s="14" t="s">
        <v>15</v>
      </c>
      <c r="AX13" s="2" t="s">
        <v>17</v>
      </c>
      <c r="AY13" s="4" t="s">
        <v>17</v>
      </c>
      <c r="AZ13" s="56"/>
      <c r="BA13" s="2" t="s">
        <v>17</v>
      </c>
      <c r="BB13" s="21"/>
    </row>
    <row r="14" spans="1:54" ht="15" customHeight="1" x14ac:dyDescent="0.25">
      <c r="A14" s="8"/>
      <c r="B14" s="4" t="s">
        <v>17</v>
      </c>
      <c r="C14" s="15">
        <f>C12-WEEKDAY(C12,3)-1</f>
        <v>43275</v>
      </c>
      <c r="D14" s="16">
        <f>C14+1</f>
        <v>43276</v>
      </c>
      <c r="E14" s="16">
        <f t="shared" ref="E14:E19" si="34">D14+1</f>
        <v>43277</v>
      </c>
      <c r="F14" s="16">
        <f t="shared" ref="F14:F19" si="35">E14+1</f>
        <v>43278</v>
      </c>
      <c r="G14" s="16">
        <f t="shared" ref="G14:G19" si="36">F14+1</f>
        <v>43279</v>
      </c>
      <c r="H14" s="16">
        <f t="shared" ref="H14:H19" si="37">G14+1</f>
        <v>43280</v>
      </c>
      <c r="I14" s="17">
        <f t="shared" ref="I14:I19" si="38">H14+1</f>
        <v>43281</v>
      </c>
      <c r="J14" s="24"/>
      <c r="K14" s="15">
        <f>K12-WEEKDAY(K12,3)-1</f>
        <v>43310</v>
      </c>
      <c r="L14" s="16">
        <f>K14+1</f>
        <v>43311</v>
      </c>
      <c r="M14" s="16">
        <f t="shared" ref="M14:M19" si="39">L14+1</f>
        <v>43312</v>
      </c>
      <c r="N14" s="16">
        <f t="shared" ref="N14:N19" si="40">M14+1</f>
        <v>43313</v>
      </c>
      <c r="O14" s="16">
        <f t="shared" ref="O14:O19" si="41">N14+1</f>
        <v>43314</v>
      </c>
      <c r="P14" s="16">
        <f t="shared" ref="P14:P19" si="42">O14+1</f>
        <v>43315</v>
      </c>
      <c r="Q14" s="17">
        <f t="shared" ref="Q14:Q19" si="43">P14+1</f>
        <v>43316</v>
      </c>
      <c r="R14" s="24"/>
      <c r="S14" s="15">
        <f>S12-WEEKDAY(S12,3)-1</f>
        <v>43338</v>
      </c>
      <c r="T14" s="16">
        <f>S14+1</f>
        <v>43339</v>
      </c>
      <c r="U14" s="16">
        <f t="shared" ref="U14:U19" si="44">T14+1</f>
        <v>43340</v>
      </c>
      <c r="V14" s="16">
        <f t="shared" ref="V14:V19" si="45">U14+1</f>
        <v>43341</v>
      </c>
      <c r="W14" s="16">
        <f t="shared" ref="W14:W19" si="46">V14+1</f>
        <v>43342</v>
      </c>
      <c r="X14" s="16">
        <f t="shared" ref="X14:X19" si="47">W14+1</f>
        <v>43343</v>
      </c>
      <c r="Y14" s="17">
        <f t="shared" ref="Y14:Y19" si="48">X14+1</f>
        <v>43344</v>
      </c>
      <c r="Z14" s="24"/>
      <c r="AA14" s="15">
        <f>AA12-WEEKDAY(AA12,3)-1</f>
        <v>43373</v>
      </c>
      <c r="AB14" s="16">
        <f>AA14+1</f>
        <v>43374</v>
      </c>
      <c r="AC14" s="16">
        <f t="shared" ref="AC14:AC19" si="49">AB14+1</f>
        <v>43375</v>
      </c>
      <c r="AD14" s="16">
        <f t="shared" ref="AD14:AD19" si="50">AC14+1</f>
        <v>43376</v>
      </c>
      <c r="AE14" s="16">
        <f t="shared" ref="AE14:AE19" si="51">AD14+1</f>
        <v>43377</v>
      </c>
      <c r="AF14" s="16">
        <f t="shared" ref="AF14:AF19" si="52">AE14+1</f>
        <v>43378</v>
      </c>
      <c r="AG14" s="17">
        <f t="shared" ref="AG14:AG19" si="53">AF14+1</f>
        <v>43379</v>
      </c>
      <c r="AH14" s="24"/>
      <c r="AI14" s="15">
        <f>AI12-WEEKDAY(AI12,3)-1</f>
        <v>43401</v>
      </c>
      <c r="AJ14" s="16">
        <f>AI14+1</f>
        <v>43402</v>
      </c>
      <c r="AK14" s="16">
        <f t="shared" ref="AK14:AK19" si="54">AJ14+1</f>
        <v>43403</v>
      </c>
      <c r="AL14" s="16">
        <f t="shared" ref="AL14:AL19" si="55">AK14+1</f>
        <v>43404</v>
      </c>
      <c r="AM14" s="16">
        <f t="shared" ref="AM14:AM19" si="56">AL14+1</f>
        <v>43405</v>
      </c>
      <c r="AN14" s="16">
        <f t="shared" ref="AN14:AN19" si="57">AM14+1</f>
        <v>43406</v>
      </c>
      <c r="AO14" s="17">
        <f t="shared" ref="AO14:AO19" si="58">AN14+1</f>
        <v>43407</v>
      </c>
      <c r="AP14" s="24"/>
      <c r="AQ14" s="15">
        <f>AQ12-WEEKDAY(AQ12,3)-1</f>
        <v>43429</v>
      </c>
      <c r="AR14" s="16">
        <f>AQ14+1</f>
        <v>43430</v>
      </c>
      <c r="AS14" s="16">
        <f t="shared" ref="AS14:AS19" si="59">AR14+1</f>
        <v>43431</v>
      </c>
      <c r="AT14" s="16">
        <f t="shared" ref="AT14:AT19" si="60">AS14+1</f>
        <v>43432</v>
      </c>
      <c r="AU14" s="16">
        <f t="shared" ref="AU14:AU19" si="61">AT14+1</f>
        <v>43433</v>
      </c>
      <c r="AV14" s="16">
        <f t="shared" ref="AV14:AV19" si="62">AU14+1</f>
        <v>43434</v>
      </c>
      <c r="AW14" s="17">
        <f t="shared" ref="AW14:AW19" si="63">AV14+1</f>
        <v>43435</v>
      </c>
      <c r="AX14" s="2" t="s">
        <v>17</v>
      </c>
      <c r="AY14" s="4" t="s">
        <v>17</v>
      </c>
      <c r="AZ14" s="56"/>
      <c r="BA14" s="2" t="s">
        <v>17</v>
      </c>
      <c r="BB14" s="21"/>
    </row>
    <row r="15" spans="1:54" ht="15" customHeight="1" x14ac:dyDescent="0.25">
      <c r="A15" s="8"/>
      <c r="B15" s="4" t="s">
        <v>17</v>
      </c>
      <c r="C15" s="15">
        <f>I14+1</f>
        <v>43282</v>
      </c>
      <c r="D15" s="16">
        <f>C15+1</f>
        <v>43283</v>
      </c>
      <c r="E15" s="16">
        <f t="shared" si="34"/>
        <v>43284</v>
      </c>
      <c r="F15" s="16">
        <f t="shared" si="35"/>
        <v>43285</v>
      </c>
      <c r="G15" s="16">
        <f t="shared" si="36"/>
        <v>43286</v>
      </c>
      <c r="H15" s="16">
        <f t="shared" si="37"/>
        <v>43287</v>
      </c>
      <c r="I15" s="17">
        <f t="shared" si="38"/>
        <v>43288</v>
      </c>
      <c r="J15" s="24"/>
      <c r="K15" s="15">
        <f>Q14+1</f>
        <v>43317</v>
      </c>
      <c r="L15" s="16">
        <f>K15+1</f>
        <v>43318</v>
      </c>
      <c r="M15" s="16">
        <f t="shared" si="39"/>
        <v>43319</v>
      </c>
      <c r="N15" s="16">
        <f t="shared" si="40"/>
        <v>43320</v>
      </c>
      <c r="O15" s="16">
        <f t="shared" si="41"/>
        <v>43321</v>
      </c>
      <c r="P15" s="16">
        <f t="shared" si="42"/>
        <v>43322</v>
      </c>
      <c r="Q15" s="17">
        <f t="shared" si="43"/>
        <v>43323</v>
      </c>
      <c r="R15" s="24"/>
      <c r="S15" s="15">
        <f>Y14+1</f>
        <v>43345</v>
      </c>
      <c r="T15" s="16">
        <f>S15+1</f>
        <v>43346</v>
      </c>
      <c r="U15" s="16">
        <f t="shared" si="44"/>
        <v>43347</v>
      </c>
      <c r="V15" s="16">
        <f t="shared" si="45"/>
        <v>43348</v>
      </c>
      <c r="W15" s="16">
        <f t="shared" si="46"/>
        <v>43349</v>
      </c>
      <c r="X15" s="16">
        <f t="shared" si="47"/>
        <v>43350</v>
      </c>
      <c r="Y15" s="17">
        <f t="shared" si="48"/>
        <v>43351</v>
      </c>
      <c r="Z15" s="24"/>
      <c r="AA15" s="15">
        <f>AG14+1</f>
        <v>43380</v>
      </c>
      <c r="AB15" s="16">
        <f>AA15+1</f>
        <v>43381</v>
      </c>
      <c r="AC15" s="16">
        <f t="shared" si="49"/>
        <v>43382</v>
      </c>
      <c r="AD15" s="16">
        <f t="shared" si="50"/>
        <v>43383</v>
      </c>
      <c r="AE15" s="16">
        <f t="shared" si="51"/>
        <v>43384</v>
      </c>
      <c r="AF15" s="16">
        <f t="shared" si="52"/>
        <v>43385</v>
      </c>
      <c r="AG15" s="17">
        <f t="shared" si="53"/>
        <v>43386</v>
      </c>
      <c r="AH15" s="24"/>
      <c r="AI15" s="15">
        <f>AO14+1</f>
        <v>43408</v>
      </c>
      <c r="AJ15" s="16">
        <f>AI15+1</f>
        <v>43409</v>
      </c>
      <c r="AK15" s="16">
        <f t="shared" si="54"/>
        <v>43410</v>
      </c>
      <c r="AL15" s="16">
        <f t="shared" si="55"/>
        <v>43411</v>
      </c>
      <c r="AM15" s="16">
        <f t="shared" si="56"/>
        <v>43412</v>
      </c>
      <c r="AN15" s="16">
        <f t="shared" si="57"/>
        <v>43413</v>
      </c>
      <c r="AO15" s="17">
        <f t="shared" si="58"/>
        <v>43414</v>
      </c>
      <c r="AP15" s="24"/>
      <c r="AQ15" s="15">
        <f>AW14+1</f>
        <v>43436</v>
      </c>
      <c r="AR15" s="16">
        <f>AQ15+1</f>
        <v>43437</v>
      </c>
      <c r="AS15" s="16">
        <f t="shared" si="59"/>
        <v>43438</v>
      </c>
      <c r="AT15" s="16">
        <f t="shared" si="60"/>
        <v>43439</v>
      </c>
      <c r="AU15" s="16">
        <f t="shared" si="61"/>
        <v>43440</v>
      </c>
      <c r="AV15" s="16">
        <f t="shared" si="62"/>
        <v>43441</v>
      </c>
      <c r="AW15" s="17">
        <f t="shared" si="63"/>
        <v>43442</v>
      </c>
      <c r="AX15" s="2" t="s">
        <v>17</v>
      </c>
      <c r="AY15" s="4" t="s">
        <v>17</v>
      </c>
      <c r="AZ15" s="56"/>
      <c r="BA15" s="2" t="s">
        <v>17</v>
      </c>
      <c r="BB15" s="21"/>
    </row>
    <row r="16" spans="1:54" ht="15" customHeight="1" x14ac:dyDescent="0.25">
      <c r="A16" s="8"/>
      <c r="B16" s="4" t="s">
        <v>17</v>
      </c>
      <c r="C16" s="15">
        <f>I15+1</f>
        <v>43289</v>
      </c>
      <c r="D16" s="16">
        <f t="shared" ref="D16:D18" si="64">C16+1</f>
        <v>43290</v>
      </c>
      <c r="E16" s="16">
        <f t="shared" si="34"/>
        <v>43291</v>
      </c>
      <c r="F16" s="16">
        <f t="shared" si="35"/>
        <v>43292</v>
      </c>
      <c r="G16" s="16">
        <f t="shared" si="36"/>
        <v>43293</v>
      </c>
      <c r="H16" s="16">
        <f t="shared" si="37"/>
        <v>43294</v>
      </c>
      <c r="I16" s="17">
        <f t="shared" si="38"/>
        <v>43295</v>
      </c>
      <c r="J16" s="24"/>
      <c r="K16" s="15">
        <f>Q15+1</f>
        <v>43324</v>
      </c>
      <c r="L16" s="16">
        <f t="shared" ref="L16:L18" si="65">K16+1</f>
        <v>43325</v>
      </c>
      <c r="M16" s="16">
        <f t="shared" si="39"/>
        <v>43326</v>
      </c>
      <c r="N16" s="16">
        <f t="shared" si="40"/>
        <v>43327</v>
      </c>
      <c r="O16" s="16">
        <f t="shared" si="41"/>
        <v>43328</v>
      </c>
      <c r="P16" s="16">
        <f t="shared" si="42"/>
        <v>43329</v>
      </c>
      <c r="Q16" s="17">
        <f t="shared" si="43"/>
        <v>43330</v>
      </c>
      <c r="R16" s="24"/>
      <c r="S16" s="15">
        <f>Y15+1</f>
        <v>43352</v>
      </c>
      <c r="T16" s="16">
        <f t="shared" ref="T16:T18" si="66">S16+1</f>
        <v>43353</v>
      </c>
      <c r="U16" s="16">
        <f t="shared" si="44"/>
        <v>43354</v>
      </c>
      <c r="V16" s="16">
        <f t="shared" si="45"/>
        <v>43355</v>
      </c>
      <c r="W16" s="16">
        <f t="shared" si="46"/>
        <v>43356</v>
      </c>
      <c r="X16" s="16">
        <f t="shared" si="47"/>
        <v>43357</v>
      </c>
      <c r="Y16" s="17">
        <f t="shared" si="48"/>
        <v>43358</v>
      </c>
      <c r="Z16" s="24"/>
      <c r="AA16" s="15">
        <f>AG15+1</f>
        <v>43387</v>
      </c>
      <c r="AB16" s="16">
        <f t="shared" ref="AB16:AB18" si="67">AA16+1</f>
        <v>43388</v>
      </c>
      <c r="AC16" s="16">
        <f t="shared" si="49"/>
        <v>43389</v>
      </c>
      <c r="AD16" s="16">
        <f t="shared" si="50"/>
        <v>43390</v>
      </c>
      <c r="AE16" s="16">
        <f t="shared" si="51"/>
        <v>43391</v>
      </c>
      <c r="AF16" s="16">
        <f t="shared" si="52"/>
        <v>43392</v>
      </c>
      <c r="AG16" s="17">
        <f t="shared" si="53"/>
        <v>43393</v>
      </c>
      <c r="AH16" s="24"/>
      <c r="AI16" s="15">
        <f>AO15+1</f>
        <v>43415</v>
      </c>
      <c r="AJ16" s="16">
        <f t="shared" ref="AJ16:AJ18" si="68">AI16+1</f>
        <v>43416</v>
      </c>
      <c r="AK16" s="16">
        <f t="shared" si="54"/>
        <v>43417</v>
      </c>
      <c r="AL16" s="16">
        <f t="shared" si="55"/>
        <v>43418</v>
      </c>
      <c r="AM16" s="16">
        <f t="shared" si="56"/>
        <v>43419</v>
      </c>
      <c r="AN16" s="16">
        <f t="shared" si="57"/>
        <v>43420</v>
      </c>
      <c r="AO16" s="17">
        <f t="shared" si="58"/>
        <v>43421</v>
      </c>
      <c r="AP16" s="24"/>
      <c r="AQ16" s="15">
        <f>AW15+1</f>
        <v>43443</v>
      </c>
      <c r="AR16" s="16">
        <f t="shared" ref="AR16:AR18" si="69">AQ16+1</f>
        <v>43444</v>
      </c>
      <c r="AS16" s="16">
        <f t="shared" si="59"/>
        <v>43445</v>
      </c>
      <c r="AT16" s="16">
        <f t="shared" si="60"/>
        <v>43446</v>
      </c>
      <c r="AU16" s="16">
        <f t="shared" si="61"/>
        <v>43447</v>
      </c>
      <c r="AV16" s="16">
        <f t="shared" si="62"/>
        <v>43448</v>
      </c>
      <c r="AW16" s="17">
        <f t="shared" si="63"/>
        <v>43449</v>
      </c>
      <c r="AX16" s="2" t="s">
        <v>17</v>
      </c>
      <c r="AY16" s="4" t="s">
        <v>17</v>
      </c>
      <c r="AZ16" s="56"/>
      <c r="BA16" s="2" t="s">
        <v>17</v>
      </c>
      <c r="BB16" s="21"/>
    </row>
    <row r="17" spans="1:54" ht="15" customHeight="1" x14ac:dyDescent="0.25">
      <c r="A17" s="8"/>
      <c r="B17" s="4" t="s">
        <v>17</v>
      </c>
      <c r="C17" s="15">
        <f>I16+1</f>
        <v>43296</v>
      </c>
      <c r="D17" s="16">
        <f t="shared" si="64"/>
        <v>43297</v>
      </c>
      <c r="E17" s="16">
        <f t="shared" si="34"/>
        <v>43298</v>
      </c>
      <c r="F17" s="16">
        <f t="shared" si="35"/>
        <v>43299</v>
      </c>
      <c r="G17" s="16">
        <f t="shared" si="36"/>
        <v>43300</v>
      </c>
      <c r="H17" s="16">
        <f t="shared" si="37"/>
        <v>43301</v>
      </c>
      <c r="I17" s="17">
        <f t="shared" si="38"/>
        <v>43302</v>
      </c>
      <c r="J17" s="24"/>
      <c r="K17" s="15">
        <f>Q16+1</f>
        <v>43331</v>
      </c>
      <c r="L17" s="16">
        <f t="shared" si="65"/>
        <v>43332</v>
      </c>
      <c r="M17" s="16">
        <f t="shared" si="39"/>
        <v>43333</v>
      </c>
      <c r="N17" s="16">
        <f t="shared" si="40"/>
        <v>43334</v>
      </c>
      <c r="O17" s="16">
        <f t="shared" si="41"/>
        <v>43335</v>
      </c>
      <c r="P17" s="16">
        <f t="shared" si="42"/>
        <v>43336</v>
      </c>
      <c r="Q17" s="17">
        <f t="shared" si="43"/>
        <v>43337</v>
      </c>
      <c r="R17" s="24"/>
      <c r="S17" s="15">
        <f>Y16+1</f>
        <v>43359</v>
      </c>
      <c r="T17" s="16">
        <f t="shared" si="66"/>
        <v>43360</v>
      </c>
      <c r="U17" s="16">
        <f t="shared" si="44"/>
        <v>43361</v>
      </c>
      <c r="V17" s="16">
        <f t="shared" si="45"/>
        <v>43362</v>
      </c>
      <c r="W17" s="16">
        <f t="shared" si="46"/>
        <v>43363</v>
      </c>
      <c r="X17" s="16">
        <f t="shared" si="47"/>
        <v>43364</v>
      </c>
      <c r="Y17" s="17">
        <f t="shared" si="48"/>
        <v>43365</v>
      </c>
      <c r="Z17" s="24"/>
      <c r="AA17" s="15">
        <f>AG16+1</f>
        <v>43394</v>
      </c>
      <c r="AB17" s="16">
        <f t="shared" si="67"/>
        <v>43395</v>
      </c>
      <c r="AC17" s="16">
        <f t="shared" si="49"/>
        <v>43396</v>
      </c>
      <c r="AD17" s="16">
        <f t="shared" si="50"/>
        <v>43397</v>
      </c>
      <c r="AE17" s="16">
        <f t="shared" si="51"/>
        <v>43398</v>
      </c>
      <c r="AF17" s="16">
        <f t="shared" si="52"/>
        <v>43399</v>
      </c>
      <c r="AG17" s="17">
        <f t="shared" si="53"/>
        <v>43400</v>
      </c>
      <c r="AH17" s="24"/>
      <c r="AI17" s="15">
        <f>AO16+1</f>
        <v>43422</v>
      </c>
      <c r="AJ17" s="16">
        <f t="shared" si="68"/>
        <v>43423</v>
      </c>
      <c r="AK17" s="16">
        <f t="shared" si="54"/>
        <v>43424</v>
      </c>
      <c r="AL17" s="16">
        <f t="shared" si="55"/>
        <v>43425</v>
      </c>
      <c r="AM17" s="16">
        <f t="shared" si="56"/>
        <v>43426</v>
      </c>
      <c r="AN17" s="16">
        <f t="shared" si="57"/>
        <v>43427</v>
      </c>
      <c r="AO17" s="17">
        <f t="shared" si="58"/>
        <v>43428</v>
      </c>
      <c r="AP17" s="24"/>
      <c r="AQ17" s="15">
        <f>AW16+1</f>
        <v>43450</v>
      </c>
      <c r="AR17" s="16">
        <f t="shared" si="69"/>
        <v>43451</v>
      </c>
      <c r="AS17" s="16">
        <f t="shared" si="59"/>
        <v>43452</v>
      </c>
      <c r="AT17" s="16">
        <f t="shared" si="60"/>
        <v>43453</v>
      </c>
      <c r="AU17" s="16">
        <f t="shared" si="61"/>
        <v>43454</v>
      </c>
      <c r="AV17" s="16">
        <f t="shared" si="62"/>
        <v>43455</v>
      </c>
      <c r="AW17" s="17">
        <f t="shared" si="63"/>
        <v>43456</v>
      </c>
      <c r="AX17" s="2" t="s">
        <v>17</v>
      </c>
      <c r="AY17" s="4" t="s">
        <v>17</v>
      </c>
      <c r="AZ17" s="56"/>
      <c r="BA17" s="2" t="s">
        <v>17</v>
      </c>
      <c r="BB17" s="21"/>
    </row>
    <row r="18" spans="1:54" ht="15" customHeight="1" x14ac:dyDescent="0.25">
      <c r="A18" s="8"/>
      <c r="B18" s="4" t="s">
        <v>17</v>
      </c>
      <c r="C18" s="15">
        <f>I17+1</f>
        <v>43303</v>
      </c>
      <c r="D18" s="16">
        <f t="shared" si="64"/>
        <v>43304</v>
      </c>
      <c r="E18" s="16">
        <f t="shared" si="34"/>
        <v>43305</v>
      </c>
      <c r="F18" s="16">
        <f t="shared" si="35"/>
        <v>43306</v>
      </c>
      <c r="G18" s="16">
        <f t="shared" si="36"/>
        <v>43307</v>
      </c>
      <c r="H18" s="16">
        <f t="shared" si="37"/>
        <v>43308</v>
      </c>
      <c r="I18" s="17">
        <f t="shared" si="38"/>
        <v>43309</v>
      </c>
      <c r="J18" s="24"/>
      <c r="K18" s="15">
        <f>Q17+1</f>
        <v>43338</v>
      </c>
      <c r="L18" s="16">
        <f t="shared" si="65"/>
        <v>43339</v>
      </c>
      <c r="M18" s="16">
        <f t="shared" si="39"/>
        <v>43340</v>
      </c>
      <c r="N18" s="16">
        <f t="shared" si="40"/>
        <v>43341</v>
      </c>
      <c r="O18" s="16">
        <f t="shared" si="41"/>
        <v>43342</v>
      </c>
      <c r="P18" s="16">
        <f t="shared" si="42"/>
        <v>43343</v>
      </c>
      <c r="Q18" s="17">
        <f t="shared" si="43"/>
        <v>43344</v>
      </c>
      <c r="R18" s="24"/>
      <c r="S18" s="15">
        <f>Y17+1</f>
        <v>43366</v>
      </c>
      <c r="T18" s="16">
        <f t="shared" si="66"/>
        <v>43367</v>
      </c>
      <c r="U18" s="16">
        <f t="shared" si="44"/>
        <v>43368</v>
      </c>
      <c r="V18" s="16">
        <f t="shared" si="45"/>
        <v>43369</v>
      </c>
      <c r="W18" s="16">
        <f t="shared" si="46"/>
        <v>43370</v>
      </c>
      <c r="X18" s="16">
        <f t="shared" si="47"/>
        <v>43371</v>
      </c>
      <c r="Y18" s="17">
        <f t="shared" si="48"/>
        <v>43372</v>
      </c>
      <c r="Z18" s="24"/>
      <c r="AA18" s="15">
        <f>AG17+1</f>
        <v>43401</v>
      </c>
      <c r="AB18" s="16">
        <f t="shared" si="67"/>
        <v>43402</v>
      </c>
      <c r="AC18" s="16">
        <f t="shared" si="49"/>
        <v>43403</v>
      </c>
      <c r="AD18" s="16">
        <f t="shared" si="50"/>
        <v>43404</v>
      </c>
      <c r="AE18" s="16">
        <f t="shared" si="51"/>
        <v>43405</v>
      </c>
      <c r="AF18" s="16">
        <f t="shared" si="52"/>
        <v>43406</v>
      </c>
      <c r="AG18" s="17">
        <f t="shared" si="53"/>
        <v>43407</v>
      </c>
      <c r="AH18" s="24"/>
      <c r="AI18" s="15">
        <f>AO17+1</f>
        <v>43429</v>
      </c>
      <c r="AJ18" s="16">
        <f t="shared" si="68"/>
        <v>43430</v>
      </c>
      <c r="AK18" s="16">
        <f t="shared" si="54"/>
        <v>43431</v>
      </c>
      <c r="AL18" s="16">
        <f t="shared" si="55"/>
        <v>43432</v>
      </c>
      <c r="AM18" s="16">
        <f t="shared" si="56"/>
        <v>43433</v>
      </c>
      <c r="AN18" s="16">
        <f t="shared" si="57"/>
        <v>43434</v>
      </c>
      <c r="AO18" s="17">
        <f t="shared" si="58"/>
        <v>43435</v>
      </c>
      <c r="AP18" s="24"/>
      <c r="AQ18" s="15">
        <f>AW17+1</f>
        <v>43457</v>
      </c>
      <c r="AR18" s="16">
        <f t="shared" si="69"/>
        <v>43458</v>
      </c>
      <c r="AS18" s="16">
        <f t="shared" si="59"/>
        <v>43459</v>
      </c>
      <c r="AT18" s="16">
        <f t="shared" si="60"/>
        <v>43460</v>
      </c>
      <c r="AU18" s="16">
        <f t="shared" si="61"/>
        <v>43461</v>
      </c>
      <c r="AV18" s="16">
        <f t="shared" si="62"/>
        <v>43462</v>
      </c>
      <c r="AW18" s="17">
        <f t="shared" si="63"/>
        <v>43463</v>
      </c>
      <c r="AX18" s="2" t="s">
        <v>17</v>
      </c>
      <c r="AY18" s="4" t="s">
        <v>17</v>
      </c>
      <c r="AZ18" s="56"/>
      <c r="BA18" s="2" t="s">
        <v>17</v>
      </c>
      <c r="BB18" s="21"/>
    </row>
    <row r="19" spans="1:54" ht="15" customHeight="1" x14ac:dyDescent="0.25">
      <c r="A19" s="8"/>
      <c r="B19" s="4" t="s">
        <v>17</v>
      </c>
      <c r="C19" s="18">
        <f>I18+1</f>
        <v>43310</v>
      </c>
      <c r="D19" s="19">
        <f>C19+1</f>
        <v>43311</v>
      </c>
      <c r="E19" s="19">
        <f t="shared" si="34"/>
        <v>43312</v>
      </c>
      <c r="F19" s="19">
        <f t="shared" si="35"/>
        <v>43313</v>
      </c>
      <c r="G19" s="19">
        <f t="shared" si="36"/>
        <v>43314</v>
      </c>
      <c r="H19" s="19">
        <f t="shared" si="37"/>
        <v>43315</v>
      </c>
      <c r="I19" s="20">
        <f t="shared" si="38"/>
        <v>43316</v>
      </c>
      <c r="J19" s="24"/>
      <c r="K19" s="18">
        <f>Q18+1</f>
        <v>43345</v>
      </c>
      <c r="L19" s="19">
        <f>K19+1</f>
        <v>43346</v>
      </c>
      <c r="M19" s="19">
        <f t="shared" si="39"/>
        <v>43347</v>
      </c>
      <c r="N19" s="19">
        <f t="shared" si="40"/>
        <v>43348</v>
      </c>
      <c r="O19" s="19">
        <f t="shared" si="41"/>
        <v>43349</v>
      </c>
      <c r="P19" s="19">
        <f t="shared" si="42"/>
        <v>43350</v>
      </c>
      <c r="Q19" s="20">
        <f t="shared" si="43"/>
        <v>43351</v>
      </c>
      <c r="R19" s="24"/>
      <c r="S19" s="18">
        <f>Y18+1</f>
        <v>43373</v>
      </c>
      <c r="T19" s="19">
        <f>S19+1</f>
        <v>43374</v>
      </c>
      <c r="U19" s="19">
        <f t="shared" si="44"/>
        <v>43375</v>
      </c>
      <c r="V19" s="19">
        <f t="shared" si="45"/>
        <v>43376</v>
      </c>
      <c r="W19" s="19">
        <f t="shared" si="46"/>
        <v>43377</v>
      </c>
      <c r="X19" s="19">
        <f t="shared" si="47"/>
        <v>43378</v>
      </c>
      <c r="Y19" s="20">
        <f t="shared" si="48"/>
        <v>43379</v>
      </c>
      <c r="Z19" s="24"/>
      <c r="AA19" s="18">
        <f>AG18+1</f>
        <v>43408</v>
      </c>
      <c r="AB19" s="19">
        <f>AA19+1</f>
        <v>43409</v>
      </c>
      <c r="AC19" s="19">
        <f t="shared" si="49"/>
        <v>43410</v>
      </c>
      <c r="AD19" s="19">
        <f t="shared" si="50"/>
        <v>43411</v>
      </c>
      <c r="AE19" s="19">
        <f t="shared" si="51"/>
        <v>43412</v>
      </c>
      <c r="AF19" s="19">
        <f t="shared" si="52"/>
        <v>43413</v>
      </c>
      <c r="AG19" s="20">
        <f t="shared" si="53"/>
        <v>43414</v>
      </c>
      <c r="AH19" s="24"/>
      <c r="AI19" s="18">
        <f>AO18+1</f>
        <v>43436</v>
      </c>
      <c r="AJ19" s="19">
        <f>AI19+1</f>
        <v>43437</v>
      </c>
      <c r="AK19" s="19">
        <f t="shared" si="54"/>
        <v>43438</v>
      </c>
      <c r="AL19" s="19">
        <f t="shared" si="55"/>
        <v>43439</v>
      </c>
      <c r="AM19" s="19">
        <f t="shared" si="56"/>
        <v>43440</v>
      </c>
      <c r="AN19" s="19">
        <f t="shared" si="57"/>
        <v>43441</v>
      </c>
      <c r="AO19" s="20">
        <f t="shared" si="58"/>
        <v>43442</v>
      </c>
      <c r="AP19" s="24"/>
      <c r="AQ19" s="18">
        <f>AW18+1</f>
        <v>43464</v>
      </c>
      <c r="AR19" s="19">
        <f>AQ19+1</f>
        <v>43465</v>
      </c>
      <c r="AS19" s="19">
        <f t="shared" si="59"/>
        <v>43466</v>
      </c>
      <c r="AT19" s="19">
        <f t="shared" si="60"/>
        <v>43467</v>
      </c>
      <c r="AU19" s="19">
        <f t="shared" si="61"/>
        <v>43468</v>
      </c>
      <c r="AV19" s="19">
        <f t="shared" si="62"/>
        <v>43469</v>
      </c>
      <c r="AW19" s="20">
        <f t="shared" si="63"/>
        <v>43470</v>
      </c>
      <c r="AX19" s="2" t="s">
        <v>17</v>
      </c>
      <c r="AY19" s="4" t="s">
        <v>17</v>
      </c>
      <c r="AZ19" s="56"/>
      <c r="BA19" s="2" t="s">
        <v>17</v>
      </c>
      <c r="BB19" s="21"/>
    </row>
    <row r="20" spans="1:54" ht="12" customHeight="1" x14ac:dyDescent="0.25">
      <c r="A20" s="8"/>
      <c r="B20" s="5" t="s">
        <v>17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5" t="s">
        <v>17</v>
      </c>
      <c r="AY20" s="46" t="s">
        <v>17</v>
      </c>
      <c r="AZ20" s="44" t="s">
        <v>17</v>
      </c>
      <c r="BA20" s="45" t="s">
        <v>17</v>
      </c>
      <c r="BB20" s="21"/>
    </row>
    <row r="21" spans="1:54" s="51" customFormat="1" ht="15" customHeight="1" x14ac:dyDescent="0.25">
      <c r="A21" s="47"/>
      <c r="B21" s="33" t="s">
        <v>17</v>
      </c>
      <c r="C21" s="63" t="s">
        <v>0</v>
      </c>
      <c r="D21" s="63"/>
      <c r="E21" s="64" t="s">
        <v>16</v>
      </c>
      <c r="F21" s="64"/>
      <c r="G21" s="48" t="s">
        <v>4</v>
      </c>
      <c r="H21" s="48" t="s">
        <v>18</v>
      </c>
      <c r="I21" s="66" t="s">
        <v>1</v>
      </c>
      <c r="J21" s="66"/>
      <c r="K21" s="64" t="s">
        <v>2</v>
      </c>
      <c r="L21" s="64"/>
      <c r="M21" s="64"/>
      <c r="N21" s="64"/>
      <c r="O21" s="64"/>
      <c r="P21" s="64"/>
      <c r="Q21" s="64"/>
      <c r="R21" s="64"/>
      <c r="S21" s="64" t="s">
        <v>5</v>
      </c>
      <c r="T21" s="64"/>
      <c r="U21" s="64"/>
      <c r="V21" s="64"/>
      <c r="W21" s="64"/>
      <c r="X21" s="64"/>
      <c r="Y21" s="64"/>
      <c r="Z21" s="64"/>
      <c r="AA21" s="64" t="s">
        <v>39</v>
      </c>
      <c r="AB21" s="64"/>
      <c r="AC21" s="64"/>
      <c r="AD21" s="64"/>
      <c r="AE21" s="64"/>
      <c r="AF21" s="65" t="s">
        <v>20</v>
      </c>
      <c r="AG21" s="65"/>
      <c r="AH21" s="64" t="s">
        <v>3</v>
      </c>
      <c r="AI21" s="64"/>
      <c r="AJ21" s="64"/>
      <c r="AK21" s="64"/>
      <c r="AL21" s="64"/>
      <c r="AM21" s="64" t="s">
        <v>6</v>
      </c>
      <c r="AN21" s="64"/>
      <c r="AO21" s="64"/>
      <c r="AP21" s="63" t="s">
        <v>7</v>
      </c>
      <c r="AQ21" s="63"/>
      <c r="AR21" s="63"/>
      <c r="AS21" s="63"/>
      <c r="AT21" s="63"/>
      <c r="AU21" s="63"/>
      <c r="AV21" s="63"/>
      <c r="AW21" s="63"/>
      <c r="AX21" s="63"/>
      <c r="AY21" s="63"/>
      <c r="AZ21" s="48" t="s">
        <v>19</v>
      </c>
      <c r="BA21" s="49"/>
      <c r="BB21" s="50"/>
    </row>
    <row r="22" spans="1:54" x14ac:dyDescent="0.25">
      <c r="A22" s="8"/>
      <c r="B22" s="9" t="s">
        <v>17</v>
      </c>
      <c r="C22" s="52">
        <v>43115</v>
      </c>
      <c r="D22" s="52"/>
      <c r="E22" s="57" t="s">
        <v>22</v>
      </c>
      <c r="F22" s="57"/>
      <c r="G22" s="38"/>
      <c r="H22" s="68">
        <v>1</v>
      </c>
      <c r="I22" s="58">
        <v>655</v>
      </c>
      <c r="J22" s="59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4"/>
      <c r="AG22" s="54"/>
      <c r="AH22" s="54"/>
      <c r="AI22" s="54"/>
      <c r="AJ22" s="54"/>
      <c r="AK22" s="54"/>
      <c r="AL22" s="54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39"/>
      <c r="BA22" s="40" t="s">
        <v>17</v>
      </c>
      <c r="BB22" s="41"/>
    </row>
    <row r="23" spans="1:54" x14ac:dyDescent="0.25">
      <c r="A23" s="8"/>
      <c r="B23" s="9" t="s">
        <v>17</v>
      </c>
      <c r="C23" s="52">
        <v>43123</v>
      </c>
      <c r="D23" s="52"/>
      <c r="E23" s="57" t="s">
        <v>22</v>
      </c>
      <c r="F23" s="57"/>
      <c r="G23" s="38"/>
      <c r="H23" s="68">
        <v>0</v>
      </c>
      <c r="I23" s="59">
        <v>671</v>
      </c>
      <c r="J23" s="59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4"/>
      <c r="AG23" s="54"/>
      <c r="AH23" s="54"/>
      <c r="AI23" s="54"/>
      <c r="AJ23" s="54"/>
      <c r="AK23" s="54"/>
      <c r="AL23" s="54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39"/>
      <c r="BA23" s="40" t="s">
        <v>17</v>
      </c>
      <c r="BB23" s="41"/>
    </row>
    <row r="24" spans="1:54" x14ac:dyDescent="0.25">
      <c r="A24" s="8"/>
      <c r="B24" s="9" t="s">
        <v>17</v>
      </c>
      <c r="C24" s="52">
        <v>54082</v>
      </c>
      <c r="D24" s="52"/>
      <c r="E24" s="57" t="s">
        <v>22</v>
      </c>
      <c r="F24" s="57"/>
      <c r="G24" s="38"/>
      <c r="H24" s="68">
        <v>1</v>
      </c>
      <c r="I24" s="58">
        <v>639</v>
      </c>
      <c r="J24" s="59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4"/>
      <c r="AG24" s="54"/>
      <c r="AH24" s="54"/>
      <c r="AI24" s="54"/>
      <c r="AJ24" s="54"/>
      <c r="AK24" s="54"/>
      <c r="AL24" s="54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39"/>
      <c r="BA24" s="40" t="s">
        <v>17</v>
      </c>
      <c r="BB24" s="41"/>
    </row>
    <row r="25" spans="1:54" x14ac:dyDescent="0.25">
      <c r="A25" s="8"/>
      <c r="B25" s="9" t="s">
        <v>17</v>
      </c>
      <c r="C25" s="52">
        <v>43133</v>
      </c>
      <c r="D25" s="52"/>
      <c r="E25" s="57" t="s">
        <v>22</v>
      </c>
      <c r="F25" s="57"/>
      <c r="G25" s="38"/>
      <c r="H25" s="68">
        <v>1</v>
      </c>
      <c r="I25" s="59">
        <v>10159</v>
      </c>
      <c r="J25" s="59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4"/>
      <c r="AG25" s="54"/>
      <c r="AH25" s="54"/>
      <c r="AI25" s="54"/>
      <c r="AJ25" s="54"/>
      <c r="AK25" s="54"/>
      <c r="AL25" s="54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39"/>
      <c r="BA25" s="40" t="s">
        <v>17</v>
      </c>
      <c r="BB25" s="41"/>
    </row>
    <row r="26" spans="1:54" x14ac:dyDescent="0.25">
      <c r="A26" s="8"/>
      <c r="B26" s="9" t="s">
        <v>17</v>
      </c>
      <c r="C26" s="52">
        <v>43133</v>
      </c>
      <c r="D26" s="52"/>
      <c r="E26" s="57" t="s">
        <v>22</v>
      </c>
      <c r="F26" s="57"/>
      <c r="G26" s="38"/>
      <c r="H26" s="68">
        <v>1</v>
      </c>
      <c r="I26" s="59">
        <v>986</v>
      </c>
      <c r="J26" s="59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4"/>
      <c r="AG26" s="54"/>
      <c r="AH26" s="54"/>
      <c r="AI26" s="54"/>
      <c r="AJ26" s="54"/>
      <c r="AK26" s="54"/>
      <c r="AL26" s="54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39"/>
      <c r="BA26" s="40" t="s">
        <v>17</v>
      </c>
      <c r="BB26" s="41"/>
    </row>
    <row r="27" spans="1:54" x14ac:dyDescent="0.25">
      <c r="A27" s="8"/>
      <c r="B27" s="9" t="s">
        <v>17</v>
      </c>
      <c r="C27" s="52">
        <v>43137</v>
      </c>
      <c r="D27" s="52"/>
      <c r="E27" s="57" t="s">
        <v>22</v>
      </c>
      <c r="F27" s="57"/>
      <c r="G27" s="38" t="s">
        <v>8</v>
      </c>
      <c r="H27" s="68">
        <v>1</v>
      </c>
      <c r="I27" s="59">
        <v>1244</v>
      </c>
      <c r="J27" s="59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4"/>
      <c r="AG27" s="54"/>
      <c r="AH27" s="54"/>
      <c r="AI27" s="54"/>
      <c r="AJ27" s="54"/>
      <c r="AK27" s="54"/>
      <c r="AL27" s="54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39"/>
      <c r="BA27" s="40" t="s">
        <v>17</v>
      </c>
      <c r="BB27" s="41"/>
    </row>
    <row r="28" spans="1:54" x14ac:dyDescent="0.25">
      <c r="A28" s="8"/>
      <c r="B28" s="9" t="s">
        <v>17</v>
      </c>
      <c r="C28" s="52">
        <v>43167</v>
      </c>
      <c r="D28" s="52"/>
      <c r="E28" s="57" t="s">
        <v>22</v>
      </c>
      <c r="F28" s="57"/>
      <c r="G28" s="38"/>
      <c r="H28" s="68">
        <v>1</v>
      </c>
      <c r="I28" s="59">
        <v>214</v>
      </c>
      <c r="J28" s="59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4"/>
      <c r="AG28" s="54"/>
      <c r="AH28" s="54"/>
      <c r="AI28" s="54"/>
      <c r="AJ28" s="54"/>
      <c r="AK28" s="54"/>
      <c r="AL28" s="54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39"/>
      <c r="BA28" s="40" t="s">
        <v>17</v>
      </c>
      <c r="BB28" s="41"/>
    </row>
    <row r="29" spans="1:54" x14ac:dyDescent="0.25">
      <c r="A29" s="8"/>
      <c r="B29" s="9" t="s">
        <v>17</v>
      </c>
      <c r="C29" s="52">
        <v>43172</v>
      </c>
      <c r="D29" s="52"/>
      <c r="E29" s="57" t="s">
        <v>22</v>
      </c>
      <c r="F29" s="57"/>
      <c r="G29" s="38" t="s">
        <v>8</v>
      </c>
      <c r="H29" s="68">
        <v>1</v>
      </c>
      <c r="I29" s="59">
        <v>2030</v>
      </c>
      <c r="J29" s="59"/>
      <c r="K29" s="62"/>
      <c r="L29" s="55"/>
      <c r="M29" s="55"/>
      <c r="N29" s="55"/>
      <c r="O29" s="55"/>
      <c r="P29" s="55"/>
      <c r="Q29" s="55"/>
      <c r="R29" s="55"/>
      <c r="S29" s="62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4"/>
      <c r="AG29" s="54"/>
      <c r="AH29" s="54"/>
      <c r="AI29" s="54"/>
      <c r="AJ29" s="54"/>
      <c r="AK29" s="54"/>
      <c r="AL29" s="54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39"/>
      <c r="BA29" s="40" t="s">
        <v>17</v>
      </c>
      <c r="BB29" s="41"/>
    </row>
    <row r="30" spans="1:54" x14ac:dyDescent="0.25">
      <c r="A30" s="8"/>
      <c r="B30" s="9" t="s">
        <v>17</v>
      </c>
      <c r="C30" s="52">
        <v>43178</v>
      </c>
      <c r="D30" s="52"/>
      <c r="E30" s="57" t="s">
        <v>22</v>
      </c>
      <c r="F30" s="57"/>
      <c r="G30" s="38"/>
      <c r="H30" s="68">
        <v>1</v>
      </c>
      <c r="I30" s="59">
        <v>744</v>
      </c>
      <c r="J30" s="59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4"/>
      <c r="AG30" s="54"/>
      <c r="AH30" s="54"/>
      <c r="AI30" s="54"/>
      <c r="AJ30" s="54"/>
      <c r="AK30" s="54"/>
      <c r="AL30" s="54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39"/>
      <c r="BA30" s="40" t="s">
        <v>17</v>
      </c>
      <c r="BB30" s="41"/>
    </row>
    <row r="31" spans="1:54" x14ac:dyDescent="0.25">
      <c r="A31" s="8"/>
      <c r="B31" s="9" t="s">
        <v>17</v>
      </c>
      <c r="C31" s="52">
        <v>43179</v>
      </c>
      <c r="D31" s="52"/>
      <c r="E31" s="57" t="s">
        <v>22</v>
      </c>
      <c r="F31" s="57"/>
      <c r="G31" s="38"/>
      <c r="H31" s="68">
        <v>1</v>
      </c>
      <c r="I31" s="59">
        <v>671</v>
      </c>
      <c r="J31" s="59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4"/>
      <c r="AG31" s="54"/>
      <c r="AH31" s="54"/>
      <c r="AI31" s="54"/>
      <c r="AJ31" s="54"/>
      <c r="AK31" s="54"/>
      <c r="AL31" s="54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39"/>
      <c r="BA31" s="40" t="s">
        <v>17</v>
      </c>
      <c r="BB31" s="41"/>
    </row>
    <row r="32" spans="1:54" x14ac:dyDescent="0.25">
      <c r="A32" s="8"/>
      <c r="B32" s="9" t="s">
        <v>17</v>
      </c>
      <c r="C32" s="52">
        <v>43182</v>
      </c>
      <c r="D32" s="52"/>
      <c r="E32" s="57" t="s">
        <v>22</v>
      </c>
      <c r="F32" s="57"/>
      <c r="G32" s="38"/>
      <c r="H32" s="68">
        <v>1</v>
      </c>
      <c r="I32" s="59">
        <v>971</v>
      </c>
      <c r="J32" s="59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4"/>
      <c r="AG32" s="54"/>
      <c r="AH32" s="54"/>
      <c r="AI32" s="54"/>
      <c r="AJ32" s="54"/>
      <c r="AK32" s="54"/>
      <c r="AL32" s="54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39"/>
      <c r="BA32" s="40" t="s">
        <v>17</v>
      </c>
      <c r="BB32" s="41"/>
    </row>
    <row r="33" spans="1:54" x14ac:dyDescent="0.25">
      <c r="A33" s="8"/>
      <c r="B33" s="9" t="s">
        <v>17</v>
      </c>
      <c r="C33" s="52">
        <v>43186</v>
      </c>
      <c r="D33" s="52"/>
      <c r="E33" s="57" t="s">
        <v>22</v>
      </c>
      <c r="F33" s="57"/>
      <c r="G33" s="38"/>
      <c r="H33" s="68">
        <v>1</v>
      </c>
      <c r="I33" s="59">
        <v>671</v>
      </c>
      <c r="J33" s="59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4"/>
      <c r="AG33" s="54"/>
      <c r="AH33" s="54"/>
      <c r="AI33" s="54"/>
      <c r="AJ33" s="54"/>
      <c r="AK33" s="54"/>
      <c r="AL33" s="54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39"/>
      <c r="BA33" s="40" t="s">
        <v>17</v>
      </c>
      <c r="BB33" s="41"/>
    </row>
    <row r="34" spans="1:54" x14ac:dyDescent="0.25">
      <c r="A34" s="8"/>
      <c r="B34" s="9" t="s">
        <v>17</v>
      </c>
      <c r="C34" s="52">
        <v>43194</v>
      </c>
      <c r="D34" s="52"/>
      <c r="E34" s="57" t="s">
        <v>22</v>
      </c>
      <c r="F34" s="57"/>
      <c r="G34" s="38"/>
      <c r="H34" s="68">
        <v>1</v>
      </c>
      <c r="I34" s="59">
        <v>1794</v>
      </c>
      <c r="J34" s="59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4"/>
      <c r="AG34" s="54"/>
      <c r="AH34" s="54"/>
      <c r="AI34" s="54"/>
      <c r="AJ34" s="54"/>
      <c r="AK34" s="54"/>
      <c r="AL34" s="54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39"/>
      <c r="BA34" s="40" t="s">
        <v>17</v>
      </c>
      <c r="BB34" s="41"/>
    </row>
    <row r="35" spans="1:54" x14ac:dyDescent="0.25">
      <c r="A35" s="8"/>
      <c r="B35" s="9" t="s">
        <v>17</v>
      </c>
      <c r="C35" s="52">
        <v>43196</v>
      </c>
      <c r="D35" s="52"/>
      <c r="E35" s="57" t="s">
        <v>22</v>
      </c>
      <c r="F35" s="57"/>
      <c r="G35" s="38"/>
      <c r="H35" s="68">
        <v>1</v>
      </c>
      <c r="I35" s="59">
        <v>1794</v>
      </c>
      <c r="J35" s="59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4"/>
      <c r="AG35" s="54"/>
      <c r="AH35" s="54"/>
      <c r="AI35" s="54"/>
      <c r="AJ35" s="54"/>
      <c r="AK35" s="54"/>
      <c r="AL35" s="54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39"/>
      <c r="BA35" s="40" t="s">
        <v>17</v>
      </c>
      <c r="BB35" s="41"/>
    </row>
    <row r="36" spans="1:54" x14ac:dyDescent="0.25">
      <c r="A36" s="8"/>
      <c r="B36" s="9" t="s">
        <v>17</v>
      </c>
      <c r="C36" s="52">
        <v>43201</v>
      </c>
      <c r="D36" s="52"/>
      <c r="E36" s="57" t="s">
        <v>22</v>
      </c>
      <c r="F36" s="57"/>
      <c r="G36" s="38"/>
      <c r="H36" s="68">
        <v>1</v>
      </c>
      <c r="I36" s="59">
        <v>1845</v>
      </c>
      <c r="J36" s="59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4"/>
      <c r="AG36" s="54"/>
      <c r="AH36" s="54"/>
      <c r="AI36" s="54"/>
      <c r="AJ36" s="54"/>
      <c r="AK36" s="54"/>
      <c r="AL36" s="54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39"/>
      <c r="BA36" s="40" t="s">
        <v>17</v>
      </c>
      <c r="BB36" s="41"/>
    </row>
    <row r="37" spans="1:54" x14ac:dyDescent="0.25">
      <c r="A37" s="8"/>
      <c r="B37" s="9" t="s">
        <v>17</v>
      </c>
      <c r="C37" s="52">
        <v>43202</v>
      </c>
      <c r="D37" s="52"/>
      <c r="E37" s="57" t="s">
        <v>22</v>
      </c>
      <c r="F37" s="57"/>
      <c r="G37" s="38"/>
      <c r="H37" s="68">
        <v>1</v>
      </c>
      <c r="I37" s="59">
        <v>97</v>
      </c>
      <c r="J37" s="59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4"/>
      <c r="AG37" s="54"/>
      <c r="AH37" s="54"/>
      <c r="AI37" s="54"/>
      <c r="AJ37" s="54"/>
      <c r="AK37" s="54"/>
      <c r="AL37" s="54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39"/>
      <c r="BA37" s="40" t="s">
        <v>17</v>
      </c>
      <c r="BB37" s="41"/>
    </row>
    <row r="38" spans="1:54" x14ac:dyDescent="0.25">
      <c r="A38" s="8"/>
      <c r="B38" s="9" t="s">
        <v>17</v>
      </c>
      <c r="C38" s="52">
        <v>43210</v>
      </c>
      <c r="D38" s="52"/>
      <c r="E38" s="57" t="s">
        <v>22</v>
      </c>
      <c r="F38" s="57"/>
      <c r="G38" s="38"/>
      <c r="H38" s="68">
        <v>1</v>
      </c>
      <c r="I38" s="59">
        <v>43</v>
      </c>
      <c r="J38" s="59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4"/>
      <c r="AG38" s="54"/>
      <c r="AH38" s="54"/>
      <c r="AI38" s="54"/>
      <c r="AJ38" s="54"/>
      <c r="AK38" s="54"/>
      <c r="AL38" s="54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39"/>
      <c r="BA38" s="40" t="s">
        <v>17</v>
      </c>
      <c r="BB38" s="41"/>
    </row>
    <row r="39" spans="1:54" x14ac:dyDescent="0.25">
      <c r="A39" s="8"/>
      <c r="B39" s="9" t="s">
        <v>17</v>
      </c>
      <c r="C39" s="52">
        <v>43220</v>
      </c>
      <c r="D39" s="52"/>
      <c r="E39" s="57" t="s">
        <v>22</v>
      </c>
      <c r="F39" s="57"/>
      <c r="G39" s="38"/>
      <c r="H39" s="68">
        <v>0</v>
      </c>
      <c r="I39" s="59">
        <v>655</v>
      </c>
      <c r="J39" s="59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4"/>
      <c r="AG39" s="54"/>
      <c r="AH39" s="54"/>
      <c r="AI39" s="54"/>
      <c r="AJ39" s="54"/>
      <c r="AK39" s="54"/>
      <c r="AL39" s="54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39"/>
      <c r="BA39" s="40" t="s">
        <v>17</v>
      </c>
      <c r="BB39" s="41"/>
    </row>
    <row r="40" spans="1:54" x14ac:dyDescent="0.25">
      <c r="A40" s="8"/>
      <c r="B40" s="9" t="s">
        <v>17</v>
      </c>
      <c r="C40" s="52">
        <v>43223</v>
      </c>
      <c r="D40" s="52"/>
      <c r="E40" s="57" t="s">
        <v>22</v>
      </c>
      <c r="F40" s="57"/>
      <c r="G40" s="38"/>
      <c r="H40" s="68">
        <v>1</v>
      </c>
      <c r="I40" s="59">
        <v>97</v>
      </c>
      <c r="J40" s="59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4"/>
      <c r="AG40" s="54"/>
      <c r="AH40" s="54"/>
      <c r="AI40" s="54"/>
      <c r="AJ40" s="54"/>
      <c r="AK40" s="54"/>
      <c r="AL40" s="54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39"/>
      <c r="BA40" s="40" t="s">
        <v>17</v>
      </c>
      <c r="BB40" s="41"/>
    </row>
    <row r="41" spans="1:54" x14ac:dyDescent="0.25">
      <c r="A41" s="8"/>
      <c r="B41" s="9" t="s">
        <v>17</v>
      </c>
      <c r="C41" s="52">
        <v>43234</v>
      </c>
      <c r="D41" s="52"/>
      <c r="E41" s="57" t="s">
        <v>22</v>
      </c>
      <c r="F41" s="57"/>
      <c r="G41" s="38"/>
      <c r="H41" s="68">
        <v>0</v>
      </c>
      <c r="I41" s="59">
        <v>655</v>
      </c>
      <c r="J41" s="59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4"/>
      <c r="AG41" s="54"/>
      <c r="AH41" s="54"/>
      <c r="AI41" s="54"/>
      <c r="AJ41" s="54"/>
      <c r="AK41" s="54"/>
      <c r="AL41" s="54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39"/>
      <c r="BA41" s="40" t="s">
        <v>17</v>
      </c>
      <c r="BB41" s="41"/>
    </row>
    <row r="42" spans="1:54" x14ac:dyDescent="0.25">
      <c r="A42" s="8"/>
      <c r="B42" s="9" t="s">
        <v>17</v>
      </c>
      <c r="C42" s="52">
        <v>43238</v>
      </c>
      <c r="D42" s="52"/>
      <c r="E42" s="57" t="s">
        <v>22</v>
      </c>
      <c r="F42" s="57"/>
      <c r="G42" s="38"/>
      <c r="H42" s="68">
        <v>1</v>
      </c>
      <c r="I42" s="59">
        <v>671</v>
      </c>
      <c r="J42" s="59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4"/>
      <c r="AG42" s="54"/>
      <c r="AH42" s="54"/>
      <c r="AI42" s="54"/>
      <c r="AJ42" s="54"/>
      <c r="AK42" s="54"/>
      <c r="AL42" s="54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39"/>
      <c r="BA42" s="40" t="s">
        <v>17</v>
      </c>
      <c r="BB42" s="41"/>
    </row>
    <row r="43" spans="1:54" x14ac:dyDescent="0.25">
      <c r="A43" s="8"/>
      <c r="B43" s="9" t="s">
        <v>17</v>
      </c>
      <c r="C43" s="52">
        <v>43249</v>
      </c>
      <c r="D43" s="52"/>
      <c r="E43" s="57" t="s">
        <v>22</v>
      </c>
      <c r="F43" s="57"/>
      <c r="G43" s="38"/>
      <c r="H43" s="68">
        <v>1</v>
      </c>
      <c r="I43" s="59">
        <v>671</v>
      </c>
      <c r="J43" s="59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4"/>
      <c r="AG43" s="54"/>
      <c r="AH43" s="54"/>
      <c r="AI43" s="54"/>
      <c r="AJ43" s="54"/>
      <c r="AK43" s="54"/>
      <c r="AL43" s="54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39"/>
      <c r="BA43" s="40" t="s">
        <v>17</v>
      </c>
      <c r="BB43" s="41"/>
    </row>
    <row r="44" spans="1:54" x14ac:dyDescent="0.25">
      <c r="A44" s="8"/>
      <c r="B44" s="9" t="s">
        <v>17</v>
      </c>
      <c r="C44" s="52">
        <v>43249</v>
      </c>
      <c r="D44" s="52"/>
      <c r="E44" s="57" t="s">
        <v>22</v>
      </c>
      <c r="F44" s="57"/>
      <c r="G44" s="38"/>
      <c r="H44" s="68">
        <v>1</v>
      </c>
      <c r="I44" s="59">
        <v>1494</v>
      </c>
      <c r="J44" s="59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4"/>
      <c r="AG44" s="54"/>
      <c r="AH44" s="54"/>
      <c r="AI44" s="54"/>
      <c r="AJ44" s="54"/>
      <c r="AK44" s="54"/>
      <c r="AL44" s="54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39"/>
      <c r="BA44" s="40" t="s">
        <v>17</v>
      </c>
      <c r="BB44" s="41"/>
    </row>
    <row r="45" spans="1:54" x14ac:dyDescent="0.25">
      <c r="A45" s="8"/>
      <c r="B45" s="9" t="s">
        <v>17</v>
      </c>
      <c r="C45" s="52">
        <v>43269</v>
      </c>
      <c r="D45" s="52"/>
      <c r="E45" s="57" t="s">
        <v>22</v>
      </c>
      <c r="F45" s="57"/>
      <c r="G45" s="38"/>
      <c r="H45" s="68">
        <v>1</v>
      </c>
      <c r="I45" s="58">
        <v>1244</v>
      </c>
      <c r="J45" s="59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4"/>
      <c r="AG45" s="54"/>
      <c r="AH45" s="54"/>
      <c r="AI45" s="54"/>
      <c r="AJ45" s="54"/>
      <c r="AK45" s="54"/>
      <c r="AL45" s="54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39"/>
      <c r="BA45" s="40" t="s">
        <v>17</v>
      </c>
      <c r="BB45" s="41"/>
    </row>
    <row r="46" spans="1:54" x14ac:dyDescent="0.25">
      <c r="A46" s="8"/>
      <c r="B46" s="9" t="s">
        <v>17</v>
      </c>
      <c r="C46" s="52">
        <v>43284</v>
      </c>
      <c r="D46" s="52"/>
      <c r="E46" s="57" t="s">
        <v>22</v>
      </c>
      <c r="F46" s="57"/>
      <c r="G46" s="38"/>
      <c r="H46" s="68">
        <v>0</v>
      </c>
      <c r="I46" s="58">
        <v>698</v>
      </c>
      <c r="J46" s="59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4"/>
      <c r="AG46" s="54"/>
      <c r="AH46" s="54"/>
      <c r="AI46" s="54"/>
      <c r="AJ46" s="54"/>
      <c r="AK46" s="54"/>
      <c r="AL46" s="54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39"/>
      <c r="BA46" s="40" t="s">
        <v>17</v>
      </c>
      <c r="BB46" s="41"/>
    </row>
    <row r="47" spans="1:54" x14ac:dyDescent="0.25">
      <c r="A47" s="8"/>
      <c r="B47" s="9" t="s">
        <v>17</v>
      </c>
      <c r="C47" s="52">
        <v>43287</v>
      </c>
      <c r="D47" s="52"/>
      <c r="E47" s="57" t="s">
        <v>22</v>
      </c>
      <c r="F47" s="57"/>
      <c r="G47" s="38"/>
      <c r="H47" s="68">
        <v>1</v>
      </c>
      <c r="I47" s="59">
        <v>971</v>
      </c>
      <c r="J47" s="59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4"/>
      <c r="AG47" s="54"/>
      <c r="AH47" s="54"/>
      <c r="AI47" s="54"/>
      <c r="AJ47" s="54"/>
      <c r="AK47" s="54"/>
      <c r="AL47" s="54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39"/>
      <c r="BA47" s="40" t="s">
        <v>17</v>
      </c>
      <c r="BB47" s="41"/>
    </row>
    <row r="48" spans="1:54" x14ac:dyDescent="0.25">
      <c r="A48" s="8"/>
      <c r="B48" s="9" t="s">
        <v>17</v>
      </c>
      <c r="C48" s="52">
        <v>43290</v>
      </c>
      <c r="D48" s="52"/>
      <c r="E48" s="57" t="s">
        <v>22</v>
      </c>
      <c r="F48" s="57"/>
      <c r="G48" s="38"/>
      <c r="H48" s="68">
        <v>1</v>
      </c>
      <c r="I48" s="59">
        <v>971</v>
      </c>
      <c r="J48" s="59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4"/>
      <c r="AG48" s="54"/>
      <c r="AH48" s="54"/>
      <c r="AI48" s="54"/>
      <c r="AJ48" s="54"/>
      <c r="AK48" s="54"/>
      <c r="AL48" s="54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39"/>
      <c r="BA48" s="40" t="s">
        <v>17</v>
      </c>
      <c r="BB48" s="41"/>
    </row>
    <row r="49" spans="1:54" x14ac:dyDescent="0.25">
      <c r="A49" s="8"/>
      <c r="B49" s="9" t="s">
        <v>17</v>
      </c>
      <c r="C49" s="52">
        <v>43294</v>
      </c>
      <c r="D49" s="52"/>
      <c r="E49" s="57" t="s">
        <v>22</v>
      </c>
      <c r="F49" s="57"/>
      <c r="G49" s="38"/>
      <c r="H49" s="68">
        <v>0</v>
      </c>
      <c r="I49" s="59">
        <v>971</v>
      </c>
      <c r="J49" s="59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4"/>
      <c r="AG49" s="54"/>
      <c r="AH49" s="54"/>
      <c r="AI49" s="54"/>
      <c r="AJ49" s="54"/>
      <c r="AK49" s="54"/>
      <c r="AL49" s="54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39"/>
      <c r="BA49" s="40" t="s">
        <v>17</v>
      </c>
      <c r="BB49" s="41"/>
    </row>
    <row r="50" spans="1:54" x14ac:dyDescent="0.25">
      <c r="A50" s="8"/>
      <c r="B50" s="9" t="s">
        <v>17</v>
      </c>
      <c r="C50" s="52">
        <v>43297</v>
      </c>
      <c r="D50" s="52"/>
      <c r="E50" s="57" t="s">
        <v>22</v>
      </c>
      <c r="F50" s="57"/>
      <c r="G50" s="38" t="s">
        <v>38</v>
      </c>
      <c r="H50" s="68">
        <v>1</v>
      </c>
      <c r="I50" s="59">
        <v>1794</v>
      </c>
      <c r="J50" s="59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4"/>
      <c r="AG50" s="54"/>
      <c r="AH50" s="54"/>
      <c r="AI50" s="54"/>
      <c r="AJ50" s="54"/>
      <c r="AK50" s="54"/>
      <c r="AL50" s="54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39"/>
      <c r="BA50" s="40" t="s">
        <v>17</v>
      </c>
      <c r="BB50" s="41"/>
    </row>
    <row r="51" spans="1:54" x14ac:dyDescent="0.25">
      <c r="A51" s="8"/>
      <c r="B51" s="9" t="s">
        <v>17</v>
      </c>
      <c r="C51" s="52">
        <v>43320</v>
      </c>
      <c r="D51" s="52"/>
      <c r="E51" s="57" t="s">
        <v>22</v>
      </c>
      <c r="F51" s="57"/>
      <c r="G51" s="38"/>
      <c r="H51" s="68">
        <v>1</v>
      </c>
      <c r="I51" s="59">
        <v>1794</v>
      </c>
      <c r="J51" s="59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4"/>
      <c r="AG51" s="54"/>
      <c r="AH51" s="54"/>
      <c r="AI51" s="54"/>
      <c r="AJ51" s="54"/>
      <c r="AK51" s="54"/>
      <c r="AL51" s="54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39"/>
      <c r="BA51" s="40" t="s">
        <v>17</v>
      </c>
      <c r="BB51" s="41"/>
    </row>
    <row r="52" spans="1:54" x14ac:dyDescent="0.25">
      <c r="A52" s="8"/>
      <c r="B52" s="9" t="s">
        <v>17</v>
      </c>
      <c r="C52" s="52">
        <v>43346</v>
      </c>
      <c r="D52" s="52"/>
      <c r="E52" s="57" t="s">
        <v>22</v>
      </c>
      <c r="F52" s="57"/>
      <c r="G52" s="38"/>
      <c r="H52" s="68">
        <v>1</v>
      </c>
      <c r="I52" s="59">
        <v>655</v>
      </c>
      <c r="J52" s="59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4"/>
      <c r="AG52" s="54"/>
      <c r="AH52" s="54"/>
      <c r="AI52" s="54"/>
      <c r="AJ52" s="54"/>
      <c r="AK52" s="54"/>
      <c r="AL52" s="54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39"/>
      <c r="BA52" s="40" t="s">
        <v>17</v>
      </c>
      <c r="BB52" s="41"/>
    </row>
    <row r="53" spans="1:54" x14ac:dyDescent="0.25">
      <c r="A53" s="8"/>
      <c r="B53" s="9" t="s">
        <v>17</v>
      </c>
      <c r="C53" s="52">
        <v>43347</v>
      </c>
      <c r="D53" s="52"/>
      <c r="E53" s="67" t="s">
        <v>22</v>
      </c>
      <c r="F53" s="67"/>
      <c r="G53" s="38" t="s">
        <v>38</v>
      </c>
      <c r="H53" s="68">
        <v>1</v>
      </c>
      <c r="I53" s="59">
        <v>671</v>
      </c>
      <c r="J53" s="59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4"/>
      <c r="AG53" s="54"/>
      <c r="AH53" s="54"/>
      <c r="AI53" s="54"/>
      <c r="AJ53" s="54"/>
      <c r="AK53" s="54"/>
      <c r="AL53" s="54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39"/>
      <c r="BA53" s="40" t="s">
        <v>17</v>
      </c>
      <c r="BB53" s="41"/>
    </row>
    <row r="54" spans="1:54" x14ac:dyDescent="0.25">
      <c r="A54" s="8"/>
      <c r="B54" s="9" t="s">
        <v>17</v>
      </c>
      <c r="C54" s="52">
        <v>43348</v>
      </c>
      <c r="D54" s="52"/>
      <c r="E54" s="67" t="s">
        <v>22</v>
      </c>
      <c r="F54" s="67"/>
      <c r="G54" s="38"/>
      <c r="H54" s="68">
        <v>1</v>
      </c>
      <c r="I54" s="59">
        <v>655</v>
      </c>
      <c r="J54" s="59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4"/>
      <c r="AG54" s="54"/>
      <c r="AH54" s="54"/>
      <c r="AI54" s="54"/>
      <c r="AJ54" s="54"/>
      <c r="AK54" s="54"/>
      <c r="AL54" s="54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39"/>
      <c r="BA54" s="40" t="s">
        <v>17</v>
      </c>
      <c r="BB54" s="41"/>
    </row>
    <row r="55" spans="1:54" x14ac:dyDescent="0.25">
      <c r="A55" s="8"/>
      <c r="B55" s="9" t="s">
        <v>17</v>
      </c>
      <c r="C55" s="52">
        <v>43371</v>
      </c>
      <c r="D55" s="52"/>
      <c r="E55" s="67" t="s">
        <v>22</v>
      </c>
      <c r="F55" s="67"/>
      <c r="G55" s="38"/>
      <c r="H55" s="68">
        <v>1</v>
      </c>
      <c r="I55" s="59">
        <v>1794</v>
      </c>
      <c r="J55" s="59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4"/>
      <c r="AG55" s="54"/>
      <c r="AH55" s="54"/>
      <c r="AI55" s="54"/>
      <c r="AJ55" s="54"/>
      <c r="AK55" s="54"/>
      <c r="AL55" s="54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39"/>
      <c r="BA55" s="40" t="s">
        <v>17</v>
      </c>
      <c r="BB55" s="41"/>
    </row>
    <row r="56" spans="1:54" x14ac:dyDescent="0.25">
      <c r="A56" s="8"/>
      <c r="B56" s="9" t="s">
        <v>17</v>
      </c>
      <c r="C56" s="52">
        <v>43123</v>
      </c>
      <c r="D56" s="52"/>
      <c r="E56" s="67" t="s">
        <v>35</v>
      </c>
      <c r="F56" s="67"/>
      <c r="G56" s="38"/>
      <c r="H56" s="68">
        <v>1</v>
      </c>
      <c r="I56" s="59">
        <v>671</v>
      </c>
      <c r="J56" s="59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4"/>
      <c r="AG56" s="54"/>
      <c r="AH56" s="54"/>
      <c r="AI56" s="54"/>
      <c r="AJ56" s="54"/>
      <c r="AK56" s="54"/>
      <c r="AL56" s="54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39"/>
      <c r="BA56" s="40" t="s">
        <v>17</v>
      </c>
      <c r="BB56" s="41"/>
    </row>
    <row r="57" spans="1:54" x14ac:dyDescent="0.25">
      <c r="A57" s="8"/>
      <c r="B57" s="9" t="s">
        <v>17</v>
      </c>
      <c r="C57" s="52">
        <v>43117</v>
      </c>
      <c r="D57" s="52"/>
      <c r="E57" s="67">
        <v>26</v>
      </c>
      <c r="F57" s="67"/>
      <c r="G57" s="38"/>
      <c r="H57" s="68">
        <v>1</v>
      </c>
      <c r="I57" s="59">
        <v>93</v>
      </c>
      <c r="J57" s="59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4"/>
      <c r="AG57" s="54"/>
      <c r="AH57" s="54"/>
      <c r="AI57" s="54"/>
      <c r="AJ57" s="54"/>
      <c r="AK57" s="54"/>
      <c r="AL57" s="54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39"/>
      <c r="BA57" s="40" t="s">
        <v>17</v>
      </c>
      <c r="BB57" s="41"/>
    </row>
    <row r="58" spans="1:54" x14ac:dyDescent="0.25">
      <c r="A58" s="8"/>
      <c r="B58" s="9" t="s">
        <v>17</v>
      </c>
      <c r="C58" s="52">
        <v>43153</v>
      </c>
      <c r="D58" s="52"/>
      <c r="E58" s="67">
        <v>26</v>
      </c>
      <c r="F58" s="67"/>
      <c r="G58" s="38"/>
      <c r="H58" s="68">
        <v>1</v>
      </c>
      <c r="I58" s="59">
        <v>93</v>
      </c>
      <c r="J58" s="59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4"/>
      <c r="AG58" s="54"/>
      <c r="AH58" s="54"/>
      <c r="AI58" s="54"/>
      <c r="AJ58" s="54"/>
      <c r="AK58" s="54"/>
      <c r="AL58" s="54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39"/>
      <c r="BA58" s="40" t="s">
        <v>17</v>
      </c>
      <c r="BB58" s="41"/>
    </row>
    <row r="59" spans="1:54" x14ac:dyDescent="0.25">
      <c r="A59" s="8"/>
      <c r="B59" s="9" t="s">
        <v>17</v>
      </c>
      <c r="C59" s="52">
        <v>43146</v>
      </c>
      <c r="D59" s="52"/>
      <c r="E59" s="67">
        <v>26</v>
      </c>
      <c r="F59" s="67"/>
      <c r="G59" s="38"/>
      <c r="H59" s="68">
        <v>0</v>
      </c>
      <c r="I59" s="59">
        <v>93</v>
      </c>
      <c r="J59" s="59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4"/>
      <c r="AG59" s="54"/>
      <c r="AH59" s="54"/>
      <c r="AI59" s="54"/>
      <c r="AJ59" s="54"/>
      <c r="AK59" s="54"/>
      <c r="AL59" s="54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39"/>
      <c r="BA59" s="40" t="s">
        <v>17</v>
      </c>
      <c r="BB59" s="41"/>
    </row>
    <row r="60" spans="1:54" x14ac:dyDescent="0.25">
      <c r="A60" s="8"/>
      <c r="B60" s="9" t="s">
        <v>17</v>
      </c>
      <c r="C60" s="52">
        <v>43188</v>
      </c>
      <c r="D60" s="52"/>
      <c r="E60" s="67">
        <v>26</v>
      </c>
      <c r="F60" s="67"/>
      <c r="G60" s="38"/>
      <c r="H60" s="68">
        <v>1</v>
      </c>
      <c r="I60" s="59">
        <v>93</v>
      </c>
      <c r="J60" s="59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4"/>
      <c r="AG60" s="54"/>
      <c r="AH60" s="54"/>
      <c r="AI60" s="54"/>
      <c r="AJ60" s="54"/>
      <c r="AK60" s="54"/>
      <c r="AL60" s="54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39"/>
      <c r="BA60" s="40" t="s">
        <v>17</v>
      </c>
      <c r="BB60" s="41"/>
    </row>
    <row r="61" spans="1:54" x14ac:dyDescent="0.25">
      <c r="A61" s="8"/>
      <c r="B61" s="9" t="s">
        <v>17</v>
      </c>
      <c r="C61" s="52">
        <v>43174</v>
      </c>
      <c r="D61" s="52"/>
      <c r="E61" s="67">
        <v>26</v>
      </c>
      <c r="F61" s="67"/>
      <c r="G61" s="38"/>
      <c r="H61" s="68">
        <v>1</v>
      </c>
      <c r="I61" s="59">
        <v>93</v>
      </c>
      <c r="J61" s="59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4"/>
      <c r="AG61" s="54"/>
      <c r="AH61" s="54"/>
      <c r="AI61" s="54"/>
      <c r="AJ61" s="54"/>
      <c r="AK61" s="54"/>
      <c r="AL61" s="54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39"/>
      <c r="BA61" s="40" t="s">
        <v>17</v>
      </c>
      <c r="BB61" s="41"/>
    </row>
    <row r="62" spans="1:54" x14ac:dyDescent="0.25">
      <c r="A62" s="8"/>
      <c r="B62" s="9" t="s">
        <v>17</v>
      </c>
      <c r="C62" s="52">
        <v>43355</v>
      </c>
      <c r="D62" s="52"/>
      <c r="E62" s="67">
        <v>26</v>
      </c>
      <c r="F62" s="67"/>
      <c r="G62" s="38"/>
      <c r="H62" s="68">
        <v>1</v>
      </c>
      <c r="I62" s="59">
        <v>93</v>
      </c>
      <c r="J62" s="59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4"/>
      <c r="AG62" s="54"/>
      <c r="AH62" s="54"/>
      <c r="AI62" s="54"/>
      <c r="AJ62" s="54"/>
      <c r="AK62" s="54"/>
      <c r="AL62" s="54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39"/>
      <c r="BA62" s="40" t="s">
        <v>17</v>
      </c>
      <c r="BB62" s="41"/>
    </row>
    <row r="63" spans="1:54" x14ac:dyDescent="0.25">
      <c r="A63" s="8"/>
      <c r="B63" s="9" t="s">
        <v>17</v>
      </c>
      <c r="C63" s="52">
        <v>43356</v>
      </c>
      <c r="D63" s="52"/>
      <c r="E63" s="67">
        <v>26</v>
      </c>
      <c r="F63" s="67"/>
      <c r="G63" s="38"/>
      <c r="H63" s="68">
        <v>0</v>
      </c>
      <c r="I63" s="59">
        <v>93</v>
      </c>
      <c r="J63" s="59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4"/>
      <c r="AG63" s="54"/>
      <c r="AH63" s="54"/>
      <c r="AI63" s="54"/>
      <c r="AJ63" s="54"/>
      <c r="AK63" s="54"/>
      <c r="AL63" s="54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39"/>
      <c r="BA63" s="40" t="s">
        <v>17</v>
      </c>
      <c r="BB63" s="41"/>
    </row>
    <row r="64" spans="1:54" x14ac:dyDescent="0.25">
      <c r="A64" s="8"/>
      <c r="B64" s="9" t="s">
        <v>17</v>
      </c>
      <c r="C64" s="52">
        <v>43103</v>
      </c>
      <c r="D64" s="52"/>
      <c r="E64" s="67" t="s">
        <v>28</v>
      </c>
      <c r="F64" s="67"/>
      <c r="G64" s="38"/>
      <c r="H64" s="68">
        <v>0</v>
      </c>
      <c r="I64" s="59">
        <v>1155</v>
      </c>
      <c r="J64" s="59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4"/>
      <c r="AG64" s="54"/>
      <c r="AH64" s="54"/>
      <c r="AI64" s="54"/>
      <c r="AJ64" s="54"/>
      <c r="AK64" s="54"/>
      <c r="AL64" s="54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39"/>
      <c r="BA64" s="40" t="s">
        <v>17</v>
      </c>
      <c r="BB64" s="41"/>
    </row>
    <row r="65" spans="1:54" x14ac:dyDescent="0.25">
      <c r="A65" s="8"/>
      <c r="B65" s="9" t="s">
        <v>17</v>
      </c>
      <c r="C65" s="52">
        <v>43115</v>
      </c>
      <c r="D65" s="52"/>
      <c r="E65" s="67" t="s">
        <v>28</v>
      </c>
      <c r="F65" s="67"/>
      <c r="G65" s="38"/>
      <c r="H65" s="68">
        <v>1</v>
      </c>
      <c r="I65" s="59">
        <v>330</v>
      </c>
      <c r="J65" s="59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4"/>
      <c r="AG65" s="54"/>
      <c r="AH65" s="54"/>
      <c r="AI65" s="54"/>
      <c r="AJ65" s="54"/>
      <c r="AK65" s="54"/>
      <c r="AL65" s="54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39"/>
      <c r="BA65" s="40" t="s">
        <v>17</v>
      </c>
      <c r="BB65" s="41"/>
    </row>
    <row r="66" spans="1:54" x14ac:dyDescent="0.25">
      <c r="A66" s="8"/>
      <c r="B66" s="9" t="s">
        <v>17</v>
      </c>
      <c r="C66" s="52" t="s">
        <v>37</v>
      </c>
      <c r="D66" s="52"/>
      <c r="E66" s="57" t="s">
        <v>28</v>
      </c>
      <c r="F66" s="57"/>
      <c r="G66" s="38"/>
      <c r="H66" s="68">
        <v>1</v>
      </c>
      <c r="I66" s="59">
        <v>1155</v>
      </c>
      <c r="J66" s="59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4"/>
      <c r="AG66" s="54"/>
      <c r="AH66" s="54"/>
      <c r="AI66" s="54"/>
      <c r="AJ66" s="54"/>
      <c r="AK66" s="54"/>
      <c r="AL66" s="54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39"/>
      <c r="BA66" s="40" t="s">
        <v>17</v>
      </c>
      <c r="BB66" s="41"/>
    </row>
    <row r="67" spans="1:54" x14ac:dyDescent="0.25">
      <c r="A67" s="8"/>
      <c r="B67" s="9" t="s">
        <v>17</v>
      </c>
      <c r="C67" s="52">
        <v>43118</v>
      </c>
      <c r="D67" s="52"/>
      <c r="E67" s="57" t="s">
        <v>28</v>
      </c>
      <c r="F67" s="57"/>
      <c r="G67" s="38"/>
      <c r="H67" s="68">
        <v>1</v>
      </c>
      <c r="I67" s="59">
        <v>812</v>
      </c>
      <c r="J67" s="59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4"/>
      <c r="AG67" s="54"/>
      <c r="AH67" s="54"/>
      <c r="AI67" s="54"/>
      <c r="AJ67" s="54"/>
      <c r="AK67" s="54"/>
      <c r="AL67" s="54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39"/>
      <c r="BA67" s="40" t="s">
        <v>17</v>
      </c>
      <c r="BB67" s="41"/>
    </row>
    <row r="68" spans="1:54" x14ac:dyDescent="0.25">
      <c r="A68" s="8"/>
      <c r="B68" s="9" t="s">
        <v>17</v>
      </c>
      <c r="C68" s="52">
        <v>43119</v>
      </c>
      <c r="D68" s="52"/>
      <c r="E68" s="57" t="s">
        <v>28</v>
      </c>
      <c r="F68" s="57"/>
      <c r="G68" s="38"/>
      <c r="H68" s="68">
        <v>1</v>
      </c>
      <c r="I68" s="59">
        <v>330</v>
      </c>
      <c r="J68" s="59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4"/>
      <c r="AG68" s="54"/>
      <c r="AH68" s="54"/>
      <c r="AI68" s="54"/>
      <c r="AJ68" s="54"/>
      <c r="AK68" s="54"/>
      <c r="AL68" s="54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39"/>
      <c r="BA68" s="40" t="s">
        <v>17</v>
      </c>
      <c r="BB68" s="41"/>
    </row>
    <row r="69" spans="1:54" x14ac:dyDescent="0.25">
      <c r="A69" s="8"/>
      <c r="B69" s="9" t="s">
        <v>17</v>
      </c>
      <c r="C69" s="52">
        <v>43119</v>
      </c>
      <c r="D69" s="52"/>
      <c r="E69" s="57" t="s">
        <v>28</v>
      </c>
      <c r="F69" s="57"/>
      <c r="G69" s="38"/>
      <c r="H69" s="68">
        <v>1</v>
      </c>
      <c r="I69" s="59">
        <v>1388</v>
      </c>
      <c r="J69" s="59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4"/>
      <c r="AG69" s="54"/>
      <c r="AH69" s="54"/>
      <c r="AI69" s="54"/>
      <c r="AJ69" s="54"/>
      <c r="AK69" s="54"/>
      <c r="AL69" s="54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39"/>
      <c r="BA69" s="40" t="s">
        <v>17</v>
      </c>
      <c r="BB69" s="41"/>
    </row>
    <row r="70" spans="1:54" x14ac:dyDescent="0.25">
      <c r="A70" s="8"/>
      <c r="B70" s="9" t="s">
        <v>17</v>
      </c>
      <c r="C70" s="52">
        <v>43119</v>
      </c>
      <c r="D70" s="52"/>
      <c r="E70" s="57" t="s">
        <v>28</v>
      </c>
      <c r="F70" s="57"/>
      <c r="G70" s="38"/>
      <c r="H70" s="68">
        <v>1</v>
      </c>
      <c r="I70" s="59">
        <v>882</v>
      </c>
      <c r="J70" s="59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4"/>
      <c r="AG70" s="54"/>
      <c r="AH70" s="54"/>
      <c r="AI70" s="54"/>
      <c r="AJ70" s="54"/>
      <c r="AK70" s="54"/>
      <c r="AL70" s="54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39"/>
      <c r="BA70" s="40" t="s">
        <v>17</v>
      </c>
      <c r="BB70" s="41"/>
    </row>
    <row r="71" spans="1:54" x14ac:dyDescent="0.25">
      <c r="A71" s="8"/>
      <c r="B71" s="9" t="s">
        <v>17</v>
      </c>
      <c r="C71" s="52">
        <v>43129</v>
      </c>
      <c r="D71" s="52"/>
      <c r="E71" s="57" t="s">
        <v>28</v>
      </c>
      <c r="F71" s="57"/>
      <c r="G71" s="38"/>
      <c r="H71" s="68">
        <v>1</v>
      </c>
      <c r="I71" s="59">
        <v>330</v>
      </c>
      <c r="J71" s="59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4"/>
      <c r="AG71" s="54"/>
      <c r="AH71" s="54"/>
      <c r="AI71" s="54"/>
      <c r="AJ71" s="54"/>
      <c r="AK71" s="54"/>
      <c r="AL71" s="54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39"/>
      <c r="BA71" s="40" t="s">
        <v>17</v>
      </c>
      <c r="BB71" s="41"/>
    </row>
    <row r="72" spans="1:54" x14ac:dyDescent="0.25">
      <c r="A72" s="8"/>
      <c r="B72" s="9" t="s">
        <v>17</v>
      </c>
      <c r="C72" s="52">
        <v>43133</v>
      </c>
      <c r="D72" s="52"/>
      <c r="E72" s="57" t="s">
        <v>28</v>
      </c>
      <c r="F72" s="57"/>
      <c r="G72" s="38"/>
      <c r="H72" s="68">
        <v>1</v>
      </c>
      <c r="I72" s="59">
        <v>330</v>
      </c>
      <c r="J72" s="59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4"/>
      <c r="AG72" s="54"/>
      <c r="AH72" s="54"/>
      <c r="AI72" s="54"/>
      <c r="AJ72" s="54"/>
      <c r="AK72" s="54"/>
      <c r="AL72" s="54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39"/>
      <c r="BA72" s="40" t="s">
        <v>17</v>
      </c>
      <c r="BB72" s="41"/>
    </row>
    <row r="73" spans="1:54" x14ac:dyDescent="0.25">
      <c r="A73" s="8"/>
      <c r="B73" s="9" t="s">
        <v>17</v>
      </c>
      <c r="C73" s="52">
        <v>43140</v>
      </c>
      <c r="D73" s="52"/>
      <c r="E73" s="57" t="s">
        <v>28</v>
      </c>
      <c r="F73" s="57"/>
      <c r="G73" s="38"/>
      <c r="H73" s="68">
        <v>1</v>
      </c>
      <c r="I73" s="59">
        <v>330</v>
      </c>
      <c r="J73" s="59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4"/>
      <c r="AG73" s="54"/>
      <c r="AH73" s="54"/>
      <c r="AI73" s="54"/>
      <c r="AJ73" s="54"/>
      <c r="AK73" s="54"/>
      <c r="AL73" s="54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39"/>
      <c r="BA73" s="40" t="s">
        <v>17</v>
      </c>
      <c r="BB73" s="41"/>
    </row>
    <row r="74" spans="1:54" x14ac:dyDescent="0.25">
      <c r="A74" s="8"/>
      <c r="B74" s="9" t="s">
        <v>17</v>
      </c>
      <c r="C74" s="52">
        <v>43143</v>
      </c>
      <c r="D74" s="52"/>
      <c r="E74" s="57" t="s">
        <v>28</v>
      </c>
      <c r="F74" s="57"/>
      <c r="G74" s="38"/>
      <c r="H74" s="68">
        <v>1</v>
      </c>
      <c r="I74" s="59">
        <v>1155</v>
      </c>
      <c r="J74" s="59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4"/>
      <c r="AG74" s="54"/>
      <c r="AH74" s="54"/>
      <c r="AI74" s="54"/>
      <c r="AJ74" s="54"/>
      <c r="AK74" s="54"/>
      <c r="AL74" s="54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39"/>
      <c r="BA74" s="40" t="s">
        <v>17</v>
      </c>
      <c r="BB74" s="41"/>
    </row>
    <row r="75" spans="1:54" x14ac:dyDescent="0.25">
      <c r="A75" s="8"/>
      <c r="B75" s="9" t="s">
        <v>17</v>
      </c>
      <c r="C75" s="52">
        <v>43151</v>
      </c>
      <c r="D75" s="52"/>
      <c r="E75" s="57" t="s">
        <v>28</v>
      </c>
      <c r="F75" s="57"/>
      <c r="G75" s="38"/>
      <c r="H75" s="68">
        <v>1</v>
      </c>
      <c r="I75" s="59">
        <v>330</v>
      </c>
      <c r="J75" s="59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4"/>
      <c r="AG75" s="54"/>
      <c r="AH75" s="54"/>
      <c r="AI75" s="54"/>
      <c r="AJ75" s="54"/>
      <c r="AK75" s="54"/>
      <c r="AL75" s="54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39"/>
      <c r="BA75" s="40" t="s">
        <v>17</v>
      </c>
      <c r="BB75" s="41"/>
    </row>
    <row r="76" spans="1:54" x14ac:dyDescent="0.25">
      <c r="A76" s="8"/>
      <c r="B76" s="9" t="s">
        <v>17</v>
      </c>
      <c r="C76" s="52">
        <v>43152</v>
      </c>
      <c r="D76" s="52"/>
      <c r="E76" s="57" t="s">
        <v>28</v>
      </c>
      <c r="F76" s="57"/>
      <c r="G76" s="38"/>
      <c r="H76" s="68">
        <v>1</v>
      </c>
      <c r="I76" s="59">
        <v>1155</v>
      </c>
      <c r="J76" s="59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4"/>
      <c r="AG76" s="54"/>
      <c r="AH76" s="54"/>
      <c r="AI76" s="54"/>
      <c r="AJ76" s="54"/>
      <c r="AK76" s="54"/>
      <c r="AL76" s="54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39"/>
      <c r="BA76" s="40" t="s">
        <v>17</v>
      </c>
      <c r="BB76" s="41"/>
    </row>
    <row r="77" spans="1:54" x14ac:dyDescent="0.25">
      <c r="A77" s="8"/>
      <c r="B77" s="9" t="s">
        <v>17</v>
      </c>
      <c r="C77" s="52">
        <v>43158</v>
      </c>
      <c r="D77" s="52"/>
      <c r="E77" s="57" t="s">
        <v>28</v>
      </c>
      <c r="F77" s="57"/>
      <c r="G77" s="38"/>
      <c r="H77" s="68">
        <v>1</v>
      </c>
      <c r="I77" s="59">
        <v>330</v>
      </c>
      <c r="J77" s="59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4"/>
      <c r="AG77" s="54"/>
      <c r="AH77" s="54"/>
      <c r="AI77" s="54"/>
      <c r="AJ77" s="54"/>
      <c r="AK77" s="54"/>
      <c r="AL77" s="54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39"/>
      <c r="BA77" s="40" t="s">
        <v>17</v>
      </c>
      <c r="BB77" s="41"/>
    </row>
    <row r="78" spans="1:54" x14ac:dyDescent="0.25">
      <c r="A78" s="8"/>
      <c r="B78" s="9" t="s">
        <v>17</v>
      </c>
      <c r="C78" s="52">
        <v>43165</v>
      </c>
      <c r="D78" s="52"/>
      <c r="E78" s="57" t="s">
        <v>28</v>
      </c>
      <c r="F78" s="57"/>
      <c r="G78" s="38"/>
      <c r="H78" s="68">
        <v>1</v>
      </c>
      <c r="I78" s="59">
        <v>882</v>
      </c>
      <c r="J78" s="59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4"/>
      <c r="AG78" s="54"/>
      <c r="AH78" s="54"/>
      <c r="AI78" s="54"/>
      <c r="AJ78" s="54"/>
      <c r="AK78" s="54"/>
      <c r="AL78" s="54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39"/>
      <c r="BA78" s="40" t="s">
        <v>17</v>
      </c>
      <c r="BB78" s="41"/>
    </row>
    <row r="79" spans="1:54" x14ac:dyDescent="0.25">
      <c r="A79" s="8"/>
      <c r="B79" s="9" t="s">
        <v>17</v>
      </c>
      <c r="C79" s="52">
        <v>43175</v>
      </c>
      <c r="D79" s="52"/>
      <c r="E79" s="57" t="s">
        <v>28</v>
      </c>
      <c r="F79" s="57"/>
      <c r="G79" s="38"/>
      <c r="H79" s="68">
        <v>1</v>
      </c>
      <c r="I79" s="59">
        <v>330</v>
      </c>
      <c r="J79" s="59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4"/>
      <c r="AG79" s="54"/>
      <c r="AH79" s="54"/>
      <c r="AI79" s="54"/>
      <c r="AJ79" s="54"/>
      <c r="AK79" s="54"/>
      <c r="AL79" s="54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39"/>
      <c r="BA79" s="40" t="s">
        <v>17</v>
      </c>
      <c r="BB79" s="41"/>
    </row>
    <row r="80" spans="1:54" x14ac:dyDescent="0.25">
      <c r="A80" s="8"/>
      <c r="B80" s="9" t="s">
        <v>17</v>
      </c>
      <c r="C80" s="52">
        <v>43179</v>
      </c>
      <c r="D80" s="52"/>
      <c r="E80" s="57" t="s">
        <v>28</v>
      </c>
      <c r="F80" s="57"/>
      <c r="G80" s="38"/>
      <c r="H80" s="68">
        <v>0</v>
      </c>
      <c r="I80" s="59">
        <v>882</v>
      </c>
      <c r="J80" s="59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4"/>
      <c r="AG80" s="54"/>
      <c r="AH80" s="54"/>
      <c r="AI80" s="54"/>
      <c r="AJ80" s="54"/>
      <c r="AK80" s="54"/>
      <c r="AL80" s="54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39"/>
      <c r="BA80" s="40" t="s">
        <v>17</v>
      </c>
      <c r="BB80" s="41"/>
    </row>
    <row r="81" spans="1:54" x14ac:dyDescent="0.25">
      <c r="A81" s="8"/>
      <c r="B81" s="9" t="s">
        <v>17</v>
      </c>
      <c r="C81" s="52">
        <v>43179</v>
      </c>
      <c r="D81" s="52"/>
      <c r="E81" s="57" t="s">
        <v>28</v>
      </c>
      <c r="F81" s="57"/>
      <c r="G81" s="38"/>
      <c r="H81" s="68">
        <v>1</v>
      </c>
      <c r="I81" s="59">
        <v>1734</v>
      </c>
      <c r="J81" s="59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4"/>
      <c r="AG81" s="54"/>
      <c r="AH81" s="54"/>
      <c r="AI81" s="54"/>
      <c r="AJ81" s="54"/>
      <c r="AK81" s="54"/>
      <c r="AL81" s="54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39"/>
      <c r="BA81" s="40" t="s">
        <v>17</v>
      </c>
      <c r="BB81" s="41"/>
    </row>
    <row r="82" spans="1:54" x14ac:dyDescent="0.25">
      <c r="A82" s="8"/>
      <c r="B82" s="9" t="s">
        <v>17</v>
      </c>
      <c r="C82" s="52">
        <v>43186</v>
      </c>
      <c r="D82" s="52"/>
      <c r="E82" s="57" t="s">
        <v>28</v>
      </c>
      <c r="F82" s="57"/>
      <c r="G82" s="38"/>
      <c r="H82" s="68">
        <v>1</v>
      </c>
      <c r="I82" s="59">
        <v>1942</v>
      </c>
      <c r="J82" s="59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4"/>
      <c r="AG82" s="54"/>
      <c r="AH82" s="54"/>
      <c r="AI82" s="54"/>
      <c r="AJ82" s="54"/>
      <c r="AK82" s="54"/>
      <c r="AL82" s="54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39"/>
      <c r="BA82" s="40" t="s">
        <v>17</v>
      </c>
      <c r="BB82" s="41"/>
    </row>
    <row r="83" spans="1:54" x14ac:dyDescent="0.25">
      <c r="A83" s="8"/>
      <c r="B83" s="9" t="s">
        <v>17</v>
      </c>
      <c r="C83" s="52">
        <v>43201</v>
      </c>
      <c r="D83" s="52"/>
      <c r="E83" s="57" t="s">
        <v>28</v>
      </c>
      <c r="F83" s="57"/>
      <c r="G83" s="38"/>
      <c r="H83" s="68">
        <v>1</v>
      </c>
      <c r="I83" s="59">
        <v>1155</v>
      </c>
      <c r="J83" s="59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4"/>
      <c r="AG83" s="54"/>
      <c r="AH83" s="54"/>
      <c r="AI83" s="54"/>
      <c r="AJ83" s="54"/>
      <c r="AK83" s="54"/>
      <c r="AL83" s="54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39"/>
      <c r="BA83" s="40" t="s">
        <v>17</v>
      </c>
      <c r="BB83" s="41"/>
    </row>
    <row r="84" spans="1:54" x14ac:dyDescent="0.25">
      <c r="A84" s="8"/>
      <c r="B84" s="9" t="s">
        <v>17</v>
      </c>
      <c r="C84" s="52">
        <v>43214</v>
      </c>
      <c r="D84" s="52"/>
      <c r="E84" s="57" t="s">
        <v>28</v>
      </c>
      <c r="F84" s="57"/>
      <c r="G84" s="38"/>
      <c r="H84" s="68">
        <v>0</v>
      </c>
      <c r="I84" s="59">
        <v>1203</v>
      </c>
      <c r="J84" s="59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4"/>
      <c r="AG84" s="54"/>
      <c r="AH84" s="54"/>
      <c r="AI84" s="54"/>
      <c r="AJ84" s="54"/>
      <c r="AK84" s="54"/>
      <c r="AL84" s="54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39"/>
      <c r="BA84" s="40" t="s">
        <v>17</v>
      </c>
      <c r="BB84" s="41"/>
    </row>
    <row r="85" spans="1:54" x14ac:dyDescent="0.25">
      <c r="A85" s="8"/>
      <c r="B85" s="9" t="s">
        <v>17</v>
      </c>
      <c r="C85" s="52">
        <v>43223</v>
      </c>
      <c r="D85" s="52"/>
      <c r="E85" s="57" t="s">
        <v>28</v>
      </c>
      <c r="F85" s="57"/>
      <c r="G85" s="38"/>
      <c r="H85" s="68">
        <v>1</v>
      </c>
      <c r="I85" s="59">
        <v>330</v>
      </c>
      <c r="J85" s="59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4"/>
      <c r="AG85" s="54"/>
      <c r="AH85" s="54"/>
      <c r="AI85" s="54"/>
      <c r="AJ85" s="54"/>
      <c r="AK85" s="54"/>
      <c r="AL85" s="54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39"/>
      <c r="BA85" s="40" t="s">
        <v>17</v>
      </c>
      <c r="BB85" s="41"/>
    </row>
    <row r="86" spans="1:54" x14ac:dyDescent="0.25">
      <c r="A86" s="8"/>
      <c r="B86" s="9" t="s">
        <v>17</v>
      </c>
      <c r="C86" s="52">
        <v>43242</v>
      </c>
      <c r="D86" s="52"/>
      <c r="E86" s="57" t="s">
        <v>28</v>
      </c>
      <c r="F86" s="57"/>
      <c r="G86" s="38"/>
      <c r="H86" s="68">
        <v>1</v>
      </c>
      <c r="I86" s="59">
        <v>330</v>
      </c>
      <c r="J86" s="59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4"/>
      <c r="AG86" s="54"/>
      <c r="AH86" s="54"/>
      <c r="AI86" s="54"/>
      <c r="AJ86" s="54"/>
      <c r="AK86" s="54"/>
      <c r="AL86" s="54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39"/>
      <c r="BA86" s="40" t="s">
        <v>17</v>
      </c>
      <c r="BB86" s="41"/>
    </row>
    <row r="87" spans="1:54" x14ac:dyDescent="0.25">
      <c r="A87" s="8"/>
      <c r="B87" s="9" t="s">
        <v>17</v>
      </c>
      <c r="C87" s="52">
        <v>43248</v>
      </c>
      <c r="D87" s="52"/>
      <c r="E87" s="57" t="s">
        <v>28</v>
      </c>
      <c r="F87" s="57"/>
      <c r="G87" s="38"/>
      <c r="H87" s="68">
        <v>1</v>
      </c>
      <c r="I87" s="59">
        <v>330</v>
      </c>
      <c r="J87" s="59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4"/>
      <c r="AG87" s="54"/>
      <c r="AH87" s="54"/>
      <c r="AI87" s="54"/>
      <c r="AJ87" s="54"/>
      <c r="AK87" s="54"/>
      <c r="AL87" s="54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39"/>
      <c r="BA87" s="40" t="s">
        <v>17</v>
      </c>
      <c r="BB87" s="41"/>
    </row>
    <row r="88" spans="1:54" x14ac:dyDescent="0.25">
      <c r="A88" s="8"/>
      <c r="B88" s="9" t="s">
        <v>17</v>
      </c>
      <c r="C88" s="52">
        <v>43255</v>
      </c>
      <c r="D88" s="52"/>
      <c r="E88" s="57" t="s">
        <v>28</v>
      </c>
      <c r="F88" s="57"/>
      <c r="G88" s="38"/>
      <c r="H88" s="68">
        <v>1</v>
      </c>
      <c r="I88" s="59">
        <v>1392</v>
      </c>
      <c r="J88" s="59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4"/>
      <c r="AG88" s="54"/>
      <c r="AH88" s="54"/>
      <c r="AI88" s="54"/>
      <c r="AJ88" s="54"/>
      <c r="AK88" s="54"/>
      <c r="AL88" s="54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39"/>
      <c r="BA88" s="40" t="s">
        <v>17</v>
      </c>
      <c r="BB88" s="41"/>
    </row>
    <row r="89" spans="1:54" x14ac:dyDescent="0.25">
      <c r="A89" s="8"/>
      <c r="B89" s="9" t="s">
        <v>17</v>
      </c>
      <c r="C89" s="52">
        <v>43263</v>
      </c>
      <c r="D89" s="52"/>
      <c r="E89" s="57" t="s">
        <v>28</v>
      </c>
      <c r="F89" s="57"/>
      <c r="G89" s="38"/>
      <c r="H89" s="68">
        <v>1</v>
      </c>
      <c r="I89" s="59">
        <v>1203</v>
      </c>
      <c r="J89" s="59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4"/>
      <c r="AG89" s="54"/>
      <c r="AH89" s="54"/>
      <c r="AI89" s="54"/>
      <c r="AJ89" s="54"/>
      <c r="AK89" s="54"/>
      <c r="AL89" s="54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39"/>
      <c r="BA89" s="40" t="s">
        <v>17</v>
      </c>
      <c r="BB89" s="41"/>
    </row>
    <row r="90" spans="1:54" x14ac:dyDescent="0.25">
      <c r="A90" s="8"/>
      <c r="B90" s="9" t="s">
        <v>17</v>
      </c>
      <c r="C90" s="52">
        <v>43276</v>
      </c>
      <c r="D90" s="52"/>
      <c r="E90" s="57" t="s">
        <v>28</v>
      </c>
      <c r="F90" s="57"/>
      <c r="G90" s="38"/>
      <c r="H90" s="68">
        <v>1</v>
      </c>
      <c r="I90" s="58">
        <v>1146</v>
      </c>
      <c r="J90" s="59"/>
      <c r="K90" s="55"/>
      <c r="L90" s="55"/>
      <c r="M90" s="55"/>
      <c r="N90" s="55"/>
      <c r="O90" s="55"/>
      <c r="P90" s="55"/>
      <c r="Q90" s="55"/>
      <c r="R90" s="55"/>
      <c r="S90" s="62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4"/>
      <c r="AG90" s="54"/>
      <c r="AH90" s="54"/>
      <c r="AI90" s="54"/>
      <c r="AJ90" s="54"/>
      <c r="AK90" s="54"/>
      <c r="AL90" s="54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39"/>
      <c r="BA90" s="40" t="s">
        <v>17</v>
      </c>
      <c r="BB90" s="41"/>
    </row>
    <row r="91" spans="1:54" x14ac:dyDescent="0.25">
      <c r="A91" s="8"/>
      <c r="B91" s="9" t="s">
        <v>17</v>
      </c>
      <c r="C91" s="52">
        <v>43278</v>
      </c>
      <c r="D91" s="52"/>
      <c r="E91" s="57" t="s">
        <v>28</v>
      </c>
      <c r="F91" s="57"/>
      <c r="G91" s="38"/>
      <c r="H91" s="68">
        <v>1</v>
      </c>
      <c r="I91" s="59">
        <v>330</v>
      </c>
      <c r="J91" s="59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4"/>
      <c r="AG91" s="54"/>
      <c r="AH91" s="54"/>
      <c r="AI91" s="54"/>
      <c r="AJ91" s="54"/>
      <c r="AK91" s="54"/>
      <c r="AL91" s="54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39"/>
      <c r="BA91" s="40" t="s">
        <v>17</v>
      </c>
      <c r="BB91" s="41"/>
    </row>
    <row r="92" spans="1:54" x14ac:dyDescent="0.25">
      <c r="A92" s="8"/>
      <c r="B92" s="9" t="s">
        <v>17</v>
      </c>
      <c r="C92" s="52">
        <v>43283</v>
      </c>
      <c r="D92" s="52"/>
      <c r="E92" s="57" t="s">
        <v>28</v>
      </c>
      <c r="F92" s="57"/>
      <c r="G92" s="38"/>
      <c r="H92" s="68">
        <v>1</v>
      </c>
      <c r="I92" s="59">
        <v>1155</v>
      </c>
      <c r="J92" s="59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4"/>
      <c r="AG92" s="54"/>
      <c r="AH92" s="54"/>
      <c r="AI92" s="54"/>
      <c r="AJ92" s="54"/>
      <c r="AK92" s="54"/>
      <c r="AL92" s="54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39"/>
      <c r="BA92" s="40" t="s">
        <v>17</v>
      </c>
      <c r="BB92" s="41"/>
    </row>
    <row r="93" spans="1:54" x14ac:dyDescent="0.25">
      <c r="A93" s="8"/>
      <c r="B93" s="9" t="s">
        <v>17</v>
      </c>
      <c r="C93" s="52">
        <v>43284</v>
      </c>
      <c r="D93" s="52"/>
      <c r="E93" s="57" t="s">
        <v>28</v>
      </c>
      <c r="F93" s="57"/>
      <c r="G93" s="38"/>
      <c r="H93" s="68">
        <v>1</v>
      </c>
      <c r="I93" s="59">
        <v>1734</v>
      </c>
      <c r="J93" s="59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4"/>
      <c r="AG93" s="54"/>
      <c r="AH93" s="54"/>
      <c r="AI93" s="54"/>
      <c r="AJ93" s="54"/>
      <c r="AK93" s="54"/>
      <c r="AL93" s="54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39"/>
      <c r="BA93" s="40" t="s">
        <v>17</v>
      </c>
      <c r="BB93" s="41"/>
    </row>
    <row r="94" spans="1:54" x14ac:dyDescent="0.25">
      <c r="A94" s="8"/>
      <c r="B94" s="9" t="s">
        <v>17</v>
      </c>
      <c r="C94" s="52">
        <v>43297</v>
      </c>
      <c r="D94" s="52"/>
      <c r="E94" s="57" t="s">
        <v>28</v>
      </c>
      <c r="F94" s="57"/>
      <c r="G94" s="38"/>
      <c r="H94" s="68">
        <v>1</v>
      </c>
      <c r="I94" s="59">
        <v>330</v>
      </c>
      <c r="J94" s="59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4"/>
      <c r="AG94" s="54"/>
      <c r="AH94" s="54"/>
      <c r="AI94" s="54"/>
      <c r="AJ94" s="54"/>
      <c r="AK94" s="54"/>
      <c r="AL94" s="54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39"/>
      <c r="BA94" s="40" t="s">
        <v>17</v>
      </c>
      <c r="BB94" s="41"/>
    </row>
    <row r="95" spans="1:54" x14ac:dyDescent="0.25">
      <c r="A95" s="8"/>
      <c r="B95" s="9" t="s">
        <v>17</v>
      </c>
      <c r="C95" s="52">
        <v>43318</v>
      </c>
      <c r="D95" s="52"/>
      <c r="E95" s="57" t="s">
        <v>28</v>
      </c>
      <c r="F95" s="57"/>
      <c r="G95" s="38"/>
      <c r="H95" s="68">
        <v>1</v>
      </c>
      <c r="I95" s="59">
        <v>1155</v>
      </c>
      <c r="J95" s="59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4"/>
      <c r="AG95" s="54"/>
      <c r="AH95" s="54"/>
      <c r="AI95" s="54"/>
      <c r="AJ95" s="54"/>
      <c r="AK95" s="54"/>
      <c r="AL95" s="54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39"/>
      <c r="BA95" s="40" t="s">
        <v>17</v>
      </c>
      <c r="BB95" s="41"/>
    </row>
    <row r="96" spans="1:54" x14ac:dyDescent="0.25">
      <c r="A96" s="8"/>
      <c r="B96" s="9" t="s">
        <v>17</v>
      </c>
      <c r="C96" s="52">
        <v>43361</v>
      </c>
      <c r="D96" s="52"/>
      <c r="E96" s="57" t="s">
        <v>28</v>
      </c>
      <c r="F96" s="57"/>
      <c r="G96" s="38"/>
      <c r="H96" s="68">
        <v>1</v>
      </c>
      <c r="I96" s="59">
        <v>1942</v>
      </c>
      <c r="J96" s="59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4"/>
      <c r="AG96" s="54"/>
      <c r="AH96" s="54"/>
      <c r="AI96" s="54"/>
      <c r="AJ96" s="54"/>
      <c r="AK96" s="54"/>
      <c r="AL96" s="54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39"/>
      <c r="BA96" s="40" t="s">
        <v>17</v>
      </c>
      <c r="BB96" s="41"/>
    </row>
    <row r="97" spans="1:54" x14ac:dyDescent="0.25">
      <c r="A97" s="8"/>
      <c r="B97" s="9" t="s">
        <v>17</v>
      </c>
      <c r="C97" s="52">
        <v>43354</v>
      </c>
      <c r="D97" s="52"/>
      <c r="E97" s="57" t="s">
        <v>28</v>
      </c>
      <c r="F97" s="57"/>
      <c r="G97" s="38"/>
      <c r="H97" s="68">
        <v>1</v>
      </c>
      <c r="I97" s="59">
        <v>882</v>
      </c>
      <c r="J97" s="59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4"/>
      <c r="AG97" s="54"/>
      <c r="AH97" s="54"/>
      <c r="AI97" s="54"/>
      <c r="AJ97" s="54"/>
      <c r="AK97" s="54"/>
      <c r="AL97" s="54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39"/>
      <c r="BA97" s="40" t="s">
        <v>17</v>
      </c>
      <c r="BB97" s="41"/>
    </row>
    <row r="98" spans="1:54" x14ac:dyDescent="0.25">
      <c r="A98" s="8"/>
      <c r="B98" s="9" t="s">
        <v>17</v>
      </c>
      <c r="C98" s="52">
        <v>43152</v>
      </c>
      <c r="D98" s="52"/>
      <c r="E98" s="57" t="s">
        <v>26</v>
      </c>
      <c r="F98" s="57"/>
      <c r="G98" s="38"/>
      <c r="H98" s="68">
        <v>0</v>
      </c>
      <c r="I98" s="59">
        <v>10039</v>
      </c>
      <c r="J98" s="59"/>
      <c r="K98" s="62"/>
      <c r="L98" s="55"/>
      <c r="M98" s="55"/>
      <c r="N98" s="55"/>
      <c r="O98" s="55"/>
      <c r="P98" s="55"/>
      <c r="Q98" s="55"/>
      <c r="R98" s="55"/>
      <c r="S98" s="62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4"/>
      <c r="AG98" s="54"/>
      <c r="AH98" s="54"/>
      <c r="AI98" s="54"/>
      <c r="AJ98" s="54"/>
      <c r="AK98" s="54"/>
      <c r="AL98" s="54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39"/>
      <c r="BA98" s="40" t="s">
        <v>17</v>
      </c>
      <c r="BB98" s="41"/>
    </row>
    <row r="99" spans="1:54" x14ac:dyDescent="0.25">
      <c r="A99" s="8"/>
      <c r="B99" s="9" t="s">
        <v>17</v>
      </c>
      <c r="C99" s="52">
        <v>43143</v>
      </c>
      <c r="D99" s="52"/>
      <c r="E99" s="57" t="s">
        <v>26</v>
      </c>
      <c r="F99" s="57"/>
      <c r="G99" s="38"/>
      <c r="H99" s="68">
        <v>0</v>
      </c>
      <c r="I99" s="59">
        <v>1958</v>
      </c>
      <c r="J99" s="59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4"/>
      <c r="AG99" s="54"/>
      <c r="AH99" s="54"/>
      <c r="AI99" s="54"/>
      <c r="AJ99" s="54"/>
      <c r="AK99" s="54"/>
      <c r="AL99" s="54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39"/>
      <c r="BA99" s="40" t="s">
        <v>17</v>
      </c>
      <c r="BB99" s="41"/>
    </row>
    <row r="100" spans="1:54" x14ac:dyDescent="0.25">
      <c r="A100" s="8"/>
      <c r="B100" s="9" t="s">
        <v>17</v>
      </c>
      <c r="C100" s="52">
        <v>43160</v>
      </c>
      <c r="D100" s="52"/>
      <c r="E100" s="57" t="s">
        <v>26</v>
      </c>
      <c r="F100" s="57"/>
      <c r="G100" s="38"/>
      <c r="H100" s="68">
        <v>1</v>
      </c>
      <c r="I100" s="59">
        <v>1340</v>
      </c>
      <c r="J100" s="59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4"/>
      <c r="AG100" s="54"/>
      <c r="AH100" s="54"/>
      <c r="AI100" s="54"/>
      <c r="AJ100" s="54"/>
      <c r="AK100" s="54"/>
      <c r="AL100" s="54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39"/>
      <c r="BA100" s="40" t="s">
        <v>17</v>
      </c>
      <c r="BB100" s="41"/>
    </row>
    <row r="101" spans="1:54" x14ac:dyDescent="0.25">
      <c r="A101" s="8"/>
      <c r="B101" s="9" t="s">
        <v>17</v>
      </c>
      <c r="C101" s="52">
        <v>43199</v>
      </c>
      <c r="D101" s="52"/>
      <c r="E101" s="57" t="s">
        <v>26</v>
      </c>
      <c r="F101" s="57"/>
      <c r="G101" s="38"/>
      <c r="H101" s="68">
        <v>1</v>
      </c>
      <c r="I101" s="59">
        <v>1958</v>
      </c>
      <c r="J101" s="59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4"/>
      <c r="AG101" s="54"/>
      <c r="AH101" s="54"/>
      <c r="AI101" s="54"/>
      <c r="AJ101" s="54"/>
      <c r="AK101" s="54"/>
      <c r="AL101" s="54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39"/>
      <c r="BA101" s="40" t="s">
        <v>17</v>
      </c>
      <c r="BB101" s="41"/>
    </row>
    <row r="102" spans="1:54" x14ac:dyDescent="0.25">
      <c r="A102" s="8"/>
      <c r="B102" s="9" t="s">
        <v>17</v>
      </c>
      <c r="C102" s="52">
        <v>43224</v>
      </c>
      <c r="D102" s="52"/>
      <c r="E102" s="57" t="s">
        <v>26</v>
      </c>
      <c r="F102" s="57"/>
      <c r="G102" s="38"/>
      <c r="H102" s="68">
        <v>1</v>
      </c>
      <c r="I102" s="59">
        <v>1796</v>
      </c>
      <c r="J102" s="59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4"/>
      <c r="AG102" s="54"/>
      <c r="AH102" s="54"/>
      <c r="AI102" s="54"/>
      <c r="AJ102" s="54"/>
      <c r="AK102" s="54"/>
      <c r="AL102" s="54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39"/>
      <c r="BA102" s="40" t="s">
        <v>17</v>
      </c>
      <c r="BB102" s="41"/>
    </row>
    <row r="103" spans="1:54" x14ac:dyDescent="0.25">
      <c r="A103" s="8"/>
      <c r="B103" s="9" t="s">
        <v>17</v>
      </c>
      <c r="C103" s="52">
        <v>43278</v>
      </c>
      <c r="D103" s="52"/>
      <c r="E103" s="57" t="s">
        <v>26</v>
      </c>
      <c r="F103" s="57"/>
      <c r="G103" s="38" t="s">
        <v>38</v>
      </c>
      <c r="H103" s="68">
        <v>1</v>
      </c>
      <c r="I103" s="58">
        <v>116</v>
      </c>
      <c r="J103" s="59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4"/>
      <c r="AG103" s="54"/>
      <c r="AH103" s="54"/>
      <c r="AI103" s="54"/>
      <c r="AJ103" s="54"/>
      <c r="AK103" s="54"/>
      <c r="AL103" s="54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39"/>
      <c r="BA103" s="40" t="s">
        <v>17</v>
      </c>
      <c r="BB103" s="41"/>
    </row>
    <row r="104" spans="1:54" x14ac:dyDescent="0.25">
      <c r="A104" s="8"/>
      <c r="B104" s="9" t="s">
        <v>17</v>
      </c>
      <c r="C104" s="52">
        <v>43265</v>
      </c>
      <c r="D104" s="52"/>
      <c r="E104" s="57" t="s">
        <v>26</v>
      </c>
      <c r="F104" s="57"/>
      <c r="G104" s="38"/>
      <c r="H104" s="68">
        <v>1</v>
      </c>
      <c r="I104" s="59">
        <v>1053</v>
      </c>
      <c r="J104" s="59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4"/>
      <c r="AG104" s="54"/>
      <c r="AH104" s="54"/>
      <c r="AI104" s="54"/>
      <c r="AJ104" s="54"/>
      <c r="AK104" s="54"/>
      <c r="AL104" s="54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39"/>
      <c r="BA104" s="40" t="s">
        <v>17</v>
      </c>
      <c r="BB104" s="41"/>
    </row>
    <row r="105" spans="1:54" x14ac:dyDescent="0.25">
      <c r="A105" s="8"/>
      <c r="B105" s="9" t="s">
        <v>17</v>
      </c>
      <c r="C105" s="52">
        <v>43291</v>
      </c>
      <c r="D105" s="52"/>
      <c r="E105" s="57" t="s">
        <v>26</v>
      </c>
      <c r="F105" s="57"/>
      <c r="G105" s="38"/>
      <c r="H105" s="68">
        <v>1</v>
      </c>
      <c r="I105" s="59">
        <v>1375</v>
      </c>
      <c r="J105" s="59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4"/>
      <c r="AG105" s="54"/>
      <c r="AH105" s="54"/>
      <c r="AI105" s="54"/>
      <c r="AJ105" s="54"/>
      <c r="AK105" s="54"/>
      <c r="AL105" s="54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39"/>
      <c r="BA105" s="40" t="s">
        <v>17</v>
      </c>
      <c r="BB105" s="41"/>
    </row>
    <row r="106" spans="1:54" x14ac:dyDescent="0.25">
      <c r="A106" s="8"/>
      <c r="B106" s="9" t="s">
        <v>17</v>
      </c>
      <c r="C106" s="52">
        <v>43361</v>
      </c>
      <c r="D106" s="52"/>
      <c r="E106" s="57" t="s">
        <v>26</v>
      </c>
      <c r="F106" s="57"/>
      <c r="G106" s="38"/>
      <c r="H106" s="68">
        <v>1</v>
      </c>
      <c r="I106" s="58">
        <v>1471</v>
      </c>
      <c r="J106" s="59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4"/>
      <c r="AG106" s="54"/>
      <c r="AH106" s="54"/>
      <c r="AI106" s="54"/>
      <c r="AJ106" s="54"/>
      <c r="AK106" s="54"/>
      <c r="AL106" s="54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39"/>
      <c r="BA106" s="40" t="s">
        <v>17</v>
      </c>
      <c r="BB106" s="41"/>
    </row>
    <row r="107" spans="1:54" x14ac:dyDescent="0.25">
      <c r="A107" s="8"/>
      <c r="B107" s="9" t="s">
        <v>17</v>
      </c>
      <c r="C107" s="52">
        <v>43108</v>
      </c>
      <c r="D107" s="52"/>
      <c r="E107" s="57" t="s">
        <v>27</v>
      </c>
      <c r="F107" s="57"/>
      <c r="G107" s="38"/>
      <c r="H107" s="68">
        <v>1</v>
      </c>
      <c r="I107" s="59">
        <v>989</v>
      </c>
      <c r="J107" s="59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4"/>
      <c r="AG107" s="54"/>
      <c r="AH107" s="54"/>
      <c r="AI107" s="54"/>
      <c r="AJ107" s="54"/>
      <c r="AK107" s="54"/>
      <c r="AL107" s="54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39"/>
      <c r="BA107" s="40" t="s">
        <v>17</v>
      </c>
      <c r="BB107" s="41"/>
    </row>
    <row r="108" spans="1:54" x14ac:dyDescent="0.25">
      <c r="A108" s="8"/>
      <c r="B108" s="9" t="s">
        <v>17</v>
      </c>
      <c r="C108" s="52">
        <v>43124</v>
      </c>
      <c r="D108" s="52"/>
      <c r="E108" s="57" t="s">
        <v>27</v>
      </c>
      <c r="F108" s="57"/>
      <c r="G108" s="38"/>
      <c r="H108" s="68">
        <v>1</v>
      </c>
      <c r="I108" s="59">
        <v>989</v>
      </c>
      <c r="J108" s="59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4"/>
      <c r="AG108" s="54"/>
      <c r="AH108" s="54"/>
      <c r="AI108" s="54"/>
      <c r="AJ108" s="54"/>
      <c r="AK108" s="54"/>
      <c r="AL108" s="54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39"/>
      <c r="BA108" s="40" t="s">
        <v>17</v>
      </c>
      <c r="BB108" s="41"/>
    </row>
    <row r="109" spans="1:54" x14ac:dyDescent="0.25">
      <c r="A109" s="8"/>
      <c r="B109" s="9" t="s">
        <v>17</v>
      </c>
      <c r="C109" s="52">
        <v>43138</v>
      </c>
      <c r="D109" s="52"/>
      <c r="E109" s="57" t="s">
        <v>27</v>
      </c>
      <c r="F109" s="57"/>
      <c r="G109" s="38"/>
      <c r="H109" s="68">
        <v>1</v>
      </c>
      <c r="I109" s="59">
        <v>989</v>
      </c>
      <c r="J109" s="59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4"/>
      <c r="AG109" s="54"/>
      <c r="AH109" s="54"/>
      <c r="AI109" s="54"/>
      <c r="AJ109" s="54"/>
      <c r="AK109" s="54"/>
      <c r="AL109" s="54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39"/>
      <c r="BA109" s="40" t="s">
        <v>17</v>
      </c>
      <c r="BB109" s="41"/>
    </row>
    <row r="110" spans="1:54" x14ac:dyDescent="0.25">
      <c r="A110" s="8"/>
      <c r="B110" s="9" t="s">
        <v>17</v>
      </c>
      <c r="C110" s="52">
        <v>43243</v>
      </c>
      <c r="D110" s="52"/>
      <c r="E110" s="57" t="s">
        <v>27</v>
      </c>
      <c r="F110" s="57"/>
      <c r="G110" s="38"/>
      <c r="H110" s="68">
        <v>1</v>
      </c>
      <c r="I110" s="59">
        <v>595</v>
      </c>
      <c r="J110" s="59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4"/>
      <c r="AG110" s="54"/>
      <c r="AH110" s="54"/>
      <c r="AI110" s="54"/>
      <c r="AJ110" s="54"/>
      <c r="AK110" s="54"/>
      <c r="AL110" s="54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39"/>
      <c r="BA110" s="40" t="s">
        <v>17</v>
      </c>
      <c r="BB110" s="41"/>
    </row>
    <row r="111" spans="1:54" x14ac:dyDescent="0.25">
      <c r="A111" s="8"/>
      <c r="B111" s="9" t="s">
        <v>17</v>
      </c>
      <c r="C111" s="52">
        <v>43234</v>
      </c>
      <c r="D111" s="52"/>
      <c r="E111" s="57" t="s">
        <v>27</v>
      </c>
      <c r="F111" s="57"/>
      <c r="G111" s="38"/>
      <c r="H111" s="68">
        <v>1</v>
      </c>
      <c r="I111" s="59">
        <v>989</v>
      </c>
      <c r="J111" s="59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4"/>
      <c r="AG111" s="54"/>
      <c r="AH111" s="54"/>
      <c r="AI111" s="54"/>
      <c r="AJ111" s="54"/>
      <c r="AK111" s="54"/>
      <c r="AL111" s="54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39"/>
      <c r="BA111" s="40" t="s">
        <v>17</v>
      </c>
      <c r="BB111" s="41"/>
    </row>
    <row r="112" spans="1:54" x14ac:dyDescent="0.25">
      <c r="A112" s="8"/>
      <c r="B112" s="9" t="s">
        <v>17</v>
      </c>
      <c r="C112" s="52">
        <v>43249</v>
      </c>
      <c r="D112" s="52"/>
      <c r="E112" s="57" t="s">
        <v>27</v>
      </c>
      <c r="F112" s="57"/>
      <c r="G112" s="38"/>
      <c r="H112" s="68">
        <v>1</v>
      </c>
      <c r="I112" s="59">
        <v>595</v>
      </c>
      <c r="J112" s="59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4"/>
      <c r="AG112" s="54"/>
      <c r="AH112" s="54"/>
      <c r="AI112" s="54"/>
      <c r="AJ112" s="54"/>
      <c r="AK112" s="54"/>
      <c r="AL112" s="54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39"/>
      <c r="BA112" s="40" t="s">
        <v>17</v>
      </c>
      <c r="BB112" s="41"/>
    </row>
    <row r="113" spans="1:54" x14ac:dyDescent="0.25">
      <c r="A113" s="8"/>
      <c r="B113" s="9" t="s">
        <v>17</v>
      </c>
      <c r="C113" s="52">
        <v>43242</v>
      </c>
      <c r="D113" s="52"/>
      <c r="E113" s="57" t="s">
        <v>27</v>
      </c>
      <c r="F113" s="57"/>
      <c r="G113" s="38"/>
      <c r="H113" s="68">
        <v>1</v>
      </c>
      <c r="I113" s="59">
        <v>595</v>
      </c>
      <c r="J113" s="59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4"/>
      <c r="AG113" s="54"/>
      <c r="AH113" s="54"/>
      <c r="AI113" s="54"/>
      <c r="AJ113" s="54"/>
      <c r="AK113" s="54"/>
      <c r="AL113" s="54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39"/>
      <c r="BA113" s="40" t="s">
        <v>17</v>
      </c>
      <c r="BB113" s="41"/>
    </row>
    <row r="114" spans="1:54" x14ac:dyDescent="0.25">
      <c r="A114" s="8"/>
      <c r="B114" s="9" t="s">
        <v>17</v>
      </c>
      <c r="C114" s="52">
        <v>43283</v>
      </c>
      <c r="D114" s="52"/>
      <c r="E114" s="57" t="s">
        <v>27</v>
      </c>
      <c r="F114" s="57"/>
      <c r="G114" s="38"/>
      <c r="H114" s="68">
        <v>1</v>
      </c>
      <c r="I114" s="59">
        <v>595</v>
      </c>
      <c r="J114" s="59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4"/>
      <c r="AG114" s="54"/>
      <c r="AH114" s="54"/>
      <c r="AI114" s="54"/>
      <c r="AJ114" s="54"/>
      <c r="AK114" s="54"/>
      <c r="AL114" s="54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39"/>
      <c r="BA114" s="40" t="s">
        <v>17</v>
      </c>
      <c r="BB114" s="41"/>
    </row>
    <row r="115" spans="1:54" x14ac:dyDescent="0.25">
      <c r="A115" s="8"/>
      <c r="B115" s="9" t="s">
        <v>17</v>
      </c>
      <c r="C115" s="52">
        <v>43294</v>
      </c>
      <c r="D115" s="52"/>
      <c r="E115" s="57" t="s">
        <v>27</v>
      </c>
      <c r="F115" s="57"/>
      <c r="G115" s="38"/>
      <c r="H115" s="68">
        <v>1</v>
      </c>
      <c r="I115" s="59">
        <v>595</v>
      </c>
      <c r="J115" s="59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4"/>
      <c r="AG115" s="54"/>
      <c r="AH115" s="54"/>
      <c r="AI115" s="54"/>
      <c r="AJ115" s="54"/>
      <c r="AK115" s="54"/>
      <c r="AL115" s="54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39"/>
      <c r="BA115" s="40" t="s">
        <v>17</v>
      </c>
      <c r="BB115" s="41"/>
    </row>
    <row r="116" spans="1:54" x14ac:dyDescent="0.25">
      <c r="A116" s="8"/>
      <c r="B116" s="9" t="s">
        <v>17</v>
      </c>
      <c r="C116" s="52">
        <v>43304</v>
      </c>
      <c r="D116" s="52"/>
      <c r="E116" s="57" t="s">
        <v>27</v>
      </c>
      <c r="F116" s="57"/>
      <c r="G116" s="38"/>
      <c r="H116" s="68">
        <v>1</v>
      </c>
      <c r="I116" s="59">
        <v>595</v>
      </c>
      <c r="J116" s="59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4"/>
      <c r="AG116" s="54"/>
      <c r="AH116" s="54"/>
      <c r="AI116" s="54"/>
      <c r="AJ116" s="54"/>
      <c r="AK116" s="54"/>
      <c r="AL116" s="54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39"/>
      <c r="BA116" s="40" t="s">
        <v>17</v>
      </c>
      <c r="BB116" s="41"/>
    </row>
    <row r="117" spans="1:54" x14ac:dyDescent="0.25">
      <c r="A117" s="8"/>
      <c r="B117" s="9" t="s">
        <v>17</v>
      </c>
      <c r="C117" s="52">
        <v>43308</v>
      </c>
      <c r="D117" s="52"/>
      <c r="E117" s="57" t="s">
        <v>27</v>
      </c>
      <c r="F117" s="57"/>
      <c r="G117" s="38"/>
      <c r="H117" s="68">
        <v>1</v>
      </c>
      <c r="I117" s="59">
        <v>595</v>
      </c>
      <c r="J117" s="59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4"/>
      <c r="AG117" s="54"/>
      <c r="AH117" s="54"/>
      <c r="AI117" s="54"/>
      <c r="AJ117" s="54"/>
      <c r="AK117" s="54"/>
      <c r="AL117" s="54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39"/>
      <c r="BA117" s="40" t="s">
        <v>17</v>
      </c>
      <c r="BB117" s="41"/>
    </row>
    <row r="118" spans="1:54" x14ac:dyDescent="0.25">
      <c r="A118" s="8"/>
      <c r="B118" s="9" t="s">
        <v>17</v>
      </c>
      <c r="C118" s="52">
        <v>43367</v>
      </c>
      <c r="D118" s="52"/>
      <c r="E118" s="57" t="s">
        <v>27</v>
      </c>
      <c r="F118" s="57"/>
      <c r="G118" s="38" t="s">
        <v>38</v>
      </c>
      <c r="H118" s="68">
        <v>1</v>
      </c>
      <c r="I118" s="59">
        <v>595</v>
      </c>
      <c r="J118" s="59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4"/>
      <c r="AG118" s="54"/>
      <c r="AH118" s="54"/>
      <c r="AI118" s="54"/>
      <c r="AJ118" s="54"/>
      <c r="AK118" s="54"/>
      <c r="AL118" s="54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39"/>
      <c r="BA118" s="40" t="s">
        <v>17</v>
      </c>
      <c r="BB118" s="41"/>
    </row>
    <row r="119" spans="1:54" x14ac:dyDescent="0.25">
      <c r="A119" s="8"/>
      <c r="B119" s="9" t="s">
        <v>17</v>
      </c>
      <c r="C119" s="52">
        <v>43139</v>
      </c>
      <c r="D119" s="52"/>
      <c r="E119" s="57" t="s">
        <v>30</v>
      </c>
      <c r="F119" s="57"/>
      <c r="G119" s="38"/>
      <c r="H119" s="68">
        <v>1</v>
      </c>
      <c r="I119" s="59">
        <v>1763</v>
      </c>
      <c r="J119" s="59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4"/>
      <c r="AG119" s="54"/>
      <c r="AH119" s="54"/>
      <c r="AI119" s="54"/>
      <c r="AJ119" s="54"/>
      <c r="AK119" s="54"/>
      <c r="AL119" s="54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39"/>
      <c r="BA119" s="40" t="s">
        <v>17</v>
      </c>
      <c r="BB119" s="41"/>
    </row>
    <row r="120" spans="1:54" x14ac:dyDescent="0.25">
      <c r="A120" s="8"/>
      <c r="B120" s="9" t="s">
        <v>17</v>
      </c>
      <c r="C120" s="52">
        <v>43153</v>
      </c>
      <c r="D120" s="52"/>
      <c r="E120" s="57" t="s">
        <v>30</v>
      </c>
      <c r="F120" s="57"/>
      <c r="G120" s="38"/>
      <c r="H120" s="68">
        <v>1</v>
      </c>
      <c r="I120" s="59">
        <v>873</v>
      </c>
      <c r="J120" s="59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4"/>
      <c r="AG120" s="54"/>
      <c r="AH120" s="54"/>
      <c r="AI120" s="54"/>
      <c r="AJ120" s="54"/>
      <c r="AK120" s="54"/>
      <c r="AL120" s="54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39"/>
      <c r="BA120" s="40" t="s">
        <v>17</v>
      </c>
      <c r="BB120" s="41"/>
    </row>
    <row r="121" spans="1:54" x14ac:dyDescent="0.25">
      <c r="A121" s="8"/>
      <c r="B121" s="9" t="s">
        <v>17</v>
      </c>
      <c r="C121" s="52">
        <v>43173</v>
      </c>
      <c r="D121" s="52"/>
      <c r="E121" s="57" t="s">
        <v>30</v>
      </c>
      <c r="F121" s="57"/>
      <c r="G121" s="38"/>
      <c r="H121" s="68">
        <v>1</v>
      </c>
      <c r="I121" s="59">
        <v>873</v>
      </c>
      <c r="J121" s="59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4"/>
      <c r="AG121" s="54"/>
      <c r="AH121" s="54"/>
      <c r="AI121" s="54"/>
      <c r="AJ121" s="54"/>
      <c r="AK121" s="54"/>
      <c r="AL121" s="54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39"/>
      <c r="BA121" s="40" t="s">
        <v>17</v>
      </c>
      <c r="BB121" s="41"/>
    </row>
    <row r="122" spans="1:54" x14ac:dyDescent="0.25">
      <c r="A122" s="8"/>
      <c r="B122" s="9" t="s">
        <v>17</v>
      </c>
      <c r="C122" s="52">
        <v>43216</v>
      </c>
      <c r="D122" s="52"/>
      <c r="E122" s="57" t="s">
        <v>30</v>
      </c>
      <c r="F122" s="57"/>
      <c r="G122" s="38"/>
      <c r="H122" s="68">
        <v>1</v>
      </c>
      <c r="I122" s="59">
        <v>873</v>
      </c>
      <c r="J122" s="59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4"/>
      <c r="AG122" s="54"/>
      <c r="AH122" s="54"/>
      <c r="AI122" s="54"/>
      <c r="AJ122" s="54"/>
      <c r="AK122" s="54"/>
      <c r="AL122" s="54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39"/>
      <c r="BA122" s="40" t="s">
        <v>17</v>
      </c>
      <c r="BB122" s="41"/>
    </row>
    <row r="123" spans="1:54" x14ac:dyDescent="0.25">
      <c r="A123" s="8"/>
      <c r="B123" s="9" t="s">
        <v>17</v>
      </c>
      <c r="C123" s="52">
        <v>43223</v>
      </c>
      <c r="D123" s="52"/>
      <c r="E123" s="57" t="s">
        <v>30</v>
      </c>
      <c r="F123" s="57"/>
      <c r="G123" s="38"/>
      <c r="H123" s="68">
        <v>1</v>
      </c>
      <c r="I123" s="59">
        <v>1763</v>
      </c>
      <c r="J123" s="59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4"/>
      <c r="AG123" s="54"/>
      <c r="AH123" s="54"/>
      <c r="AI123" s="54"/>
      <c r="AJ123" s="54"/>
      <c r="AK123" s="54"/>
      <c r="AL123" s="54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39"/>
      <c r="BA123" s="40" t="s">
        <v>17</v>
      </c>
      <c r="BB123" s="41"/>
    </row>
    <row r="124" spans="1:54" x14ac:dyDescent="0.25">
      <c r="A124" s="8"/>
      <c r="B124" s="9" t="s">
        <v>17</v>
      </c>
      <c r="C124" s="52">
        <v>43250</v>
      </c>
      <c r="D124" s="52"/>
      <c r="E124" s="57" t="s">
        <v>30</v>
      </c>
      <c r="F124" s="57"/>
      <c r="G124" s="38"/>
      <c r="H124" s="68">
        <v>1</v>
      </c>
      <c r="I124" s="59">
        <v>1496</v>
      </c>
      <c r="J124" s="59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4"/>
      <c r="AG124" s="54"/>
      <c r="AH124" s="54"/>
      <c r="AI124" s="54"/>
      <c r="AJ124" s="54"/>
      <c r="AK124" s="54"/>
      <c r="AL124" s="54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39"/>
      <c r="BA124" s="40" t="s">
        <v>17</v>
      </c>
      <c r="BB124" s="41"/>
    </row>
    <row r="125" spans="1:54" x14ac:dyDescent="0.25">
      <c r="A125" s="8"/>
      <c r="B125" s="9" t="s">
        <v>17</v>
      </c>
      <c r="C125" s="52">
        <v>43343</v>
      </c>
      <c r="D125" s="52"/>
      <c r="E125" s="57" t="s">
        <v>30</v>
      </c>
      <c r="F125" s="57"/>
      <c r="G125" s="38"/>
      <c r="H125" s="68">
        <v>1</v>
      </c>
      <c r="I125" s="58">
        <v>1651</v>
      </c>
      <c r="J125" s="59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4"/>
      <c r="AG125" s="54"/>
      <c r="AH125" s="54"/>
      <c r="AI125" s="54"/>
      <c r="AJ125" s="54"/>
      <c r="AK125" s="54"/>
      <c r="AL125" s="54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39"/>
      <c r="BA125" s="40" t="s">
        <v>17</v>
      </c>
      <c r="BB125" s="41"/>
    </row>
    <row r="126" spans="1:54" x14ac:dyDescent="0.25">
      <c r="A126" s="8"/>
      <c r="B126" s="9" t="s">
        <v>17</v>
      </c>
      <c r="C126" s="52">
        <v>43164</v>
      </c>
      <c r="D126" s="52"/>
      <c r="E126" s="57" t="s">
        <v>23</v>
      </c>
      <c r="F126" s="57"/>
      <c r="G126" s="38"/>
      <c r="H126" s="68">
        <v>1</v>
      </c>
      <c r="I126" s="59">
        <v>812</v>
      </c>
      <c r="J126" s="59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4"/>
      <c r="AG126" s="54"/>
      <c r="AH126" s="54"/>
      <c r="AI126" s="54"/>
      <c r="AJ126" s="54"/>
      <c r="AK126" s="54"/>
      <c r="AL126" s="54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39"/>
      <c r="BA126" s="40" t="s">
        <v>17</v>
      </c>
      <c r="BB126" s="41"/>
    </row>
    <row r="127" spans="1:54" x14ac:dyDescent="0.25">
      <c r="A127" s="8"/>
      <c r="B127" s="9" t="s">
        <v>17</v>
      </c>
      <c r="C127" s="52">
        <v>43243</v>
      </c>
      <c r="D127" s="52"/>
      <c r="E127" s="57" t="s">
        <v>23</v>
      </c>
      <c r="F127" s="57"/>
      <c r="G127" s="38"/>
      <c r="H127" s="68">
        <v>1</v>
      </c>
      <c r="I127" s="59">
        <v>1048</v>
      </c>
      <c r="J127" s="59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4"/>
      <c r="AG127" s="54"/>
      <c r="AH127" s="54"/>
      <c r="AI127" s="54"/>
      <c r="AJ127" s="54"/>
      <c r="AK127" s="54"/>
      <c r="AL127" s="54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39"/>
      <c r="BA127" s="40" t="s">
        <v>17</v>
      </c>
      <c r="BB127" s="41"/>
    </row>
    <row r="128" spans="1:54" x14ac:dyDescent="0.25">
      <c r="A128" s="8"/>
      <c r="B128" s="9" t="s">
        <v>17</v>
      </c>
      <c r="C128" s="52">
        <v>43104</v>
      </c>
      <c r="D128" s="52"/>
      <c r="E128" s="57" t="s">
        <v>36</v>
      </c>
      <c r="F128" s="57"/>
      <c r="G128" s="38" t="s">
        <v>38</v>
      </c>
      <c r="H128" s="68">
        <v>1</v>
      </c>
      <c r="I128" s="59">
        <v>129</v>
      </c>
      <c r="J128" s="59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4"/>
      <c r="AG128" s="54"/>
      <c r="AH128" s="54"/>
      <c r="AI128" s="54"/>
      <c r="AJ128" s="54"/>
      <c r="AK128" s="54"/>
      <c r="AL128" s="54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39"/>
      <c r="BA128" s="40" t="s">
        <v>17</v>
      </c>
      <c r="BB128" s="41"/>
    </row>
    <row r="129" spans="1:54" x14ac:dyDescent="0.25">
      <c r="A129" s="8"/>
      <c r="B129" s="9" t="s">
        <v>17</v>
      </c>
      <c r="C129" s="52">
        <v>43111</v>
      </c>
      <c r="D129" s="52"/>
      <c r="E129" s="57" t="s">
        <v>36</v>
      </c>
      <c r="F129" s="57"/>
      <c r="G129" s="38" t="s">
        <v>8</v>
      </c>
      <c r="H129" s="68">
        <v>0</v>
      </c>
      <c r="I129" s="59">
        <v>727</v>
      </c>
      <c r="J129" s="59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4"/>
      <c r="AG129" s="54"/>
      <c r="AH129" s="54"/>
      <c r="AI129" s="54"/>
      <c r="AJ129" s="54"/>
      <c r="AK129" s="54"/>
      <c r="AL129" s="54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39"/>
      <c r="BA129" s="40" t="s">
        <v>17</v>
      </c>
      <c r="BB129" s="41"/>
    </row>
    <row r="130" spans="1:54" x14ac:dyDescent="0.25">
      <c r="A130" s="8"/>
      <c r="B130" s="9" t="s">
        <v>17</v>
      </c>
      <c r="C130" s="52">
        <v>43112</v>
      </c>
      <c r="D130" s="52"/>
      <c r="E130" s="57" t="s">
        <v>36</v>
      </c>
      <c r="F130" s="57"/>
      <c r="G130" s="38" t="s">
        <v>8</v>
      </c>
      <c r="H130" s="68">
        <v>1</v>
      </c>
      <c r="I130" s="59">
        <v>2099</v>
      </c>
      <c r="J130" s="59"/>
      <c r="K130" s="55"/>
      <c r="L130" s="55"/>
      <c r="M130" s="55"/>
      <c r="N130" s="55"/>
      <c r="O130" s="55"/>
      <c r="P130" s="55"/>
      <c r="Q130" s="55"/>
      <c r="R130" s="55"/>
      <c r="S130" s="62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4"/>
      <c r="AG130" s="54"/>
      <c r="AH130" s="54"/>
      <c r="AI130" s="54"/>
      <c r="AJ130" s="54"/>
      <c r="AK130" s="54"/>
      <c r="AL130" s="54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39"/>
      <c r="BA130" s="40" t="s">
        <v>17</v>
      </c>
      <c r="BB130" s="41"/>
    </row>
    <row r="131" spans="1:54" x14ac:dyDescent="0.25">
      <c r="A131" s="8"/>
      <c r="B131" s="9" t="s">
        <v>17</v>
      </c>
      <c r="C131" s="52">
        <v>43118</v>
      </c>
      <c r="D131" s="52"/>
      <c r="E131" s="57" t="s">
        <v>36</v>
      </c>
      <c r="F131" s="57"/>
      <c r="G131" s="38" t="s">
        <v>8</v>
      </c>
      <c r="H131" s="68">
        <v>0</v>
      </c>
      <c r="I131" s="59">
        <v>727</v>
      </c>
      <c r="J131" s="59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4"/>
      <c r="AG131" s="54"/>
      <c r="AH131" s="54"/>
      <c r="AI131" s="54"/>
      <c r="AJ131" s="54"/>
      <c r="AK131" s="54"/>
      <c r="AL131" s="54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39"/>
      <c r="BA131" s="40" t="s">
        <v>17</v>
      </c>
      <c r="BB131" s="41"/>
    </row>
    <row r="132" spans="1:54" x14ac:dyDescent="0.25">
      <c r="A132" s="8"/>
      <c r="B132" s="9" t="s">
        <v>17</v>
      </c>
      <c r="C132" s="52">
        <v>43167</v>
      </c>
      <c r="D132" s="52"/>
      <c r="E132" s="57" t="s">
        <v>36</v>
      </c>
      <c r="F132" s="57"/>
      <c r="G132" s="38" t="s">
        <v>8</v>
      </c>
      <c r="H132" s="68">
        <v>1</v>
      </c>
      <c r="I132" s="59">
        <v>789</v>
      </c>
      <c r="J132" s="59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4"/>
      <c r="AG132" s="54"/>
      <c r="AH132" s="54"/>
      <c r="AI132" s="54"/>
      <c r="AJ132" s="54"/>
      <c r="AK132" s="54"/>
      <c r="AL132" s="54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39"/>
      <c r="BA132" s="40" t="s">
        <v>17</v>
      </c>
      <c r="BB132" s="41"/>
    </row>
    <row r="133" spans="1:54" x14ac:dyDescent="0.25">
      <c r="A133" s="8"/>
      <c r="B133" s="9" t="s">
        <v>17</v>
      </c>
      <c r="C133" s="52">
        <v>43105</v>
      </c>
      <c r="D133" s="52"/>
      <c r="E133" s="57" t="s">
        <v>24</v>
      </c>
      <c r="F133" s="57"/>
      <c r="G133" s="38" t="s">
        <v>8</v>
      </c>
      <c r="H133" s="68">
        <v>1</v>
      </c>
      <c r="I133" s="59">
        <v>47</v>
      </c>
      <c r="J133" s="59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4"/>
      <c r="AG133" s="54"/>
      <c r="AH133" s="54"/>
      <c r="AI133" s="54"/>
      <c r="AJ133" s="54"/>
      <c r="AK133" s="54"/>
      <c r="AL133" s="54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39"/>
      <c r="BA133" s="40" t="s">
        <v>17</v>
      </c>
      <c r="BB133" s="41"/>
    </row>
    <row r="134" spans="1:54" x14ac:dyDescent="0.25">
      <c r="A134" s="8"/>
      <c r="B134" s="9" t="s">
        <v>17</v>
      </c>
      <c r="C134" s="52">
        <v>43119</v>
      </c>
      <c r="D134" s="52"/>
      <c r="E134" s="57" t="s">
        <v>24</v>
      </c>
      <c r="F134" s="57"/>
      <c r="G134" s="38" t="s">
        <v>8</v>
      </c>
      <c r="H134" s="68">
        <v>1</v>
      </c>
      <c r="I134" s="59">
        <v>47</v>
      </c>
      <c r="J134" s="59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4"/>
      <c r="AG134" s="54"/>
      <c r="AH134" s="54"/>
      <c r="AI134" s="54"/>
      <c r="AJ134" s="54"/>
      <c r="AK134" s="54"/>
      <c r="AL134" s="54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39"/>
      <c r="BA134" s="40" t="s">
        <v>17</v>
      </c>
      <c r="BB134" s="41"/>
    </row>
    <row r="135" spans="1:54" x14ac:dyDescent="0.25">
      <c r="A135" s="8"/>
      <c r="B135" s="9" t="s">
        <v>17</v>
      </c>
      <c r="C135" s="52">
        <v>43138</v>
      </c>
      <c r="D135" s="52"/>
      <c r="E135" s="57" t="s">
        <v>24</v>
      </c>
      <c r="F135" s="57"/>
      <c r="G135" s="38" t="s">
        <v>8</v>
      </c>
      <c r="H135" s="68">
        <v>1</v>
      </c>
      <c r="I135" s="59">
        <v>1915</v>
      </c>
      <c r="J135" s="59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4"/>
      <c r="AG135" s="54"/>
      <c r="AH135" s="54"/>
      <c r="AI135" s="54"/>
      <c r="AJ135" s="54"/>
      <c r="AK135" s="54"/>
      <c r="AL135" s="54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39"/>
      <c r="BA135" s="40" t="s">
        <v>17</v>
      </c>
      <c r="BB135" s="41"/>
    </row>
    <row r="136" spans="1:54" x14ac:dyDescent="0.25">
      <c r="A136" s="8"/>
      <c r="B136" s="9" t="s">
        <v>17</v>
      </c>
      <c r="C136" s="52">
        <v>43143</v>
      </c>
      <c r="D136" s="52"/>
      <c r="E136" s="57" t="s">
        <v>24</v>
      </c>
      <c r="F136" s="57"/>
      <c r="G136" s="38"/>
      <c r="H136" s="68">
        <v>1</v>
      </c>
      <c r="I136" s="59">
        <v>773</v>
      </c>
      <c r="J136" s="59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4"/>
      <c r="AG136" s="54"/>
      <c r="AH136" s="54"/>
      <c r="AI136" s="54"/>
      <c r="AJ136" s="54"/>
      <c r="AK136" s="54"/>
      <c r="AL136" s="54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39"/>
      <c r="BA136" s="40" t="s">
        <v>17</v>
      </c>
      <c r="BB136" s="41"/>
    </row>
    <row r="137" spans="1:54" x14ac:dyDescent="0.25">
      <c r="A137" s="8"/>
      <c r="B137" s="9" t="s">
        <v>17</v>
      </c>
      <c r="C137" s="52">
        <v>43146</v>
      </c>
      <c r="D137" s="52"/>
      <c r="E137" s="57" t="s">
        <v>24</v>
      </c>
      <c r="F137" s="57"/>
      <c r="G137" s="38" t="s">
        <v>38</v>
      </c>
      <c r="H137" s="68">
        <v>0</v>
      </c>
      <c r="I137" s="59">
        <v>1036</v>
      </c>
      <c r="J137" s="59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4"/>
      <c r="AG137" s="54"/>
      <c r="AH137" s="54"/>
      <c r="AI137" s="54"/>
      <c r="AJ137" s="54"/>
      <c r="AK137" s="54"/>
      <c r="AL137" s="54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39"/>
      <c r="BA137" s="40" t="s">
        <v>17</v>
      </c>
      <c r="BB137" s="41"/>
    </row>
    <row r="138" spans="1:54" x14ac:dyDescent="0.25">
      <c r="A138" s="8"/>
      <c r="B138" s="9" t="s">
        <v>17</v>
      </c>
      <c r="C138" s="52">
        <v>43160</v>
      </c>
      <c r="D138" s="52"/>
      <c r="E138" s="57" t="s">
        <v>24</v>
      </c>
      <c r="F138" s="57"/>
      <c r="G138" s="38" t="s">
        <v>38</v>
      </c>
      <c r="H138" s="68">
        <v>1</v>
      </c>
      <c r="I138" s="59">
        <v>1036</v>
      </c>
      <c r="J138" s="59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4"/>
      <c r="AG138" s="54"/>
      <c r="AH138" s="54"/>
      <c r="AI138" s="54"/>
      <c r="AJ138" s="54"/>
      <c r="AK138" s="54"/>
      <c r="AL138" s="54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39"/>
      <c r="BA138" s="40" t="s">
        <v>17</v>
      </c>
      <c r="BB138" s="41"/>
    </row>
    <row r="139" spans="1:54" x14ac:dyDescent="0.25">
      <c r="A139" s="8"/>
      <c r="B139" s="9" t="s">
        <v>17</v>
      </c>
      <c r="C139" s="52">
        <v>43172</v>
      </c>
      <c r="D139" s="52"/>
      <c r="E139" s="57" t="s">
        <v>24</v>
      </c>
      <c r="F139" s="57"/>
      <c r="G139" s="38" t="s">
        <v>38</v>
      </c>
      <c r="H139" s="68">
        <v>1</v>
      </c>
      <c r="I139" s="58"/>
      <c r="J139" s="59"/>
      <c r="K139" s="55"/>
      <c r="L139" s="55"/>
      <c r="M139" s="55"/>
      <c r="N139" s="55"/>
      <c r="O139" s="55"/>
      <c r="P139" s="55"/>
      <c r="Q139" s="55"/>
      <c r="R139" s="55"/>
      <c r="S139" s="62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4"/>
      <c r="AG139" s="54"/>
      <c r="AH139" s="54"/>
      <c r="AI139" s="54"/>
      <c r="AJ139" s="54"/>
      <c r="AK139" s="54"/>
      <c r="AL139" s="54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39"/>
      <c r="BA139" s="40" t="s">
        <v>17</v>
      </c>
      <c r="BB139" s="41"/>
    </row>
    <row r="140" spans="1:54" x14ac:dyDescent="0.25">
      <c r="A140" s="8"/>
      <c r="B140" s="9" t="s">
        <v>17</v>
      </c>
      <c r="C140" s="52">
        <v>43178</v>
      </c>
      <c r="D140" s="52"/>
      <c r="E140" s="57" t="s">
        <v>24</v>
      </c>
      <c r="F140" s="57"/>
      <c r="G140" s="38" t="s">
        <v>8</v>
      </c>
      <c r="H140" s="68">
        <v>1</v>
      </c>
      <c r="I140" s="59">
        <v>1351</v>
      </c>
      <c r="J140" s="59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4"/>
      <c r="AG140" s="54"/>
      <c r="AH140" s="54"/>
      <c r="AI140" s="54"/>
      <c r="AJ140" s="54"/>
      <c r="AK140" s="54"/>
      <c r="AL140" s="54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39"/>
      <c r="BA140" s="40" t="s">
        <v>17</v>
      </c>
      <c r="BB140" s="41"/>
    </row>
    <row r="141" spans="1:54" x14ac:dyDescent="0.25">
      <c r="A141" s="8"/>
      <c r="B141" s="9" t="s">
        <v>17</v>
      </c>
      <c r="C141" s="52">
        <v>43181</v>
      </c>
      <c r="D141" s="52"/>
      <c r="E141" s="57" t="s">
        <v>24</v>
      </c>
      <c r="F141" s="57"/>
      <c r="G141" s="38" t="s">
        <v>38</v>
      </c>
      <c r="H141" s="68">
        <v>1</v>
      </c>
      <c r="I141" s="59">
        <v>1036</v>
      </c>
      <c r="J141" s="59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4"/>
      <c r="AG141" s="54"/>
      <c r="AH141" s="54"/>
      <c r="AI141" s="54"/>
      <c r="AJ141" s="54"/>
      <c r="AK141" s="54"/>
      <c r="AL141" s="54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39"/>
      <c r="BA141" s="40" t="s">
        <v>17</v>
      </c>
      <c r="BB141" s="41"/>
    </row>
    <row r="142" spans="1:54" x14ac:dyDescent="0.25">
      <c r="A142" s="8"/>
      <c r="B142" s="9" t="s">
        <v>17</v>
      </c>
      <c r="C142" s="52">
        <v>43187</v>
      </c>
      <c r="D142" s="52"/>
      <c r="E142" s="57" t="s">
        <v>24</v>
      </c>
      <c r="F142" s="57"/>
      <c r="G142" s="38" t="s">
        <v>8</v>
      </c>
      <c r="H142" s="68">
        <v>1</v>
      </c>
      <c r="I142" s="59">
        <v>1081</v>
      </c>
      <c r="J142" s="59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4"/>
      <c r="AG142" s="54"/>
      <c r="AH142" s="54"/>
      <c r="AI142" s="54"/>
      <c r="AJ142" s="54"/>
      <c r="AK142" s="54"/>
      <c r="AL142" s="54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39"/>
      <c r="BA142" s="40" t="s">
        <v>17</v>
      </c>
      <c r="BB142" s="41"/>
    </row>
    <row r="143" spans="1:54" x14ac:dyDescent="0.25">
      <c r="A143" s="8"/>
      <c r="B143" s="9" t="s">
        <v>17</v>
      </c>
      <c r="C143" s="52">
        <v>43189</v>
      </c>
      <c r="D143" s="52"/>
      <c r="E143" s="57" t="s">
        <v>24</v>
      </c>
      <c r="F143" s="57"/>
      <c r="G143" s="38" t="s">
        <v>8</v>
      </c>
      <c r="H143" s="68">
        <v>1</v>
      </c>
      <c r="I143" s="59">
        <v>1351</v>
      </c>
      <c r="J143" s="59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4"/>
      <c r="AG143" s="54"/>
      <c r="AH143" s="54"/>
      <c r="AI143" s="54"/>
      <c r="AJ143" s="54"/>
      <c r="AK143" s="54"/>
      <c r="AL143" s="54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39"/>
      <c r="BA143" s="40" t="s">
        <v>17</v>
      </c>
      <c r="BB143" s="41"/>
    </row>
    <row r="144" spans="1:54" x14ac:dyDescent="0.25">
      <c r="A144" s="8"/>
      <c r="B144" s="9" t="s">
        <v>17</v>
      </c>
      <c r="C144" s="52">
        <v>43200</v>
      </c>
      <c r="D144" s="52"/>
      <c r="E144" s="57" t="s">
        <v>24</v>
      </c>
      <c r="F144" s="57"/>
      <c r="G144" s="38" t="s">
        <v>8</v>
      </c>
      <c r="H144" s="68">
        <v>1</v>
      </c>
      <c r="I144" s="59">
        <v>1036</v>
      </c>
      <c r="J144" s="59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4"/>
      <c r="AG144" s="54"/>
      <c r="AH144" s="54"/>
      <c r="AI144" s="54"/>
      <c r="AJ144" s="54"/>
      <c r="AK144" s="54"/>
      <c r="AL144" s="54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39"/>
      <c r="BA144" s="40" t="s">
        <v>17</v>
      </c>
      <c r="BB144" s="41"/>
    </row>
    <row r="145" spans="1:54" x14ac:dyDescent="0.25">
      <c r="A145" s="8"/>
      <c r="B145" s="9" t="s">
        <v>17</v>
      </c>
      <c r="C145" s="52">
        <v>43215</v>
      </c>
      <c r="D145" s="52"/>
      <c r="E145" s="57" t="s">
        <v>24</v>
      </c>
      <c r="F145" s="57"/>
      <c r="G145" s="38" t="s">
        <v>8</v>
      </c>
      <c r="H145" s="68">
        <v>1</v>
      </c>
      <c r="I145" s="59">
        <v>1081</v>
      </c>
      <c r="J145" s="59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4"/>
      <c r="AG145" s="54"/>
      <c r="AH145" s="54"/>
      <c r="AI145" s="54"/>
      <c r="AJ145" s="54"/>
      <c r="AK145" s="54"/>
      <c r="AL145" s="54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39"/>
      <c r="BA145" s="40" t="s">
        <v>17</v>
      </c>
      <c r="BB145" s="41"/>
    </row>
    <row r="146" spans="1:54" x14ac:dyDescent="0.25">
      <c r="A146" s="8"/>
      <c r="B146" s="9" t="s">
        <v>17</v>
      </c>
      <c r="C146" s="52">
        <v>43227</v>
      </c>
      <c r="D146" s="52"/>
      <c r="E146" s="57" t="s">
        <v>24</v>
      </c>
      <c r="F146" s="57"/>
      <c r="G146" s="38"/>
      <c r="H146" s="68">
        <v>1</v>
      </c>
      <c r="I146" s="59">
        <v>1617</v>
      </c>
      <c r="J146" s="59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4"/>
      <c r="AG146" s="54"/>
      <c r="AH146" s="54"/>
      <c r="AI146" s="54"/>
      <c r="AJ146" s="54"/>
      <c r="AK146" s="54"/>
      <c r="AL146" s="54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39"/>
      <c r="BA146" s="40" t="s">
        <v>17</v>
      </c>
      <c r="BB146" s="41"/>
    </row>
    <row r="147" spans="1:54" x14ac:dyDescent="0.25">
      <c r="A147" s="8"/>
      <c r="B147" s="9" t="s">
        <v>17</v>
      </c>
      <c r="C147" s="52">
        <v>43257</v>
      </c>
      <c r="D147" s="52"/>
      <c r="E147" s="57" t="s">
        <v>24</v>
      </c>
      <c r="F147" s="57"/>
      <c r="G147" s="38"/>
      <c r="H147" s="68">
        <v>1</v>
      </c>
      <c r="I147" s="59">
        <v>299</v>
      </c>
      <c r="J147" s="59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4"/>
      <c r="AG147" s="54"/>
      <c r="AH147" s="54"/>
      <c r="AI147" s="54"/>
      <c r="AJ147" s="54"/>
      <c r="AK147" s="54"/>
      <c r="AL147" s="54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39"/>
      <c r="BA147" s="40" t="s">
        <v>17</v>
      </c>
      <c r="BB147" s="41"/>
    </row>
    <row r="148" spans="1:54" x14ac:dyDescent="0.25">
      <c r="A148" s="8"/>
      <c r="B148" s="9" t="s">
        <v>17</v>
      </c>
      <c r="C148" s="52">
        <v>43265</v>
      </c>
      <c r="D148" s="52"/>
      <c r="E148" s="57" t="s">
        <v>24</v>
      </c>
      <c r="F148" s="57"/>
      <c r="G148" s="38"/>
      <c r="H148" s="68">
        <v>0</v>
      </c>
      <c r="I148" s="59">
        <v>1104</v>
      </c>
      <c r="J148" s="59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4"/>
      <c r="AG148" s="54"/>
      <c r="AH148" s="54"/>
      <c r="AI148" s="54"/>
      <c r="AJ148" s="54"/>
      <c r="AK148" s="54"/>
      <c r="AL148" s="54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39"/>
      <c r="BA148" s="40" t="s">
        <v>17</v>
      </c>
      <c r="BB148" s="41"/>
    </row>
    <row r="149" spans="1:54" x14ac:dyDescent="0.25">
      <c r="A149" s="8"/>
      <c r="B149" s="9" t="s">
        <v>17</v>
      </c>
      <c r="C149" s="52">
        <v>43270</v>
      </c>
      <c r="D149" s="52"/>
      <c r="E149" s="57" t="s">
        <v>24</v>
      </c>
      <c r="F149" s="57"/>
      <c r="G149" s="38"/>
      <c r="H149" s="68">
        <v>1</v>
      </c>
      <c r="I149" s="59">
        <v>1047</v>
      </c>
      <c r="J149" s="59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4"/>
      <c r="AG149" s="54"/>
      <c r="AH149" s="54"/>
      <c r="AI149" s="54"/>
      <c r="AJ149" s="54"/>
      <c r="AK149" s="54"/>
      <c r="AL149" s="54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39"/>
      <c r="BA149" s="40" t="s">
        <v>17</v>
      </c>
      <c r="BB149" s="41"/>
    </row>
    <row r="150" spans="1:54" x14ac:dyDescent="0.25">
      <c r="A150" s="8"/>
      <c r="B150" s="9" t="s">
        <v>17</v>
      </c>
      <c r="C150" s="52">
        <v>43278</v>
      </c>
      <c r="D150" s="52"/>
      <c r="E150" s="57" t="s">
        <v>24</v>
      </c>
      <c r="F150" s="57"/>
      <c r="G150" s="38" t="s">
        <v>8</v>
      </c>
      <c r="H150" s="68">
        <v>1</v>
      </c>
      <c r="I150" s="59">
        <v>958</v>
      </c>
      <c r="J150" s="59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4"/>
      <c r="AG150" s="54"/>
      <c r="AH150" s="54"/>
      <c r="AI150" s="54"/>
      <c r="AJ150" s="54"/>
      <c r="AK150" s="54"/>
      <c r="AL150" s="54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39"/>
      <c r="BA150" s="40" t="s">
        <v>17</v>
      </c>
      <c r="BB150" s="41"/>
    </row>
    <row r="151" spans="1:54" x14ac:dyDescent="0.25">
      <c r="A151" s="8"/>
      <c r="B151" s="9" t="s">
        <v>17</v>
      </c>
      <c r="C151" s="52">
        <v>43279</v>
      </c>
      <c r="D151" s="52"/>
      <c r="E151" s="57" t="s">
        <v>24</v>
      </c>
      <c r="F151" s="57"/>
      <c r="G151" s="38" t="s">
        <v>8</v>
      </c>
      <c r="H151" s="68">
        <v>1</v>
      </c>
      <c r="I151" s="59">
        <v>84</v>
      </c>
      <c r="J151" s="59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4"/>
      <c r="AG151" s="54"/>
      <c r="AH151" s="54"/>
      <c r="AI151" s="54"/>
      <c r="AJ151" s="54"/>
      <c r="AK151" s="54"/>
      <c r="AL151" s="54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39"/>
      <c r="BA151" s="40" t="s">
        <v>17</v>
      </c>
      <c r="BB151" s="41"/>
    </row>
    <row r="152" spans="1:54" x14ac:dyDescent="0.25">
      <c r="A152" s="8"/>
      <c r="B152" s="9" t="s">
        <v>17</v>
      </c>
      <c r="C152" s="52">
        <v>43279</v>
      </c>
      <c r="D152" s="52"/>
      <c r="E152" s="57" t="s">
        <v>24</v>
      </c>
      <c r="F152" s="57"/>
      <c r="G152" s="38" t="s">
        <v>38</v>
      </c>
      <c r="H152" s="68">
        <v>1</v>
      </c>
      <c r="I152" s="59">
        <v>84</v>
      </c>
      <c r="J152" s="59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4"/>
      <c r="AG152" s="54"/>
      <c r="AH152" s="54"/>
      <c r="AI152" s="54"/>
      <c r="AJ152" s="54"/>
      <c r="AK152" s="54"/>
      <c r="AL152" s="54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39"/>
      <c r="BA152" s="40" t="s">
        <v>17</v>
      </c>
      <c r="BB152" s="41"/>
    </row>
    <row r="153" spans="1:54" x14ac:dyDescent="0.25">
      <c r="A153" s="8"/>
      <c r="B153" s="9" t="s">
        <v>17</v>
      </c>
      <c r="C153" s="52">
        <v>43293</v>
      </c>
      <c r="D153" s="52"/>
      <c r="E153" s="57" t="s">
        <v>24</v>
      </c>
      <c r="F153" s="57"/>
      <c r="G153" s="38" t="s">
        <v>38</v>
      </c>
      <c r="H153" s="68">
        <v>1</v>
      </c>
      <c r="I153" s="59">
        <v>1617</v>
      </c>
      <c r="J153" s="59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4"/>
      <c r="AG153" s="54"/>
      <c r="AH153" s="54"/>
      <c r="AI153" s="54"/>
      <c r="AJ153" s="54"/>
      <c r="AK153" s="54"/>
      <c r="AL153" s="54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39"/>
      <c r="BA153" s="40" t="s">
        <v>17</v>
      </c>
      <c r="BB153" s="41"/>
    </row>
    <row r="154" spans="1:54" x14ac:dyDescent="0.25">
      <c r="A154" s="8"/>
      <c r="B154" s="9" t="s">
        <v>17</v>
      </c>
      <c r="C154" s="52">
        <v>43298</v>
      </c>
      <c r="D154" s="52"/>
      <c r="E154" s="57" t="s">
        <v>24</v>
      </c>
      <c r="F154" s="57"/>
      <c r="G154" s="38"/>
      <c r="H154" s="68">
        <v>1</v>
      </c>
      <c r="I154" s="59">
        <v>327</v>
      </c>
      <c r="J154" s="59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4"/>
      <c r="AG154" s="54"/>
      <c r="AH154" s="54"/>
      <c r="AI154" s="54"/>
      <c r="AJ154" s="54"/>
      <c r="AK154" s="54"/>
      <c r="AL154" s="54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39"/>
      <c r="BA154" s="40" t="s">
        <v>17</v>
      </c>
      <c r="BB154" s="41"/>
    </row>
    <row r="155" spans="1:54" x14ac:dyDescent="0.25">
      <c r="A155" s="8"/>
      <c r="B155" s="9" t="s">
        <v>17</v>
      </c>
      <c r="C155" s="52">
        <v>43326</v>
      </c>
      <c r="D155" s="52"/>
      <c r="E155" s="57" t="s">
        <v>24</v>
      </c>
      <c r="F155" s="57"/>
      <c r="G155" s="38" t="s">
        <v>8</v>
      </c>
      <c r="H155" s="68">
        <v>1</v>
      </c>
      <c r="I155" s="59">
        <v>10063</v>
      </c>
      <c r="J155" s="59"/>
      <c r="K155" s="62"/>
      <c r="L155" s="55"/>
      <c r="M155" s="55"/>
      <c r="N155" s="55"/>
      <c r="O155" s="55"/>
      <c r="P155" s="55"/>
      <c r="Q155" s="55"/>
      <c r="R155" s="55"/>
      <c r="S155" s="62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4"/>
      <c r="AG155" s="54"/>
      <c r="AH155" s="54"/>
      <c r="AI155" s="54"/>
      <c r="AJ155" s="54"/>
      <c r="AK155" s="54"/>
      <c r="AL155" s="54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39"/>
      <c r="BA155" s="40" t="s">
        <v>17</v>
      </c>
      <c r="BB155" s="41"/>
    </row>
    <row r="156" spans="1:54" x14ac:dyDescent="0.25">
      <c r="A156" s="8"/>
      <c r="B156" s="9" t="s">
        <v>17</v>
      </c>
      <c r="C156" s="52">
        <v>43115</v>
      </c>
      <c r="D156" s="52"/>
      <c r="E156" s="57" t="s">
        <v>25</v>
      </c>
      <c r="F156" s="57"/>
      <c r="G156" s="38" t="s">
        <v>8</v>
      </c>
      <c r="H156" s="68">
        <v>1</v>
      </c>
      <c r="I156" s="59">
        <v>188</v>
      </c>
      <c r="J156" s="59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4"/>
      <c r="AG156" s="54"/>
      <c r="AH156" s="54"/>
      <c r="AI156" s="54"/>
      <c r="AJ156" s="54"/>
      <c r="AK156" s="54"/>
      <c r="AL156" s="54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39"/>
      <c r="BA156" s="40" t="s">
        <v>17</v>
      </c>
      <c r="BB156" s="41"/>
    </row>
    <row r="157" spans="1:54" x14ac:dyDescent="0.25">
      <c r="A157" s="8"/>
      <c r="B157" s="9" t="s">
        <v>17</v>
      </c>
      <c r="C157" s="52">
        <v>43124</v>
      </c>
      <c r="D157" s="52"/>
      <c r="E157" s="57" t="s">
        <v>25</v>
      </c>
      <c r="F157" s="57"/>
      <c r="G157" s="38" t="s">
        <v>8</v>
      </c>
      <c r="H157" s="68">
        <v>1</v>
      </c>
      <c r="I157" s="59">
        <v>554</v>
      </c>
      <c r="J157" s="59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4"/>
      <c r="AG157" s="54"/>
      <c r="AH157" s="54"/>
      <c r="AI157" s="54"/>
      <c r="AJ157" s="54"/>
      <c r="AK157" s="54"/>
      <c r="AL157" s="54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39"/>
      <c r="BA157" s="40" t="s">
        <v>17</v>
      </c>
      <c r="BB157" s="41"/>
    </row>
    <row r="158" spans="1:54" x14ac:dyDescent="0.25">
      <c r="A158" s="8"/>
      <c r="B158" s="9" t="s">
        <v>17</v>
      </c>
      <c r="C158" s="52">
        <v>43125</v>
      </c>
      <c r="D158" s="52"/>
      <c r="E158" s="57" t="s">
        <v>25</v>
      </c>
      <c r="F158" s="57"/>
      <c r="G158" s="38" t="s">
        <v>8</v>
      </c>
      <c r="H158" s="68">
        <v>1</v>
      </c>
      <c r="I158" s="59">
        <v>554</v>
      </c>
      <c r="J158" s="59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4"/>
      <c r="AG158" s="54"/>
      <c r="AH158" s="54"/>
      <c r="AI158" s="54"/>
      <c r="AJ158" s="54"/>
      <c r="AK158" s="54"/>
      <c r="AL158" s="54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39"/>
      <c r="BA158" s="40" t="s">
        <v>17</v>
      </c>
      <c r="BB158" s="41"/>
    </row>
    <row r="159" spans="1:54" x14ac:dyDescent="0.25">
      <c r="A159" s="8"/>
      <c r="B159" s="9" t="s">
        <v>17</v>
      </c>
      <c r="C159" s="52">
        <v>43164</v>
      </c>
      <c r="D159" s="52"/>
      <c r="E159" s="57" t="s">
        <v>25</v>
      </c>
      <c r="F159" s="57"/>
      <c r="G159" s="38" t="s">
        <v>8</v>
      </c>
      <c r="H159" s="68">
        <v>1</v>
      </c>
      <c r="I159" s="59">
        <v>2067</v>
      </c>
      <c r="J159" s="59"/>
      <c r="K159" s="62"/>
      <c r="L159" s="55"/>
      <c r="M159" s="55"/>
      <c r="N159" s="55"/>
      <c r="O159" s="55"/>
      <c r="P159" s="55"/>
      <c r="Q159" s="55"/>
      <c r="R159" s="55"/>
      <c r="S159" s="62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4"/>
      <c r="AG159" s="54"/>
      <c r="AH159" s="54"/>
      <c r="AI159" s="54"/>
      <c r="AJ159" s="54"/>
      <c r="AK159" s="54"/>
      <c r="AL159" s="54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39"/>
      <c r="BA159" s="40" t="s">
        <v>17</v>
      </c>
      <c r="BB159" s="41"/>
    </row>
    <row r="160" spans="1:54" x14ac:dyDescent="0.25">
      <c r="A160" s="8"/>
      <c r="B160" s="9" t="s">
        <v>17</v>
      </c>
      <c r="C160" s="52">
        <v>43168</v>
      </c>
      <c r="D160" s="52"/>
      <c r="E160" s="57" t="s">
        <v>25</v>
      </c>
      <c r="F160" s="57"/>
      <c r="G160" s="38" t="s">
        <v>38</v>
      </c>
      <c r="H160" s="68">
        <v>1</v>
      </c>
      <c r="I160" s="59">
        <v>618</v>
      </c>
      <c r="J160" s="59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4"/>
      <c r="AG160" s="54"/>
      <c r="AH160" s="54"/>
      <c r="AI160" s="54"/>
      <c r="AJ160" s="54"/>
      <c r="AK160" s="54"/>
      <c r="AL160" s="54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39"/>
      <c r="BA160" s="40" t="s">
        <v>17</v>
      </c>
      <c r="BB160" s="41"/>
    </row>
    <row r="161" spans="1:54" x14ac:dyDescent="0.25">
      <c r="A161" s="8"/>
      <c r="B161" s="9" t="s">
        <v>17</v>
      </c>
      <c r="C161" s="52">
        <v>43174</v>
      </c>
      <c r="D161" s="52"/>
      <c r="E161" s="57" t="s">
        <v>25</v>
      </c>
      <c r="F161" s="57"/>
      <c r="G161" s="38" t="s">
        <v>38</v>
      </c>
      <c r="H161" s="68">
        <v>1</v>
      </c>
      <c r="I161" s="59">
        <v>618</v>
      </c>
      <c r="J161" s="59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4"/>
      <c r="AG161" s="54"/>
      <c r="AH161" s="54"/>
      <c r="AI161" s="54"/>
      <c r="AJ161" s="54"/>
      <c r="AK161" s="54"/>
      <c r="AL161" s="54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39"/>
      <c r="BA161" s="40" t="s">
        <v>17</v>
      </c>
      <c r="BB161" s="41"/>
    </row>
    <row r="162" spans="1:54" x14ac:dyDescent="0.25">
      <c r="A162" s="8"/>
      <c r="B162" s="9" t="s">
        <v>17</v>
      </c>
      <c r="C162" s="52">
        <v>43185</v>
      </c>
      <c r="D162" s="52"/>
      <c r="E162" s="57" t="s">
        <v>25</v>
      </c>
      <c r="F162" s="57"/>
      <c r="G162" s="38" t="s">
        <v>8</v>
      </c>
      <c r="H162" s="68">
        <v>0</v>
      </c>
      <c r="I162" s="59">
        <v>1363</v>
      </c>
      <c r="J162" s="59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4"/>
      <c r="AG162" s="54"/>
      <c r="AH162" s="54"/>
      <c r="AI162" s="54"/>
      <c r="AJ162" s="54"/>
      <c r="AK162" s="54"/>
      <c r="AL162" s="54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39"/>
      <c r="BA162" s="40" t="s">
        <v>17</v>
      </c>
      <c r="BB162" s="41"/>
    </row>
    <row r="163" spans="1:54" x14ac:dyDescent="0.25">
      <c r="A163" s="8"/>
      <c r="B163" s="9" t="s">
        <v>17</v>
      </c>
      <c r="C163" s="52">
        <v>43203</v>
      </c>
      <c r="D163" s="52"/>
      <c r="E163" s="57" t="s">
        <v>25</v>
      </c>
      <c r="F163" s="57"/>
      <c r="G163" s="38" t="s">
        <v>38</v>
      </c>
      <c r="H163" s="68">
        <v>1</v>
      </c>
      <c r="I163" s="59">
        <v>618</v>
      </c>
      <c r="J163" s="59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4"/>
      <c r="AG163" s="54"/>
      <c r="AH163" s="54"/>
      <c r="AI163" s="54"/>
      <c r="AJ163" s="54"/>
      <c r="AK163" s="54"/>
      <c r="AL163" s="54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39"/>
      <c r="BA163" s="40" t="s">
        <v>17</v>
      </c>
      <c r="BB163" s="41"/>
    </row>
    <row r="164" spans="1:54" x14ac:dyDescent="0.25">
      <c r="A164" s="8"/>
      <c r="B164" s="9" t="s">
        <v>17</v>
      </c>
      <c r="C164" s="52">
        <v>43203</v>
      </c>
      <c r="D164" s="52"/>
      <c r="E164" s="57" t="s">
        <v>25</v>
      </c>
      <c r="F164" s="57"/>
      <c r="G164" s="38" t="s">
        <v>8</v>
      </c>
      <c r="H164" s="68">
        <v>1</v>
      </c>
      <c r="I164" s="59">
        <v>2099</v>
      </c>
      <c r="J164" s="59"/>
      <c r="K164" s="55"/>
      <c r="L164" s="55"/>
      <c r="M164" s="55"/>
      <c r="N164" s="55"/>
      <c r="O164" s="55"/>
      <c r="P164" s="55"/>
      <c r="Q164" s="55"/>
      <c r="R164" s="55"/>
      <c r="S164" s="62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4"/>
      <c r="AG164" s="54"/>
      <c r="AH164" s="54"/>
      <c r="AI164" s="54"/>
      <c r="AJ164" s="54"/>
      <c r="AK164" s="54"/>
      <c r="AL164" s="54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39"/>
      <c r="BA164" s="40" t="s">
        <v>17</v>
      </c>
      <c r="BB164" s="41"/>
    </row>
    <row r="165" spans="1:54" x14ac:dyDescent="0.25">
      <c r="A165" s="8"/>
      <c r="B165" s="9" t="s">
        <v>17</v>
      </c>
      <c r="C165" s="52">
        <v>43236</v>
      </c>
      <c r="D165" s="52"/>
      <c r="E165" s="57" t="s">
        <v>25</v>
      </c>
      <c r="F165" s="57"/>
      <c r="G165" s="38" t="s">
        <v>8</v>
      </c>
      <c r="H165" s="68">
        <v>1</v>
      </c>
      <c r="I165" s="59">
        <v>188</v>
      </c>
      <c r="J165" s="59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4"/>
      <c r="AG165" s="54"/>
      <c r="AH165" s="54"/>
      <c r="AI165" s="54"/>
      <c r="AJ165" s="54"/>
      <c r="AK165" s="54"/>
      <c r="AL165" s="54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39"/>
      <c r="BA165" s="40" t="s">
        <v>17</v>
      </c>
      <c r="BB165" s="41"/>
    </row>
    <row r="166" spans="1:54" x14ac:dyDescent="0.25">
      <c r="A166" s="8"/>
      <c r="B166" s="9" t="s">
        <v>17</v>
      </c>
      <c r="C166" s="52">
        <v>43237</v>
      </c>
      <c r="D166" s="52"/>
      <c r="E166" s="57" t="s">
        <v>25</v>
      </c>
      <c r="F166" s="57"/>
      <c r="G166" s="38"/>
      <c r="H166" s="68">
        <v>1</v>
      </c>
      <c r="I166" s="59">
        <v>487</v>
      </c>
      <c r="J166" s="59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4"/>
      <c r="AG166" s="54"/>
      <c r="AH166" s="54"/>
      <c r="AI166" s="54"/>
      <c r="AJ166" s="54"/>
      <c r="AK166" s="54"/>
      <c r="AL166" s="54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39"/>
      <c r="BA166" s="40" t="s">
        <v>17</v>
      </c>
      <c r="BB166" s="41"/>
    </row>
    <row r="167" spans="1:54" x14ac:dyDescent="0.25">
      <c r="A167" s="8"/>
      <c r="B167" s="9" t="s">
        <v>17</v>
      </c>
      <c r="C167" s="52">
        <v>43237</v>
      </c>
      <c r="D167" s="52"/>
      <c r="E167" s="57" t="s">
        <v>25</v>
      </c>
      <c r="F167" s="57"/>
      <c r="G167" s="38"/>
      <c r="H167" s="68">
        <v>0</v>
      </c>
      <c r="I167" s="59">
        <v>129</v>
      </c>
      <c r="J167" s="59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4"/>
      <c r="AG167" s="54"/>
      <c r="AH167" s="54"/>
      <c r="AI167" s="54"/>
      <c r="AJ167" s="54"/>
      <c r="AK167" s="54"/>
      <c r="AL167" s="54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39"/>
      <c r="BA167" s="40" t="s">
        <v>17</v>
      </c>
      <c r="BB167" s="41"/>
    </row>
    <row r="168" spans="1:54" x14ac:dyDescent="0.25">
      <c r="A168" s="8"/>
      <c r="B168" s="9" t="s">
        <v>17</v>
      </c>
      <c r="C168" s="52">
        <v>43256</v>
      </c>
      <c r="D168" s="52"/>
      <c r="E168" s="57" t="s">
        <v>25</v>
      </c>
      <c r="F168" s="57"/>
      <c r="G168" s="38" t="s">
        <v>8</v>
      </c>
      <c r="H168" s="68">
        <v>1</v>
      </c>
      <c r="I168" s="59">
        <v>904</v>
      </c>
      <c r="J168" s="59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4"/>
      <c r="AG168" s="54"/>
      <c r="AH168" s="54"/>
      <c r="AI168" s="54"/>
      <c r="AJ168" s="54"/>
      <c r="AK168" s="54"/>
      <c r="AL168" s="54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39"/>
      <c r="BA168" s="40" t="s">
        <v>17</v>
      </c>
      <c r="BB168" s="41"/>
    </row>
    <row r="169" spans="1:54" x14ac:dyDescent="0.25">
      <c r="A169" s="8"/>
      <c r="B169" s="9" t="s">
        <v>17</v>
      </c>
      <c r="C169" s="52">
        <v>43265</v>
      </c>
      <c r="D169" s="52"/>
      <c r="E169" s="57" t="s">
        <v>25</v>
      </c>
      <c r="F169" s="57"/>
      <c r="G169" s="38" t="s">
        <v>38</v>
      </c>
      <c r="H169" s="68">
        <v>1</v>
      </c>
      <c r="I169" s="59">
        <v>1427</v>
      </c>
      <c r="J169" s="59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4"/>
      <c r="AG169" s="54"/>
      <c r="AH169" s="54"/>
      <c r="AI169" s="54"/>
      <c r="AJ169" s="54"/>
      <c r="AK169" s="54"/>
      <c r="AL169" s="54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39"/>
      <c r="BA169" s="40" t="s">
        <v>17</v>
      </c>
      <c r="BB169" s="41"/>
    </row>
    <row r="170" spans="1:54" x14ac:dyDescent="0.25">
      <c r="A170" s="8"/>
      <c r="B170" s="9" t="s">
        <v>17</v>
      </c>
      <c r="C170" s="52">
        <v>43290</v>
      </c>
      <c r="D170" s="52"/>
      <c r="E170" s="57" t="s">
        <v>25</v>
      </c>
      <c r="F170" s="57"/>
      <c r="G170" s="38"/>
      <c r="H170" s="68">
        <v>1</v>
      </c>
      <c r="I170" s="59">
        <v>487</v>
      </c>
      <c r="J170" s="59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4"/>
      <c r="AG170" s="54"/>
      <c r="AH170" s="54"/>
      <c r="AI170" s="54"/>
      <c r="AJ170" s="54"/>
      <c r="AK170" s="54"/>
      <c r="AL170" s="54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39"/>
      <c r="BA170" s="40" t="s">
        <v>17</v>
      </c>
      <c r="BB170" s="41"/>
    </row>
    <row r="171" spans="1:54" x14ac:dyDescent="0.25">
      <c r="A171" s="8"/>
      <c r="B171" s="9" t="s">
        <v>17</v>
      </c>
      <c r="C171" s="52">
        <v>43297</v>
      </c>
      <c r="D171" s="52"/>
      <c r="E171" s="57" t="s">
        <v>25</v>
      </c>
      <c r="F171" s="57"/>
      <c r="G171" s="38" t="s">
        <v>8</v>
      </c>
      <c r="H171" s="68">
        <v>1</v>
      </c>
      <c r="I171" s="59">
        <v>188</v>
      </c>
      <c r="J171" s="59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4"/>
      <c r="AG171" s="54"/>
      <c r="AH171" s="54"/>
      <c r="AI171" s="54"/>
      <c r="AJ171" s="54"/>
      <c r="AK171" s="54"/>
      <c r="AL171" s="54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39"/>
      <c r="BA171" s="40" t="s">
        <v>17</v>
      </c>
      <c r="BB171" s="41"/>
    </row>
    <row r="172" spans="1:54" x14ac:dyDescent="0.25">
      <c r="A172" s="8"/>
      <c r="B172" s="9" t="s">
        <v>17</v>
      </c>
      <c r="C172" s="52">
        <v>43307</v>
      </c>
      <c r="D172" s="52"/>
      <c r="E172" s="57" t="s">
        <v>25</v>
      </c>
      <c r="F172" s="57"/>
      <c r="G172" s="38" t="s">
        <v>38</v>
      </c>
      <c r="H172" s="68">
        <v>1</v>
      </c>
      <c r="I172" s="59">
        <v>539</v>
      </c>
      <c r="J172" s="59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4"/>
      <c r="AG172" s="54"/>
      <c r="AH172" s="54"/>
      <c r="AI172" s="54"/>
      <c r="AJ172" s="54"/>
      <c r="AK172" s="54"/>
      <c r="AL172" s="54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39"/>
      <c r="BA172" s="40" t="s">
        <v>17</v>
      </c>
      <c r="BB172" s="41"/>
    </row>
    <row r="173" spans="1:54" x14ac:dyDescent="0.25">
      <c r="A173" s="8"/>
      <c r="B173" s="9" t="s">
        <v>17</v>
      </c>
      <c r="C173" s="52">
        <v>43339</v>
      </c>
      <c r="D173" s="52"/>
      <c r="E173" s="57" t="s">
        <v>25</v>
      </c>
      <c r="F173" s="57"/>
      <c r="G173" s="38"/>
      <c r="H173" s="68">
        <v>1</v>
      </c>
      <c r="I173" s="59">
        <v>188</v>
      </c>
      <c r="J173" s="59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4"/>
      <c r="AG173" s="54"/>
      <c r="AH173" s="54"/>
      <c r="AI173" s="54"/>
      <c r="AJ173" s="54"/>
      <c r="AK173" s="54"/>
      <c r="AL173" s="54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39"/>
      <c r="BA173" s="40" t="s">
        <v>17</v>
      </c>
      <c r="BB173" s="41"/>
    </row>
    <row r="174" spans="1:54" x14ac:dyDescent="0.25">
      <c r="A174" s="8"/>
      <c r="B174" s="9" t="s">
        <v>17</v>
      </c>
      <c r="C174" s="52">
        <v>43353</v>
      </c>
      <c r="D174" s="52"/>
      <c r="E174" s="57" t="s">
        <v>25</v>
      </c>
      <c r="F174" s="57"/>
      <c r="G174" s="38" t="s">
        <v>8</v>
      </c>
      <c r="H174" s="68">
        <v>1</v>
      </c>
      <c r="I174" s="59">
        <v>188</v>
      </c>
      <c r="J174" s="59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4"/>
      <c r="AG174" s="54"/>
      <c r="AH174" s="54"/>
      <c r="AI174" s="54"/>
      <c r="AJ174" s="54"/>
      <c r="AK174" s="54"/>
      <c r="AL174" s="54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39"/>
      <c r="BA174" s="40" t="s">
        <v>17</v>
      </c>
      <c r="BB174" s="41"/>
    </row>
    <row r="175" spans="1:54" x14ac:dyDescent="0.25">
      <c r="A175" s="8"/>
      <c r="B175" s="9" t="s">
        <v>17</v>
      </c>
      <c r="C175" s="52">
        <v>43384</v>
      </c>
      <c r="D175" s="52"/>
      <c r="E175" s="57" t="s">
        <v>25</v>
      </c>
      <c r="F175" s="57"/>
      <c r="G175" s="38" t="s">
        <v>38</v>
      </c>
      <c r="H175" s="68">
        <v>1</v>
      </c>
      <c r="I175" s="58">
        <v>1274</v>
      </c>
      <c r="J175" s="59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4"/>
      <c r="AG175" s="54"/>
      <c r="AH175" s="54"/>
      <c r="AI175" s="54"/>
      <c r="AJ175" s="54"/>
      <c r="AK175" s="54"/>
      <c r="AL175" s="54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39"/>
      <c r="BA175" s="40" t="s">
        <v>17</v>
      </c>
      <c r="BB175" s="41"/>
    </row>
    <row r="176" spans="1:54" x14ac:dyDescent="0.25">
      <c r="A176" s="8"/>
      <c r="B176" s="9" t="s">
        <v>17</v>
      </c>
      <c r="C176" s="52">
        <v>43104</v>
      </c>
      <c r="D176" s="52"/>
      <c r="E176" s="57" t="s">
        <v>34</v>
      </c>
      <c r="F176" s="57"/>
      <c r="G176" s="38"/>
      <c r="H176" s="68">
        <v>1</v>
      </c>
      <c r="I176" s="58">
        <v>1151</v>
      </c>
      <c r="J176" s="59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4"/>
      <c r="AG176" s="54"/>
      <c r="AH176" s="54"/>
      <c r="AI176" s="54"/>
      <c r="AJ176" s="54"/>
      <c r="AK176" s="54"/>
      <c r="AL176" s="54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39"/>
      <c r="BA176" s="40" t="s">
        <v>17</v>
      </c>
      <c r="BB176" s="41"/>
    </row>
    <row r="177" spans="1:54" x14ac:dyDescent="0.25">
      <c r="A177" s="8"/>
      <c r="B177" s="9" t="s">
        <v>17</v>
      </c>
      <c r="C177" s="52">
        <v>43109</v>
      </c>
      <c r="D177" s="52"/>
      <c r="E177" s="57" t="s">
        <v>34</v>
      </c>
      <c r="F177" s="57"/>
      <c r="G177" s="38" t="s">
        <v>8</v>
      </c>
      <c r="H177" s="68">
        <v>1</v>
      </c>
      <c r="I177" s="59">
        <v>929</v>
      </c>
      <c r="J177" s="59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4"/>
      <c r="AG177" s="54"/>
      <c r="AH177" s="54"/>
      <c r="AI177" s="54"/>
      <c r="AJ177" s="54"/>
      <c r="AK177" s="54"/>
      <c r="AL177" s="54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39"/>
      <c r="BA177" s="40" t="s">
        <v>17</v>
      </c>
      <c r="BB177" s="41"/>
    </row>
    <row r="178" spans="1:54" x14ac:dyDescent="0.25">
      <c r="A178" s="8"/>
      <c r="B178" s="9" t="s">
        <v>17</v>
      </c>
      <c r="C178" s="52">
        <v>43110</v>
      </c>
      <c r="D178" s="52"/>
      <c r="E178" s="57" t="s">
        <v>34</v>
      </c>
      <c r="F178" s="57"/>
      <c r="G178" s="38" t="s">
        <v>8</v>
      </c>
      <c r="H178" s="68">
        <v>0</v>
      </c>
      <c r="I178" s="59">
        <v>868</v>
      </c>
      <c r="J178" s="59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4"/>
      <c r="AG178" s="54"/>
      <c r="AH178" s="54"/>
      <c r="AI178" s="54"/>
      <c r="AJ178" s="54"/>
      <c r="AK178" s="54"/>
      <c r="AL178" s="54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39"/>
      <c r="BA178" s="40" t="s">
        <v>17</v>
      </c>
      <c r="BB178" s="41"/>
    </row>
    <row r="179" spans="1:54" x14ac:dyDescent="0.25">
      <c r="A179" s="8"/>
      <c r="B179" s="9" t="s">
        <v>17</v>
      </c>
      <c r="C179" s="52">
        <v>43116</v>
      </c>
      <c r="D179" s="52"/>
      <c r="E179" s="57" t="s">
        <v>34</v>
      </c>
      <c r="F179" s="57"/>
      <c r="G179" s="38" t="s">
        <v>8</v>
      </c>
      <c r="H179" s="68">
        <v>0</v>
      </c>
      <c r="I179" s="59">
        <v>829</v>
      </c>
      <c r="J179" s="59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4"/>
      <c r="AG179" s="54"/>
      <c r="AH179" s="54"/>
      <c r="AI179" s="54"/>
      <c r="AJ179" s="54"/>
      <c r="AK179" s="54"/>
      <c r="AL179" s="54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39"/>
      <c r="BA179" s="40" t="s">
        <v>17</v>
      </c>
      <c r="BB179" s="41"/>
    </row>
    <row r="180" spans="1:54" x14ac:dyDescent="0.25">
      <c r="A180" s="8"/>
      <c r="B180" s="9" t="s">
        <v>17</v>
      </c>
      <c r="C180" s="52">
        <v>43125</v>
      </c>
      <c r="D180" s="52"/>
      <c r="E180" s="57" t="s">
        <v>34</v>
      </c>
      <c r="F180" s="57"/>
      <c r="G180" s="38" t="s">
        <v>38</v>
      </c>
      <c r="H180" s="68">
        <v>1</v>
      </c>
      <c r="I180" s="59">
        <v>285</v>
      </c>
      <c r="J180" s="59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4"/>
      <c r="AG180" s="54"/>
      <c r="AH180" s="54"/>
      <c r="AI180" s="54"/>
      <c r="AJ180" s="54"/>
      <c r="AK180" s="54"/>
      <c r="AL180" s="54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39"/>
      <c r="BA180" s="40" t="s">
        <v>17</v>
      </c>
      <c r="BB180" s="41"/>
    </row>
    <row r="181" spans="1:54" x14ac:dyDescent="0.25">
      <c r="A181" s="8"/>
      <c r="B181" s="9" t="s">
        <v>17</v>
      </c>
      <c r="C181" s="52">
        <v>43129</v>
      </c>
      <c r="D181" s="52"/>
      <c r="E181" s="57" t="s">
        <v>34</v>
      </c>
      <c r="F181" s="57"/>
      <c r="G181" s="38" t="s">
        <v>38</v>
      </c>
      <c r="H181" s="68">
        <v>0</v>
      </c>
      <c r="I181" s="59">
        <v>246</v>
      </c>
      <c r="J181" s="59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4"/>
      <c r="AG181" s="54"/>
      <c r="AH181" s="54"/>
      <c r="AI181" s="54"/>
      <c r="AJ181" s="54"/>
      <c r="AK181" s="54"/>
      <c r="AL181" s="54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39"/>
      <c r="BA181" s="40" t="s">
        <v>17</v>
      </c>
      <c r="BB181" s="41"/>
    </row>
    <row r="182" spans="1:54" x14ac:dyDescent="0.25">
      <c r="A182" s="8"/>
      <c r="B182" s="9" t="s">
        <v>17</v>
      </c>
      <c r="C182" s="52">
        <v>43140</v>
      </c>
      <c r="D182" s="52"/>
      <c r="E182" s="57" t="s">
        <v>34</v>
      </c>
      <c r="F182" s="57"/>
      <c r="G182" s="38" t="s">
        <v>8</v>
      </c>
      <c r="H182" s="68">
        <v>1</v>
      </c>
      <c r="I182" s="59">
        <v>283</v>
      </c>
      <c r="J182" s="59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4"/>
      <c r="AG182" s="54"/>
      <c r="AH182" s="54"/>
      <c r="AI182" s="54"/>
      <c r="AJ182" s="54"/>
      <c r="AK182" s="54"/>
      <c r="AL182" s="54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39"/>
      <c r="BA182" s="40" t="s">
        <v>17</v>
      </c>
      <c r="BB182" s="41"/>
    </row>
    <row r="183" spans="1:54" x14ac:dyDescent="0.25">
      <c r="A183" s="8"/>
      <c r="B183" s="9" t="s">
        <v>17</v>
      </c>
      <c r="C183" s="52">
        <v>43143</v>
      </c>
      <c r="D183" s="52"/>
      <c r="E183" s="57" t="s">
        <v>34</v>
      </c>
      <c r="F183" s="57"/>
      <c r="G183" s="38" t="s">
        <v>8</v>
      </c>
      <c r="H183" s="68">
        <v>0</v>
      </c>
      <c r="I183" s="59">
        <v>1101</v>
      </c>
      <c r="J183" s="59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4"/>
      <c r="AG183" s="54"/>
      <c r="AH183" s="54"/>
      <c r="AI183" s="54"/>
      <c r="AJ183" s="54"/>
      <c r="AK183" s="54"/>
      <c r="AL183" s="54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39"/>
      <c r="BA183" s="40" t="s">
        <v>17</v>
      </c>
      <c r="BB183" s="41"/>
    </row>
    <row r="184" spans="1:54" x14ac:dyDescent="0.25">
      <c r="A184" s="8"/>
      <c r="B184" s="9" t="s">
        <v>17</v>
      </c>
      <c r="C184" s="52">
        <v>43145</v>
      </c>
      <c r="D184" s="52"/>
      <c r="E184" s="57" t="s">
        <v>34</v>
      </c>
      <c r="F184" s="57"/>
      <c r="G184" s="38" t="s">
        <v>38</v>
      </c>
      <c r="H184" s="68">
        <v>0</v>
      </c>
      <c r="I184" s="59">
        <v>1151</v>
      </c>
      <c r="J184" s="59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4"/>
      <c r="AG184" s="54"/>
      <c r="AH184" s="54"/>
      <c r="AI184" s="54"/>
      <c r="AJ184" s="54"/>
      <c r="AK184" s="54"/>
      <c r="AL184" s="54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39"/>
      <c r="BA184" s="40" t="s">
        <v>17</v>
      </c>
      <c r="BB184" s="41"/>
    </row>
    <row r="185" spans="1:54" x14ac:dyDescent="0.25">
      <c r="A185" s="8"/>
      <c r="B185" s="9" t="s">
        <v>17</v>
      </c>
      <c r="C185" s="52">
        <v>43151</v>
      </c>
      <c r="D185" s="52"/>
      <c r="E185" s="57" t="s">
        <v>34</v>
      </c>
      <c r="F185" s="57"/>
      <c r="G185" s="38" t="s">
        <v>38</v>
      </c>
      <c r="H185" s="68">
        <v>0</v>
      </c>
      <c r="I185" s="58">
        <v>378</v>
      </c>
      <c r="J185" s="59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4"/>
      <c r="AG185" s="54"/>
      <c r="AH185" s="54"/>
      <c r="AI185" s="54"/>
      <c r="AJ185" s="54"/>
      <c r="AK185" s="54"/>
      <c r="AL185" s="54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39"/>
      <c r="BA185" s="40" t="s">
        <v>17</v>
      </c>
      <c r="BB185" s="41"/>
    </row>
    <row r="186" spans="1:54" x14ac:dyDescent="0.25">
      <c r="A186" s="8"/>
      <c r="B186" s="9" t="s">
        <v>17</v>
      </c>
      <c r="C186" s="52">
        <v>43152</v>
      </c>
      <c r="D186" s="52"/>
      <c r="E186" s="57" t="s">
        <v>34</v>
      </c>
      <c r="F186" s="57"/>
      <c r="G186" s="38" t="s">
        <v>8</v>
      </c>
      <c r="H186" s="68">
        <v>1</v>
      </c>
      <c r="I186" s="59">
        <v>283</v>
      </c>
      <c r="J186" s="59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4"/>
      <c r="AG186" s="54"/>
      <c r="AH186" s="54"/>
      <c r="AI186" s="54"/>
      <c r="AJ186" s="54"/>
      <c r="AK186" s="54"/>
      <c r="AL186" s="54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39"/>
      <c r="BA186" s="40" t="s">
        <v>17</v>
      </c>
      <c r="BB186" s="41"/>
    </row>
    <row r="187" spans="1:54" x14ac:dyDescent="0.25">
      <c r="A187" s="8"/>
      <c r="B187" s="9" t="s">
        <v>17</v>
      </c>
      <c r="C187" s="52">
        <v>43153</v>
      </c>
      <c r="D187" s="52"/>
      <c r="E187" s="57" t="s">
        <v>34</v>
      </c>
      <c r="F187" s="57"/>
      <c r="G187" s="38" t="s">
        <v>38</v>
      </c>
      <c r="H187" s="68">
        <v>1</v>
      </c>
      <c r="I187" s="59">
        <v>2097</v>
      </c>
      <c r="J187" s="59"/>
      <c r="K187" s="55"/>
      <c r="L187" s="55"/>
      <c r="M187" s="55"/>
      <c r="N187" s="55"/>
      <c r="O187" s="55"/>
      <c r="P187" s="55"/>
      <c r="Q187" s="55"/>
      <c r="R187" s="55"/>
      <c r="S187" s="62"/>
      <c r="T187" s="62"/>
      <c r="U187" s="62"/>
      <c r="V187" s="62"/>
      <c r="W187" s="62"/>
      <c r="X187" s="62"/>
      <c r="Y187" s="62"/>
      <c r="Z187" s="62"/>
      <c r="AA187" s="55"/>
      <c r="AB187" s="55"/>
      <c r="AC187" s="55"/>
      <c r="AD187" s="55"/>
      <c r="AE187" s="55"/>
      <c r="AF187" s="54"/>
      <c r="AG187" s="54"/>
      <c r="AH187" s="54"/>
      <c r="AI187" s="54"/>
      <c r="AJ187" s="54"/>
      <c r="AK187" s="54"/>
      <c r="AL187" s="54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39"/>
      <c r="BA187" s="40" t="s">
        <v>17</v>
      </c>
      <c r="BB187" s="41"/>
    </row>
    <row r="188" spans="1:54" x14ac:dyDescent="0.25">
      <c r="A188" s="8"/>
      <c r="B188" s="9" t="s">
        <v>17</v>
      </c>
      <c r="C188" s="52">
        <v>43153</v>
      </c>
      <c r="D188" s="52"/>
      <c r="E188" s="57" t="s">
        <v>34</v>
      </c>
      <c r="F188" s="57"/>
      <c r="G188" s="38" t="s">
        <v>38</v>
      </c>
      <c r="H188" s="68">
        <v>1</v>
      </c>
      <c r="I188" s="58">
        <v>1101</v>
      </c>
      <c r="J188" s="59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4"/>
      <c r="AG188" s="54"/>
      <c r="AH188" s="54"/>
      <c r="AI188" s="54"/>
      <c r="AJ188" s="54"/>
      <c r="AK188" s="54"/>
      <c r="AL188" s="54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39"/>
      <c r="BA188" s="40" t="s">
        <v>17</v>
      </c>
      <c r="BB188" s="41"/>
    </row>
    <row r="189" spans="1:54" x14ac:dyDescent="0.25">
      <c r="A189" s="8"/>
      <c r="B189" s="9" t="s">
        <v>17</v>
      </c>
      <c r="C189" s="52">
        <v>43153</v>
      </c>
      <c r="D189" s="52"/>
      <c r="E189" s="57" t="s">
        <v>34</v>
      </c>
      <c r="F189" s="57"/>
      <c r="G189" s="38" t="s">
        <v>8</v>
      </c>
      <c r="H189" s="68">
        <v>1</v>
      </c>
      <c r="I189" s="59">
        <v>1948</v>
      </c>
      <c r="J189" s="59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4"/>
      <c r="AG189" s="54"/>
      <c r="AH189" s="54"/>
      <c r="AI189" s="54"/>
      <c r="AJ189" s="54"/>
      <c r="AK189" s="54"/>
      <c r="AL189" s="54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39"/>
      <c r="BA189" s="40" t="s">
        <v>17</v>
      </c>
      <c r="BB189" s="41"/>
    </row>
    <row r="190" spans="1:54" x14ac:dyDescent="0.25">
      <c r="A190" s="8"/>
      <c r="B190" s="9" t="s">
        <v>17</v>
      </c>
      <c r="C190" s="52">
        <v>43153</v>
      </c>
      <c r="D190" s="52"/>
      <c r="E190" s="57" t="s">
        <v>34</v>
      </c>
      <c r="F190" s="57"/>
      <c r="G190" s="38" t="s">
        <v>8</v>
      </c>
      <c r="H190" s="68">
        <v>1</v>
      </c>
      <c r="I190" s="59">
        <v>666</v>
      </c>
      <c r="J190" s="59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4"/>
      <c r="AG190" s="54"/>
      <c r="AH190" s="54"/>
      <c r="AI190" s="54"/>
      <c r="AJ190" s="54"/>
      <c r="AK190" s="54"/>
      <c r="AL190" s="54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39"/>
      <c r="BA190" s="40" t="s">
        <v>17</v>
      </c>
      <c r="BB190" s="41"/>
    </row>
    <row r="191" spans="1:54" x14ac:dyDescent="0.25">
      <c r="A191" s="8"/>
      <c r="B191" s="9" t="s">
        <v>17</v>
      </c>
      <c r="C191" s="52">
        <v>43159</v>
      </c>
      <c r="D191" s="52"/>
      <c r="E191" s="57" t="s">
        <v>34</v>
      </c>
      <c r="F191" s="57"/>
      <c r="G191" s="38" t="s">
        <v>8</v>
      </c>
      <c r="H191" s="68">
        <v>1</v>
      </c>
      <c r="I191" s="59">
        <v>1948</v>
      </c>
      <c r="J191" s="59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4"/>
      <c r="AG191" s="54"/>
      <c r="AH191" s="54"/>
      <c r="AI191" s="54"/>
      <c r="AJ191" s="54"/>
      <c r="AK191" s="54"/>
      <c r="AL191" s="54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39"/>
      <c r="BA191" s="40" t="s">
        <v>17</v>
      </c>
      <c r="BB191" s="41"/>
    </row>
    <row r="192" spans="1:54" x14ac:dyDescent="0.25">
      <c r="A192" s="8"/>
      <c r="B192" s="9" t="s">
        <v>17</v>
      </c>
      <c r="C192" s="52">
        <v>43160</v>
      </c>
      <c r="D192" s="52"/>
      <c r="E192" s="57" t="s">
        <v>34</v>
      </c>
      <c r="F192" s="57"/>
      <c r="G192" s="38" t="s">
        <v>8</v>
      </c>
      <c r="H192" s="68">
        <v>0</v>
      </c>
      <c r="I192" s="59">
        <v>1948</v>
      </c>
      <c r="J192" s="59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4"/>
      <c r="AG192" s="54"/>
      <c r="AH192" s="54"/>
      <c r="AI192" s="54"/>
      <c r="AJ192" s="54"/>
      <c r="AK192" s="54"/>
      <c r="AL192" s="54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39"/>
      <c r="BA192" s="40" t="s">
        <v>17</v>
      </c>
      <c r="BB192" s="41"/>
    </row>
    <row r="193" spans="1:54" x14ac:dyDescent="0.25">
      <c r="A193" s="8"/>
      <c r="B193" s="9" t="s">
        <v>17</v>
      </c>
      <c r="C193" s="52">
        <v>43174</v>
      </c>
      <c r="D193" s="52"/>
      <c r="E193" s="57" t="s">
        <v>34</v>
      </c>
      <c r="F193" s="57"/>
      <c r="G193" s="38" t="s">
        <v>8</v>
      </c>
      <c r="H193" s="68">
        <v>1</v>
      </c>
      <c r="I193" s="59">
        <v>802</v>
      </c>
      <c r="J193" s="59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4"/>
      <c r="AG193" s="54"/>
      <c r="AH193" s="54"/>
      <c r="AI193" s="54"/>
      <c r="AJ193" s="54"/>
      <c r="AK193" s="54"/>
      <c r="AL193" s="54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39"/>
      <c r="BA193" s="40" t="s">
        <v>17</v>
      </c>
      <c r="BB193" s="41"/>
    </row>
    <row r="194" spans="1:54" x14ac:dyDescent="0.25">
      <c r="A194" s="8"/>
      <c r="B194" s="9" t="s">
        <v>17</v>
      </c>
      <c r="C194" s="52">
        <v>43175</v>
      </c>
      <c r="D194" s="52"/>
      <c r="E194" s="57" t="s">
        <v>34</v>
      </c>
      <c r="F194" s="57"/>
      <c r="G194" s="38" t="s">
        <v>38</v>
      </c>
      <c r="H194" s="68">
        <v>0</v>
      </c>
      <c r="I194" s="59">
        <v>908</v>
      </c>
      <c r="J194" s="59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4"/>
      <c r="AG194" s="54"/>
      <c r="AH194" s="54"/>
      <c r="AI194" s="54"/>
      <c r="AJ194" s="54"/>
      <c r="AK194" s="54"/>
      <c r="AL194" s="54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39"/>
      <c r="BA194" s="40" t="s">
        <v>17</v>
      </c>
      <c r="BB194" s="41"/>
    </row>
    <row r="195" spans="1:54" x14ac:dyDescent="0.25">
      <c r="A195" s="8"/>
      <c r="B195" s="9" t="s">
        <v>17</v>
      </c>
      <c r="C195" s="52">
        <v>43180</v>
      </c>
      <c r="D195" s="52"/>
      <c r="E195" s="57" t="s">
        <v>34</v>
      </c>
      <c r="F195" s="57"/>
      <c r="G195" s="38" t="s">
        <v>38</v>
      </c>
      <c r="H195" s="68">
        <v>1</v>
      </c>
      <c r="I195" s="59">
        <v>868</v>
      </c>
      <c r="J195" s="59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4"/>
      <c r="AG195" s="54"/>
      <c r="AH195" s="54"/>
      <c r="AI195" s="54"/>
      <c r="AJ195" s="54"/>
      <c r="AK195" s="54"/>
      <c r="AL195" s="54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39"/>
      <c r="BA195" s="40" t="s">
        <v>17</v>
      </c>
      <c r="BB195" s="41"/>
    </row>
    <row r="196" spans="1:54" x14ac:dyDescent="0.25">
      <c r="A196" s="8"/>
      <c r="B196" s="9" t="s">
        <v>17</v>
      </c>
      <c r="C196" s="52">
        <v>43181</v>
      </c>
      <c r="D196" s="52"/>
      <c r="E196" s="57" t="s">
        <v>34</v>
      </c>
      <c r="F196" s="57"/>
      <c r="G196" s="38" t="s">
        <v>38</v>
      </c>
      <c r="H196" s="68">
        <v>1</v>
      </c>
      <c r="I196" s="59">
        <v>1101</v>
      </c>
      <c r="J196" s="59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4"/>
      <c r="AG196" s="54"/>
      <c r="AH196" s="54"/>
      <c r="AI196" s="54"/>
      <c r="AJ196" s="54"/>
      <c r="AK196" s="54"/>
      <c r="AL196" s="54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39"/>
      <c r="BA196" s="40" t="s">
        <v>17</v>
      </c>
      <c r="BB196" s="41"/>
    </row>
    <row r="197" spans="1:54" x14ac:dyDescent="0.25">
      <c r="A197" s="8"/>
      <c r="B197" s="9" t="s">
        <v>17</v>
      </c>
      <c r="C197" s="52">
        <v>43187</v>
      </c>
      <c r="D197" s="52"/>
      <c r="E197" s="57" t="s">
        <v>34</v>
      </c>
      <c r="F197" s="57"/>
      <c r="G197" s="38" t="s">
        <v>38</v>
      </c>
      <c r="H197" s="68">
        <v>1</v>
      </c>
      <c r="I197" s="59">
        <v>1948</v>
      </c>
      <c r="J197" s="59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4"/>
      <c r="AG197" s="54"/>
      <c r="AH197" s="54"/>
      <c r="AI197" s="54"/>
      <c r="AJ197" s="54"/>
      <c r="AK197" s="54"/>
      <c r="AL197" s="54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39"/>
      <c r="BA197" s="40" t="s">
        <v>17</v>
      </c>
      <c r="BB197" s="41"/>
    </row>
    <row r="198" spans="1:54" x14ac:dyDescent="0.25">
      <c r="A198" s="8"/>
      <c r="B198" s="9" t="s">
        <v>17</v>
      </c>
      <c r="C198" s="52">
        <v>43195</v>
      </c>
      <c r="D198" s="52"/>
      <c r="E198" s="57" t="s">
        <v>34</v>
      </c>
      <c r="F198" s="57"/>
      <c r="G198" s="38" t="s">
        <v>38</v>
      </c>
      <c r="H198" s="68">
        <v>1</v>
      </c>
      <c r="I198" s="59">
        <v>246</v>
      </c>
      <c r="J198" s="59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4"/>
      <c r="AG198" s="54"/>
      <c r="AH198" s="54"/>
      <c r="AI198" s="54"/>
      <c r="AJ198" s="54"/>
      <c r="AK198" s="54"/>
      <c r="AL198" s="54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39"/>
      <c r="BA198" s="40" t="s">
        <v>17</v>
      </c>
      <c r="BB198" s="41"/>
    </row>
    <row r="199" spans="1:54" x14ac:dyDescent="0.25">
      <c r="A199" s="8"/>
      <c r="B199" s="9" t="s">
        <v>17</v>
      </c>
      <c r="C199" s="52">
        <v>43195</v>
      </c>
      <c r="D199" s="52"/>
      <c r="E199" s="57" t="s">
        <v>34</v>
      </c>
      <c r="F199" s="57"/>
      <c r="G199" s="38" t="s">
        <v>8</v>
      </c>
      <c r="H199" s="68">
        <v>0</v>
      </c>
      <c r="I199" s="59">
        <v>1948</v>
      </c>
      <c r="J199" s="59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4"/>
      <c r="AG199" s="54"/>
      <c r="AH199" s="54"/>
      <c r="AI199" s="54"/>
      <c r="AJ199" s="54"/>
      <c r="AK199" s="54"/>
      <c r="AL199" s="54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39"/>
      <c r="BA199" s="40" t="s">
        <v>17</v>
      </c>
      <c r="BB199" s="41"/>
    </row>
    <row r="200" spans="1:54" x14ac:dyDescent="0.25">
      <c r="A200" s="8"/>
      <c r="B200" s="9" t="s">
        <v>17</v>
      </c>
      <c r="C200" s="52">
        <v>43235</v>
      </c>
      <c r="D200" s="52"/>
      <c r="E200" s="57" t="s">
        <v>34</v>
      </c>
      <c r="F200" s="57"/>
      <c r="G200" s="38"/>
      <c r="H200" s="68">
        <v>1</v>
      </c>
      <c r="I200" s="59">
        <v>2103</v>
      </c>
      <c r="J200" s="59"/>
      <c r="K200" s="55"/>
      <c r="L200" s="55"/>
      <c r="M200" s="55"/>
      <c r="N200" s="55"/>
      <c r="O200" s="55"/>
      <c r="P200" s="55"/>
      <c r="Q200" s="55"/>
      <c r="R200" s="55"/>
      <c r="S200" s="62"/>
      <c r="T200" s="62"/>
      <c r="U200" s="62"/>
      <c r="V200" s="62"/>
      <c r="W200" s="62"/>
      <c r="X200" s="62"/>
      <c r="Y200" s="62"/>
      <c r="Z200" s="62"/>
      <c r="AA200" s="55"/>
      <c r="AB200" s="55"/>
      <c r="AC200" s="55"/>
      <c r="AD200" s="55"/>
      <c r="AE200" s="55"/>
      <c r="AF200" s="54"/>
      <c r="AG200" s="54"/>
      <c r="AH200" s="54"/>
      <c r="AI200" s="54"/>
      <c r="AJ200" s="54"/>
      <c r="AK200" s="54"/>
      <c r="AL200" s="54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39"/>
      <c r="BA200" s="40" t="s">
        <v>17</v>
      </c>
      <c r="BB200" s="41"/>
    </row>
    <row r="201" spans="1:54" x14ac:dyDescent="0.25">
      <c r="A201" s="8"/>
      <c r="B201" s="9" t="s">
        <v>17</v>
      </c>
      <c r="C201" s="52">
        <v>43242</v>
      </c>
      <c r="D201" s="52"/>
      <c r="E201" s="57" t="s">
        <v>34</v>
      </c>
      <c r="F201" s="57"/>
      <c r="G201" s="38" t="s">
        <v>8</v>
      </c>
      <c r="H201" s="68">
        <v>0</v>
      </c>
      <c r="I201" s="59">
        <v>246</v>
      </c>
      <c r="J201" s="59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4"/>
      <c r="AG201" s="54"/>
      <c r="AH201" s="54"/>
      <c r="AI201" s="54"/>
      <c r="AJ201" s="54"/>
      <c r="AK201" s="54"/>
      <c r="AL201" s="54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39"/>
      <c r="BA201" s="40" t="s">
        <v>17</v>
      </c>
      <c r="BB201" s="41"/>
    </row>
    <row r="202" spans="1:54" x14ac:dyDescent="0.25">
      <c r="A202" s="8"/>
      <c r="B202" s="9" t="s">
        <v>17</v>
      </c>
      <c r="C202" s="52">
        <v>43244</v>
      </c>
      <c r="D202" s="52"/>
      <c r="E202" s="57" t="s">
        <v>34</v>
      </c>
      <c r="F202" s="57"/>
      <c r="G202" s="38" t="s">
        <v>8</v>
      </c>
      <c r="H202" s="68">
        <v>1</v>
      </c>
      <c r="I202" s="59">
        <v>802</v>
      </c>
      <c r="J202" s="59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4"/>
      <c r="AG202" s="54"/>
      <c r="AH202" s="54"/>
      <c r="AI202" s="54"/>
      <c r="AJ202" s="54"/>
      <c r="AK202" s="54"/>
      <c r="AL202" s="54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39"/>
      <c r="BA202" s="40" t="s">
        <v>17</v>
      </c>
      <c r="BB202" s="41"/>
    </row>
    <row r="203" spans="1:54" x14ac:dyDescent="0.25">
      <c r="A203" s="8"/>
      <c r="B203" s="9" t="s">
        <v>17</v>
      </c>
      <c r="C203" s="52">
        <v>43248</v>
      </c>
      <c r="D203" s="52"/>
      <c r="E203" s="57" t="s">
        <v>34</v>
      </c>
      <c r="F203" s="57"/>
      <c r="G203" s="38" t="s">
        <v>38</v>
      </c>
      <c r="H203" s="68">
        <v>0</v>
      </c>
      <c r="I203" s="58">
        <v>285</v>
      </c>
      <c r="J203" s="59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4"/>
      <c r="AG203" s="54"/>
      <c r="AH203" s="54"/>
      <c r="AI203" s="54"/>
      <c r="AJ203" s="54"/>
      <c r="AK203" s="54"/>
      <c r="AL203" s="54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39"/>
      <c r="BA203" s="40" t="s">
        <v>17</v>
      </c>
      <c r="BB203" s="41"/>
    </row>
    <row r="204" spans="1:54" x14ac:dyDescent="0.25">
      <c r="A204" s="8"/>
      <c r="B204" s="9" t="s">
        <v>17</v>
      </c>
      <c r="C204" s="52">
        <v>43258</v>
      </c>
      <c r="D204" s="52"/>
      <c r="E204" s="57" t="s">
        <v>34</v>
      </c>
      <c r="F204" s="57"/>
      <c r="G204" s="38"/>
      <c r="H204" s="68">
        <v>0</v>
      </c>
      <c r="I204" s="59">
        <v>1948</v>
      </c>
      <c r="J204" s="59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4"/>
      <c r="AG204" s="54"/>
      <c r="AH204" s="54"/>
      <c r="AI204" s="54"/>
      <c r="AJ204" s="54"/>
      <c r="AK204" s="54"/>
      <c r="AL204" s="54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39"/>
      <c r="BA204" s="40" t="s">
        <v>17</v>
      </c>
      <c r="BB204" s="41"/>
    </row>
    <row r="205" spans="1:54" x14ac:dyDescent="0.25">
      <c r="A205" s="8"/>
      <c r="B205" s="9" t="s">
        <v>17</v>
      </c>
      <c r="C205" s="52">
        <v>43264</v>
      </c>
      <c r="D205" s="52"/>
      <c r="E205" s="57" t="s">
        <v>34</v>
      </c>
      <c r="F205" s="57"/>
      <c r="G205" s="38"/>
      <c r="H205" s="68">
        <v>0</v>
      </c>
      <c r="I205" s="59">
        <v>1151</v>
      </c>
      <c r="J205" s="59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4"/>
      <c r="AG205" s="54"/>
      <c r="AH205" s="54"/>
      <c r="AI205" s="54"/>
      <c r="AJ205" s="54"/>
      <c r="AK205" s="54"/>
      <c r="AL205" s="54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39"/>
      <c r="BA205" s="40" t="s">
        <v>17</v>
      </c>
      <c r="BB205" s="41"/>
    </row>
    <row r="206" spans="1:54" x14ac:dyDescent="0.25">
      <c r="A206" s="8"/>
      <c r="B206" s="9" t="s">
        <v>17</v>
      </c>
      <c r="C206" s="52">
        <v>43264</v>
      </c>
      <c r="D206" s="52"/>
      <c r="E206" s="57" t="s">
        <v>34</v>
      </c>
      <c r="F206" s="57"/>
      <c r="G206" s="38" t="s">
        <v>38</v>
      </c>
      <c r="H206" s="68">
        <v>0</v>
      </c>
      <c r="I206" s="59">
        <v>285</v>
      </c>
      <c r="J206" s="59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4"/>
      <c r="AG206" s="54"/>
      <c r="AH206" s="54"/>
      <c r="AI206" s="54"/>
      <c r="AJ206" s="54"/>
      <c r="AK206" s="54"/>
      <c r="AL206" s="54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39"/>
      <c r="BA206" s="40" t="s">
        <v>17</v>
      </c>
      <c r="BB206" s="41"/>
    </row>
    <row r="207" spans="1:54" x14ac:dyDescent="0.25">
      <c r="A207" s="8"/>
      <c r="B207" s="9" t="s">
        <v>17</v>
      </c>
      <c r="C207" s="52">
        <v>43280</v>
      </c>
      <c r="D207" s="52"/>
      <c r="E207" s="57" t="s">
        <v>34</v>
      </c>
      <c r="F207" s="57"/>
      <c r="G207" s="38" t="s">
        <v>8</v>
      </c>
      <c r="H207" s="68">
        <v>1</v>
      </c>
      <c r="I207" s="59">
        <v>244</v>
      </c>
      <c r="J207" s="59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4"/>
      <c r="AG207" s="54"/>
      <c r="AH207" s="54"/>
      <c r="AI207" s="54"/>
      <c r="AJ207" s="54"/>
      <c r="AK207" s="54"/>
      <c r="AL207" s="54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39"/>
      <c r="BA207" s="40" t="s">
        <v>17</v>
      </c>
      <c r="BB207" s="41"/>
    </row>
    <row r="208" spans="1:54" x14ac:dyDescent="0.25">
      <c r="A208" s="8"/>
      <c r="B208" s="9" t="s">
        <v>17</v>
      </c>
      <c r="C208" s="52">
        <v>43304</v>
      </c>
      <c r="D208" s="52"/>
      <c r="E208" s="57" t="s">
        <v>34</v>
      </c>
      <c r="F208" s="57"/>
      <c r="G208" s="38" t="s">
        <v>38</v>
      </c>
      <c r="H208" s="68">
        <v>1</v>
      </c>
      <c r="I208" s="59">
        <v>1151</v>
      </c>
      <c r="J208" s="59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4"/>
      <c r="AG208" s="54"/>
      <c r="AH208" s="54"/>
      <c r="AI208" s="54"/>
      <c r="AJ208" s="54"/>
      <c r="AK208" s="54"/>
      <c r="AL208" s="54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39"/>
      <c r="BA208" s="40" t="s">
        <v>17</v>
      </c>
      <c r="BB208" s="41"/>
    </row>
    <row r="209" spans="1:54" x14ac:dyDescent="0.25">
      <c r="A209" s="8"/>
      <c r="B209" s="9" t="s">
        <v>17</v>
      </c>
      <c r="C209" s="52">
        <v>43321</v>
      </c>
      <c r="D209" s="52"/>
      <c r="E209" s="57" t="s">
        <v>34</v>
      </c>
      <c r="F209" s="57"/>
      <c r="G209" s="38" t="s">
        <v>8</v>
      </c>
      <c r="H209" s="68">
        <v>1</v>
      </c>
      <c r="I209" s="59">
        <v>285</v>
      </c>
      <c r="J209" s="59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4"/>
      <c r="AG209" s="54"/>
      <c r="AH209" s="54"/>
      <c r="AI209" s="54"/>
      <c r="AJ209" s="54"/>
      <c r="AK209" s="54"/>
      <c r="AL209" s="54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39"/>
      <c r="BA209" s="40" t="s">
        <v>17</v>
      </c>
      <c r="BB209" s="41"/>
    </row>
    <row r="210" spans="1:54" x14ac:dyDescent="0.25">
      <c r="A210" s="8"/>
      <c r="B210" s="9" t="s">
        <v>17</v>
      </c>
      <c r="C210" s="52">
        <v>43342</v>
      </c>
      <c r="D210" s="52"/>
      <c r="E210" s="57" t="s">
        <v>34</v>
      </c>
      <c r="F210" s="57"/>
      <c r="G210" s="38" t="s">
        <v>38</v>
      </c>
      <c r="H210" s="68">
        <v>1</v>
      </c>
      <c r="I210" s="58">
        <v>523</v>
      </c>
      <c r="J210" s="59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4"/>
      <c r="AG210" s="54"/>
      <c r="AH210" s="54"/>
      <c r="AI210" s="54"/>
      <c r="AJ210" s="54"/>
      <c r="AK210" s="54"/>
      <c r="AL210" s="54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39"/>
      <c r="BA210" s="40" t="s">
        <v>17</v>
      </c>
      <c r="BB210" s="41"/>
    </row>
    <row r="211" spans="1:54" x14ac:dyDescent="0.25">
      <c r="A211" s="8"/>
      <c r="B211" s="9" t="s">
        <v>17</v>
      </c>
      <c r="C211" s="52">
        <v>43362</v>
      </c>
      <c r="D211" s="52"/>
      <c r="E211" s="57" t="s">
        <v>34</v>
      </c>
      <c r="F211" s="57"/>
      <c r="G211" s="38" t="s">
        <v>8</v>
      </c>
      <c r="H211" s="68">
        <v>1</v>
      </c>
      <c r="I211" s="59">
        <v>285</v>
      </c>
      <c r="J211" s="59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4"/>
      <c r="AG211" s="54"/>
      <c r="AH211" s="54"/>
      <c r="AI211" s="54"/>
      <c r="AJ211" s="54"/>
      <c r="AK211" s="54"/>
      <c r="AL211" s="54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39"/>
      <c r="BA211" s="40" t="s">
        <v>17</v>
      </c>
      <c r="BB211" s="41"/>
    </row>
    <row r="212" spans="1:54" x14ac:dyDescent="0.25">
      <c r="A212" s="8"/>
      <c r="B212" s="9" t="s">
        <v>17</v>
      </c>
      <c r="C212" s="52">
        <v>43150</v>
      </c>
      <c r="D212" s="52"/>
      <c r="E212" s="57" t="s">
        <v>33</v>
      </c>
      <c r="F212" s="57"/>
      <c r="G212" s="38" t="s">
        <v>8</v>
      </c>
      <c r="H212" s="68">
        <v>1</v>
      </c>
      <c r="I212" s="59">
        <v>1232</v>
      </c>
      <c r="J212" s="59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4"/>
      <c r="AG212" s="54"/>
      <c r="AH212" s="54"/>
      <c r="AI212" s="54"/>
      <c r="AJ212" s="54"/>
      <c r="AK212" s="54"/>
      <c r="AL212" s="54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39"/>
      <c r="BA212" s="40" t="s">
        <v>17</v>
      </c>
      <c r="BB212" s="41"/>
    </row>
    <row r="213" spans="1:54" x14ac:dyDescent="0.25">
      <c r="A213" s="8"/>
      <c r="B213" s="9" t="s">
        <v>17</v>
      </c>
      <c r="C213" s="52">
        <v>43110</v>
      </c>
      <c r="D213" s="52"/>
      <c r="E213" s="57" t="s">
        <v>29</v>
      </c>
      <c r="F213" s="57"/>
      <c r="G213" s="38" t="s">
        <v>8</v>
      </c>
      <c r="H213" s="68">
        <v>1</v>
      </c>
      <c r="I213" s="58">
        <v>1195</v>
      </c>
      <c r="J213" s="59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4"/>
      <c r="AG213" s="54"/>
      <c r="AH213" s="54"/>
      <c r="AI213" s="54"/>
      <c r="AJ213" s="54"/>
      <c r="AK213" s="54"/>
      <c r="AL213" s="54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39"/>
      <c r="BA213" s="40" t="s">
        <v>17</v>
      </c>
      <c r="BB213" s="41"/>
    </row>
    <row r="214" spans="1:54" x14ac:dyDescent="0.25">
      <c r="A214" s="8"/>
      <c r="B214" s="9" t="s">
        <v>17</v>
      </c>
      <c r="C214" s="52">
        <v>43112</v>
      </c>
      <c r="D214" s="52"/>
      <c r="E214" s="57" t="s">
        <v>29</v>
      </c>
      <c r="F214" s="57"/>
      <c r="G214" s="38" t="s">
        <v>38</v>
      </c>
      <c r="H214" s="68">
        <v>0</v>
      </c>
      <c r="I214" s="58">
        <v>1238</v>
      </c>
      <c r="J214" s="59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4"/>
      <c r="AG214" s="54"/>
      <c r="AH214" s="54"/>
      <c r="AI214" s="54"/>
      <c r="AJ214" s="54"/>
      <c r="AK214" s="54"/>
      <c r="AL214" s="54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39"/>
      <c r="BA214" s="40" t="s">
        <v>17</v>
      </c>
      <c r="BB214" s="41"/>
    </row>
    <row r="215" spans="1:54" x14ac:dyDescent="0.25">
      <c r="A215" s="8"/>
      <c r="B215" s="9" t="s">
        <v>17</v>
      </c>
      <c r="C215" s="52">
        <v>43123</v>
      </c>
      <c r="D215" s="52"/>
      <c r="E215" s="57" t="s">
        <v>29</v>
      </c>
      <c r="F215" s="57"/>
      <c r="G215" s="38" t="s">
        <v>8</v>
      </c>
      <c r="H215" s="68">
        <v>1</v>
      </c>
      <c r="I215" s="59">
        <v>29</v>
      </c>
      <c r="J215" s="59"/>
      <c r="K215" s="55"/>
      <c r="L215" s="55"/>
      <c r="M215" s="55"/>
      <c r="N215" s="55"/>
      <c r="O215" s="55"/>
      <c r="P215" s="55"/>
      <c r="Q215" s="55"/>
      <c r="R215" s="55"/>
      <c r="S215" s="62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4"/>
      <c r="AG215" s="54"/>
      <c r="AH215" s="54"/>
      <c r="AI215" s="54"/>
      <c r="AJ215" s="54"/>
      <c r="AK215" s="54"/>
      <c r="AL215" s="54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39"/>
      <c r="BA215" s="40" t="s">
        <v>17</v>
      </c>
      <c r="BB215" s="41"/>
    </row>
    <row r="216" spans="1:54" x14ac:dyDescent="0.25">
      <c r="A216" s="8"/>
      <c r="B216" s="9" t="s">
        <v>17</v>
      </c>
      <c r="C216" s="52">
        <v>43144</v>
      </c>
      <c r="D216" s="52"/>
      <c r="E216" s="57" t="s">
        <v>29</v>
      </c>
      <c r="F216" s="57"/>
      <c r="G216" s="38" t="s">
        <v>38</v>
      </c>
      <c r="H216" s="68">
        <v>1</v>
      </c>
      <c r="I216" s="59">
        <v>1183</v>
      </c>
      <c r="J216" s="59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4"/>
      <c r="AG216" s="54"/>
      <c r="AH216" s="54"/>
      <c r="AI216" s="54"/>
      <c r="AJ216" s="54"/>
      <c r="AK216" s="54"/>
      <c r="AL216" s="54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39"/>
      <c r="BA216" s="40" t="s">
        <v>17</v>
      </c>
      <c r="BB216" s="41"/>
    </row>
    <row r="217" spans="1:54" x14ac:dyDescent="0.25">
      <c r="A217" s="8"/>
      <c r="B217" s="9" t="s">
        <v>17</v>
      </c>
      <c r="C217" s="52">
        <v>43154</v>
      </c>
      <c r="D217" s="52"/>
      <c r="E217" s="57" t="s">
        <v>29</v>
      </c>
      <c r="F217" s="57"/>
      <c r="G217" s="38"/>
      <c r="H217" s="68">
        <v>1</v>
      </c>
      <c r="I217" s="59">
        <v>712</v>
      </c>
      <c r="J217" s="59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4"/>
      <c r="AG217" s="54"/>
      <c r="AH217" s="54"/>
      <c r="AI217" s="54"/>
      <c r="AJ217" s="54"/>
      <c r="AK217" s="54"/>
      <c r="AL217" s="54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39"/>
      <c r="BA217" s="40" t="s">
        <v>17</v>
      </c>
      <c r="BB217" s="41"/>
    </row>
    <row r="218" spans="1:54" x14ac:dyDescent="0.25">
      <c r="A218" s="8"/>
      <c r="B218" s="9" t="s">
        <v>17</v>
      </c>
      <c r="C218" s="52">
        <v>43157</v>
      </c>
      <c r="D218" s="52"/>
      <c r="E218" s="57" t="s">
        <v>29</v>
      </c>
      <c r="F218" s="57"/>
      <c r="G218" s="38"/>
      <c r="H218" s="68">
        <v>1</v>
      </c>
      <c r="I218" s="59">
        <v>170</v>
      </c>
      <c r="J218" s="59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4"/>
      <c r="AG218" s="54"/>
      <c r="AH218" s="54"/>
      <c r="AI218" s="54"/>
      <c r="AJ218" s="54"/>
      <c r="AK218" s="54"/>
      <c r="AL218" s="54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39"/>
      <c r="BA218" s="40" t="s">
        <v>17</v>
      </c>
      <c r="BB218" s="41"/>
    </row>
    <row r="219" spans="1:54" x14ac:dyDescent="0.25">
      <c r="A219" s="8"/>
      <c r="B219" s="9" t="s">
        <v>17</v>
      </c>
      <c r="C219" s="52">
        <v>43182</v>
      </c>
      <c r="D219" s="52"/>
      <c r="E219" s="57" t="s">
        <v>29</v>
      </c>
      <c r="F219" s="57"/>
      <c r="G219" s="38" t="s">
        <v>38</v>
      </c>
      <c r="H219" s="68">
        <v>1</v>
      </c>
      <c r="I219" s="58">
        <v>864</v>
      </c>
      <c r="J219" s="59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4"/>
      <c r="AG219" s="54"/>
      <c r="AH219" s="54"/>
      <c r="AI219" s="54"/>
      <c r="AJ219" s="54"/>
      <c r="AK219" s="54"/>
      <c r="AL219" s="54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39"/>
      <c r="BA219" s="40" t="s">
        <v>17</v>
      </c>
      <c r="BB219" s="41"/>
    </row>
    <row r="220" spans="1:54" x14ac:dyDescent="0.25">
      <c r="A220" s="8"/>
      <c r="B220" s="9" t="s">
        <v>17</v>
      </c>
      <c r="C220" s="52">
        <v>43186</v>
      </c>
      <c r="D220" s="52"/>
      <c r="E220" s="57" t="s">
        <v>29</v>
      </c>
      <c r="F220" s="57"/>
      <c r="G220" s="38" t="s">
        <v>8</v>
      </c>
      <c r="H220" s="68">
        <v>1</v>
      </c>
      <c r="I220" s="59">
        <v>1058</v>
      </c>
      <c r="J220" s="59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4"/>
      <c r="AG220" s="54"/>
      <c r="AH220" s="54"/>
      <c r="AI220" s="54"/>
      <c r="AJ220" s="54"/>
      <c r="AK220" s="54"/>
      <c r="AL220" s="54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39"/>
      <c r="BA220" s="40" t="s">
        <v>17</v>
      </c>
      <c r="BB220" s="41"/>
    </row>
    <row r="221" spans="1:54" x14ac:dyDescent="0.25">
      <c r="A221" s="8"/>
      <c r="B221" s="9" t="s">
        <v>17</v>
      </c>
      <c r="C221" s="52">
        <v>43207</v>
      </c>
      <c r="D221" s="52"/>
      <c r="E221" s="57" t="s">
        <v>29</v>
      </c>
      <c r="F221" s="57"/>
      <c r="G221" s="38" t="s">
        <v>38</v>
      </c>
      <c r="H221" s="68">
        <v>1</v>
      </c>
      <c r="I221" s="59">
        <v>864</v>
      </c>
      <c r="J221" s="59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4"/>
      <c r="AG221" s="54"/>
      <c r="AH221" s="54"/>
      <c r="AI221" s="54"/>
      <c r="AJ221" s="54"/>
      <c r="AK221" s="54"/>
      <c r="AL221" s="54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39"/>
      <c r="BA221" s="40" t="s">
        <v>17</v>
      </c>
      <c r="BB221" s="41"/>
    </row>
    <row r="222" spans="1:54" x14ac:dyDescent="0.25">
      <c r="A222" s="8"/>
      <c r="B222" s="9" t="s">
        <v>17</v>
      </c>
      <c r="C222" s="52">
        <v>43220</v>
      </c>
      <c r="D222" s="52"/>
      <c r="E222" s="57" t="s">
        <v>29</v>
      </c>
      <c r="F222" s="57"/>
      <c r="G222" s="38"/>
      <c r="H222" s="68">
        <v>0</v>
      </c>
      <c r="I222" s="58">
        <v>1517</v>
      </c>
      <c r="J222" s="59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4"/>
      <c r="AG222" s="54"/>
      <c r="AH222" s="54"/>
      <c r="AI222" s="54"/>
      <c r="AJ222" s="54"/>
      <c r="AK222" s="54"/>
      <c r="AL222" s="54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39"/>
      <c r="BA222" s="40" t="s">
        <v>17</v>
      </c>
      <c r="BB222" s="41"/>
    </row>
    <row r="223" spans="1:54" x14ac:dyDescent="0.25">
      <c r="A223" s="8"/>
      <c r="B223" s="9" t="s">
        <v>17</v>
      </c>
      <c r="C223" s="52">
        <v>43256</v>
      </c>
      <c r="D223" s="52"/>
      <c r="E223" s="57" t="s">
        <v>29</v>
      </c>
      <c r="F223" s="57"/>
      <c r="G223" s="38" t="s">
        <v>38</v>
      </c>
      <c r="H223" s="68">
        <v>1</v>
      </c>
      <c r="I223" s="59">
        <v>712</v>
      </c>
      <c r="J223" s="59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4"/>
      <c r="AG223" s="54"/>
      <c r="AH223" s="54"/>
      <c r="AI223" s="54"/>
      <c r="AJ223" s="54"/>
      <c r="AK223" s="54"/>
      <c r="AL223" s="54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39"/>
      <c r="BA223" s="40" t="s">
        <v>17</v>
      </c>
      <c r="BB223" s="41"/>
    </row>
    <row r="224" spans="1:54" x14ac:dyDescent="0.25">
      <c r="A224" s="8"/>
      <c r="B224" s="9" t="s">
        <v>17</v>
      </c>
      <c r="C224" s="52">
        <v>43257</v>
      </c>
      <c r="D224" s="52"/>
      <c r="E224" s="57" t="s">
        <v>29</v>
      </c>
      <c r="F224" s="57"/>
      <c r="G224" s="38" t="s">
        <v>8</v>
      </c>
      <c r="H224" s="68">
        <v>1</v>
      </c>
      <c r="I224" s="59">
        <v>629</v>
      </c>
      <c r="J224" s="59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4"/>
      <c r="AG224" s="54"/>
      <c r="AH224" s="54"/>
      <c r="AI224" s="54"/>
      <c r="AJ224" s="54"/>
      <c r="AK224" s="54"/>
      <c r="AL224" s="54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39"/>
      <c r="BA224" s="40" t="s">
        <v>17</v>
      </c>
      <c r="BB224" s="41"/>
    </row>
    <row r="225" spans="1:54" x14ac:dyDescent="0.25">
      <c r="A225" s="8"/>
      <c r="B225" s="9" t="s">
        <v>17</v>
      </c>
      <c r="C225" s="52">
        <v>43280</v>
      </c>
      <c r="D225" s="52"/>
      <c r="E225" s="57" t="s">
        <v>29</v>
      </c>
      <c r="F225" s="57"/>
      <c r="G225" s="38" t="s">
        <v>8</v>
      </c>
      <c r="H225" s="68">
        <v>1</v>
      </c>
      <c r="I225" s="59">
        <v>2046</v>
      </c>
      <c r="J225" s="59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4"/>
      <c r="AG225" s="54"/>
      <c r="AH225" s="54"/>
      <c r="AI225" s="54"/>
      <c r="AJ225" s="54"/>
      <c r="AK225" s="54"/>
      <c r="AL225" s="54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39"/>
      <c r="BA225" s="40" t="s">
        <v>17</v>
      </c>
      <c r="BB225" s="41"/>
    </row>
    <row r="226" spans="1:54" x14ac:dyDescent="0.25">
      <c r="A226" s="8"/>
      <c r="B226" s="9" t="s">
        <v>17</v>
      </c>
      <c r="C226" s="52">
        <v>43280</v>
      </c>
      <c r="D226" s="52"/>
      <c r="E226" s="57" t="s">
        <v>29</v>
      </c>
      <c r="F226" s="57"/>
      <c r="G226" s="38" t="s">
        <v>38</v>
      </c>
      <c r="H226" s="68">
        <v>1</v>
      </c>
      <c r="I226" s="58">
        <v>184</v>
      </c>
      <c r="J226" s="59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4"/>
      <c r="AG226" s="54"/>
      <c r="AH226" s="54"/>
      <c r="AI226" s="54"/>
      <c r="AJ226" s="54"/>
      <c r="AK226" s="54"/>
      <c r="AL226" s="54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39"/>
      <c r="BA226" s="40" t="s">
        <v>17</v>
      </c>
      <c r="BB226" s="41"/>
    </row>
    <row r="227" spans="1:54" x14ac:dyDescent="0.25">
      <c r="A227" s="8"/>
      <c r="B227" s="9" t="s">
        <v>17</v>
      </c>
      <c r="C227" s="52">
        <v>43291</v>
      </c>
      <c r="D227" s="52"/>
      <c r="E227" s="57" t="s">
        <v>29</v>
      </c>
      <c r="F227" s="57"/>
      <c r="G227" s="38" t="s">
        <v>8</v>
      </c>
      <c r="H227" s="68">
        <v>1</v>
      </c>
      <c r="I227" s="59">
        <v>1183</v>
      </c>
      <c r="J227" s="59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4"/>
      <c r="AG227" s="54"/>
      <c r="AH227" s="54"/>
      <c r="AI227" s="54"/>
      <c r="AJ227" s="54"/>
      <c r="AK227" s="54"/>
      <c r="AL227" s="54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39"/>
      <c r="BA227" s="40" t="s">
        <v>17</v>
      </c>
      <c r="BB227" s="41"/>
    </row>
    <row r="228" spans="1:54" x14ac:dyDescent="0.25">
      <c r="A228" s="8"/>
      <c r="B228" s="9" t="s">
        <v>17</v>
      </c>
      <c r="C228" s="52">
        <v>43292</v>
      </c>
      <c r="D228" s="52"/>
      <c r="E228" s="57" t="s">
        <v>29</v>
      </c>
      <c r="F228" s="57"/>
      <c r="G228" s="38" t="s">
        <v>8</v>
      </c>
      <c r="H228" s="68">
        <v>1</v>
      </c>
      <c r="I228" s="59">
        <v>629</v>
      </c>
      <c r="J228" s="59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4"/>
      <c r="AG228" s="54"/>
      <c r="AH228" s="54"/>
      <c r="AI228" s="54"/>
      <c r="AJ228" s="54"/>
      <c r="AK228" s="54"/>
      <c r="AL228" s="54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39"/>
      <c r="BA228" s="40" t="s">
        <v>17</v>
      </c>
      <c r="BB228" s="41"/>
    </row>
    <row r="229" spans="1:54" x14ac:dyDescent="0.25">
      <c r="A229" s="8"/>
      <c r="B229" s="9" t="s">
        <v>17</v>
      </c>
      <c r="C229" s="52">
        <v>43335</v>
      </c>
      <c r="D229" s="52"/>
      <c r="E229" s="57" t="s">
        <v>29</v>
      </c>
      <c r="F229" s="57"/>
      <c r="G229" s="38" t="s">
        <v>38</v>
      </c>
      <c r="H229" s="68">
        <v>1</v>
      </c>
      <c r="I229" s="59">
        <v>1959</v>
      </c>
      <c r="J229" s="59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4"/>
      <c r="AG229" s="54"/>
      <c r="AH229" s="54"/>
      <c r="AI229" s="54"/>
      <c r="AJ229" s="54"/>
      <c r="AK229" s="54"/>
      <c r="AL229" s="54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39"/>
      <c r="BA229" s="40" t="s">
        <v>17</v>
      </c>
      <c r="BB229" s="41"/>
    </row>
    <row r="230" spans="1:54" x14ac:dyDescent="0.25">
      <c r="A230" s="8"/>
      <c r="B230" s="9" t="s">
        <v>17</v>
      </c>
      <c r="C230" s="52">
        <v>43118</v>
      </c>
      <c r="D230" s="52"/>
      <c r="E230" s="57" t="s">
        <v>21</v>
      </c>
      <c r="F230" s="57"/>
      <c r="G230" s="38"/>
      <c r="H230" s="68">
        <v>0</v>
      </c>
      <c r="I230" s="59">
        <v>1691</v>
      </c>
      <c r="J230" s="59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4"/>
      <c r="AG230" s="54"/>
      <c r="AH230" s="54"/>
      <c r="AI230" s="54"/>
      <c r="AJ230" s="54"/>
      <c r="AK230" s="54"/>
      <c r="AL230" s="54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39"/>
      <c r="BA230" s="40" t="s">
        <v>17</v>
      </c>
      <c r="BB230" s="41"/>
    </row>
    <row r="231" spans="1:54" x14ac:dyDescent="0.25">
      <c r="A231" s="8"/>
      <c r="B231" s="9" t="s">
        <v>17</v>
      </c>
      <c r="C231" s="52">
        <v>43145</v>
      </c>
      <c r="D231" s="52"/>
      <c r="E231" s="57" t="s">
        <v>21</v>
      </c>
      <c r="F231" s="57"/>
      <c r="G231" s="38"/>
      <c r="H231" s="68">
        <v>1</v>
      </c>
      <c r="I231" s="58">
        <v>1260</v>
      </c>
      <c r="J231" s="59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4"/>
      <c r="AG231" s="54"/>
      <c r="AH231" s="54"/>
      <c r="AI231" s="54"/>
      <c r="AJ231" s="54"/>
      <c r="AK231" s="54"/>
      <c r="AL231" s="54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39"/>
      <c r="BA231" s="40" t="s">
        <v>17</v>
      </c>
      <c r="BB231" s="41"/>
    </row>
    <row r="232" spans="1:54" x14ac:dyDescent="0.25">
      <c r="A232" s="8"/>
      <c r="B232" s="9" t="s">
        <v>17</v>
      </c>
      <c r="C232" s="52">
        <v>43251</v>
      </c>
      <c r="D232" s="52"/>
      <c r="E232" s="57" t="s">
        <v>21</v>
      </c>
      <c r="F232" s="57"/>
      <c r="G232" s="38"/>
      <c r="H232" s="68">
        <v>1</v>
      </c>
      <c r="I232" s="59">
        <v>807</v>
      </c>
      <c r="J232" s="59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4"/>
      <c r="AG232" s="54"/>
      <c r="AH232" s="54"/>
      <c r="AI232" s="54"/>
      <c r="AJ232" s="54"/>
      <c r="AK232" s="54"/>
      <c r="AL232" s="54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39"/>
      <c r="BA232" s="40" t="s">
        <v>17</v>
      </c>
      <c r="BB232" s="41"/>
    </row>
    <row r="233" spans="1:54" x14ac:dyDescent="0.25">
      <c r="A233" s="8"/>
      <c r="B233" s="9" t="s">
        <v>17</v>
      </c>
      <c r="C233" s="52">
        <v>43318</v>
      </c>
      <c r="D233" s="52"/>
      <c r="E233" s="57" t="s">
        <v>21</v>
      </c>
      <c r="F233" s="57"/>
      <c r="G233" s="38" t="s">
        <v>38</v>
      </c>
      <c r="H233" s="68">
        <v>1</v>
      </c>
      <c r="I233" s="59">
        <v>1691</v>
      </c>
      <c r="J233" s="59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4"/>
      <c r="AG233" s="54"/>
      <c r="AH233" s="54"/>
      <c r="AI233" s="54"/>
      <c r="AJ233" s="54"/>
      <c r="AK233" s="54"/>
      <c r="AL233" s="54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39"/>
      <c r="BA233" s="40" t="s">
        <v>17</v>
      </c>
      <c r="BB233" s="41"/>
    </row>
    <row r="234" spans="1:54" x14ac:dyDescent="0.25">
      <c r="A234" s="8"/>
      <c r="B234" s="9" t="s">
        <v>17</v>
      </c>
      <c r="C234" s="52">
        <v>43322</v>
      </c>
      <c r="D234" s="52"/>
      <c r="E234" s="57" t="s">
        <v>21</v>
      </c>
      <c r="F234" s="57"/>
      <c r="G234" s="38"/>
      <c r="H234" s="68">
        <v>1</v>
      </c>
      <c r="I234" s="58">
        <v>1260</v>
      </c>
      <c r="J234" s="59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4"/>
      <c r="AG234" s="54"/>
      <c r="AH234" s="54"/>
      <c r="AI234" s="54"/>
      <c r="AJ234" s="54"/>
      <c r="AK234" s="54"/>
      <c r="AL234" s="54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39"/>
      <c r="BA234" s="40" t="s">
        <v>17</v>
      </c>
      <c r="BB234" s="41"/>
    </row>
    <row r="235" spans="1:54" x14ac:dyDescent="0.25">
      <c r="A235" s="8"/>
      <c r="B235" s="9" t="s">
        <v>17</v>
      </c>
      <c r="C235" s="52">
        <v>43335</v>
      </c>
      <c r="D235" s="52"/>
      <c r="E235" s="57" t="s">
        <v>21</v>
      </c>
      <c r="F235" s="57"/>
      <c r="G235" s="38"/>
      <c r="H235" s="68">
        <v>1</v>
      </c>
      <c r="I235" s="58">
        <v>1260</v>
      </c>
      <c r="J235" s="59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4"/>
      <c r="AG235" s="54"/>
      <c r="AH235" s="54"/>
      <c r="AI235" s="54"/>
      <c r="AJ235" s="54"/>
      <c r="AK235" s="54"/>
      <c r="AL235" s="54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39"/>
      <c r="BA235" s="40" t="s">
        <v>17</v>
      </c>
      <c r="BB235" s="41"/>
    </row>
    <row r="236" spans="1:54" x14ac:dyDescent="0.25">
      <c r="A236" s="8"/>
      <c r="B236" s="9" t="s">
        <v>17</v>
      </c>
      <c r="C236" s="52">
        <v>43341</v>
      </c>
      <c r="D236" s="52"/>
      <c r="E236" s="57" t="s">
        <v>21</v>
      </c>
      <c r="F236" s="57"/>
      <c r="G236" s="38" t="s">
        <v>38</v>
      </c>
      <c r="H236" s="68">
        <v>1</v>
      </c>
      <c r="I236" s="59">
        <v>1691</v>
      </c>
      <c r="J236" s="59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4"/>
      <c r="AG236" s="54"/>
      <c r="AH236" s="54"/>
      <c r="AI236" s="54"/>
      <c r="AJ236" s="54"/>
      <c r="AK236" s="54"/>
      <c r="AL236" s="54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39"/>
      <c r="BA236" s="40" t="s">
        <v>17</v>
      </c>
      <c r="BB236" s="41"/>
    </row>
    <row r="237" spans="1:54" x14ac:dyDescent="0.25">
      <c r="A237" s="8"/>
      <c r="B237" s="9" t="s">
        <v>17</v>
      </c>
      <c r="C237" s="52">
        <v>43343</v>
      </c>
      <c r="D237" s="52"/>
      <c r="E237" s="57" t="s">
        <v>24</v>
      </c>
      <c r="F237" s="57"/>
      <c r="G237" s="38" t="s">
        <v>38</v>
      </c>
      <c r="H237" s="68">
        <v>1</v>
      </c>
      <c r="I237" s="59">
        <v>1337</v>
      </c>
      <c r="J237" s="59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4"/>
      <c r="AG237" s="54"/>
      <c r="AH237" s="54"/>
      <c r="AI237" s="54"/>
      <c r="AJ237" s="54"/>
      <c r="AK237" s="54"/>
      <c r="AL237" s="54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39"/>
      <c r="BA237" s="40" t="s">
        <v>17</v>
      </c>
      <c r="BB237" s="41"/>
    </row>
    <row r="238" spans="1:54" x14ac:dyDescent="0.25">
      <c r="A238" s="8"/>
      <c r="B238" s="9" t="s">
        <v>17</v>
      </c>
      <c r="C238" s="52">
        <v>43363</v>
      </c>
      <c r="D238" s="52"/>
      <c r="E238" s="57" t="s">
        <v>30</v>
      </c>
      <c r="F238" s="57"/>
      <c r="G238" s="38" t="s">
        <v>38</v>
      </c>
      <c r="H238" s="68">
        <v>1</v>
      </c>
      <c r="I238" s="59">
        <v>873</v>
      </c>
      <c r="J238" s="59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4"/>
      <c r="AG238" s="54"/>
      <c r="AH238" s="54"/>
      <c r="AI238" s="54"/>
      <c r="AJ238" s="54"/>
      <c r="AK238" s="54"/>
      <c r="AL238" s="54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39"/>
      <c r="BA238" s="40" t="s">
        <v>17</v>
      </c>
      <c r="BB238" s="41"/>
    </row>
    <row r="239" spans="1:54" x14ac:dyDescent="0.25">
      <c r="A239" s="8"/>
      <c r="B239" s="9" t="s">
        <v>17</v>
      </c>
      <c r="C239" s="52">
        <v>43362</v>
      </c>
      <c r="D239" s="52"/>
      <c r="E239" s="57" t="s">
        <v>40</v>
      </c>
      <c r="F239" s="57"/>
      <c r="G239" s="38" t="s">
        <v>38</v>
      </c>
      <c r="H239" s="68">
        <v>1</v>
      </c>
      <c r="I239" s="59">
        <v>283</v>
      </c>
      <c r="J239" s="59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4"/>
      <c r="AG239" s="54"/>
      <c r="AH239" s="54"/>
      <c r="AI239" s="54"/>
      <c r="AJ239" s="54"/>
      <c r="AK239" s="54"/>
      <c r="AL239" s="54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39"/>
      <c r="BA239" s="40" t="s">
        <v>17</v>
      </c>
      <c r="BB239" s="41"/>
    </row>
    <row r="240" spans="1:54" x14ac:dyDescent="0.25">
      <c r="A240" s="8"/>
      <c r="B240" s="9" t="s">
        <v>17</v>
      </c>
      <c r="C240" s="52">
        <v>43360</v>
      </c>
      <c r="D240" s="52"/>
      <c r="E240" s="57" t="s">
        <v>25</v>
      </c>
      <c r="F240" s="57"/>
      <c r="G240" s="38" t="s">
        <v>38</v>
      </c>
      <c r="H240" s="68">
        <v>1</v>
      </c>
      <c r="I240" s="59">
        <v>188</v>
      </c>
      <c r="J240" s="59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4"/>
      <c r="AG240" s="54"/>
      <c r="AH240" s="54"/>
      <c r="AI240" s="54"/>
      <c r="AJ240" s="54"/>
      <c r="AK240" s="54"/>
      <c r="AL240" s="54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39"/>
      <c r="BA240" s="40" t="s">
        <v>17</v>
      </c>
      <c r="BB240" s="41"/>
    </row>
    <row r="241" spans="1:54" x14ac:dyDescent="0.25">
      <c r="A241" s="8"/>
      <c r="B241" s="9" t="s">
        <v>17</v>
      </c>
      <c r="C241" s="52"/>
      <c r="D241" s="52"/>
      <c r="E241" s="57"/>
      <c r="F241" s="57"/>
      <c r="G241" s="38"/>
      <c r="H241" s="68"/>
      <c r="I241" s="59"/>
      <c r="J241" s="59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4"/>
      <c r="AG241" s="54"/>
      <c r="AH241" s="54"/>
      <c r="AI241" s="54"/>
      <c r="AJ241" s="54"/>
      <c r="AK241" s="54"/>
      <c r="AL241" s="54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39"/>
      <c r="BA241" s="40" t="s">
        <v>17</v>
      </c>
      <c r="BB241" s="41"/>
    </row>
    <row r="242" spans="1:54" x14ac:dyDescent="0.25">
      <c r="A242" s="8"/>
      <c r="B242" s="9" t="s">
        <v>17</v>
      </c>
      <c r="C242" s="52"/>
      <c r="D242" s="52"/>
      <c r="E242" s="57"/>
      <c r="F242" s="57"/>
      <c r="G242" s="38"/>
      <c r="H242" s="68"/>
      <c r="I242" s="59"/>
      <c r="J242" s="59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4"/>
      <c r="AG242" s="54"/>
      <c r="AH242" s="54"/>
      <c r="AI242" s="54"/>
      <c r="AJ242" s="54"/>
      <c r="AK242" s="54"/>
      <c r="AL242" s="54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39"/>
      <c r="BA242" s="40" t="s">
        <v>17</v>
      </c>
      <c r="BB242" s="41"/>
    </row>
    <row r="243" spans="1:54" x14ac:dyDescent="0.25">
      <c r="A243" s="8"/>
      <c r="B243" s="9" t="s">
        <v>17</v>
      </c>
      <c r="C243" s="52"/>
      <c r="D243" s="52"/>
      <c r="E243" s="57"/>
      <c r="F243" s="57"/>
      <c r="G243" s="38"/>
      <c r="H243" s="68"/>
      <c r="I243" s="59"/>
      <c r="J243" s="59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4"/>
      <c r="AG243" s="54"/>
      <c r="AH243" s="54"/>
      <c r="AI243" s="54"/>
      <c r="AJ243" s="54"/>
      <c r="AK243" s="54"/>
      <c r="AL243" s="54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39"/>
      <c r="BA243" s="40" t="s">
        <v>17</v>
      </c>
      <c r="BB243" s="41"/>
    </row>
    <row r="244" spans="1:54" x14ac:dyDescent="0.25">
      <c r="A244" s="8"/>
      <c r="B244" s="9" t="s">
        <v>17</v>
      </c>
      <c r="C244" s="52"/>
      <c r="D244" s="52"/>
      <c r="E244" s="57"/>
      <c r="F244" s="57"/>
      <c r="G244" s="38"/>
      <c r="H244" s="68"/>
      <c r="I244" s="59"/>
      <c r="J244" s="59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4"/>
      <c r="AG244" s="54"/>
      <c r="AH244" s="54"/>
      <c r="AI244" s="54"/>
      <c r="AJ244" s="54"/>
      <c r="AK244" s="54"/>
      <c r="AL244" s="54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39"/>
      <c r="BA244" s="40" t="s">
        <v>17</v>
      </c>
      <c r="BB244" s="41"/>
    </row>
    <row r="245" spans="1:54" x14ac:dyDescent="0.25">
      <c r="A245" s="8"/>
      <c r="B245" s="9" t="s">
        <v>17</v>
      </c>
      <c r="C245" s="52"/>
      <c r="D245" s="52"/>
      <c r="E245" s="57"/>
      <c r="F245" s="57"/>
      <c r="G245" s="38"/>
      <c r="H245" s="68"/>
      <c r="I245" s="59"/>
      <c r="J245" s="59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4"/>
      <c r="AG245" s="54"/>
      <c r="AH245" s="54"/>
      <c r="AI245" s="54"/>
      <c r="AJ245" s="54"/>
      <c r="AK245" s="54"/>
      <c r="AL245" s="54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39"/>
      <c r="BA245" s="40" t="s">
        <v>17</v>
      </c>
      <c r="BB245" s="41"/>
    </row>
    <row r="246" spans="1:54" x14ac:dyDescent="0.25">
      <c r="A246" s="8"/>
      <c r="B246" s="9" t="s">
        <v>17</v>
      </c>
      <c r="C246" s="52"/>
      <c r="D246" s="52"/>
      <c r="E246" s="57"/>
      <c r="F246" s="57"/>
      <c r="G246" s="38"/>
      <c r="H246" s="68"/>
      <c r="I246" s="59"/>
      <c r="J246" s="59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4"/>
      <c r="AG246" s="54"/>
      <c r="AH246" s="54"/>
      <c r="AI246" s="54"/>
      <c r="AJ246" s="54"/>
      <c r="AK246" s="54"/>
      <c r="AL246" s="54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39"/>
      <c r="BA246" s="40" t="s">
        <v>17</v>
      </c>
      <c r="BB246" s="41"/>
    </row>
    <row r="247" spans="1:54" x14ac:dyDescent="0.25">
      <c r="A247" s="8"/>
      <c r="B247" s="9" t="s">
        <v>17</v>
      </c>
      <c r="C247" s="52"/>
      <c r="D247" s="52"/>
      <c r="E247" s="57"/>
      <c r="F247" s="57"/>
      <c r="G247" s="38"/>
      <c r="H247" s="68"/>
      <c r="I247" s="59"/>
      <c r="J247" s="59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4"/>
      <c r="AG247" s="54"/>
      <c r="AH247" s="54"/>
      <c r="AI247" s="54"/>
      <c r="AJ247" s="54"/>
      <c r="AK247" s="54"/>
      <c r="AL247" s="54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39"/>
      <c r="BA247" s="40" t="s">
        <v>17</v>
      </c>
      <c r="BB247" s="41"/>
    </row>
    <row r="248" spans="1:54" x14ac:dyDescent="0.25">
      <c r="A248" s="8"/>
      <c r="B248" s="9" t="s">
        <v>17</v>
      </c>
      <c r="C248" s="52"/>
      <c r="D248" s="52"/>
      <c r="E248" s="57"/>
      <c r="F248" s="57"/>
      <c r="G248" s="38"/>
      <c r="H248" s="68"/>
      <c r="I248" s="59"/>
      <c r="J248" s="59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4"/>
      <c r="AG248" s="54"/>
      <c r="AH248" s="54"/>
      <c r="AI248" s="54"/>
      <c r="AJ248" s="54"/>
      <c r="AK248" s="54"/>
      <c r="AL248" s="54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39"/>
      <c r="BA248" s="40" t="s">
        <v>17</v>
      </c>
      <c r="BB248" s="41"/>
    </row>
    <row r="249" spans="1:54" x14ac:dyDescent="0.25">
      <c r="A249" s="8"/>
      <c r="B249" s="9" t="s">
        <v>17</v>
      </c>
      <c r="C249" s="52"/>
      <c r="D249" s="52"/>
      <c r="E249" s="57"/>
      <c r="F249" s="57"/>
      <c r="G249" s="38"/>
      <c r="H249" s="68"/>
      <c r="I249" s="59"/>
      <c r="J249" s="59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4"/>
      <c r="AG249" s="54"/>
      <c r="AH249" s="54"/>
      <c r="AI249" s="54"/>
      <c r="AJ249" s="54"/>
      <c r="AK249" s="54"/>
      <c r="AL249" s="54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39"/>
      <c r="BA249" s="40" t="s">
        <v>17</v>
      </c>
      <c r="BB249" s="41"/>
    </row>
    <row r="250" spans="1:54" x14ac:dyDescent="0.25">
      <c r="A250" s="8"/>
      <c r="B250" s="9" t="s">
        <v>17</v>
      </c>
      <c r="C250" s="52"/>
      <c r="D250" s="52"/>
      <c r="E250" s="57"/>
      <c r="F250" s="57"/>
      <c r="G250" s="38"/>
      <c r="H250" s="68"/>
      <c r="I250" s="59"/>
      <c r="J250" s="59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4"/>
      <c r="AG250" s="54"/>
      <c r="AH250" s="54"/>
      <c r="AI250" s="54"/>
      <c r="AJ250" s="54"/>
      <c r="AK250" s="54"/>
      <c r="AL250" s="54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39"/>
      <c r="BA250" s="40" t="s">
        <v>17</v>
      </c>
      <c r="BB250" s="41"/>
    </row>
    <row r="251" spans="1:54" x14ac:dyDescent="0.25">
      <c r="A251" s="8"/>
      <c r="B251" s="9" t="s">
        <v>17</v>
      </c>
      <c r="C251" s="52"/>
      <c r="D251" s="52"/>
      <c r="E251" s="57"/>
      <c r="F251" s="57"/>
      <c r="G251" s="38"/>
      <c r="H251" s="68"/>
      <c r="I251" s="59"/>
      <c r="J251" s="59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4"/>
      <c r="AG251" s="54"/>
      <c r="AH251" s="54"/>
      <c r="AI251" s="54"/>
      <c r="AJ251" s="54"/>
      <c r="AK251" s="54"/>
      <c r="AL251" s="54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39"/>
      <c r="BA251" s="40" t="s">
        <v>17</v>
      </c>
      <c r="BB251" s="41"/>
    </row>
    <row r="252" spans="1:54" x14ac:dyDescent="0.25">
      <c r="A252" s="8"/>
      <c r="B252" s="9" t="s">
        <v>17</v>
      </c>
      <c r="C252" s="52"/>
      <c r="D252" s="52"/>
      <c r="E252" s="57"/>
      <c r="F252" s="57"/>
      <c r="G252" s="38"/>
      <c r="H252" s="68"/>
      <c r="I252" s="59"/>
      <c r="J252" s="59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4"/>
      <c r="AG252" s="54"/>
      <c r="AH252" s="54"/>
      <c r="AI252" s="54"/>
      <c r="AJ252" s="54"/>
      <c r="AK252" s="54"/>
      <c r="AL252" s="54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39"/>
      <c r="BA252" s="40" t="s">
        <v>17</v>
      </c>
      <c r="BB252" s="41"/>
    </row>
    <row r="253" spans="1:54" x14ac:dyDescent="0.25">
      <c r="A253" s="8"/>
      <c r="B253" s="9" t="s">
        <v>17</v>
      </c>
      <c r="C253" s="52"/>
      <c r="D253" s="52"/>
      <c r="E253" s="57"/>
      <c r="F253" s="57"/>
      <c r="G253" s="38"/>
      <c r="H253" s="68"/>
      <c r="I253" s="59"/>
      <c r="J253" s="59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4"/>
      <c r="AG253" s="54"/>
      <c r="AH253" s="54"/>
      <c r="AI253" s="54"/>
      <c r="AJ253" s="54"/>
      <c r="AK253" s="54"/>
      <c r="AL253" s="54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39"/>
      <c r="BA253" s="40" t="s">
        <v>17</v>
      </c>
      <c r="BB253" s="41"/>
    </row>
    <row r="254" spans="1:54" x14ac:dyDescent="0.25">
      <c r="A254" s="8"/>
      <c r="B254" s="9" t="s">
        <v>17</v>
      </c>
      <c r="C254" s="52"/>
      <c r="D254" s="52"/>
      <c r="E254" s="57"/>
      <c r="F254" s="57"/>
      <c r="G254" s="38"/>
      <c r="H254" s="68"/>
      <c r="I254" s="59"/>
      <c r="J254" s="59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4"/>
      <c r="AG254" s="54"/>
      <c r="AH254" s="54"/>
      <c r="AI254" s="54"/>
      <c r="AJ254" s="54"/>
      <c r="AK254" s="54"/>
      <c r="AL254" s="54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39"/>
      <c r="BA254" s="40" t="s">
        <v>17</v>
      </c>
      <c r="BB254" s="41"/>
    </row>
    <row r="255" spans="1:54" x14ac:dyDescent="0.25">
      <c r="A255" s="8"/>
      <c r="B255" s="9" t="s">
        <v>17</v>
      </c>
      <c r="C255" s="52"/>
      <c r="D255" s="52"/>
      <c r="E255" s="57"/>
      <c r="F255" s="57"/>
      <c r="G255" s="38"/>
      <c r="H255" s="68"/>
      <c r="I255" s="59"/>
      <c r="J255" s="59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4"/>
      <c r="AG255" s="54"/>
      <c r="AH255" s="54"/>
      <c r="AI255" s="54"/>
      <c r="AJ255" s="54"/>
      <c r="AK255" s="54"/>
      <c r="AL255" s="54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39"/>
      <c r="BA255" s="40" t="s">
        <v>17</v>
      </c>
      <c r="BB255" s="41"/>
    </row>
    <row r="256" spans="1:54" x14ac:dyDescent="0.25">
      <c r="A256" s="8"/>
      <c r="B256" s="9" t="s">
        <v>17</v>
      </c>
      <c r="C256" s="52"/>
      <c r="D256" s="52"/>
      <c r="E256" s="57"/>
      <c r="F256" s="57"/>
      <c r="G256" s="38"/>
      <c r="H256" s="68"/>
      <c r="I256" s="59"/>
      <c r="J256" s="59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4"/>
      <c r="AG256" s="54"/>
      <c r="AH256" s="54"/>
      <c r="AI256" s="54"/>
      <c r="AJ256" s="54"/>
      <c r="AK256" s="54"/>
      <c r="AL256" s="54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39"/>
      <c r="BA256" s="40" t="s">
        <v>17</v>
      </c>
      <c r="BB256" s="41"/>
    </row>
    <row r="257" spans="1:54" x14ac:dyDescent="0.25">
      <c r="A257" s="8"/>
      <c r="B257" s="9" t="s">
        <v>17</v>
      </c>
      <c r="C257" s="52"/>
      <c r="D257" s="52"/>
      <c r="E257" s="57"/>
      <c r="F257" s="57"/>
      <c r="G257" s="38"/>
      <c r="H257" s="68"/>
      <c r="I257" s="59"/>
      <c r="J257" s="59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4"/>
      <c r="AG257" s="54"/>
      <c r="AH257" s="54"/>
      <c r="AI257" s="54"/>
      <c r="AJ257" s="54"/>
      <c r="AK257" s="54"/>
      <c r="AL257" s="54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39"/>
      <c r="BA257" s="40" t="s">
        <v>17</v>
      </c>
      <c r="BB257" s="41"/>
    </row>
    <row r="258" spans="1:54" x14ac:dyDescent="0.25">
      <c r="A258" s="8"/>
      <c r="B258" s="9" t="s">
        <v>17</v>
      </c>
      <c r="C258" s="52"/>
      <c r="D258" s="52"/>
      <c r="E258" s="57"/>
      <c r="F258" s="57"/>
      <c r="G258" s="38"/>
      <c r="H258" s="68"/>
      <c r="I258" s="59"/>
      <c r="J258" s="59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4"/>
      <c r="AG258" s="54"/>
      <c r="AH258" s="54"/>
      <c r="AI258" s="54"/>
      <c r="AJ258" s="54"/>
      <c r="AK258" s="54"/>
      <c r="AL258" s="54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39"/>
      <c r="BA258" s="40" t="s">
        <v>17</v>
      </c>
      <c r="BB258" s="41"/>
    </row>
    <row r="259" spans="1:54" x14ac:dyDescent="0.25">
      <c r="A259" s="8"/>
      <c r="B259" s="9" t="s">
        <v>17</v>
      </c>
      <c r="C259" s="52"/>
      <c r="D259" s="52"/>
      <c r="E259" s="57"/>
      <c r="F259" s="57"/>
      <c r="G259" s="38"/>
      <c r="H259" s="68"/>
      <c r="I259" s="59"/>
      <c r="J259" s="59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4"/>
      <c r="AG259" s="54"/>
      <c r="AH259" s="54"/>
      <c r="AI259" s="54"/>
      <c r="AJ259" s="54"/>
      <c r="AK259" s="54"/>
      <c r="AL259" s="54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39"/>
      <c r="BA259" s="40" t="s">
        <v>17</v>
      </c>
      <c r="BB259" s="41"/>
    </row>
    <row r="260" spans="1:54" x14ac:dyDescent="0.25">
      <c r="A260" s="8"/>
      <c r="B260" s="9" t="s">
        <v>17</v>
      </c>
      <c r="C260" s="52"/>
      <c r="D260" s="52"/>
      <c r="E260" s="57"/>
      <c r="F260" s="57"/>
      <c r="G260" s="38"/>
      <c r="H260" s="68"/>
      <c r="I260" s="59"/>
      <c r="J260" s="59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4"/>
      <c r="AG260" s="54"/>
      <c r="AH260" s="54"/>
      <c r="AI260" s="54"/>
      <c r="AJ260" s="54"/>
      <c r="AK260" s="54"/>
      <c r="AL260" s="54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39"/>
      <c r="BA260" s="40" t="s">
        <v>17</v>
      </c>
      <c r="BB260" s="41"/>
    </row>
    <row r="261" spans="1:54" x14ac:dyDescent="0.25">
      <c r="A261" s="8"/>
      <c r="B261" s="9" t="s">
        <v>17</v>
      </c>
      <c r="C261" s="52"/>
      <c r="D261" s="52"/>
      <c r="E261" s="57"/>
      <c r="F261" s="57"/>
      <c r="G261" s="38"/>
      <c r="H261" s="68"/>
      <c r="I261" s="59"/>
      <c r="J261" s="59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4"/>
      <c r="AG261" s="54"/>
      <c r="AH261" s="54"/>
      <c r="AI261" s="54"/>
      <c r="AJ261" s="54"/>
      <c r="AK261" s="54"/>
      <c r="AL261" s="54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39"/>
      <c r="BA261" s="40" t="s">
        <v>17</v>
      </c>
      <c r="BB261" s="41"/>
    </row>
    <row r="262" spans="1:54" x14ac:dyDescent="0.25">
      <c r="A262" s="8"/>
      <c r="B262" s="9" t="s">
        <v>17</v>
      </c>
      <c r="C262" s="52"/>
      <c r="D262" s="52"/>
      <c r="E262" s="57"/>
      <c r="F262" s="57"/>
      <c r="G262" s="38"/>
      <c r="H262" s="68"/>
      <c r="I262" s="59"/>
      <c r="J262" s="59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4"/>
      <c r="AG262" s="54"/>
      <c r="AH262" s="54"/>
      <c r="AI262" s="54"/>
      <c r="AJ262" s="54"/>
      <c r="AK262" s="54"/>
      <c r="AL262" s="54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39"/>
      <c r="BA262" s="40" t="s">
        <v>17</v>
      </c>
      <c r="BB262" s="41"/>
    </row>
    <row r="263" spans="1:54" x14ac:dyDescent="0.25">
      <c r="A263" s="8"/>
      <c r="B263" s="9" t="s">
        <v>17</v>
      </c>
      <c r="C263" s="52"/>
      <c r="D263" s="52"/>
      <c r="E263" s="57"/>
      <c r="F263" s="57"/>
      <c r="G263" s="38"/>
      <c r="H263" s="68"/>
      <c r="I263" s="59"/>
      <c r="J263" s="59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4"/>
      <c r="AG263" s="54"/>
      <c r="AH263" s="54"/>
      <c r="AI263" s="54"/>
      <c r="AJ263" s="54"/>
      <c r="AK263" s="54"/>
      <c r="AL263" s="54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39"/>
      <c r="BA263" s="40" t="s">
        <v>17</v>
      </c>
      <c r="BB263" s="41"/>
    </row>
    <row r="264" spans="1:54" x14ac:dyDescent="0.25">
      <c r="A264" s="8"/>
      <c r="B264" s="9" t="s">
        <v>17</v>
      </c>
      <c r="C264" s="52"/>
      <c r="D264" s="52"/>
      <c r="E264" s="57"/>
      <c r="F264" s="57"/>
      <c r="G264" s="38"/>
      <c r="H264" s="68"/>
      <c r="I264" s="59"/>
      <c r="J264" s="59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4"/>
      <c r="AG264" s="54"/>
      <c r="AH264" s="54"/>
      <c r="AI264" s="54"/>
      <c r="AJ264" s="54"/>
      <c r="AK264" s="54"/>
      <c r="AL264" s="54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39"/>
      <c r="BA264" s="40" t="s">
        <v>17</v>
      </c>
      <c r="BB264" s="41"/>
    </row>
    <row r="265" spans="1:54" x14ac:dyDescent="0.25">
      <c r="A265" s="8"/>
      <c r="B265" s="9" t="s">
        <v>17</v>
      </c>
      <c r="C265" s="52"/>
      <c r="D265" s="52"/>
      <c r="E265" s="57"/>
      <c r="F265" s="57"/>
      <c r="G265" s="38"/>
      <c r="H265" s="68"/>
      <c r="I265" s="59"/>
      <c r="J265" s="59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4"/>
      <c r="AG265" s="54"/>
      <c r="AH265" s="54"/>
      <c r="AI265" s="54"/>
      <c r="AJ265" s="54"/>
      <c r="AK265" s="54"/>
      <c r="AL265" s="54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39"/>
      <c r="BA265" s="40" t="s">
        <v>17</v>
      </c>
      <c r="BB265" s="41"/>
    </row>
    <row r="266" spans="1:54" x14ac:dyDescent="0.25">
      <c r="A266" s="8"/>
      <c r="B266" s="9" t="s">
        <v>17</v>
      </c>
      <c r="C266" s="52"/>
      <c r="D266" s="52"/>
      <c r="E266" s="57"/>
      <c r="F266" s="57"/>
      <c r="G266" s="38"/>
      <c r="H266" s="68"/>
      <c r="I266" s="59"/>
      <c r="J266" s="59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4"/>
      <c r="AG266" s="54"/>
      <c r="AH266" s="54"/>
      <c r="AI266" s="54"/>
      <c r="AJ266" s="54"/>
      <c r="AK266" s="54"/>
      <c r="AL266" s="54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39"/>
      <c r="BA266" s="40" t="s">
        <v>17</v>
      </c>
      <c r="BB266" s="41"/>
    </row>
    <row r="267" spans="1:54" x14ac:dyDescent="0.25">
      <c r="A267" s="8"/>
      <c r="B267" s="9" t="s">
        <v>17</v>
      </c>
      <c r="C267" s="52"/>
      <c r="D267" s="52"/>
      <c r="E267" s="57"/>
      <c r="F267" s="57"/>
      <c r="G267" s="38"/>
      <c r="H267" s="68"/>
      <c r="I267" s="59"/>
      <c r="J267" s="59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4"/>
      <c r="AG267" s="54"/>
      <c r="AH267" s="54"/>
      <c r="AI267" s="54"/>
      <c r="AJ267" s="54"/>
      <c r="AK267" s="54"/>
      <c r="AL267" s="54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39"/>
      <c r="BA267" s="40" t="s">
        <v>17</v>
      </c>
      <c r="BB267" s="41"/>
    </row>
    <row r="268" spans="1:54" x14ac:dyDescent="0.25">
      <c r="A268" s="8"/>
      <c r="B268" s="9" t="s">
        <v>17</v>
      </c>
      <c r="C268" s="52"/>
      <c r="D268" s="52"/>
      <c r="E268" s="57"/>
      <c r="F268" s="57"/>
      <c r="G268" s="38"/>
      <c r="H268" s="68"/>
      <c r="I268" s="59"/>
      <c r="J268" s="59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4"/>
      <c r="AG268" s="54"/>
      <c r="AH268" s="54"/>
      <c r="AI268" s="54"/>
      <c r="AJ268" s="54"/>
      <c r="AK268" s="54"/>
      <c r="AL268" s="54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39"/>
      <c r="BA268" s="40" t="s">
        <v>17</v>
      </c>
      <c r="BB268" s="41"/>
    </row>
    <row r="269" spans="1:54" x14ac:dyDescent="0.25">
      <c r="A269" s="8"/>
      <c r="B269" s="9" t="s">
        <v>17</v>
      </c>
      <c r="C269" s="52"/>
      <c r="D269" s="52"/>
      <c r="E269" s="57"/>
      <c r="F269" s="57"/>
      <c r="G269" s="38"/>
      <c r="H269" s="68"/>
      <c r="I269" s="59"/>
      <c r="J269" s="59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4"/>
      <c r="AG269" s="54"/>
      <c r="AH269" s="54"/>
      <c r="AI269" s="54"/>
      <c r="AJ269" s="54"/>
      <c r="AK269" s="54"/>
      <c r="AL269" s="54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39"/>
      <c r="BA269" s="40" t="s">
        <v>17</v>
      </c>
      <c r="BB269" s="41"/>
    </row>
    <row r="270" spans="1:54" x14ac:dyDescent="0.25">
      <c r="A270" s="8"/>
      <c r="B270" s="9" t="s">
        <v>17</v>
      </c>
      <c r="C270" s="52"/>
      <c r="D270" s="52"/>
      <c r="E270" s="57"/>
      <c r="F270" s="57"/>
      <c r="G270" s="38"/>
      <c r="H270" s="68"/>
      <c r="I270" s="59"/>
      <c r="J270" s="59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4"/>
      <c r="AG270" s="54"/>
      <c r="AH270" s="54"/>
      <c r="AI270" s="54"/>
      <c r="AJ270" s="54"/>
      <c r="AK270" s="54"/>
      <c r="AL270" s="54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39"/>
      <c r="BA270" s="40" t="s">
        <v>17</v>
      </c>
      <c r="BB270" s="41"/>
    </row>
    <row r="271" spans="1:54" x14ac:dyDescent="0.25">
      <c r="A271" s="8"/>
      <c r="B271" s="9" t="s">
        <v>17</v>
      </c>
      <c r="C271" s="52"/>
      <c r="D271" s="52"/>
      <c r="E271" s="57"/>
      <c r="F271" s="57"/>
      <c r="G271" s="38"/>
      <c r="H271" s="68"/>
      <c r="I271" s="59"/>
      <c r="J271" s="59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4"/>
      <c r="AG271" s="54"/>
      <c r="AH271" s="54"/>
      <c r="AI271" s="54"/>
      <c r="AJ271" s="54"/>
      <c r="AK271" s="54"/>
      <c r="AL271" s="54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39"/>
      <c r="BA271" s="40" t="s">
        <v>17</v>
      </c>
      <c r="BB271" s="41"/>
    </row>
    <row r="272" spans="1:54" x14ac:dyDescent="0.25">
      <c r="A272" s="8"/>
      <c r="B272" s="9" t="s">
        <v>17</v>
      </c>
      <c r="C272" s="52"/>
      <c r="D272" s="52"/>
      <c r="E272" s="57"/>
      <c r="F272" s="57"/>
      <c r="G272" s="38"/>
      <c r="H272" s="68"/>
      <c r="I272" s="59"/>
      <c r="J272" s="59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4"/>
      <c r="AG272" s="54"/>
      <c r="AH272" s="54"/>
      <c r="AI272" s="54"/>
      <c r="AJ272" s="54"/>
      <c r="AK272" s="54"/>
      <c r="AL272" s="54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39"/>
      <c r="BA272" s="40" t="s">
        <v>17</v>
      </c>
      <c r="BB272" s="41"/>
    </row>
    <row r="273" spans="1:54" x14ac:dyDescent="0.25">
      <c r="A273" s="8"/>
      <c r="B273" s="9" t="s">
        <v>17</v>
      </c>
      <c r="C273" s="52"/>
      <c r="D273" s="52"/>
      <c r="E273" s="57"/>
      <c r="F273" s="57"/>
      <c r="G273" s="38"/>
      <c r="H273" s="68"/>
      <c r="I273" s="59"/>
      <c r="J273" s="59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4"/>
      <c r="AG273" s="54"/>
      <c r="AH273" s="54"/>
      <c r="AI273" s="54"/>
      <c r="AJ273" s="54"/>
      <c r="AK273" s="54"/>
      <c r="AL273" s="54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39"/>
      <c r="BA273" s="40" t="s">
        <v>17</v>
      </c>
      <c r="BB273" s="41"/>
    </row>
    <row r="274" spans="1:54" x14ac:dyDescent="0.25">
      <c r="A274" s="8"/>
      <c r="B274" s="9" t="s">
        <v>17</v>
      </c>
      <c r="C274" s="52"/>
      <c r="D274" s="52"/>
      <c r="E274" s="57"/>
      <c r="F274" s="57"/>
      <c r="G274" s="38"/>
      <c r="H274" s="68"/>
      <c r="I274" s="59"/>
      <c r="J274" s="59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4"/>
      <c r="AG274" s="54"/>
      <c r="AH274" s="54"/>
      <c r="AI274" s="54"/>
      <c r="AJ274" s="54"/>
      <c r="AK274" s="54"/>
      <c r="AL274" s="54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39"/>
      <c r="BA274" s="40" t="s">
        <v>17</v>
      </c>
      <c r="BB274" s="41"/>
    </row>
    <row r="275" spans="1:54" x14ac:dyDescent="0.25">
      <c r="A275" s="8"/>
      <c r="B275" s="9" t="s">
        <v>17</v>
      </c>
      <c r="C275" s="52"/>
      <c r="D275" s="52"/>
      <c r="E275" s="57"/>
      <c r="F275" s="57"/>
      <c r="G275" s="38"/>
      <c r="H275" s="68"/>
      <c r="I275" s="59"/>
      <c r="J275" s="59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4"/>
      <c r="AG275" s="54"/>
      <c r="AH275" s="54"/>
      <c r="AI275" s="54"/>
      <c r="AJ275" s="54"/>
      <c r="AK275" s="54"/>
      <c r="AL275" s="54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39"/>
      <c r="BA275" s="40" t="s">
        <v>17</v>
      </c>
      <c r="BB275" s="41"/>
    </row>
    <row r="276" spans="1:54" x14ac:dyDescent="0.25">
      <c r="A276" s="8"/>
      <c r="B276" s="9" t="s">
        <v>17</v>
      </c>
      <c r="C276" s="52"/>
      <c r="D276" s="52"/>
      <c r="E276" s="57"/>
      <c r="F276" s="57"/>
      <c r="G276" s="38"/>
      <c r="H276" s="68"/>
      <c r="I276" s="59"/>
      <c r="J276" s="59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4"/>
      <c r="AG276" s="54"/>
      <c r="AH276" s="54"/>
      <c r="AI276" s="54"/>
      <c r="AJ276" s="54"/>
      <c r="AK276" s="54"/>
      <c r="AL276" s="54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39"/>
      <c r="BA276" s="40" t="s">
        <v>17</v>
      </c>
      <c r="BB276" s="41"/>
    </row>
    <row r="277" spans="1:54" x14ac:dyDescent="0.25">
      <c r="A277" s="8"/>
      <c r="B277" s="9" t="s">
        <v>17</v>
      </c>
      <c r="C277" s="52"/>
      <c r="D277" s="52"/>
      <c r="E277" s="57"/>
      <c r="F277" s="57"/>
      <c r="G277" s="38"/>
      <c r="H277" s="68"/>
      <c r="I277" s="59"/>
      <c r="J277" s="59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4"/>
      <c r="AG277" s="54"/>
      <c r="AH277" s="54"/>
      <c r="AI277" s="54"/>
      <c r="AJ277" s="54"/>
      <c r="AK277" s="54"/>
      <c r="AL277" s="54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39"/>
      <c r="BA277" s="40" t="s">
        <v>17</v>
      </c>
      <c r="BB277" s="41"/>
    </row>
    <row r="278" spans="1:54" x14ac:dyDescent="0.25">
      <c r="A278" s="8"/>
      <c r="B278" s="9" t="s">
        <v>17</v>
      </c>
      <c r="C278" s="52"/>
      <c r="D278" s="52"/>
      <c r="E278" s="57"/>
      <c r="F278" s="57"/>
      <c r="G278" s="38"/>
      <c r="H278" s="68"/>
      <c r="I278" s="59"/>
      <c r="J278" s="59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4"/>
      <c r="AG278" s="54"/>
      <c r="AH278" s="54"/>
      <c r="AI278" s="54"/>
      <c r="AJ278" s="54"/>
      <c r="AK278" s="54"/>
      <c r="AL278" s="54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39"/>
      <c r="BA278" s="40" t="s">
        <v>17</v>
      </c>
      <c r="BB278" s="41"/>
    </row>
    <row r="279" spans="1:54" x14ac:dyDescent="0.25">
      <c r="A279" s="8"/>
      <c r="B279" s="9" t="s">
        <v>17</v>
      </c>
      <c r="C279" s="52"/>
      <c r="D279" s="52"/>
      <c r="E279" s="57"/>
      <c r="F279" s="57"/>
      <c r="G279" s="38"/>
      <c r="H279" s="68"/>
      <c r="I279" s="59"/>
      <c r="J279" s="59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4"/>
      <c r="AG279" s="54"/>
      <c r="AH279" s="54"/>
      <c r="AI279" s="54"/>
      <c r="AJ279" s="54"/>
      <c r="AK279" s="54"/>
      <c r="AL279" s="54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39"/>
      <c r="BA279" s="40" t="s">
        <v>17</v>
      </c>
      <c r="BB279" s="41"/>
    </row>
    <row r="280" spans="1:54" x14ac:dyDescent="0.25">
      <c r="A280" s="8"/>
      <c r="B280" s="9" t="s">
        <v>17</v>
      </c>
      <c r="C280" s="52"/>
      <c r="D280" s="52"/>
      <c r="E280" s="57"/>
      <c r="F280" s="57"/>
      <c r="G280" s="38"/>
      <c r="H280" s="68"/>
      <c r="I280" s="59"/>
      <c r="J280" s="59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4"/>
      <c r="AG280" s="54"/>
      <c r="AH280" s="54"/>
      <c r="AI280" s="54"/>
      <c r="AJ280" s="54"/>
      <c r="AK280" s="54"/>
      <c r="AL280" s="54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39"/>
      <c r="BA280" s="40" t="s">
        <v>17</v>
      </c>
      <c r="BB280" s="41"/>
    </row>
    <row r="281" spans="1:54" x14ac:dyDescent="0.25">
      <c r="A281" s="8"/>
      <c r="B281" s="9" t="s">
        <v>17</v>
      </c>
      <c r="C281" s="52"/>
      <c r="D281" s="52"/>
      <c r="E281" s="57"/>
      <c r="F281" s="57"/>
      <c r="G281" s="38"/>
      <c r="H281" s="68"/>
      <c r="I281" s="59"/>
      <c r="J281" s="59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4"/>
      <c r="AG281" s="54"/>
      <c r="AH281" s="54"/>
      <c r="AI281" s="54"/>
      <c r="AJ281" s="54"/>
      <c r="AK281" s="54"/>
      <c r="AL281" s="54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39"/>
      <c r="BA281" s="40" t="s">
        <v>17</v>
      </c>
      <c r="BB281" s="41"/>
    </row>
    <row r="282" spans="1:54" x14ac:dyDescent="0.25">
      <c r="A282" s="8"/>
      <c r="B282" s="9" t="s">
        <v>17</v>
      </c>
      <c r="C282" s="52"/>
      <c r="D282" s="52"/>
      <c r="E282" s="57"/>
      <c r="F282" s="57"/>
      <c r="G282" s="38"/>
      <c r="H282" s="68"/>
      <c r="I282" s="59"/>
      <c r="J282" s="59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4"/>
      <c r="AG282" s="54"/>
      <c r="AH282" s="54"/>
      <c r="AI282" s="54"/>
      <c r="AJ282" s="54"/>
      <c r="AK282" s="54"/>
      <c r="AL282" s="54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39"/>
      <c r="BA282" s="40" t="s">
        <v>17</v>
      </c>
      <c r="BB282" s="41"/>
    </row>
    <row r="283" spans="1:54" x14ac:dyDescent="0.25">
      <c r="A283" s="8"/>
      <c r="B283" s="9" t="s">
        <v>17</v>
      </c>
      <c r="C283" s="52"/>
      <c r="D283" s="52"/>
      <c r="E283" s="57"/>
      <c r="F283" s="57"/>
      <c r="G283" s="38"/>
      <c r="H283" s="68"/>
      <c r="I283" s="59"/>
      <c r="J283" s="59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4"/>
      <c r="AG283" s="54"/>
      <c r="AH283" s="54"/>
      <c r="AI283" s="54"/>
      <c r="AJ283" s="54"/>
      <c r="AK283" s="54"/>
      <c r="AL283" s="54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39"/>
      <c r="BA283" s="40" t="s">
        <v>17</v>
      </c>
      <c r="BB283" s="41"/>
    </row>
    <row r="284" spans="1:54" x14ac:dyDescent="0.25">
      <c r="A284" s="8"/>
      <c r="B284" s="9" t="s">
        <v>17</v>
      </c>
      <c r="C284" s="52"/>
      <c r="D284" s="52"/>
      <c r="E284" s="57"/>
      <c r="F284" s="57"/>
      <c r="G284" s="38"/>
      <c r="H284" s="68"/>
      <c r="I284" s="59"/>
      <c r="J284" s="59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4"/>
      <c r="AG284" s="54"/>
      <c r="AH284" s="54"/>
      <c r="AI284" s="54"/>
      <c r="AJ284" s="54"/>
      <c r="AK284" s="54"/>
      <c r="AL284" s="54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39"/>
      <c r="BA284" s="40" t="s">
        <v>17</v>
      </c>
      <c r="BB284" s="41"/>
    </row>
    <row r="285" spans="1:54" x14ac:dyDescent="0.25">
      <c r="A285" s="8"/>
      <c r="B285" s="9" t="s">
        <v>17</v>
      </c>
      <c r="C285" s="52"/>
      <c r="D285" s="52"/>
      <c r="E285" s="57"/>
      <c r="F285" s="57"/>
      <c r="G285" s="38"/>
      <c r="H285" s="68"/>
      <c r="I285" s="59"/>
      <c r="J285" s="59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4"/>
      <c r="AG285" s="54"/>
      <c r="AH285" s="54"/>
      <c r="AI285" s="54"/>
      <c r="AJ285" s="54"/>
      <c r="AK285" s="54"/>
      <c r="AL285" s="54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39"/>
      <c r="BA285" s="40" t="s">
        <v>17</v>
      </c>
      <c r="BB285" s="41"/>
    </row>
    <row r="286" spans="1:54" x14ac:dyDescent="0.25">
      <c r="A286" s="8"/>
      <c r="B286" s="9" t="s">
        <v>17</v>
      </c>
      <c r="C286" s="52"/>
      <c r="D286" s="52"/>
      <c r="E286" s="57"/>
      <c r="F286" s="57"/>
      <c r="G286" s="38"/>
      <c r="H286" s="68"/>
      <c r="I286" s="59"/>
      <c r="J286" s="59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4"/>
      <c r="AG286" s="54"/>
      <c r="AH286" s="54"/>
      <c r="AI286" s="54"/>
      <c r="AJ286" s="54"/>
      <c r="AK286" s="54"/>
      <c r="AL286" s="54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39"/>
      <c r="BA286" s="40" t="s">
        <v>17</v>
      </c>
      <c r="BB286" s="41"/>
    </row>
    <row r="287" spans="1:54" x14ac:dyDescent="0.25">
      <c r="A287" s="8"/>
      <c r="B287" s="9" t="s">
        <v>17</v>
      </c>
      <c r="C287" s="52"/>
      <c r="D287" s="52"/>
      <c r="E287" s="57"/>
      <c r="F287" s="57"/>
      <c r="G287" s="38"/>
      <c r="H287" s="68"/>
      <c r="I287" s="59"/>
      <c r="J287" s="59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4"/>
      <c r="AG287" s="54"/>
      <c r="AH287" s="54"/>
      <c r="AI287" s="54"/>
      <c r="AJ287" s="54"/>
      <c r="AK287" s="54"/>
      <c r="AL287" s="54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39"/>
      <c r="BA287" s="40" t="s">
        <v>17</v>
      </c>
      <c r="BB287" s="41"/>
    </row>
    <row r="288" spans="1:54" x14ac:dyDescent="0.25">
      <c r="A288" s="8"/>
      <c r="B288" s="9" t="s">
        <v>17</v>
      </c>
      <c r="C288" s="52"/>
      <c r="D288" s="52"/>
      <c r="E288" s="57"/>
      <c r="F288" s="57"/>
      <c r="G288" s="38"/>
      <c r="H288" s="68"/>
      <c r="I288" s="59"/>
      <c r="J288" s="59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4"/>
      <c r="AG288" s="54"/>
      <c r="AH288" s="54"/>
      <c r="AI288" s="54"/>
      <c r="AJ288" s="54"/>
      <c r="AK288" s="54"/>
      <c r="AL288" s="54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39"/>
      <c r="BA288" s="40" t="s">
        <v>17</v>
      </c>
      <c r="BB288" s="41"/>
    </row>
    <row r="289" spans="1:54" x14ac:dyDescent="0.25">
      <c r="A289" s="8"/>
      <c r="B289" s="9" t="s">
        <v>17</v>
      </c>
      <c r="C289" s="52"/>
      <c r="D289" s="52"/>
      <c r="E289" s="57"/>
      <c r="F289" s="57"/>
      <c r="G289" s="38"/>
      <c r="H289" s="68"/>
      <c r="I289" s="59"/>
      <c r="J289" s="59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4"/>
      <c r="AG289" s="54"/>
      <c r="AH289" s="54"/>
      <c r="AI289" s="54"/>
      <c r="AJ289" s="54"/>
      <c r="AK289" s="54"/>
      <c r="AL289" s="54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39"/>
      <c r="BA289" s="40" t="s">
        <v>17</v>
      </c>
      <c r="BB289" s="41"/>
    </row>
    <row r="290" spans="1:54" x14ac:dyDescent="0.25">
      <c r="A290" s="8"/>
      <c r="B290" s="9" t="s">
        <v>17</v>
      </c>
      <c r="C290" s="52"/>
      <c r="D290" s="52"/>
      <c r="E290" s="57"/>
      <c r="F290" s="57"/>
      <c r="G290" s="38"/>
      <c r="H290" s="68"/>
      <c r="I290" s="59"/>
      <c r="J290" s="59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4"/>
      <c r="AG290" s="54"/>
      <c r="AH290" s="54"/>
      <c r="AI290" s="54"/>
      <c r="AJ290" s="54"/>
      <c r="AK290" s="54"/>
      <c r="AL290" s="54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39"/>
      <c r="BA290" s="40" t="s">
        <v>17</v>
      </c>
      <c r="BB290" s="41"/>
    </row>
    <row r="291" spans="1:54" x14ac:dyDescent="0.25">
      <c r="A291" s="8"/>
      <c r="B291" s="9" t="s">
        <v>17</v>
      </c>
      <c r="C291" s="52"/>
      <c r="D291" s="52"/>
      <c r="E291" s="57"/>
      <c r="F291" s="57"/>
      <c r="G291" s="38"/>
      <c r="H291" s="68"/>
      <c r="I291" s="59"/>
      <c r="J291" s="59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4"/>
      <c r="AG291" s="54"/>
      <c r="AH291" s="54"/>
      <c r="AI291" s="54"/>
      <c r="AJ291" s="54"/>
      <c r="AK291" s="54"/>
      <c r="AL291" s="54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39"/>
      <c r="BA291" s="40" t="s">
        <v>17</v>
      </c>
      <c r="BB291" s="41"/>
    </row>
    <row r="292" spans="1:54" x14ac:dyDescent="0.25">
      <c r="A292" s="8"/>
      <c r="B292" s="9" t="s">
        <v>17</v>
      </c>
      <c r="C292" s="52"/>
      <c r="D292" s="52"/>
      <c r="E292" s="57"/>
      <c r="F292" s="57"/>
      <c r="G292" s="38"/>
      <c r="H292" s="68"/>
      <c r="I292" s="59"/>
      <c r="J292" s="59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4"/>
      <c r="AG292" s="54"/>
      <c r="AH292" s="54"/>
      <c r="AI292" s="54"/>
      <c r="AJ292" s="54"/>
      <c r="AK292" s="54"/>
      <c r="AL292" s="54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39"/>
      <c r="BA292" s="40" t="s">
        <v>17</v>
      </c>
      <c r="BB292" s="41"/>
    </row>
    <row r="293" spans="1:54" x14ac:dyDescent="0.25">
      <c r="A293" s="8"/>
      <c r="B293" s="9" t="s">
        <v>17</v>
      </c>
      <c r="C293" s="52"/>
      <c r="D293" s="52"/>
      <c r="E293" s="57"/>
      <c r="F293" s="57"/>
      <c r="G293" s="38"/>
      <c r="H293" s="68"/>
      <c r="I293" s="59"/>
      <c r="J293" s="59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4"/>
      <c r="AG293" s="54"/>
      <c r="AH293" s="54"/>
      <c r="AI293" s="54"/>
      <c r="AJ293" s="54"/>
      <c r="AK293" s="54"/>
      <c r="AL293" s="54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39"/>
      <c r="BA293" s="40" t="s">
        <v>17</v>
      </c>
      <c r="BB293" s="41"/>
    </row>
    <row r="294" spans="1:54" x14ac:dyDescent="0.25">
      <c r="A294" s="8"/>
      <c r="B294" s="9" t="s">
        <v>17</v>
      </c>
      <c r="C294" s="52"/>
      <c r="D294" s="52"/>
      <c r="E294" s="57"/>
      <c r="F294" s="57"/>
      <c r="G294" s="38"/>
      <c r="H294" s="68"/>
      <c r="I294" s="59"/>
      <c r="J294" s="59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4"/>
      <c r="AG294" s="54"/>
      <c r="AH294" s="54"/>
      <c r="AI294" s="54"/>
      <c r="AJ294" s="54"/>
      <c r="AK294" s="54"/>
      <c r="AL294" s="54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39"/>
      <c r="BA294" s="40" t="s">
        <v>17</v>
      </c>
      <c r="BB294" s="41"/>
    </row>
    <row r="295" spans="1:54" x14ac:dyDescent="0.25">
      <c r="A295" s="8"/>
      <c r="B295" s="9" t="s">
        <v>17</v>
      </c>
      <c r="C295" s="52"/>
      <c r="D295" s="52"/>
      <c r="E295" s="57"/>
      <c r="F295" s="57"/>
      <c r="G295" s="38"/>
      <c r="H295" s="68"/>
      <c r="I295" s="59"/>
      <c r="J295" s="59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4"/>
      <c r="AG295" s="54"/>
      <c r="AH295" s="54"/>
      <c r="AI295" s="54"/>
      <c r="AJ295" s="54"/>
      <c r="AK295" s="54"/>
      <c r="AL295" s="54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39"/>
      <c r="BA295" s="40" t="s">
        <v>17</v>
      </c>
      <c r="BB295" s="41"/>
    </row>
    <row r="296" spans="1:54" x14ac:dyDescent="0.25">
      <c r="A296" s="8"/>
      <c r="B296" s="9" t="s">
        <v>17</v>
      </c>
      <c r="C296" s="52"/>
      <c r="D296" s="52"/>
      <c r="E296" s="57"/>
      <c r="F296" s="57"/>
      <c r="G296" s="38"/>
      <c r="H296" s="68"/>
      <c r="I296" s="59"/>
      <c r="J296" s="59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4"/>
      <c r="AG296" s="54"/>
      <c r="AH296" s="54"/>
      <c r="AI296" s="54"/>
      <c r="AJ296" s="54"/>
      <c r="AK296" s="54"/>
      <c r="AL296" s="54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39"/>
      <c r="BA296" s="40" t="s">
        <v>17</v>
      </c>
      <c r="BB296" s="41"/>
    </row>
    <row r="297" spans="1:54" x14ac:dyDescent="0.25">
      <c r="A297" s="8"/>
      <c r="B297" s="9" t="s">
        <v>17</v>
      </c>
      <c r="C297" s="52"/>
      <c r="D297" s="52"/>
      <c r="E297" s="57"/>
      <c r="F297" s="57"/>
      <c r="G297" s="38"/>
      <c r="H297" s="68"/>
      <c r="I297" s="59"/>
      <c r="J297" s="59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4"/>
      <c r="AG297" s="54"/>
      <c r="AH297" s="54"/>
      <c r="AI297" s="54"/>
      <c r="AJ297" s="54"/>
      <c r="AK297" s="54"/>
      <c r="AL297" s="54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39"/>
      <c r="BA297" s="40" t="s">
        <v>17</v>
      </c>
      <c r="BB297" s="41"/>
    </row>
    <row r="298" spans="1:54" x14ac:dyDescent="0.25">
      <c r="A298" s="8"/>
      <c r="B298" s="9" t="s">
        <v>17</v>
      </c>
      <c r="C298" s="52"/>
      <c r="D298" s="52"/>
      <c r="E298" s="57"/>
      <c r="F298" s="57"/>
      <c r="G298" s="38"/>
      <c r="H298" s="68"/>
      <c r="I298" s="59"/>
      <c r="J298" s="59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4"/>
      <c r="AG298" s="54"/>
      <c r="AH298" s="54"/>
      <c r="AI298" s="54"/>
      <c r="AJ298" s="54"/>
      <c r="AK298" s="54"/>
      <c r="AL298" s="54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39"/>
      <c r="BA298" s="40" t="s">
        <v>17</v>
      </c>
      <c r="BB298" s="41"/>
    </row>
    <row r="299" spans="1:54" x14ac:dyDescent="0.25">
      <c r="A299" s="8"/>
      <c r="B299" s="9" t="s">
        <v>17</v>
      </c>
      <c r="C299" s="52"/>
      <c r="D299" s="52"/>
      <c r="E299" s="57"/>
      <c r="F299" s="57"/>
      <c r="G299" s="38"/>
      <c r="H299" s="68"/>
      <c r="I299" s="59"/>
      <c r="J299" s="59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4"/>
      <c r="AG299" s="54"/>
      <c r="AH299" s="54"/>
      <c r="AI299" s="54"/>
      <c r="AJ299" s="54"/>
      <c r="AK299" s="54"/>
      <c r="AL299" s="54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39"/>
      <c r="BA299" s="40" t="s">
        <v>17</v>
      </c>
      <c r="BB299" s="41"/>
    </row>
    <row r="300" spans="1:54" x14ac:dyDescent="0.25">
      <c r="A300" s="8"/>
      <c r="B300" s="9" t="s">
        <v>17</v>
      </c>
      <c r="C300" s="52"/>
      <c r="D300" s="52"/>
      <c r="E300" s="57"/>
      <c r="F300" s="57"/>
      <c r="G300" s="38"/>
      <c r="H300" s="68"/>
      <c r="I300" s="59"/>
      <c r="J300" s="59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4"/>
      <c r="AG300" s="54"/>
      <c r="AH300" s="54"/>
      <c r="AI300" s="54"/>
      <c r="AJ300" s="54"/>
      <c r="AK300" s="54"/>
      <c r="AL300" s="54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39"/>
      <c r="BA300" s="40" t="s">
        <v>17</v>
      </c>
      <c r="BB300" s="41"/>
    </row>
    <row r="301" spans="1:54" x14ac:dyDescent="0.25">
      <c r="A301" s="8"/>
      <c r="B301" s="9" t="s">
        <v>17</v>
      </c>
      <c r="C301" s="52"/>
      <c r="D301" s="52"/>
      <c r="E301" s="57"/>
      <c r="F301" s="57"/>
      <c r="G301" s="38"/>
      <c r="H301" s="68"/>
      <c r="I301" s="59"/>
      <c r="J301" s="59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4"/>
      <c r="AG301" s="54"/>
      <c r="AH301" s="54"/>
      <c r="AI301" s="54"/>
      <c r="AJ301" s="54"/>
      <c r="AK301" s="54"/>
      <c r="AL301" s="54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39"/>
      <c r="BA301" s="40" t="s">
        <v>17</v>
      </c>
      <c r="BB301" s="41"/>
    </row>
    <row r="302" spans="1:54" x14ac:dyDescent="0.25">
      <c r="A302" s="8"/>
      <c r="B302" s="9" t="s">
        <v>17</v>
      </c>
      <c r="C302" s="52"/>
      <c r="D302" s="52"/>
      <c r="E302" s="57"/>
      <c r="F302" s="57"/>
      <c r="G302" s="38"/>
      <c r="H302" s="68"/>
      <c r="I302" s="59"/>
      <c r="J302" s="59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4"/>
      <c r="AG302" s="54"/>
      <c r="AH302" s="54"/>
      <c r="AI302" s="54"/>
      <c r="AJ302" s="54"/>
      <c r="AK302" s="54"/>
      <c r="AL302" s="54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39"/>
      <c r="BA302" s="40" t="s">
        <v>17</v>
      </c>
      <c r="BB302" s="41"/>
    </row>
    <row r="303" spans="1:54" x14ac:dyDescent="0.25">
      <c r="A303" s="8"/>
      <c r="B303" s="9" t="s">
        <v>17</v>
      </c>
      <c r="C303" s="52"/>
      <c r="D303" s="52"/>
      <c r="E303" s="57"/>
      <c r="F303" s="57"/>
      <c r="G303" s="38"/>
      <c r="H303" s="68"/>
      <c r="I303" s="59"/>
      <c r="J303" s="59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4"/>
      <c r="AG303" s="54"/>
      <c r="AH303" s="54"/>
      <c r="AI303" s="54"/>
      <c r="AJ303" s="54"/>
      <c r="AK303" s="54"/>
      <c r="AL303" s="54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39"/>
      <c r="BA303" s="40" t="s">
        <v>17</v>
      </c>
      <c r="BB303" s="41"/>
    </row>
    <row r="304" spans="1:54" x14ac:dyDescent="0.25">
      <c r="A304" s="8"/>
      <c r="B304" s="9" t="s">
        <v>17</v>
      </c>
      <c r="C304" s="52"/>
      <c r="D304" s="52"/>
      <c r="E304" s="57"/>
      <c r="F304" s="57"/>
      <c r="G304" s="38"/>
      <c r="H304" s="68"/>
      <c r="I304" s="59"/>
      <c r="J304" s="59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4"/>
      <c r="AG304" s="54"/>
      <c r="AH304" s="54"/>
      <c r="AI304" s="54"/>
      <c r="AJ304" s="54"/>
      <c r="AK304" s="54"/>
      <c r="AL304" s="54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39"/>
      <c r="BA304" s="40" t="s">
        <v>17</v>
      </c>
      <c r="BB304" s="41"/>
    </row>
    <row r="305" spans="1:54" x14ac:dyDescent="0.25">
      <c r="A305" s="8"/>
      <c r="B305" s="9" t="s">
        <v>17</v>
      </c>
      <c r="C305" s="52"/>
      <c r="D305" s="52"/>
      <c r="E305" s="57"/>
      <c r="F305" s="57"/>
      <c r="G305" s="38"/>
      <c r="H305" s="68"/>
      <c r="I305" s="59"/>
      <c r="J305" s="59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4"/>
      <c r="AG305" s="54"/>
      <c r="AH305" s="54"/>
      <c r="AI305" s="54"/>
      <c r="AJ305" s="54"/>
      <c r="AK305" s="54"/>
      <c r="AL305" s="54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39"/>
      <c r="BA305" s="40" t="s">
        <v>17</v>
      </c>
      <c r="BB305" s="41"/>
    </row>
    <row r="306" spans="1:54" x14ac:dyDescent="0.25">
      <c r="A306" s="8"/>
      <c r="B306" s="9" t="s">
        <v>17</v>
      </c>
      <c r="C306" s="52"/>
      <c r="D306" s="52"/>
      <c r="E306" s="57"/>
      <c r="F306" s="57"/>
      <c r="G306" s="38"/>
      <c r="H306" s="68"/>
      <c r="I306" s="59"/>
      <c r="J306" s="59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4"/>
      <c r="AG306" s="54"/>
      <c r="AH306" s="54"/>
      <c r="AI306" s="54"/>
      <c r="AJ306" s="54"/>
      <c r="AK306" s="54"/>
      <c r="AL306" s="54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39"/>
      <c r="BA306" s="40" t="s">
        <v>17</v>
      </c>
      <c r="BB306" s="41"/>
    </row>
    <row r="307" spans="1:54" x14ac:dyDescent="0.25">
      <c r="A307" s="8"/>
      <c r="B307" s="9" t="s">
        <v>17</v>
      </c>
      <c r="C307" s="52"/>
      <c r="D307" s="52"/>
      <c r="E307" s="57"/>
      <c r="F307" s="57"/>
      <c r="G307" s="38"/>
      <c r="H307" s="68"/>
      <c r="I307" s="59"/>
      <c r="J307" s="59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4"/>
      <c r="AG307" s="54"/>
      <c r="AH307" s="54"/>
      <c r="AI307" s="54"/>
      <c r="AJ307" s="54"/>
      <c r="AK307" s="54"/>
      <c r="AL307" s="54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39"/>
      <c r="BA307" s="40" t="s">
        <v>17</v>
      </c>
      <c r="BB307" s="41"/>
    </row>
    <row r="308" spans="1:54" x14ac:dyDescent="0.25">
      <c r="A308" s="8"/>
      <c r="B308" s="9" t="s">
        <v>17</v>
      </c>
      <c r="C308" s="52"/>
      <c r="D308" s="52"/>
      <c r="E308" s="57"/>
      <c r="F308" s="57"/>
      <c r="G308" s="38"/>
      <c r="H308" s="68"/>
      <c r="I308" s="59"/>
      <c r="J308" s="59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4"/>
      <c r="AG308" s="54"/>
      <c r="AH308" s="54"/>
      <c r="AI308" s="54"/>
      <c r="AJ308" s="54"/>
      <c r="AK308" s="54"/>
      <c r="AL308" s="54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39"/>
      <c r="BA308" s="40" t="s">
        <v>17</v>
      </c>
      <c r="BB308" s="41"/>
    </row>
    <row r="309" spans="1:54" x14ac:dyDescent="0.25">
      <c r="A309" s="8"/>
      <c r="B309" s="9" t="s">
        <v>17</v>
      </c>
      <c r="C309" s="52"/>
      <c r="D309" s="52"/>
      <c r="E309" s="57"/>
      <c r="F309" s="57"/>
      <c r="G309" s="38"/>
      <c r="H309" s="68"/>
      <c r="I309" s="59"/>
      <c r="J309" s="59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4"/>
      <c r="AG309" s="54"/>
      <c r="AH309" s="54"/>
      <c r="AI309" s="54"/>
      <c r="AJ309" s="54"/>
      <c r="AK309" s="54"/>
      <c r="AL309" s="54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39"/>
      <c r="BA309" s="40" t="s">
        <v>17</v>
      </c>
      <c r="BB309" s="41"/>
    </row>
    <row r="310" spans="1:54" x14ac:dyDescent="0.25">
      <c r="A310" s="8"/>
      <c r="B310" s="9" t="s">
        <v>17</v>
      </c>
      <c r="C310" s="52"/>
      <c r="D310" s="52"/>
      <c r="E310" s="57"/>
      <c r="F310" s="57"/>
      <c r="G310" s="38"/>
      <c r="H310" s="68"/>
      <c r="I310" s="59"/>
      <c r="J310" s="59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4"/>
      <c r="AG310" s="54"/>
      <c r="AH310" s="54"/>
      <c r="AI310" s="54"/>
      <c r="AJ310" s="54"/>
      <c r="AK310" s="54"/>
      <c r="AL310" s="54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39"/>
      <c r="BA310" s="40" t="s">
        <v>17</v>
      </c>
      <c r="BB310" s="41"/>
    </row>
    <row r="311" spans="1:54" x14ac:dyDescent="0.25">
      <c r="A311" s="8"/>
      <c r="B311" s="9" t="s">
        <v>17</v>
      </c>
      <c r="C311" s="52"/>
      <c r="D311" s="52"/>
      <c r="E311" s="57"/>
      <c r="F311" s="57"/>
      <c r="G311" s="38"/>
      <c r="H311" s="68"/>
      <c r="I311" s="59"/>
      <c r="J311" s="59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4"/>
      <c r="AG311" s="54"/>
      <c r="AH311" s="54"/>
      <c r="AI311" s="54"/>
      <c r="AJ311" s="54"/>
      <c r="AK311" s="54"/>
      <c r="AL311" s="54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39"/>
      <c r="BA311" s="40" t="s">
        <v>17</v>
      </c>
      <c r="BB311" s="41"/>
    </row>
    <row r="312" spans="1:54" x14ac:dyDescent="0.25">
      <c r="A312" s="8"/>
      <c r="B312" s="9" t="s">
        <v>17</v>
      </c>
      <c r="C312" s="52"/>
      <c r="D312" s="52"/>
      <c r="E312" s="57"/>
      <c r="F312" s="57"/>
      <c r="G312" s="38"/>
      <c r="H312" s="68"/>
      <c r="I312" s="59"/>
      <c r="J312" s="59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4"/>
      <c r="AG312" s="54"/>
      <c r="AH312" s="54"/>
      <c r="AI312" s="54"/>
      <c r="AJ312" s="54"/>
      <c r="AK312" s="54"/>
      <c r="AL312" s="54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39"/>
      <c r="BA312" s="40" t="s">
        <v>17</v>
      </c>
      <c r="BB312" s="41"/>
    </row>
    <row r="313" spans="1:54" x14ac:dyDescent="0.25">
      <c r="A313" s="8"/>
      <c r="B313" s="9" t="s">
        <v>17</v>
      </c>
      <c r="C313" s="52"/>
      <c r="D313" s="52"/>
      <c r="E313" s="57"/>
      <c r="F313" s="57"/>
      <c r="G313" s="38"/>
      <c r="H313" s="68"/>
      <c r="I313" s="59"/>
      <c r="J313" s="59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4"/>
      <c r="AG313" s="54"/>
      <c r="AH313" s="54"/>
      <c r="AI313" s="54"/>
      <c r="AJ313" s="54"/>
      <c r="AK313" s="54"/>
      <c r="AL313" s="54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39"/>
      <c r="BA313" s="40" t="s">
        <v>17</v>
      </c>
      <c r="BB313" s="41"/>
    </row>
    <row r="314" spans="1:54" x14ac:dyDescent="0.25">
      <c r="A314" s="8"/>
      <c r="B314" s="9" t="s">
        <v>17</v>
      </c>
      <c r="C314" s="52"/>
      <c r="D314" s="52"/>
      <c r="E314" s="57"/>
      <c r="F314" s="57"/>
      <c r="G314" s="38"/>
      <c r="H314" s="68"/>
      <c r="I314" s="59"/>
      <c r="J314" s="59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4"/>
      <c r="AG314" s="54"/>
      <c r="AH314" s="54"/>
      <c r="AI314" s="54"/>
      <c r="AJ314" s="54"/>
      <c r="AK314" s="54"/>
      <c r="AL314" s="54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39"/>
      <c r="BA314" s="40" t="s">
        <v>17</v>
      </c>
      <c r="BB314" s="41"/>
    </row>
    <row r="315" spans="1:54" x14ac:dyDescent="0.25">
      <c r="A315" s="8"/>
      <c r="B315" s="9" t="s">
        <v>17</v>
      </c>
      <c r="C315" s="52"/>
      <c r="D315" s="52"/>
      <c r="E315" s="57"/>
      <c r="F315" s="57"/>
      <c r="G315" s="38"/>
      <c r="H315" s="68"/>
      <c r="I315" s="59"/>
      <c r="J315" s="59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4"/>
      <c r="AG315" s="54"/>
      <c r="AH315" s="54"/>
      <c r="AI315" s="54"/>
      <c r="AJ315" s="54"/>
      <c r="AK315" s="54"/>
      <c r="AL315" s="54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39"/>
      <c r="BA315" s="40" t="s">
        <v>17</v>
      </c>
      <c r="BB315" s="41"/>
    </row>
    <row r="316" spans="1:54" x14ac:dyDescent="0.25">
      <c r="A316" s="8"/>
      <c r="B316" s="9" t="s">
        <v>17</v>
      </c>
      <c r="C316" s="52"/>
      <c r="D316" s="52"/>
      <c r="E316" s="57"/>
      <c r="F316" s="57"/>
      <c r="G316" s="38"/>
      <c r="H316" s="68"/>
      <c r="I316" s="59"/>
      <c r="J316" s="59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4"/>
      <c r="AG316" s="54"/>
      <c r="AH316" s="54"/>
      <c r="AI316" s="54"/>
      <c r="AJ316" s="54"/>
      <c r="AK316" s="54"/>
      <c r="AL316" s="54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39"/>
      <c r="BA316" s="40" t="s">
        <v>17</v>
      </c>
      <c r="BB316" s="41"/>
    </row>
    <row r="317" spans="1:54" x14ac:dyDescent="0.25">
      <c r="A317" s="8"/>
      <c r="B317" s="9" t="s">
        <v>17</v>
      </c>
      <c r="C317" s="52"/>
      <c r="D317" s="52"/>
      <c r="E317" s="57"/>
      <c r="F317" s="57"/>
      <c r="G317" s="38"/>
      <c r="H317" s="68"/>
      <c r="I317" s="59"/>
      <c r="J317" s="59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4"/>
      <c r="AG317" s="54"/>
      <c r="AH317" s="54"/>
      <c r="AI317" s="54"/>
      <c r="AJ317" s="54"/>
      <c r="AK317" s="54"/>
      <c r="AL317" s="54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39"/>
      <c r="BA317" s="40" t="s">
        <v>17</v>
      </c>
      <c r="BB317" s="41"/>
    </row>
    <row r="318" spans="1:54" x14ac:dyDescent="0.25">
      <c r="A318" s="8"/>
      <c r="B318" s="9" t="s">
        <v>17</v>
      </c>
      <c r="C318" s="52"/>
      <c r="D318" s="52"/>
      <c r="E318" s="57"/>
      <c r="F318" s="57"/>
      <c r="G318" s="38"/>
      <c r="H318" s="68"/>
      <c r="I318" s="59"/>
      <c r="J318" s="59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4"/>
      <c r="AG318" s="54"/>
      <c r="AH318" s="54"/>
      <c r="AI318" s="54"/>
      <c r="AJ318" s="54"/>
      <c r="AK318" s="54"/>
      <c r="AL318" s="54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39"/>
      <c r="BA318" s="40" t="s">
        <v>17</v>
      </c>
      <c r="BB318" s="41"/>
    </row>
    <row r="319" spans="1:54" x14ac:dyDescent="0.25">
      <c r="A319" s="8"/>
      <c r="B319" s="9" t="s">
        <v>17</v>
      </c>
      <c r="C319" s="52"/>
      <c r="D319" s="52"/>
      <c r="E319" s="57"/>
      <c r="F319" s="57"/>
      <c r="G319" s="38"/>
      <c r="H319" s="68"/>
      <c r="I319" s="59"/>
      <c r="J319" s="59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4"/>
      <c r="AG319" s="54"/>
      <c r="AH319" s="54"/>
      <c r="AI319" s="54"/>
      <c r="AJ319" s="54"/>
      <c r="AK319" s="54"/>
      <c r="AL319" s="54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39"/>
      <c r="BA319" s="40" t="s">
        <v>17</v>
      </c>
      <c r="BB319" s="41"/>
    </row>
    <row r="320" spans="1:54" x14ac:dyDescent="0.25">
      <c r="A320" s="8"/>
      <c r="B320" s="9" t="s">
        <v>17</v>
      </c>
      <c r="C320" s="52"/>
      <c r="D320" s="52"/>
      <c r="E320" s="57"/>
      <c r="F320" s="57"/>
      <c r="G320" s="38"/>
      <c r="H320" s="68"/>
      <c r="I320" s="59"/>
      <c r="J320" s="59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4"/>
      <c r="AG320" s="54"/>
      <c r="AH320" s="54"/>
      <c r="AI320" s="54"/>
      <c r="AJ320" s="54"/>
      <c r="AK320" s="54"/>
      <c r="AL320" s="54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39"/>
      <c r="BA320" s="40" t="s">
        <v>17</v>
      </c>
      <c r="BB320" s="41"/>
    </row>
    <row r="321" spans="1:54" x14ac:dyDescent="0.25">
      <c r="A321" s="8"/>
      <c r="B321" s="9" t="s">
        <v>17</v>
      </c>
      <c r="C321" s="52"/>
      <c r="D321" s="52"/>
      <c r="E321" s="57"/>
      <c r="F321" s="57"/>
      <c r="G321" s="38"/>
      <c r="H321" s="68"/>
      <c r="I321" s="59"/>
      <c r="J321" s="59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4"/>
      <c r="AG321" s="54"/>
      <c r="AH321" s="54"/>
      <c r="AI321" s="54"/>
      <c r="AJ321" s="54"/>
      <c r="AK321" s="54"/>
      <c r="AL321" s="54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39"/>
      <c r="BA321" s="40" t="s">
        <v>17</v>
      </c>
      <c r="BB321" s="41"/>
    </row>
    <row r="322" spans="1:54" x14ac:dyDescent="0.25">
      <c r="A322" s="8"/>
      <c r="B322" s="9" t="s">
        <v>17</v>
      </c>
      <c r="C322" s="52"/>
      <c r="D322" s="52"/>
      <c r="E322" s="57"/>
      <c r="F322" s="57"/>
      <c r="G322" s="38"/>
      <c r="H322" s="68"/>
      <c r="I322" s="59"/>
      <c r="J322" s="59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4"/>
      <c r="AG322" s="54"/>
      <c r="AH322" s="54"/>
      <c r="AI322" s="54"/>
      <c r="AJ322" s="54"/>
      <c r="AK322" s="54"/>
      <c r="AL322" s="54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39"/>
      <c r="BA322" s="40" t="s">
        <v>17</v>
      </c>
      <c r="BB322" s="41"/>
    </row>
    <row r="323" spans="1:54" x14ac:dyDescent="0.25">
      <c r="A323" s="8"/>
      <c r="B323" s="9" t="s">
        <v>17</v>
      </c>
      <c r="C323" s="52"/>
      <c r="D323" s="52"/>
      <c r="E323" s="57"/>
      <c r="F323" s="57"/>
      <c r="G323" s="38"/>
      <c r="H323" s="68"/>
      <c r="I323" s="59"/>
      <c r="J323" s="59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4"/>
      <c r="AG323" s="54"/>
      <c r="AH323" s="54"/>
      <c r="AI323" s="54"/>
      <c r="AJ323" s="54"/>
      <c r="AK323" s="54"/>
      <c r="AL323" s="54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39"/>
      <c r="BA323" s="40" t="s">
        <v>17</v>
      </c>
      <c r="BB323" s="41"/>
    </row>
    <row r="324" spans="1:54" x14ac:dyDescent="0.25">
      <c r="A324" s="8"/>
      <c r="B324" s="9" t="s">
        <v>17</v>
      </c>
      <c r="C324" s="52"/>
      <c r="D324" s="52"/>
      <c r="E324" s="57"/>
      <c r="F324" s="57"/>
      <c r="G324" s="38"/>
      <c r="H324" s="68"/>
      <c r="I324" s="59"/>
      <c r="J324" s="59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4"/>
      <c r="AG324" s="54"/>
      <c r="AH324" s="54"/>
      <c r="AI324" s="54"/>
      <c r="AJ324" s="54"/>
      <c r="AK324" s="54"/>
      <c r="AL324" s="54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39"/>
      <c r="BA324" s="40" t="s">
        <v>17</v>
      </c>
      <c r="BB324" s="41"/>
    </row>
    <row r="325" spans="1:54" x14ac:dyDescent="0.25">
      <c r="A325" s="8"/>
      <c r="B325" s="9" t="s">
        <v>17</v>
      </c>
      <c r="C325" s="52"/>
      <c r="D325" s="52"/>
      <c r="E325" s="57"/>
      <c r="F325" s="57"/>
      <c r="G325" s="38"/>
      <c r="H325" s="68"/>
      <c r="I325" s="59"/>
      <c r="J325" s="59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4"/>
      <c r="AG325" s="54"/>
      <c r="AH325" s="54"/>
      <c r="AI325" s="54"/>
      <c r="AJ325" s="54"/>
      <c r="AK325" s="54"/>
      <c r="AL325" s="54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39"/>
      <c r="BA325" s="40" t="s">
        <v>17</v>
      </c>
      <c r="BB325" s="41"/>
    </row>
    <row r="326" spans="1:54" x14ac:dyDescent="0.25">
      <c r="A326" s="8"/>
      <c r="B326" s="9" t="s">
        <v>17</v>
      </c>
      <c r="C326" s="52"/>
      <c r="D326" s="52"/>
      <c r="E326" s="57"/>
      <c r="F326" s="57"/>
      <c r="G326" s="38"/>
      <c r="H326" s="68"/>
      <c r="I326" s="59"/>
      <c r="J326" s="59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4"/>
      <c r="AG326" s="54"/>
      <c r="AH326" s="54"/>
      <c r="AI326" s="54"/>
      <c r="AJ326" s="54"/>
      <c r="AK326" s="54"/>
      <c r="AL326" s="54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39"/>
      <c r="BA326" s="40" t="s">
        <v>17</v>
      </c>
      <c r="BB326" s="41"/>
    </row>
    <row r="327" spans="1:54" x14ac:dyDescent="0.25">
      <c r="A327" s="8"/>
      <c r="B327" s="9" t="s">
        <v>17</v>
      </c>
      <c r="C327" s="52"/>
      <c r="D327" s="52"/>
      <c r="E327" s="57"/>
      <c r="F327" s="57"/>
      <c r="G327" s="38"/>
      <c r="H327" s="68"/>
      <c r="I327" s="59"/>
      <c r="J327" s="59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4"/>
      <c r="AG327" s="54"/>
      <c r="AH327" s="54"/>
      <c r="AI327" s="54"/>
      <c r="AJ327" s="54"/>
      <c r="AK327" s="54"/>
      <c r="AL327" s="54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39"/>
      <c r="BA327" s="40" t="s">
        <v>17</v>
      </c>
      <c r="BB327" s="41"/>
    </row>
    <row r="328" spans="1:54" x14ac:dyDescent="0.25">
      <c r="A328" s="8"/>
      <c r="B328" s="9" t="s">
        <v>17</v>
      </c>
      <c r="C328" s="52"/>
      <c r="D328" s="52"/>
      <c r="E328" s="57"/>
      <c r="F328" s="57"/>
      <c r="G328" s="38"/>
      <c r="H328" s="68"/>
      <c r="I328" s="59"/>
      <c r="J328" s="59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4"/>
      <c r="AG328" s="54"/>
      <c r="AH328" s="54"/>
      <c r="AI328" s="54"/>
      <c r="AJ328" s="54"/>
      <c r="AK328" s="54"/>
      <c r="AL328" s="54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39"/>
      <c r="BA328" s="40" t="s">
        <v>17</v>
      </c>
      <c r="BB328" s="41"/>
    </row>
    <row r="329" spans="1:54" x14ac:dyDescent="0.25">
      <c r="A329" s="8"/>
      <c r="B329" s="9" t="s">
        <v>17</v>
      </c>
      <c r="C329" s="52"/>
      <c r="D329" s="52"/>
      <c r="E329" s="57"/>
      <c r="F329" s="57"/>
      <c r="G329" s="38"/>
      <c r="H329" s="68"/>
      <c r="I329" s="59"/>
      <c r="J329" s="59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4"/>
      <c r="AG329" s="54"/>
      <c r="AH329" s="54"/>
      <c r="AI329" s="54"/>
      <c r="AJ329" s="54"/>
      <c r="AK329" s="54"/>
      <c r="AL329" s="54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39"/>
      <c r="BA329" s="40" t="s">
        <v>17</v>
      </c>
      <c r="BB329" s="41"/>
    </row>
    <row r="330" spans="1:54" x14ac:dyDescent="0.25">
      <c r="A330" s="8"/>
      <c r="B330" s="9" t="s">
        <v>17</v>
      </c>
      <c r="C330" s="52"/>
      <c r="D330" s="52"/>
      <c r="E330" s="57"/>
      <c r="F330" s="57"/>
      <c r="G330" s="38"/>
      <c r="H330" s="68"/>
      <c r="I330" s="59"/>
      <c r="J330" s="59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4"/>
      <c r="AG330" s="54"/>
      <c r="AH330" s="54"/>
      <c r="AI330" s="54"/>
      <c r="AJ330" s="54"/>
      <c r="AK330" s="54"/>
      <c r="AL330" s="54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39"/>
      <c r="BA330" s="40" t="s">
        <v>17</v>
      </c>
      <c r="BB330" s="41"/>
    </row>
    <row r="331" spans="1:54" x14ac:dyDescent="0.25">
      <c r="A331" s="8"/>
      <c r="B331" s="9" t="s">
        <v>17</v>
      </c>
      <c r="C331" s="52"/>
      <c r="D331" s="52"/>
      <c r="E331" s="57"/>
      <c r="F331" s="57"/>
      <c r="G331" s="38"/>
      <c r="H331" s="68"/>
      <c r="I331" s="59"/>
      <c r="J331" s="59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4"/>
      <c r="AG331" s="54"/>
      <c r="AH331" s="54"/>
      <c r="AI331" s="54"/>
      <c r="AJ331" s="54"/>
      <c r="AK331" s="54"/>
      <c r="AL331" s="54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39"/>
      <c r="BA331" s="40" t="s">
        <v>17</v>
      </c>
      <c r="BB331" s="41"/>
    </row>
    <row r="332" spans="1:54" x14ac:dyDescent="0.25">
      <c r="A332" s="8"/>
      <c r="B332" s="9" t="s">
        <v>17</v>
      </c>
      <c r="C332" s="52"/>
      <c r="D332" s="52"/>
      <c r="E332" s="57"/>
      <c r="F332" s="57"/>
      <c r="G332" s="38"/>
      <c r="H332" s="68"/>
      <c r="I332" s="59"/>
      <c r="J332" s="59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4"/>
      <c r="AG332" s="54"/>
      <c r="AH332" s="54"/>
      <c r="AI332" s="54"/>
      <c r="AJ332" s="54"/>
      <c r="AK332" s="54"/>
      <c r="AL332" s="54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39"/>
      <c r="BA332" s="40" t="s">
        <v>17</v>
      </c>
      <c r="BB332" s="41"/>
    </row>
    <row r="333" spans="1:54" x14ac:dyDescent="0.25">
      <c r="A333" s="8"/>
      <c r="B333" s="9" t="s">
        <v>17</v>
      </c>
      <c r="C333" s="52"/>
      <c r="D333" s="52"/>
      <c r="E333" s="57"/>
      <c r="F333" s="57"/>
      <c r="G333" s="38"/>
      <c r="H333" s="68"/>
      <c r="I333" s="59"/>
      <c r="J333" s="59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4"/>
      <c r="AG333" s="54"/>
      <c r="AH333" s="54"/>
      <c r="AI333" s="54"/>
      <c r="AJ333" s="54"/>
      <c r="AK333" s="54"/>
      <c r="AL333" s="54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39"/>
      <c r="BA333" s="40" t="s">
        <v>17</v>
      </c>
      <c r="BB333" s="41"/>
    </row>
    <row r="334" spans="1:54" x14ac:dyDescent="0.25">
      <c r="A334" s="8"/>
      <c r="B334" s="9" t="s">
        <v>17</v>
      </c>
      <c r="C334" s="52"/>
      <c r="D334" s="52"/>
      <c r="E334" s="57"/>
      <c r="F334" s="57"/>
      <c r="G334" s="38"/>
      <c r="H334" s="68"/>
      <c r="I334" s="59"/>
      <c r="J334" s="59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4"/>
      <c r="AG334" s="54"/>
      <c r="AH334" s="54"/>
      <c r="AI334" s="54"/>
      <c r="AJ334" s="54"/>
      <c r="AK334" s="54"/>
      <c r="AL334" s="54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39"/>
      <c r="BA334" s="40" t="s">
        <v>17</v>
      </c>
      <c r="BB334" s="41"/>
    </row>
    <row r="335" spans="1:54" x14ac:dyDescent="0.25">
      <c r="A335" s="8"/>
      <c r="B335" s="9" t="s">
        <v>17</v>
      </c>
      <c r="C335" s="52"/>
      <c r="D335" s="52"/>
      <c r="E335" s="57"/>
      <c r="F335" s="57"/>
      <c r="G335" s="38"/>
      <c r="H335" s="68"/>
      <c r="I335" s="59"/>
      <c r="J335" s="59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4"/>
      <c r="AG335" s="54"/>
      <c r="AH335" s="54"/>
      <c r="AI335" s="54"/>
      <c r="AJ335" s="54"/>
      <c r="AK335" s="54"/>
      <c r="AL335" s="54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39"/>
      <c r="BA335" s="40" t="s">
        <v>17</v>
      </c>
      <c r="BB335" s="41"/>
    </row>
    <row r="336" spans="1:54" x14ac:dyDescent="0.25">
      <c r="A336" s="8"/>
      <c r="B336" s="9" t="s">
        <v>17</v>
      </c>
      <c r="C336" s="52"/>
      <c r="D336" s="52"/>
      <c r="E336" s="57"/>
      <c r="F336" s="57"/>
      <c r="G336" s="38"/>
      <c r="H336" s="68"/>
      <c r="I336" s="59"/>
      <c r="J336" s="59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4"/>
      <c r="AG336" s="54"/>
      <c r="AH336" s="54"/>
      <c r="AI336" s="54"/>
      <c r="AJ336" s="54"/>
      <c r="AK336" s="54"/>
      <c r="AL336" s="54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39"/>
      <c r="BA336" s="40" t="s">
        <v>17</v>
      </c>
      <c r="BB336" s="41"/>
    </row>
    <row r="337" spans="1:54" x14ac:dyDescent="0.25">
      <c r="A337" s="8"/>
      <c r="B337" s="9" t="s">
        <v>17</v>
      </c>
      <c r="C337" s="52"/>
      <c r="D337" s="52"/>
      <c r="E337" s="57"/>
      <c r="F337" s="57"/>
      <c r="G337" s="38"/>
      <c r="H337" s="68"/>
      <c r="I337" s="59"/>
      <c r="J337" s="59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4"/>
      <c r="AG337" s="54"/>
      <c r="AH337" s="54"/>
      <c r="AI337" s="54"/>
      <c r="AJ337" s="54"/>
      <c r="AK337" s="54"/>
      <c r="AL337" s="54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39"/>
      <c r="BA337" s="40" t="s">
        <v>17</v>
      </c>
      <c r="BB337" s="41"/>
    </row>
    <row r="338" spans="1:54" x14ac:dyDescent="0.25">
      <c r="A338" s="8"/>
      <c r="B338" s="9" t="s">
        <v>17</v>
      </c>
      <c r="C338" s="52"/>
      <c r="D338" s="52"/>
      <c r="E338" s="57"/>
      <c r="F338" s="57"/>
      <c r="G338" s="38"/>
      <c r="H338" s="68"/>
      <c r="I338" s="59"/>
      <c r="J338" s="59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4"/>
      <c r="AG338" s="54"/>
      <c r="AH338" s="54"/>
      <c r="AI338" s="54"/>
      <c r="AJ338" s="54"/>
      <c r="AK338" s="54"/>
      <c r="AL338" s="54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39"/>
      <c r="BA338" s="40" t="s">
        <v>17</v>
      </c>
      <c r="BB338" s="41"/>
    </row>
    <row r="339" spans="1:54" x14ac:dyDescent="0.25">
      <c r="A339" s="8"/>
      <c r="B339" s="9" t="s">
        <v>17</v>
      </c>
      <c r="C339" s="52"/>
      <c r="D339" s="52"/>
      <c r="E339" s="57"/>
      <c r="F339" s="57"/>
      <c r="G339" s="38"/>
      <c r="H339" s="68"/>
      <c r="I339" s="59"/>
      <c r="J339" s="59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4"/>
      <c r="AG339" s="54"/>
      <c r="AH339" s="54"/>
      <c r="AI339" s="54"/>
      <c r="AJ339" s="54"/>
      <c r="AK339" s="54"/>
      <c r="AL339" s="54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39"/>
      <c r="BA339" s="40" t="s">
        <v>17</v>
      </c>
      <c r="BB339" s="41"/>
    </row>
    <row r="340" spans="1:54" x14ac:dyDescent="0.25">
      <c r="A340" s="8"/>
      <c r="B340" s="9" t="s">
        <v>17</v>
      </c>
      <c r="C340" s="52"/>
      <c r="D340" s="52"/>
      <c r="E340" s="57"/>
      <c r="F340" s="57"/>
      <c r="G340" s="38"/>
      <c r="H340" s="68"/>
      <c r="I340" s="59"/>
      <c r="J340" s="59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4"/>
      <c r="AG340" s="54"/>
      <c r="AH340" s="54"/>
      <c r="AI340" s="54"/>
      <c r="AJ340" s="54"/>
      <c r="AK340" s="54"/>
      <c r="AL340" s="54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39"/>
      <c r="BA340" s="40" t="s">
        <v>17</v>
      </c>
      <c r="BB340" s="41"/>
    </row>
    <row r="341" spans="1:54" x14ac:dyDescent="0.25">
      <c r="A341" s="8"/>
      <c r="B341" s="9" t="s">
        <v>17</v>
      </c>
      <c r="C341" s="52"/>
      <c r="D341" s="52"/>
      <c r="E341" s="57"/>
      <c r="F341" s="57"/>
      <c r="G341" s="38"/>
      <c r="H341" s="68"/>
      <c r="I341" s="59"/>
      <c r="J341" s="59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4"/>
      <c r="AG341" s="54"/>
      <c r="AH341" s="54"/>
      <c r="AI341" s="54"/>
      <c r="AJ341" s="54"/>
      <c r="AK341" s="54"/>
      <c r="AL341" s="54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39"/>
      <c r="BA341" s="40" t="s">
        <v>17</v>
      </c>
      <c r="BB341" s="41"/>
    </row>
    <row r="342" spans="1:54" x14ac:dyDescent="0.25">
      <c r="A342" s="8"/>
      <c r="B342" s="9" t="s">
        <v>17</v>
      </c>
      <c r="C342" s="52"/>
      <c r="D342" s="52"/>
      <c r="E342" s="57"/>
      <c r="F342" s="57"/>
      <c r="G342" s="38"/>
      <c r="H342" s="68"/>
      <c r="I342" s="59"/>
      <c r="J342" s="59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4"/>
      <c r="AG342" s="54"/>
      <c r="AH342" s="54"/>
      <c r="AI342" s="54"/>
      <c r="AJ342" s="54"/>
      <c r="AK342" s="54"/>
      <c r="AL342" s="54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39"/>
      <c r="BA342" s="40" t="s">
        <v>17</v>
      </c>
      <c r="BB342" s="41"/>
    </row>
    <row r="343" spans="1:54" x14ac:dyDescent="0.25">
      <c r="A343" s="8"/>
      <c r="B343" s="9" t="s">
        <v>17</v>
      </c>
      <c r="C343" s="52"/>
      <c r="D343" s="52"/>
      <c r="E343" s="57"/>
      <c r="F343" s="57"/>
      <c r="G343" s="38"/>
      <c r="H343" s="68"/>
      <c r="I343" s="59"/>
      <c r="J343" s="59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4"/>
      <c r="AG343" s="54"/>
      <c r="AH343" s="54"/>
      <c r="AI343" s="54"/>
      <c r="AJ343" s="54"/>
      <c r="AK343" s="54"/>
      <c r="AL343" s="54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39"/>
      <c r="BA343" s="40" t="s">
        <v>17</v>
      </c>
      <c r="BB343" s="41"/>
    </row>
    <row r="344" spans="1:54" x14ac:dyDescent="0.25">
      <c r="A344" s="8"/>
      <c r="B344" s="9" t="s">
        <v>17</v>
      </c>
      <c r="C344" s="52"/>
      <c r="D344" s="52"/>
      <c r="E344" s="57"/>
      <c r="F344" s="57"/>
      <c r="G344" s="38"/>
      <c r="H344" s="68"/>
      <c r="I344" s="59"/>
      <c r="J344" s="59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4"/>
      <c r="AG344" s="54"/>
      <c r="AH344" s="54"/>
      <c r="AI344" s="54"/>
      <c r="AJ344" s="54"/>
      <c r="AK344" s="54"/>
      <c r="AL344" s="54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39"/>
      <c r="BA344" s="40" t="s">
        <v>17</v>
      </c>
      <c r="BB344" s="41"/>
    </row>
    <row r="345" spans="1:54" x14ac:dyDescent="0.25">
      <c r="A345" s="8"/>
      <c r="B345" s="9" t="s">
        <v>17</v>
      </c>
      <c r="C345" s="52"/>
      <c r="D345" s="52"/>
      <c r="E345" s="57"/>
      <c r="F345" s="57"/>
      <c r="G345" s="38"/>
      <c r="H345" s="68"/>
      <c r="I345" s="59"/>
      <c r="J345" s="59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4"/>
      <c r="AG345" s="54"/>
      <c r="AH345" s="54"/>
      <c r="AI345" s="54"/>
      <c r="AJ345" s="54"/>
      <c r="AK345" s="54"/>
      <c r="AL345" s="54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39"/>
      <c r="BA345" s="40" t="s">
        <v>17</v>
      </c>
      <c r="BB345" s="41"/>
    </row>
    <row r="346" spans="1:54" x14ac:dyDescent="0.25">
      <c r="A346" s="8"/>
      <c r="B346" s="9" t="s">
        <v>17</v>
      </c>
      <c r="C346" s="52"/>
      <c r="D346" s="52"/>
      <c r="E346" s="57"/>
      <c r="F346" s="57"/>
      <c r="G346" s="38"/>
      <c r="H346" s="68"/>
      <c r="I346" s="59"/>
      <c r="J346" s="59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4"/>
      <c r="AG346" s="54"/>
      <c r="AH346" s="54"/>
      <c r="AI346" s="54"/>
      <c r="AJ346" s="54"/>
      <c r="AK346" s="54"/>
      <c r="AL346" s="54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39"/>
      <c r="BA346" s="40" t="s">
        <v>17</v>
      </c>
      <c r="BB346" s="41"/>
    </row>
    <row r="347" spans="1:54" x14ac:dyDescent="0.25">
      <c r="A347" s="8"/>
      <c r="B347" s="9" t="s">
        <v>17</v>
      </c>
      <c r="C347" s="52"/>
      <c r="D347" s="52"/>
      <c r="E347" s="57"/>
      <c r="F347" s="57"/>
      <c r="G347" s="38"/>
      <c r="H347" s="68"/>
      <c r="I347" s="59"/>
      <c r="J347" s="59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4"/>
      <c r="AG347" s="54"/>
      <c r="AH347" s="54"/>
      <c r="AI347" s="54"/>
      <c r="AJ347" s="54"/>
      <c r="AK347" s="54"/>
      <c r="AL347" s="54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39"/>
      <c r="BA347" s="40" t="s">
        <v>17</v>
      </c>
      <c r="BB347" s="41"/>
    </row>
    <row r="348" spans="1:54" x14ac:dyDescent="0.25">
      <c r="A348" s="8"/>
      <c r="B348" s="9" t="s">
        <v>17</v>
      </c>
      <c r="C348" s="52"/>
      <c r="D348" s="52"/>
      <c r="E348" s="57"/>
      <c r="F348" s="57"/>
      <c r="G348" s="38"/>
      <c r="H348" s="68"/>
      <c r="I348" s="59"/>
      <c r="J348" s="59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4"/>
      <c r="AG348" s="54"/>
      <c r="AH348" s="54"/>
      <c r="AI348" s="54"/>
      <c r="AJ348" s="54"/>
      <c r="AK348" s="54"/>
      <c r="AL348" s="54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39"/>
      <c r="BA348" s="40" t="s">
        <v>17</v>
      </c>
      <c r="BB348" s="41"/>
    </row>
    <row r="349" spans="1:54" x14ac:dyDescent="0.25">
      <c r="A349" s="8"/>
      <c r="B349" s="9" t="s">
        <v>17</v>
      </c>
      <c r="C349" s="52"/>
      <c r="D349" s="52"/>
      <c r="E349" s="57"/>
      <c r="F349" s="57"/>
      <c r="G349" s="38"/>
      <c r="H349" s="68"/>
      <c r="I349" s="59"/>
      <c r="J349" s="59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4"/>
      <c r="AG349" s="54"/>
      <c r="AH349" s="54"/>
      <c r="AI349" s="54"/>
      <c r="AJ349" s="54"/>
      <c r="AK349" s="54"/>
      <c r="AL349" s="54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39"/>
      <c r="BA349" s="40" t="s">
        <v>17</v>
      </c>
      <c r="BB349" s="41"/>
    </row>
    <row r="350" spans="1:54" x14ac:dyDescent="0.25">
      <c r="A350" s="8"/>
      <c r="B350" s="9" t="s">
        <v>17</v>
      </c>
      <c r="C350" s="52"/>
      <c r="D350" s="52"/>
      <c r="E350" s="57"/>
      <c r="F350" s="57"/>
      <c r="G350" s="38"/>
      <c r="H350" s="68"/>
      <c r="I350" s="59"/>
      <c r="J350" s="59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4"/>
      <c r="AG350" s="54"/>
      <c r="AH350" s="54"/>
      <c r="AI350" s="54"/>
      <c r="AJ350" s="54"/>
      <c r="AK350" s="54"/>
      <c r="AL350" s="54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39"/>
      <c r="BA350" s="40" t="s">
        <v>17</v>
      </c>
      <c r="BB350" s="41"/>
    </row>
    <row r="351" spans="1:54" x14ac:dyDescent="0.25">
      <c r="A351" s="8"/>
      <c r="B351" s="9" t="s">
        <v>17</v>
      </c>
      <c r="C351" s="52"/>
      <c r="D351" s="52"/>
      <c r="E351" s="57"/>
      <c r="F351" s="57"/>
      <c r="G351" s="38"/>
      <c r="H351" s="68"/>
      <c r="I351" s="59"/>
      <c r="J351" s="59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4"/>
      <c r="AG351" s="54"/>
      <c r="AH351" s="54"/>
      <c r="AI351" s="54"/>
      <c r="AJ351" s="54"/>
      <c r="AK351" s="54"/>
      <c r="AL351" s="54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39"/>
      <c r="BA351" s="40" t="s">
        <v>17</v>
      </c>
      <c r="BB351" s="41"/>
    </row>
    <row r="352" spans="1:54" x14ac:dyDescent="0.25">
      <c r="A352" s="8"/>
      <c r="B352" s="9" t="s">
        <v>17</v>
      </c>
      <c r="C352" s="52"/>
      <c r="D352" s="52"/>
      <c r="E352" s="57"/>
      <c r="F352" s="57"/>
      <c r="G352" s="38"/>
      <c r="H352" s="68"/>
      <c r="I352" s="59"/>
      <c r="J352" s="59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4"/>
      <c r="AG352" s="54"/>
      <c r="AH352" s="54"/>
      <c r="AI352" s="54"/>
      <c r="AJ352" s="54"/>
      <c r="AK352" s="54"/>
      <c r="AL352" s="54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39"/>
      <c r="BA352" s="40" t="s">
        <v>17</v>
      </c>
      <c r="BB352" s="41"/>
    </row>
    <row r="353" spans="1:54" x14ac:dyDescent="0.25">
      <c r="A353" s="8"/>
      <c r="B353" s="9" t="s">
        <v>17</v>
      </c>
      <c r="C353" s="52"/>
      <c r="D353" s="52"/>
      <c r="E353" s="57"/>
      <c r="F353" s="57"/>
      <c r="G353" s="38"/>
      <c r="H353" s="68"/>
      <c r="I353" s="59"/>
      <c r="J353" s="59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4"/>
      <c r="AG353" s="54"/>
      <c r="AH353" s="54"/>
      <c r="AI353" s="54"/>
      <c r="AJ353" s="54"/>
      <c r="AK353" s="54"/>
      <c r="AL353" s="54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39"/>
      <c r="BA353" s="40" t="s">
        <v>17</v>
      </c>
      <c r="BB353" s="41"/>
    </row>
    <row r="354" spans="1:54" x14ac:dyDescent="0.25">
      <c r="A354" s="8"/>
      <c r="B354" s="9" t="s">
        <v>17</v>
      </c>
      <c r="C354" s="52"/>
      <c r="D354" s="52"/>
      <c r="E354" s="57"/>
      <c r="F354" s="57"/>
      <c r="G354" s="38"/>
      <c r="H354" s="68"/>
      <c r="I354" s="59"/>
      <c r="J354" s="59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4"/>
      <c r="AG354" s="54"/>
      <c r="AH354" s="54"/>
      <c r="AI354" s="54"/>
      <c r="AJ354" s="54"/>
      <c r="AK354" s="54"/>
      <c r="AL354" s="54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39"/>
      <c r="BA354" s="40" t="s">
        <v>17</v>
      </c>
      <c r="BB354" s="41"/>
    </row>
    <row r="355" spans="1:54" x14ac:dyDescent="0.25">
      <c r="A355" s="8"/>
      <c r="B355" s="9" t="s">
        <v>17</v>
      </c>
      <c r="C355" s="52"/>
      <c r="D355" s="52"/>
      <c r="E355" s="57"/>
      <c r="F355" s="57"/>
      <c r="G355" s="38"/>
      <c r="H355" s="68"/>
      <c r="I355" s="59"/>
      <c r="J355" s="59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4"/>
      <c r="AG355" s="54"/>
      <c r="AH355" s="54"/>
      <c r="AI355" s="54"/>
      <c r="AJ355" s="54"/>
      <c r="AK355" s="54"/>
      <c r="AL355" s="54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39"/>
      <c r="BA355" s="40" t="s">
        <v>17</v>
      </c>
      <c r="BB355" s="41"/>
    </row>
    <row r="356" spans="1:54" x14ac:dyDescent="0.25">
      <c r="A356" s="8"/>
      <c r="B356" s="9" t="s">
        <v>17</v>
      </c>
      <c r="C356" s="52"/>
      <c r="D356" s="52"/>
      <c r="E356" s="57"/>
      <c r="F356" s="57"/>
      <c r="G356" s="38"/>
      <c r="H356" s="68"/>
      <c r="I356" s="59"/>
      <c r="J356" s="59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4"/>
      <c r="AG356" s="54"/>
      <c r="AH356" s="54"/>
      <c r="AI356" s="54"/>
      <c r="AJ356" s="54"/>
      <c r="AK356" s="54"/>
      <c r="AL356" s="54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39"/>
      <c r="BA356" s="40" t="s">
        <v>17</v>
      </c>
      <c r="BB356" s="41"/>
    </row>
    <row r="357" spans="1:54" x14ac:dyDescent="0.25">
      <c r="A357" s="8"/>
      <c r="B357" s="9" t="s">
        <v>17</v>
      </c>
      <c r="C357" s="52"/>
      <c r="D357" s="52"/>
      <c r="E357" s="57"/>
      <c r="F357" s="57"/>
      <c r="G357" s="38"/>
      <c r="H357" s="68"/>
      <c r="I357" s="59"/>
      <c r="J357" s="59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4"/>
      <c r="AG357" s="54"/>
      <c r="AH357" s="54"/>
      <c r="AI357" s="54"/>
      <c r="AJ357" s="54"/>
      <c r="AK357" s="54"/>
      <c r="AL357" s="54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39"/>
      <c r="BA357" s="40" t="s">
        <v>17</v>
      </c>
      <c r="BB357" s="41"/>
    </row>
    <row r="358" spans="1:54" x14ac:dyDescent="0.25">
      <c r="A358" s="8"/>
      <c r="B358" s="9" t="s">
        <v>17</v>
      </c>
      <c r="C358" s="52"/>
      <c r="D358" s="52"/>
      <c r="E358" s="57"/>
      <c r="F358" s="57"/>
      <c r="G358" s="38"/>
      <c r="H358" s="68"/>
      <c r="I358" s="59"/>
      <c r="J358" s="59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4"/>
      <c r="AG358" s="54"/>
      <c r="AH358" s="54"/>
      <c r="AI358" s="54"/>
      <c r="AJ358" s="54"/>
      <c r="AK358" s="54"/>
      <c r="AL358" s="54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39"/>
      <c r="BA358" s="40" t="s">
        <v>17</v>
      </c>
      <c r="BB358" s="41"/>
    </row>
    <row r="359" spans="1:54" x14ac:dyDescent="0.25">
      <c r="A359" s="8"/>
      <c r="B359" s="9" t="s">
        <v>17</v>
      </c>
      <c r="C359" s="52"/>
      <c r="D359" s="52"/>
      <c r="E359" s="57"/>
      <c r="F359" s="57"/>
      <c r="G359" s="38"/>
      <c r="H359" s="68"/>
      <c r="I359" s="59"/>
      <c r="J359" s="59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4"/>
      <c r="AG359" s="54"/>
      <c r="AH359" s="54"/>
      <c r="AI359" s="54"/>
      <c r="AJ359" s="54"/>
      <c r="AK359" s="54"/>
      <c r="AL359" s="54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39"/>
      <c r="BA359" s="40" t="s">
        <v>17</v>
      </c>
      <c r="BB359" s="41"/>
    </row>
    <row r="360" spans="1:54" x14ac:dyDescent="0.25">
      <c r="A360" s="8"/>
      <c r="B360" s="9" t="s">
        <v>17</v>
      </c>
      <c r="C360" s="52"/>
      <c r="D360" s="52"/>
      <c r="E360" s="57"/>
      <c r="F360" s="57"/>
      <c r="G360" s="38"/>
      <c r="H360" s="68"/>
      <c r="I360" s="59"/>
      <c r="J360" s="59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4"/>
      <c r="AG360" s="54"/>
      <c r="AH360" s="54"/>
      <c r="AI360" s="54"/>
      <c r="AJ360" s="54"/>
      <c r="AK360" s="54"/>
      <c r="AL360" s="54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39"/>
      <c r="BA360" s="40" t="s">
        <v>17</v>
      </c>
      <c r="BB360" s="41"/>
    </row>
    <row r="361" spans="1:54" x14ac:dyDescent="0.25">
      <c r="A361" s="8"/>
      <c r="B361" s="9" t="s">
        <v>17</v>
      </c>
      <c r="C361" s="52"/>
      <c r="D361" s="52"/>
      <c r="E361" s="57"/>
      <c r="F361" s="57"/>
      <c r="G361" s="38"/>
      <c r="H361" s="68"/>
      <c r="I361" s="59"/>
      <c r="J361" s="59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4"/>
      <c r="AG361" s="54"/>
      <c r="AH361" s="54"/>
      <c r="AI361" s="54"/>
      <c r="AJ361" s="54"/>
      <c r="AK361" s="54"/>
      <c r="AL361" s="54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39"/>
      <c r="BA361" s="40" t="s">
        <v>17</v>
      </c>
      <c r="BB361" s="41"/>
    </row>
    <row r="362" spans="1:54" x14ac:dyDescent="0.25">
      <c r="A362" s="8"/>
      <c r="B362" s="9" t="s">
        <v>17</v>
      </c>
      <c r="C362" s="52"/>
      <c r="D362" s="52"/>
      <c r="E362" s="57"/>
      <c r="F362" s="57"/>
      <c r="G362" s="38"/>
      <c r="H362" s="68"/>
      <c r="I362" s="59"/>
      <c r="J362" s="59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4"/>
      <c r="AG362" s="54"/>
      <c r="AH362" s="54"/>
      <c r="AI362" s="54"/>
      <c r="AJ362" s="54"/>
      <c r="AK362" s="54"/>
      <c r="AL362" s="54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39"/>
      <c r="BA362" s="40" t="s">
        <v>17</v>
      </c>
      <c r="BB362" s="41"/>
    </row>
    <row r="363" spans="1:54" x14ac:dyDescent="0.25">
      <c r="A363" s="8"/>
      <c r="B363" s="9" t="s">
        <v>17</v>
      </c>
      <c r="C363" s="52"/>
      <c r="D363" s="52"/>
      <c r="E363" s="57"/>
      <c r="F363" s="57"/>
      <c r="G363" s="38"/>
      <c r="H363" s="68"/>
      <c r="I363" s="59"/>
      <c r="J363" s="59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4"/>
      <c r="AG363" s="54"/>
      <c r="AH363" s="54"/>
      <c r="AI363" s="54"/>
      <c r="AJ363" s="54"/>
      <c r="AK363" s="54"/>
      <c r="AL363" s="54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39"/>
      <c r="BA363" s="40" t="s">
        <v>17</v>
      </c>
      <c r="BB363" s="41"/>
    </row>
    <row r="364" spans="1:54" x14ac:dyDescent="0.25">
      <c r="A364" s="8"/>
      <c r="B364" s="9" t="s">
        <v>17</v>
      </c>
      <c r="C364" s="52"/>
      <c r="D364" s="52"/>
      <c r="E364" s="57"/>
      <c r="F364" s="57"/>
      <c r="G364" s="38"/>
      <c r="H364" s="68"/>
      <c r="I364" s="59"/>
      <c r="J364" s="59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4"/>
      <c r="AG364" s="54"/>
      <c r="AH364" s="54"/>
      <c r="AI364" s="54"/>
      <c r="AJ364" s="54"/>
      <c r="AK364" s="54"/>
      <c r="AL364" s="54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39"/>
      <c r="BA364" s="40" t="s">
        <v>17</v>
      </c>
      <c r="BB364" s="41"/>
    </row>
    <row r="365" spans="1:54" x14ac:dyDescent="0.25">
      <c r="A365" s="8"/>
      <c r="B365" s="9" t="s">
        <v>17</v>
      </c>
      <c r="C365" s="52"/>
      <c r="D365" s="52"/>
      <c r="E365" s="57"/>
      <c r="F365" s="57"/>
      <c r="G365" s="38"/>
      <c r="H365" s="68"/>
      <c r="I365" s="59"/>
      <c r="J365" s="59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4"/>
      <c r="AG365" s="54"/>
      <c r="AH365" s="54"/>
      <c r="AI365" s="54"/>
      <c r="AJ365" s="54"/>
      <c r="AK365" s="54"/>
      <c r="AL365" s="54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39"/>
      <c r="BA365" s="40" t="s">
        <v>17</v>
      </c>
      <c r="BB365" s="41"/>
    </row>
    <row r="366" spans="1:54" x14ac:dyDescent="0.25">
      <c r="A366" s="8"/>
      <c r="B366" s="9" t="s">
        <v>17</v>
      </c>
      <c r="C366" s="52"/>
      <c r="D366" s="52"/>
      <c r="E366" s="57"/>
      <c r="F366" s="57"/>
      <c r="G366" s="38"/>
      <c r="H366" s="68"/>
      <c r="I366" s="59"/>
      <c r="J366" s="59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4"/>
      <c r="AG366" s="54"/>
      <c r="AH366" s="54"/>
      <c r="AI366" s="54"/>
      <c r="AJ366" s="54"/>
      <c r="AK366" s="54"/>
      <c r="AL366" s="54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39"/>
      <c r="BA366" s="40" t="s">
        <v>17</v>
      </c>
      <c r="BB366" s="41"/>
    </row>
    <row r="367" spans="1:54" x14ac:dyDescent="0.25">
      <c r="A367" s="8"/>
      <c r="B367" s="9" t="s">
        <v>17</v>
      </c>
      <c r="C367" s="52"/>
      <c r="D367" s="52"/>
      <c r="E367" s="57"/>
      <c r="F367" s="57"/>
      <c r="G367" s="38"/>
      <c r="H367" s="68"/>
      <c r="I367" s="59"/>
      <c r="J367" s="59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4"/>
      <c r="AG367" s="54"/>
      <c r="AH367" s="54"/>
      <c r="AI367" s="54"/>
      <c r="AJ367" s="54"/>
      <c r="AK367" s="54"/>
      <c r="AL367" s="54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39"/>
      <c r="BA367" s="40" t="s">
        <v>17</v>
      </c>
      <c r="BB367" s="41"/>
    </row>
    <row r="368" spans="1:54" x14ac:dyDescent="0.25">
      <c r="A368" s="8"/>
      <c r="B368" s="9" t="s">
        <v>17</v>
      </c>
      <c r="C368" s="52"/>
      <c r="D368" s="52"/>
      <c r="E368" s="57"/>
      <c r="F368" s="57"/>
      <c r="G368" s="38"/>
      <c r="H368" s="68"/>
      <c r="I368" s="59"/>
      <c r="J368" s="59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4"/>
      <c r="AG368" s="54"/>
      <c r="AH368" s="54"/>
      <c r="AI368" s="54"/>
      <c r="AJ368" s="54"/>
      <c r="AK368" s="54"/>
      <c r="AL368" s="54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39"/>
      <c r="BA368" s="40" t="s">
        <v>17</v>
      </c>
      <c r="BB368" s="41"/>
    </row>
    <row r="369" spans="1:54" x14ac:dyDescent="0.25">
      <c r="A369" s="8"/>
      <c r="B369" s="9" t="s">
        <v>17</v>
      </c>
      <c r="C369" s="52"/>
      <c r="D369" s="52"/>
      <c r="E369" s="57"/>
      <c r="F369" s="57"/>
      <c r="G369" s="38"/>
      <c r="H369" s="68"/>
      <c r="I369" s="59"/>
      <c r="J369" s="59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4"/>
      <c r="AG369" s="54"/>
      <c r="AH369" s="54"/>
      <c r="AI369" s="54"/>
      <c r="AJ369" s="54"/>
      <c r="AK369" s="54"/>
      <c r="AL369" s="54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39"/>
      <c r="BA369" s="40" t="s">
        <v>17</v>
      </c>
      <c r="BB369" s="41"/>
    </row>
    <row r="370" spans="1:54" x14ac:dyDescent="0.25">
      <c r="A370" s="8"/>
      <c r="B370" s="9" t="s">
        <v>17</v>
      </c>
      <c r="C370" s="52"/>
      <c r="D370" s="52"/>
      <c r="E370" s="57"/>
      <c r="F370" s="57"/>
      <c r="G370" s="38"/>
      <c r="H370" s="68"/>
      <c r="I370" s="59"/>
      <c r="J370" s="59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4"/>
      <c r="AG370" s="54"/>
      <c r="AH370" s="54"/>
      <c r="AI370" s="54"/>
      <c r="AJ370" s="54"/>
      <c r="AK370" s="54"/>
      <c r="AL370" s="54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39"/>
      <c r="BA370" s="40" t="s">
        <v>17</v>
      </c>
      <c r="BB370" s="41"/>
    </row>
    <row r="371" spans="1:54" x14ac:dyDescent="0.25">
      <c r="A371" s="8"/>
      <c r="B371" s="9" t="s">
        <v>17</v>
      </c>
      <c r="C371" s="52"/>
      <c r="D371" s="52"/>
      <c r="E371" s="57"/>
      <c r="F371" s="57"/>
      <c r="G371" s="38"/>
      <c r="H371" s="68"/>
      <c r="I371" s="59"/>
      <c r="J371" s="59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4"/>
      <c r="AG371" s="54"/>
      <c r="AH371" s="54"/>
      <c r="AI371" s="54"/>
      <c r="AJ371" s="54"/>
      <c r="AK371" s="54"/>
      <c r="AL371" s="54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39"/>
      <c r="BA371" s="40" t="s">
        <v>17</v>
      </c>
      <c r="BB371" s="41"/>
    </row>
    <row r="372" spans="1:54" x14ac:dyDescent="0.25">
      <c r="A372" s="8"/>
      <c r="B372" s="9" t="s">
        <v>17</v>
      </c>
      <c r="C372" s="52"/>
      <c r="D372" s="52"/>
      <c r="E372" s="57"/>
      <c r="F372" s="57"/>
      <c r="G372" s="38"/>
      <c r="H372" s="68"/>
      <c r="I372" s="59"/>
      <c r="J372" s="59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4"/>
      <c r="AG372" s="54"/>
      <c r="AH372" s="54"/>
      <c r="AI372" s="54"/>
      <c r="AJ372" s="54"/>
      <c r="AK372" s="54"/>
      <c r="AL372" s="54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39"/>
      <c r="BA372" s="40" t="s">
        <v>17</v>
      </c>
      <c r="BB372" s="41"/>
    </row>
    <row r="373" spans="1:54" x14ac:dyDescent="0.25">
      <c r="A373" s="8"/>
      <c r="B373" s="9" t="s">
        <v>17</v>
      </c>
      <c r="C373" s="52"/>
      <c r="D373" s="52"/>
      <c r="E373" s="57"/>
      <c r="F373" s="57"/>
      <c r="G373" s="38"/>
      <c r="H373" s="68"/>
      <c r="I373" s="59"/>
      <c r="J373" s="59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4"/>
      <c r="AG373" s="54"/>
      <c r="AH373" s="54"/>
      <c r="AI373" s="54"/>
      <c r="AJ373" s="54"/>
      <c r="AK373" s="54"/>
      <c r="AL373" s="54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39"/>
      <c r="BA373" s="40" t="s">
        <v>17</v>
      </c>
      <c r="BB373" s="41"/>
    </row>
    <row r="374" spans="1:54" x14ac:dyDescent="0.25">
      <c r="A374" s="8"/>
      <c r="B374" s="9" t="s">
        <v>17</v>
      </c>
      <c r="C374" s="52"/>
      <c r="D374" s="52"/>
      <c r="E374" s="57"/>
      <c r="F374" s="57"/>
      <c r="G374" s="38"/>
      <c r="H374" s="68"/>
      <c r="I374" s="59"/>
      <c r="J374" s="59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4"/>
      <c r="AG374" s="54"/>
      <c r="AH374" s="54"/>
      <c r="AI374" s="54"/>
      <c r="AJ374" s="54"/>
      <c r="AK374" s="54"/>
      <c r="AL374" s="54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39"/>
      <c r="BA374" s="40" t="s">
        <v>17</v>
      </c>
      <c r="BB374" s="41"/>
    </row>
    <row r="375" spans="1:54" x14ac:dyDescent="0.25">
      <c r="A375" s="8"/>
      <c r="B375" s="9" t="s">
        <v>17</v>
      </c>
      <c r="C375" s="52"/>
      <c r="D375" s="52"/>
      <c r="E375" s="57"/>
      <c r="F375" s="57"/>
      <c r="G375" s="38"/>
      <c r="H375" s="68"/>
      <c r="I375" s="59"/>
      <c r="J375" s="59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4"/>
      <c r="AG375" s="54"/>
      <c r="AH375" s="54"/>
      <c r="AI375" s="54"/>
      <c r="AJ375" s="54"/>
      <c r="AK375" s="54"/>
      <c r="AL375" s="54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39"/>
      <c r="BA375" s="40" t="s">
        <v>17</v>
      </c>
      <c r="BB375" s="41"/>
    </row>
    <row r="376" spans="1:54" x14ac:dyDescent="0.25">
      <c r="A376" s="8"/>
      <c r="B376" s="9" t="s">
        <v>17</v>
      </c>
      <c r="C376" s="52"/>
      <c r="D376" s="52"/>
      <c r="E376" s="57"/>
      <c r="F376" s="57"/>
      <c r="G376" s="38"/>
      <c r="H376" s="68"/>
      <c r="I376" s="59"/>
      <c r="J376" s="59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4"/>
      <c r="AG376" s="54"/>
      <c r="AH376" s="54"/>
      <c r="AI376" s="54"/>
      <c r="AJ376" s="54"/>
      <c r="AK376" s="54"/>
      <c r="AL376" s="54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39"/>
      <c r="BA376" s="40" t="s">
        <v>17</v>
      </c>
      <c r="BB376" s="41"/>
    </row>
    <row r="377" spans="1:54" x14ac:dyDescent="0.25">
      <c r="A377" s="8"/>
      <c r="B377" s="9" t="s">
        <v>17</v>
      </c>
      <c r="C377" s="52"/>
      <c r="D377" s="52"/>
      <c r="E377" s="57"/>
      <c r="F377" s="57"/>
      <c r="G377" s="38"/>
      <c r="H377" s="68"/>
      <c r="I377" s="59"/>
      <c r="J377" s="59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4"/>
      <c r="AG377" s="54"/>
      <c r="AH377" s="54"/>
      <c r="AI377" s="54"/>
      <c r="AJ377" s="54"/>
      <c r="AK377" s="54"/>
      <c r="AL377" s="54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39"/>
      <c r="BA377" s="40" t="s">
        <v>17</v>
      </c>
      <c r="BB377" s="41"/>
    </row>
    <row r="378" spans="1:54" x14ac:dyDescent="0.25">
      <c r="A378" s="8"/>
      <c r="B378" s="9" t="s">
        <v>17</v>
      </c>
      <c r="C378" s="52"/>
      <c r="D378" s="52"/>
      <c r="E378" s="57"/>
      <c r="F378" s="57"/>
      <c r="G378" s="38"/>
      <c r="H378" s="68"/>
      <c r="I378" s="59"/>
      <c r="J378" s="59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4"/>
      <c r="AG378" s="54"/>
      <c r="AH378" s="54"/>
      <c r="AI378" s="54"/>
      <c r="AJ378" s="54"/>
      <c r="AK378" s="54"/>
      <c r="AL378" s="54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39"/>
      <c r="BA378" s="40" t="s">
        <v>17</v>
      </c>
      <c r="BB378" s="41"/>
    </row>
    <row r="379" spans="1:54" x14ac:dyDescent="0.25">
      <c r="A379" s="8"/>
      <c r="B379" s="9" t="s">
        <v>17</v>
      </c>
      <c r="C379" s="52"/>
      <c r="D379" s="52"/>
      <c r="E379" s="57"/>
      <c r="F379" s="57"/>
      <c r="G379" s="38"/>
      <c r="H379" s="68"/>
      <c r="I379" s="59"/>
      <c r="J379" s="59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4"/>
      <c r="AG379" s="54"/>
      <c r="AH379" s="54"/>
      <c r="AI379" s="54"/>
      <c r="AJ379" s="54"/>
      <c r="AK379" s="54"/>
      <c r="AL379" s="54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39"/>
      <c r="BA379" s="40" t="s">
        <v>17</v>
      </c>
      <c r="BB379" s="41"/>
    </row>
    <row r="380" spans="1:54" x14ac:dyDescent="0.25">
      <c r="A380" s="8"/>
      <c r="B380" s="9" t="s">
        <v>17</v>
      </c>
      <c r="C380" s="52"/>
      <c r="D380" s="52"/>
      <c r="E380" s="57"/>
      <c r="F380" s="57"/>
      <c r="G380" s="38"/>
      <c r="H380" s="68"/>
      <c r="I380" s="59"/>
      <c r="J380" s="59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4"/>
      <c r="AG380" s="54"/>
      <c r="AH380" s="54"/>
      <c r="AI380" s="54"/>
      <c r="AJ380" s="54"/>
      <c r="AK380" s="54"/>
      <c r="AL380" s="54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39"/>
      <c r="BA380" s="40" t="s">
        <v>17</v>
      </c>
      <c r="BB380" s="41"/>
    </row>
    <row r="381" spans="1:54" x14ac:dyDescent="0.25">
      <c r="A381" s="8"/>
      <c r="B381" s="9" t="s">
        <v>17</v>
      </c>
      <c r="C381" s="52"/>
      <c r="D381" s="52"/>
      <c r="E381" s="57"/>
      <c r="F381" s="57"/>
      <c r="G381" s="38"/>
      <c r="H381" s="68"/>
      <c r="I381" s="59"/>
      <c r="J381" s="59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4"/>
      <c r="AG381" s="54"/>
      <c r="AH381" s="54"/>
      <c r="AI381" s="54"/>
      <c r="AJ381" s="54"/>
      <c r="AK381" s="54"/>
      <c r="AL381" s="54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39"/>
      <c r="BA381" s="40" t="s">
        <v>17</v>
      </c>
      <c r="BB381" s="41"/>
    </row>
    <row r="382" spans="1:54" x14ac:dyDescent="0.25">
      <c r="A382" s="8"/>
      <c r="B382" s="9" t="s">
        <v>17</v>
      </c>
      <c r="C382" s="52"/>
      <c r="D382" s="52"/>
      <c r="E382" s="57"/>
      <c r="F382" s="57"/>
      <c r="G382" s="38"/>
      <c r="H382" s="68"/>
      <c r="I382" s="59"/>
      <c r="J382" s="59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4"/>
      <c r="AG382" s="54"/>
      <c r="AH382" s="54"/>
      <c r="AI382" s="54"/>
      <c r="AJ382" s="54"/>
      <c r="AK382" s="54"/>
      <c r="AL382" s="54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39"/>
      <c r="BA382" s="40" t="s">
        <v>17</v>
      </c>
      <c r="BB382" s="41"/>
    </row>
    <row r="383" spans="1:54" x14ac:dyDescent="0.25">
      <c r="A383" s="8"/>
      <c r="B383" s="9" t="s">
        <v>17</v>
      </c>
      <c r="C383" s="52"/>
      <c r="D383" s="52"/>
      <c r="E383" s="57"/>
      <c r="F383" s="57"/>
      <c r="G383" s="38"/>
      <c r="H383" s="68"/>
      <c r="I383" s="59"/>
      <c r="J383" s="59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4"/>
      <c r="AG383" s="54"/>
      <c r="AH383" s="54"/>
      <c r="AI383" s="54"/>
      <c r="AJ383" s="54"/>
      <c r="AK383" s="54"/>
      <c r="AL383" s="54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39"/>
      <c r="BA383" s="40" t="s">
        <v>17</v>
      </c>
      <c r="BB383" s="41"/>
    </row>
    <row r="384" spans="1:54" x14ac:dyDescent="0.25">
      <c r="A384" s="8"/>
      <c r="B384" s="9" t="s">
        <v>17</v>
      </c>
      <c r="C384" s="52"/>
      <c r="D384" s="52"/>
      <c r="E384" s="57"/>
      <c r="F384" s="57"/>
      <c r="G384" s="38"/>
      <c r="H384" s="68"/>
      <c r="I384" s="59"/>
      <c r="J384" s="59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4"/>
      <c r="AG384" s="54"/>
      <c r="AH384" s="54"/>
      <c r="AI384" s="54"/>
      <c r="AJ384" s="54"/>
      <c r="AK384" s="54"/>
      <c r="AL384" s="54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39"/>
      <c r="BA384" s="40" t="s">
        <v>17</v>
      </c>
      <c r="BB384" s="41"/>
    </row>
    <row r="385" spans="1:54" x14ac:dyDescent="0.25">
      <c r="A385" s="8"/>
      <c r="B385" s="9" t="s">
        <v>17</v>
      </c>
      <c r="C385" s="52"/>
      <c r="D385" s="52"/>
      <c r="E385" s="53"/>
      <c r="F385" s="53"/>
      <c r="G385" s="38"/>
      <c r="H385" s="68"/>
      <c r="I385" s="59"/>
      <c r="J385" s="59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4"/>
      <c r="AG385" s="54"/>
      <c r="AH385" s="54"/>
      <c r="AI385" s="54"/>
      <c r="AJ385" s="54"/>
      <c r="AK385" s="54"/>
      <c r="AL385" s="54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39"/>
      <c r="BA385" s="40" t="s">
        <v>17</v>
      </c>
      <c r="BB385" s="41"/>
    </row>
    <row r="386" spans="1:54" x14ac:dyDescent="0.25">
      <c r="A386" s="8"/>
      <c r="B386" s="9" t="s">
        <v>17</v>
      </c>
      <c r="C386" s="52"/>
      <c r="D386" s="52"/>
      <c r="E386" s="53"/>
      <c r="F386" s="53"/>
      <c r="G386" s="38"/>
      <c r="H386" s="68"/>
      <c r="I386" s="59"/>
      <c r="J386" s="59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4"/>
      <c r="AG386" s="54"/>
      <c r="AH386" s="54"/>
      <c r="AI386" s="54"/>
      <c r="AJ386" s="54"/>
      <c r="AK386" s="54"/>
      <c r="AL386" s="54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39"/>
      <c r="BA386" s="40" t="s">
        <v>17</v>
      </c>
      <c r="BB386" s="41"/>
    </row>
    <row r="387" spans="1:54" x14ac:dyDescent="0.25">
      <c r="A387" s="8"/>
      <c r="B387" s="9" t="s">
        <v>17</v>
      </c>
      <c r="C387" s="52"/>
      <c r="D387" s="52"/>
      <c r="E387" s="53"/>
      <c r="F387" s="53"/>
      <c r="G387" s="38"/>
      <c r="H387" s="68"/>
      <c r="I387" s="59"/>
      <c r="J387" s="59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4"/>
      <c r="AG387" s="54"/>
      <c r="AH387" s="54"/>
      <c r="AI387" s="54"/>
      <c r="AJ387" s="54"/>
      <c r="AK387" s="54"/>
      <c r="AL387" s="54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39"/>
      <c r="BA387" s="40" t="s">
        <v>17</v>
      </c>
      <c r="BB387" s="41"/>
    </row>
    <row r="388" spans="1:54" x14ac:dyDescent="0.25">
      <c r="A388" s="8"/>
      <c r="B388" s="9" t="s">
        <v>17</v>
      </c>
      <c r="C388" s="52"/>
      <c r="D388" s="52"/>
      <c r="E388" s="53"/>
      <c r="F388" s="53"/>
      <c r="G388" s="38"/>
      <c r="H388" s="68"/>
      <c r="I388" s="59"/>
      <c r="J388" s="59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4"/>
      <c r="AG388" s="54"/>
      <c r="AH388" s="54"/>
      <c r="AI388" s="54"/>
      <c r="AJ388" s="54"/>
      <c r="AK388" s="54"/>
      <c r="AL388" s="54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39"/>
      <c r="BA388" s="40" t="s">
        <v>17</v>
      </c>
      <c r="BB388" s="41"/>
    </row>
    <row r="389" spans="1:54" x14ac:dyDescent="0.25">
      <c r="A389" s="8"/>
      <c r="B389" s="9" t="s">
        <v>17</v>
      </c>
      <c r="C389" s="52"/>
      <c r="D389" s="52"/>
      <c r="E389" s="53"/>
      <c r="F389" s="53"/>
      <c r="G389" s="38"/>
      <c r="H389" s="68"/>
      <c r="I389" s="59"/>
      <c r="J389" s="59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4"/>
      <c r="AG389" s="54"/>
      <c r="AH389" s="54"/>
      <c r="AI389" s="54"/>
      <c r="AJ389" s="54"/>
      <c r="AK389" s="54"/>
      <c r="AL389" s="54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39"/>
      <c r="BA389" s="40" t="s">
        <v>17</v>
      </c>
      <c r="BB389" s="41"/>
    </row>
    <row r="390" spans="1:54" x14ac:dyDescent="0.25">
      <c r="A390" s="8"/>
      <c r="B390" s="9" t="s">
        <v>17</v>
      </c>
      <c r="C390" s="52"/>
      <c r="D390" s="52"/>
      <c r="E390" s="53"/>
      <c r="F390" s="53"/>
      <c r="G390" s="38"/>
      <c r="H390" s="68"/>
      <c r="I390" s="59"/>
      <c r="J390" s="59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4"/>
      <c r="AG390" s="54"/>
      <c r="AH390" s="54"/>
      <c r="AI390" s="54"/>
      <c r="AJ390" s="54"/>
      <c r="AK390" s="54"/>
      <c r="AL390" s="54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39"/>
      <c r="BA390" s="40" t="s">
        <v>17</v>
      </c>
      <c r="BB390" s="41"/>
    </row>
    <row r="391" spans="1:54" x14ac:dyDescent="0.25">
      <c r="A391" s="8"/>
      <c r="B391" s="9" t="s">
        <v>17</v>
      </c>
      <c r="C391" s="52"/>
      <c r="D391" s="52"/>
      <c r="E391" s="53"/>
      <c r="F391" s="53"/>
      <c r="G391" s="38"/>
      <c r="H391" s="68"/>
      <c r="I391" s="59"/>
      <c r="J391" s="59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4"/>
      <c r="AG391" s="54"/>
      <c r="AH391" s="54"/>
      <c r="AI391" s="54"/>
      <c r="AJ391" s="54"/>
      <c r="AK391" s="54"/>
      <c r="AL391" s="54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39"/>
      <c r="BA391" s="40" t="s">
        <v>17</v>
      </c>
      <c r="BB391" s="41"/>
    </row>
    <row r="392" spans="1:54" x14ac:dyDescent="0.25">
      <c r="A392" s="8"/>
      <c r="B392" s="9" t="s">
        <v>17</v>
      </c>
      <c r="C392" s="52"/>
      <c r="D392" s="52"/>
      <c r="E392" s="53"/>
      <c r="F392" s="53"/>
      <c r="G392" s="38"/>
      <c r="H392" s="68"/>
      <c r="I392" s="59"/>
      <c r="J392" s="59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4"/>
      <c r="AG392" s="54"/>
      <c r="AH392" s="54"/>
      <c r="AI392" s="54"/>
      <c r="AJ392" s="54"/>
      <c r="AK392" s="54"/>
      <c r="AL392" s="54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39"/>
      <c r="BA392" s="40" t="s">
        <v>17</v>
      </c>
      <c r="BB392" s="41"/>
    </row>
    <row r="393" spans="1:54" x14ac:dyDescent="0.25">
      <c r="A393" s="8"/>
      <c r="B393" s="9" t="s">
        <v>17</v>
      </c>
      <c r="C393" s="52"/>
      <c r="D393" s="52"/>
      <c r="E393" s="53"/>
      <c r="F393" s="53"/>
      <c r="G393" s="38"/>
      <c r="H393" s="68"/>
      <c r="I393" s="59"/>
      <c r="J393" s="59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4"/>
      <c r="AG393" s="54"/>
      <c r="AH393" s="54"/>
      <c r="AI393" s="54"/>
      <c r="AJ393" s="54"/>
      <c r="AK393" s="54"/>
      <c r="AL393" s="54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39"/>
      <c r="BA393" s="40" t="s">
        <v>17</v>
      </c>
      <c r="BB393" s="41"/>
    </row>
    <row r="394" spans="1:54" x14ac:dyDescent="0.25">
      <c r="A394" s="8"/>
      <c r="B394" s="9" t="s">
        <v>17</v>
      </c>
      <c r="C394" s="52"/>
      <c r="D394" s="52"/>
      <c r="E394" s="53"/>
      <c r="F394" s="53"/>
      <c r="G394" s="38"/>
      <c r="H394" s="68"/>
      <c r="I394" s="59"/>
      <c r="J394" s="59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4"/>
      <c r="AG394" s="54"/>
      <c r="AH394" s="54"/>
      <c r="AI394" s="54"/>
      <c r="AJ394" s="54"/>
      <c r="AK394" s="54"/>
      <c r="AL394" s="54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39"/>
      <c r="BA394" s="40" t="s">
        <v>17</v>
      </c>
      <c r="BB394" s="41"/>
    </row>
    <row r="395" spans="1:54" x14ac:dyDescent="0.25">
      <c r="A395" s="8"/>
      <c r="B395" s="9" t="s">
        <v>17</v>
      </c>
      <c r="C395" s="52"/>
      <c r="D395" s="52"/>
      <c r="E395" s="53"/>
      <c r="F395" s="53"/>
      <c r="G395" s="38"/>
      <c r="H395" s="68"/>
      <c r="I395" s="59"/>
      <c r="J395" s="59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4"/>
      <c r="AG395" s="54"/>
      <c r="AH395" s="54"/>
      <c r="AI395" s="54"/>
      <c r="AJ395" s="54"/>
      <c r="AK395" s="54"/>
      <c r="AL395" s="54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39"/>
      <c r="BA395" s="40" t="s">
        <v>17</v>
      </c>
      <c r="BB395" s="41"/>
    </row>
    <row r="396" spans="1:54" x14ac:dyDescent="0.25">
      <c r="A396" s="8"/>
      <c r="B396" s="9" t="s">
        <v>17</v>
      </c>
      <c r="C396" s="52"/>
      <c r="D396" s="52"/>
      <c r="E396" s="53"/>
      <c r="F396" s="53"/>
      <c r="G396" s="38"/>
      <c r="H396" s="68"/>
      <c r="I396" s="59"/>
      <c r="J396" s="59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4"/>
      <c r="AG396" s="54"/>
      <c r="AH396" s="54"/>
      <c r="AI396" s="54"/>
      <c r="AJ396" s="54"/>
      <c r="AK396" s="54"/>
      <c r="AL396" s="54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39"/>
      <c r="BA396" s="40" t="s">
        <v>17</v>
      </c>
      <c r="BB396" s="41"/>
    </row>
    <row r="397" spans="1:54" x14ac:dyDescent="0.25">
      <c r="A397" s="8"/>
      <c r="B397" s="9" t="s">
        <v>17</v>
      </c>
      <c r="C397" s="52"/>
      <c r="D397" s="52"/>
      <c r="E397" s="53"/>
      <c r="F397" s="53"/>
      <c r="G397" s="38"/>
      <c r="H397" s="68"/>
      <c r="I397" s="59"/>
      <c r="J397" s="59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4"/>
      <c r="AG397" s="54"/>
      <c r="AH397" s="54"/>
      <c r="AI397" s="54"/>
      <c r="AJ397" s="54"/>
      <c r="AK397" s="54"/>
      <c r="AL397" s="54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39"/>
      <c r="BA397" s="40" t="s">
        <v>17</v>
      </c>
      <c r="BB397" s="41"/>
    </row>
    <row r="398" spans="1:54" x14ac:dyDescent="0.25">
      <c r="A398" s="8"/>
      <c r="B398" s="9" t="s">
        <v>17</v>
      </c>
      <c r="C398" s="52"/>
      <c r="D398" s="52"/>
      <c r="E398" s="53"/>
      <c r="F398" s="53"/>
      <c r="G398" s="38"/>
      <c r="H398" s="68"/>
      <c r="I398" s="59"/>
      <c r="J398" s="59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4"/>
      <c r="AG398" s="54"/>
      <c r="AH398" s="54"/>
      <c r="AI398" s="54"/>
      <c r="AJ398" s="54"/>
      <c r="AK398" s="54"/>
      <c r="AL398" s="54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39"/>
      <c r="BA398" s="40" t="s">
        <v>17</v>
      </c>
      <c r="BB398" s="41"/>
    </row>
    <row r="399" spans="1:54" x14ac:dyDescent="0.25">
      <c r="A399" s="8"/>
      <c r="B399" s="9" t="s">
        <v>17</v>
      </c>
      <c r="C399" s="52"/>
      <c r="D399" s="52"/>
      <c r="E399" s="53"/>
      <c r="F399" s="53"/>
      <c r="G399" s="38"/>
      <c r="H399" s="68"/>
      <c r="I399" s="59"/>
      <c r="J399" s="59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4"/>
      <c r="AG399" s="54"/>
      <c r="AH399" s="54"/>
      <c r="AI399" s="54"/>
      <c r="AJ399" s="54"/>
      <c r="AK399" s="54"/>
      <c r="AL399" s="54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39"/>
      <c r="BA399" s="40" t="s">
        <v>17</v>
      </c>
      <c r="BB399" s="41"/>
    </row>
    <row r="400" spans="1:54" x14ac:dyDescent="0.25">
      <c r="A400" s="8"/>
      <c r="B400" s="9" t="s">
        <v>17</v>
      </c>
      <c r="C400" s="52"/>
      <c r="D400" s="52"/>
      <c r="E400" s="53"/>
      <c r="F400" s="53"/>
      <c r="G400" s="38"/>
      <c r="H400" s="68"/>
      <c r="I400" s="59"/>
      <c r="J400" s="59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4"/>
      <c r="AG400" s="54"/>
      <c r="AH400" s="54"/>
      <c r="AI400" s="54"/>
      <c r="AJ400" s="54"/>
      <c r="AK400" s="54"/>
      <c r="AL400" s="54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39"/>
      <c r="BA400" s="40" t="s">
        <v>17</v>
      </c>
      <c r="BB400" s="41"/>
    </row>
    <row r="401" spans="1:54" x14ac:dyDescent="0.25">
      <c r="A401" s="8"/>
      <c r="B401" s="9" t="s">
        <v>17</v>
      </c>
      <c r="C401" s="52"/>
      <c r="D401" s="52"/>
      <c r="E401" s="53"/>
      <c r="F401" s="53"/>
      <c r="G401" s="38"/>
      <c r="H401" s="68"/>
      <c r="I401" s="54"/>
      <c r="J401" s="54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4"/>
      <c r="AG401" s="54"/>
      <c r="AH401" s="54"/>
      <c r="AI401" s="54"/>
      <c r="AJ401" s="54"/>
      <c r="AK401" s="54"/>
      <c r="AL401" s="54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39"/>
      <c r="BA401" s="40" t="s">
        <v>17</v>
      </c>
      <c r="BB401" s="41"/>
    </row>
    <row r="402" spans="1:54" x14ac:dyDescent="0.25">
      <c r="A402" s="8"/>
      <c r="B402" s="9" t="s">
        <v>17</v>
      </c>
      <c r="C402" s="52"/>
      <c r="D402" s="52"/>
      <c r="E402" s="53"/>
      <c r="F402" s="53"/>
      <c r="G402" s="38"/>
      <c r="H402" s="68"/>
      <c r="I402" s="54"/>
      <c r="J402" s="54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4"/>
      <c r="AG402" s="54"/>
      <c r="AH402" s="54"/>
      <c r="AI402" s="54"/>
      <c r="AJ402" s="54"/>
      <c r="AK402" s="54"/>
      <c r="AL402" s="54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39"/>
      <c r="BA402" s="40" t="s">
        <v>17</v>
      </c>
      <c r="BB402" s="41"/>
    </row>
    <row r="403" spans="1:54" x14ac:dyDescent="0.25">
      <c r="A403" s="8"/>
      <c r="B403" s="9" t="s">
        <v>17</v>
      </c>
      <c r="C403" s="52"/>
      <c r="D403" s="52"/>
      <c r="E403" s="53"/>
      <c r="F403" s="53"/>
      <c r="G403" s="38"/>
      <c r="H403" s="68"/>
      <c r="I403" s="54"/>
      <c r="J403" s="54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4"/>
      <c r="AG403" s="54"/>
      <c r="AH403" s="54"/>
      <c r="AI403" s="54"/>
      <c r="AJ403" s="54"/>
      <c r="AK403" s="54"/>
      <c r="AL403" s="54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39"/>
      <c r="BA403" s="40" t="s">
        <v>17</v>
      </c>
      <c r="BB403" s="41"/>
    </row>
    <row r="404" spans="1:54" x14ac:dyDescent="0.25">
      <c r="A404" s="8"/>
      <c r="B404" s="9" t="s">
        <v>17</v>
      </c>
      <c r="C404" s="52"/>
      <c r="D404" s="52"/>
      <c r="E404" s="53"/>
      <c r="F404" s="53"/>
      <c r="G404" s="38"/>
      <c r="H404" s="68"/>
      <c r="I404" s="54"/>
      <c r="J404" s="54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4"/>
      <c r="AG404" s="54"/>
      <c r="AH404" s="54"/>
      <c r="AI404" s="54"/>
      <c r="AJ404" s="54"/>
      <c r="AK404" s="54"/>
      <c r="AL404" s="54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39"/>
      <c r="BA404" s="40" t="s">
        <v>17</v>
      </c>
      <c r="BB404" s="41"/>
    </row>
    <row r="405" spans="1:54" x14ac:dyDescent="0.25">
      <c r="A405" s="8"/>
      <c r="B405" s="9" t="s">
        <v>17</v>
      </c>
      <c r="C405" s="52"/>
      <c r="D405" s="52"/>
      <c r="E405" s="53"/>
      <c r="F405" s="53"/>
      <c r="G405" s="38"/>
      <c r="H405" s="68"/>
      <c r="I405" s="54"/>
      <c r="J405" s="54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4"/>
      <c r="AG405" s="54"/>
      <c r="AH405" s="54"/>
      <c r="AI405" s="54"/>
      <c r="AJ405" s="54"/>
      <c r="AK405" s="54"/>
      <c r="AL405" s="54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39"/>
      <c r="BA405" s="40" t="s">
        <v>17</v>
      </c>
      <c r="BB405" s="41"/>
    </row>
    <row r="406" spans="1:54" x14ac:dyDescent="0.25">
      <c r="A406" s="8"/>
      <c r="B406" s="9" t="s">
        <v>17</v>
      </c>
      <c r="C406" s="52"/>
      <c r="D406" s="52"/>
      <c r="E406" s="53"/>
      <c r="F406" s="53"/>
      <c r="G406" s="38"/>
      <c r="H406" s="68"/>
      <c r="I406" s="54"/>
      <c r="J406" s="54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4"/>
      <c r="AG406" s="54"/>
      <c r="AH406" s="54"/>
      <c r="AI406" s="54"/>
      <c r="AJ406" s="54"/>
      <c r="AK406" s="54"/>
      <c r="AL406" s="54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39"/>
      <c r="BA406" s="40" t="s">
        <v>17</v>
      </c>
      <c r="BB406" s="41"/>
    </row>
    <row r="407" spans="1:54" x14ac:dyDescent="0.25">
      <c r="A407" s="8"/>
      <c r="B407" s="9" t="s">
        <v>17</v>
      </c>
      <c r="C407" s="52"/>
      <c r="D407" s="52"/>
      <c r="E407" s="53"/>
      <c r="F407" s="53"/>
      <c r="G407" s="38"/>
      <c r="H407" s="68"/>
      <c r="I407" s="54"/>
      <c r="J407" s="54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4"/>
      <c r="AG407" s="54"/>
      <c r="AH407" s="54"/>
      <c r="AI407" s="54"/>
      <c r="AJ407" s="54"/>
      <c r="AK407" s="54"/>
      <c r="AL407" s="54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39"/>
      <c r="BA407" s="40" t="s">
        <v>17</v>
      </c>
      <c r="BB407" s="41"/>
    </row>
    <row r="408" spans="1:54" x14ac:dyDescent="0.25">
      <c r="A408" s="8"/>
      <c r="B408" s="9" t="s">
        <v>17</v>
      </c>
      <c r="C408" s="52"/>
      <c r="D408" s="52"/>
      <c r="E408" s="53"/>
      <c r="F408" s="53"/>
      <c r="G408" s="38"/>
      <c r="H408" s="68"/>
      <c r="I408" s="54"/>
      <c r="J408" s="54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4"/>
      <c r="AG408" s="54"/>
      <c r="AH408" s="54"/>
      <c r="AI408" s="54"/>
      <c r="AJ408" s="54"/>
      <c r="AK408" s="54"/>
      <c r="AL408" s="54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39"/>
      <c r="BA408" s="40" t="s">
        <v>17</v>
      </c>
      <c r="BB408" s="41"/>
    </row>
    <row r="409" spans="1:54" x14ac:dyDescent="0.25">
      <c r="A409" s="8"/>
      <c r="B409" s="9" t="s">
        <v>17</v>
      </c>
      <c r="C409" s="52"/>
      <c r="D409" s="52"/>
      <c r="E409" s="53"/>
      <c r="F409" s="53"/>
      <c r="G409" s="38"/>
      <c r="H409" s="68"/>
      <c r="I409" s="54"/>
      <c r="J409" s="54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4"/>
      <c r="AG409" s="54"/>
      <c r="AH409" s="54"/>
      <c r="AI409" s="54"/>
      <c r="AJ409" s="54"/>
      <c r="AK409" s="54"/>
      <c r="AL409" s="54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39"/>
      <c r="BA409" s="40" t="s">
        <v>17</v>
      </c>
      <c r="BB409" s="41"/>
    </row>
    <row r="410" spans="1:54" x14ac:dyDescent="0.25">
      <c r="A410" s="8"/>
      <c r="B410" s="9" t="s">
        <v>17</v>
      </c>
      <c r="C410" s="52"/>
      <c r="D410" s="52"/>
      <c r="E410" s="53"/>
      <c r="F410" s="53"/>
      <c r="G410" s="38"/>
      <c r="H410" s="68"/>
      <c r="I410" s="54"/>
      <c r="J410" s="54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4"/>
      <c r="AG410" s="54"/>
      <c r="AH410" s="54"/>
      <c r="AI410" s="54"/>
      <c r="AJ410" s="54"/>
      <c r="AK410" s="54"/>
      <c r="AL410" s="54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39"/>
      <c r="BA410" s="40" t="s">
        <v>17</v>
      </c>
      <c r="BB410" s="41"/>
    </row>
    <row r="411" spans="1:54" x14ac:dyDescent="0.25">
      <c r="A411" s="8"/>
      <c r="B411" s="9" t="s">
        <v>17</v>
      </c>
      <c r="C411" s="52"/>
      <c r="D411" s="52"/>
      <c r="E411" s="53"/>
      <c r="F411" s="53"/>
      <c r="G411" s="38"/>
      <c r="H411" s="68"/>
      <c r="I411" s="54"/>
      <c r="J411" s="54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4"/>
      <c r="AG411" s="54"/>
      <c r="AH411" s="54"/>
      <c r="AI411" s="54"/>
      <c r="AJ411" s="54"/>
      <c r="AK411" s="54"/>
      <c r="AL411" s="54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39"/>
      <c r="BA411" s="40" t="s">
        <v>17</v>
      </c>
      <c r="BB411" s="41"/>
    </row>
    <row r="412" spans="1:54" x14ac:dyDescent="0.25">
      <c r="A412" s="8"/>
      <c r="B412" s="9" t="s">
        <v>17</v>
      </c>
      <c r="C412" s="52"/>
      <c r="D412" s="52"/>
      <c r="E412" s="53"/>
      <c r="F412" s="53"/>
      <c r="G412" s="38"/>
      <c r="H412" s="68"/>
      <c r="I412" s="54"/>
      <c r="J412" s="54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4"/>
      <c r="AG412" s="54"/>
      <c r="AH412" s="54"/>
      <c r="AI412" s="54"/>
      <c r="AJ412" s="54"/>
      <c r="AK412" s="54"/>
      <c r="AL412" s="54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39"/>
      <c r="BA412" s="40" t="s">
        <v>17</v>
      </c>
      <c r="BB412" s="41"/>
    </row>
    <row r="413" spans="1:54" x14ac:dyDescent="0.25">
      <c r="A413" s="8"/>
      <c r="B413" s="9" t="s">
        <v>17</v>
      </c>
      <c r="C413" s="52"/>
      <c r="D413" s="52"/>
      <c r="E413" s="53"/>
      <c r="F413" s="53"/>
      <c r="G413" s="38"/>
      <c r="H413" s="68"/>
      <c r="I413" s="54"/>
      <c r="J413" s="54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4"/>
      <c r="AG413" s="54"/>
      <c r="AH413" s="54"/>
      <c r="AI413" s="54"/>
      <c r="AJ413" s="54"/>
      <c r="AK413" s="54"/>
      <c r="AL413" s="54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39"/>
      <c r="BA413" s="40" t="s">
        <v>17</v>
      </c>
      <c r="BB413" s="41"/>
    </row>
    <row r="414" spans="1:54" x14ac:dyDescent="0.25">
      <c r="A414" s="8"/>
      <c r="B414" s="9" t="s">
        <v>17</v>
      </c>
      <c r="C414" s="52"/>
      <c r="D414" s="52"/>
      <c r="E414" s="53"/>
      <c r="F414" s="53"/>
      <c r="G414" s="38"/>
      <c r="H414" s="68"/>
      <c r="I414" s="54"/>
      <c r="J414" s="54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4"/>
      <c r="AG414" s="54"/>
      <c r="AH414" s="54"/>
      <c r="AI414" s="54"/>
      <c r="AJ414" s="54"/>
      <c r="AK414" s="54"/>
      <c r="AL414" s="54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39"/>
      <c r="BA414" s="40" t="s">
        <v>17</v>
      </c>
      <c r="BB414" s="41"/>
    </row>
    <row r="415" spans="1:54" x14ac:dyDescent="0.25">
      <c r="A415" s="8"/>
      <c r="B415" s="9" t="s">
        <v>17</v>
      </c>
      <c r="C415" s="52"/>
      <c r="D415" s="52"/>
      <c r="E415" s="53"/>
      <c r="F415" s="53"/>
      <c r="G415" s="38"/>
      <c r="H415" s="68"/>
      <c r="I415" s="54"/>
      <c r="J415" s="54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4"/>
      <c r="AG415" s="54"/>
      <c r="AH415" s="54"/>
      <c r="AI415" s="54"/>
      <c r="AJ415" s="54"/>
      <c r="AK415" s="54"/>
      <c r="AL415" s="54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39"/>
      <c r="BA415" s="40" t="s">
        <v>17</v>
      </c>
      <c r="BB415" s="41"/>
    </row>
    <row r="416" spans="1:54" x14ac:dyDescent="0.25">
      <c r="A416" s="8"/>
      <c r="B416" s="9" t="s">
        <v>17</v>
      </c>
      <c r="C416" s="52"/>
      <c r="D416" s="52"/>
      <c r="E416" s="53"/>
      <c r="F416" s="53"/>
      <c r="G416" s="38"/>
      <c r="H416" s="68"/>
      <c r="I416" s="54"/>
      <c r="J416" s="54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4"/>
      <c r="AG416" s="54"/>
      <c r="AH416" s="54"/>
      <c r="AI416" s="54"/>
      <c r="AJ416" s="54"/>
      <c r="AK416" s="54"/>
      <c r="AL416" s="54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39"/>
      <c r="BA416" s="40" t="s">
        <v>17</v>
      </c>
      <c r="BB416" s="41"/>
    </row>
    <row r="417" spans="1:54" x14ac:dyDescent="0.25">
      <c r="A417" s="8"/>
      <c r="B417" s="9" t="s">
        <v>17</v>
      </c>
      <c r="C417" s="52"/>
      <c r="D417" s="52"/>
      <c r="E417" s="53"/>
      <c r="F417" s="53"/>
      <c r="G417" s="38"/>
      <c r="H417" s="68"/>
      <c r="I417" s="54"/>
      <c r="J417" s="54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4"/>
      <c r="AG417" s="54"/>
      <c r="AH417" s="54"/>
      <c r="AI417" s="54"/>
      <c r="AJ417" s="54"/>
      <c r="AK417" s="54"/>
      <c r="AL417" s="54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39"/>
      <c r="BA417" s="40" t="s">
        <v>17</v>
      </c>
      <c r="BB417" s="41"/>
    </row>
    <row r="418" spans="1:54" x14ac:dyDescent="0.25">
      <c r="A418" s="8"/>
      <c r="B418" s="9" t="s">
        <v>17</v>
      </c>
      <c r="C418" s="52"/>
      <c r="D418" s="52"/>
      <c r="E418" s="53"/>
      <c r="F418" s="53"/>
      <c r="G418" s="38"/>
      <c r="H418" s="68"/>
      <c r="I418" s="54"/>
      <c r="J418" s="54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4"/>
      <c r="AG418" s="54"/>
      <c r="AH418" s="54"/>
      <c r="AI418" s="54"/>
      <c r="AJ418" s="54"/>
      <c r="AK418" s="54"/>
      <c r="AL418" s="54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39"/>
      <c r="BA418" s="40" t="s">
        <v>17</v>
      </c>
      <c r="BB418" s="41"/>
    </row>
    <row r="419" spans="1:54" x14ac:dyDescent="0.25">
      <c r="A419" s="8"/>
      <c r="B419" s="9" t="s">
        <v>17</v>
      </c>
      <c r="C419" s="52"/>
      <c r="D419" s="52"/>
      <c r="E419" s="53"/>
      <c r="F419" s="53"/>
      <c r="G419" s="38"/>
      <c r="H419" s="68"/>
      <c r="I419" s="54"/>
      <c r="J419" s="54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4"/>
      <c r="AG419" s="54"/>
      <c r="AH419" s="54"/>
      <c r="AI419" s="54"/>
      <c r="AJ419" s="54"/>
      <c r="AK419" s="54"/>
      <c r="AL419" s="54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39"/>
      <c r="BA419" s="40" t="s">
        <v>17</v>
      </c>
      <c r="BB419" s="41"/>
    </row>
    <row r="420" spans="1:54" x14ac:dyDescent="0.25">
      <c r="A420" s="8"/>
      <c r="B420" s="9" t="s">
        <v>17</v>
      </c>
      <c r="C420" s="52"/>
      <c r="D420" s="52"/>
      <c r="E420" s="53"/>
      <c r="F420" s="53"/>
      <c r="G420" s="38"/>
      <c r="H420" s="68"/>
      <c r="I420" s="54"/>
      <c r="J420" s="54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4"/>
      <c r="AG420" s="54"/>
      <c r="AH420" s="54"/>
      <c r="AI420" s="54"/>
      <c r="AJ420" s="54"/>
      <c r="AK420" s="54"/>
      <c r="AL420" s="54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39"/>
      <c r="BA420" s="40" t="s">
        <v>17</v>
      </c>
      <c r="BB420" s="41"/>
    </row>
    <row r="421" spans="1:54" x14ac:dyDescent="0.25">
      <c r="A421" s="8"/>
      <c r="B421" s="9" t="s">
        <v>17</v>
      </c>
      <c r="C421" s="52"/>
      <c r="D421" s="52"/>
      <c r="E421" s="53"/>
      <c r="F421" s="53"/>
      <c r="G421" s="38"/>
      <c r="H421" s="68"/>
      <c r="I421" s="54"/>
      <c r="J421" s="54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4"/>
      <c r="AG421" s="54"/>
      <c r="AH421" s="54"/>
      <c r="AI421" s="54"/>
      <c r="AJ421" s="54"/>
      <c r="AK421" s="54"/>
      <c r="AL421" s="54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39"/>
      <c r="BA421" s="40" t="s">
        <v>17</v>
      </c>
      <c r="BB421" s="41"/>
    </row>
    <row r="422" spans="1:54" x14ac:dyDescent="0.25">
      <c r="A422" s="8"/>
      <c r="B422" s="9" t="s">
        <v>17</v>
      </c>
      <c r="C422" s="52"/>
      <c r="D422" s="52"/>
      <c r="E422" s="53"/>
      <c r="F422" s="53"/>
      <c r="G422" s="38"/>
      <c r="H422" s="68"/>
      <c r="I422" s="54"/>
      <c r="J422" s="54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4"/>
      <c r="AG422" s="54"/>
      <c r="AH422" s="54"/>
      <c r="AI422" s="54"/>
      <c r="AJ422" s="54"/>
      <c r="AK422" s="54"/>
      <c r="AL422" s="54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39"/>
      <c r="BA422" s="40" t="s">
        <v>17</v>
      </c>
      <c r="BB422" s="41"/>
    </row>
    <row r="423" spans="1:54" x14ac:dyDescent="0.25">
      <c r="A423" s="8"/>
      <c r="B423" s="9" t="s">
        <v>17</v>
      </c>
      <c r="C423" s="52"/>
      <c r="D423" s="52"/>
      <c r="E423" s="53"/>
      <c r="F423" s="53"/>
      <c r="G423" s="38"/>
      <c r="H423" s="68"/>
      <c r="I423" s="54"/>
      <c r="J423" s="54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4"/>
      <c r="AG423" s="54"/>
      <c r="AH423" s="54"/>
      <c r="AI423" s="54"/>
      <c r="AJ423" s="54"/>
      <c r="AK423" s="54"/>
      <c r="AL423" s="54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39"/>
      <c r="BA423" s="40" t="s">
        <v>17</v>
      </c>
      <c r="BB423" s="41"/>
    </row>
    <row r="424" spans="1:54" x14ac:dyDescent="0.25">
      <c r="A424" s="8"/>
      <c r="B424" s="9" t="s">
        <v>17</v>
      </c>
      <c r="C424" s="52"/>
      <c r="D424" s="52"/>
      <c r="E424" s="53"/>
      <c r="F424" s="53"/>
      <c r="G424" s="38"/>
      <c r="H424" s="68"/>
      <c r="I424" s="54"/>
      <c r="J424" s="54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4"/>
      <c r="AG424" s="54"/>
      <c r="AH424" s="54"/>
      <c r="AI424" s="54"/>
      <c r="AJ424" s="54"/>
      <c r="AK424" s="54"/>
      <c r="AL424" s="54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39"/>
      <c r="BA424" s="40" t="s">
        <v>17</v>
      </c>
      <c r="BB424" s="41"/>
    </row>
    <row r="425" spans="1:54" x14ac:dyDescent="0.25">
      <c r="A425" s="8"/>
      <c r="B425" s="9" t="s">
        <v>17</v>
      </c>
      <c r="C425" s="52"/>
      <c r="D425" s="52"/>
      <c r="E425" s="53"/>
      <c r="F425" s="53"/>
      <c r="G425" s="38"/>
      <c r="H425" s="68"/>
      <c r="I425" s="54"/>
      <c r="J425" s="54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4"/>
      <c r="AG425" s="54"/>
      <c r="AH425" s="54"/>
      <c r="AI425" s="54"/>
      <c r="AJ425" s="54"/>
      <c r="AK425" s="54"/>
      <c r="AL425" s="54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39"/>
      <c r="BA425" s="40" t="s">
        <v>17</v>
      </c>
      <c r="BB425" s="41"/>
    </row>
    <row r="426" spans="1:54" x14ac:dyDescent="0.25">
      <c r="A426" s="8"/>
      <c r="B426" s="9" t="s">
        <v>17</v>
      </c>
      <c r="C426" s="52"/>
      <c r="D426" s="52"/>
      <c r="E426" s="53"/>
      <c r="F426" s="53"/>
      <c r="G426" s="38"/>
      <c r="H426" s="68"/>
      <c r="I426" s="54"/>
      <c r="J426" s="54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4"/>
      <c r="AG426" s="54"/>
      <c r="AH426" s="54"/>
      <c r="AI426" s="54"/>
      <c r="AJ426" s="54"/>
      <c r="AK426" s="54"/>
      <c r="AL426" s="54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39"/>
      <c r="BA426" s="40" t="s">
        <v>17</v>
      </c>
      <c r="BB426" s="41"/>
    </row>
    <row r="427" spans="1:54" x14ac:dyDescent="0.25">
      <c r="A427" s="8"/>
      <c r="B427" s="9" t="s">
        <v>17</v>
      </c>
      <c r="C427" s="52"/>
      <c r="D427" s="52"/>
      <c r="E427" s="53"/>
      <c r="F427" s="53"/>
      <c r="G427" s="38"/>
      <c r="H427" s="68"/>
      <c r="I427" s="54"/>
      <c r="J427" s="54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4"/>
      <c r="AG427" s="54"/>
      <c r="AH427" s="54"/>
      <c r="AI427" s="54"/>
      <c r="AJ427" s="54"/>
      <c r="AK427" s="54"/>
      <c r="AL427" s="54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39"/>
      <c r="BA427" s="40" t="s">
        <v>17</v>
      </c>
      <c r="BB427" s="41"/>
    </row>
    <row r="428" spans="1:54" x14ac:dyDescent="0.25">
      <c r="A428" s="8"/>
      <c r="B428" s="9" t="s">
        <v>17</v>
      </c>
      <c r="C428" s="52"/>
      <c r="D428" s="52"/>
      <c r="E428" s="53"/>
      <c r="F428" s="53"/>
      <c r="G428" s="38"/>
      <c r="H428" s="68"/>
      <c r="I428" s="54"/>
      <c r="J428" s="54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4"/>
      <c r="AG428" s="54"/>
      <c r="AH428" s="54"/>
      <c r="AI428" s="54"/>
      <c r="AJ428" s="54"/>
      <c r="AK428" s="54"/>
      <c r="AL428" s="54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39"/>
      <c r="BA428" s="40" t="s">
        <v>17</v>
      </c>
      <c r="BB428" s="41"/>
    </row>
    <row r="429" spans="1:54" x14ac:dyDescent="0.25">
      <c r="A429" s="8"/>
      <c r="B429" s="9" t="s">
        <v>17</v>
      </c>
      <c r="C429" s="52"/>
      <c r="D429" s="52"/>
      <c r="E429" s="53"/>
      <c r="F429" s="53"/>
      <c r="G429" s="38"/>
      <c r="H429" s="68"/>
      <c r="I429" s="54"/>
      <c r="J429" s="54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4"/>
      <c r="AG429" s="54"/>
      <c r="AH429" s="54"/>
      <c r="AI429" s="54"/>
      <c r="AJ429" s="54"/>
      <c r="AK429" s="54"/>
      <c r="AL429" s="54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39"/>
      <c r="BA429" s="40" t="s">
        <v>17</v>
      </c>
      <c r="BB429" s="41"/>
    </row>
    <row r="430" spans="1:54" x14ac:dyDescent="0.25">
      <c r="A430" s="8"/>
      <c r="B430" s="9" t="s">
        <v>17</v>
      </c>
      <c r="C430" s="52"/>
      <c r="D430" s="52"/>
      <c r="E430" s="53"/>
      <c r="F430" s="53"/>
      <c r="G430" s="38"/>
      <c r="H430" s="68"/>
      <c r="I430" s="54"/>
      <c r="J430" s="54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4"/>
      <c r="AG430" s="54"/>
      <c r="AH430" s="54"/>
      <c r="AI430" s="54"/>
      <c r="AJ430" s="54"/>
      <c r="AK430" s="54"/>
      <c r="AL430" s="54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39"/>
      <c r="BA430" s="40" t="s">
        <v>17</v>
      </c>
      <c r="BB430" s="41"/>
    </row>
    <row r="431" spans="1:54" x14ac:dyDescent="0.25">
      <c r="A431" s="8"/>
      <c r="B431" s="9" t="s">
        <v>17</v>
      </c>
      <c r="C431" s="52"/>
      <c r="D431" s="52"/>
      <c r="E431" s="53"/>
      <c r="F431" s="53"/>
      <c r="G431" s="38"/>
      <c r="H431" s="68"/>
      <c r="I431" s="54"/>
      <c r="J431" s="54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4"/>
      <c r="AG431" s="54"/>
      <c r="AH431" s="54"/>
      <c r="AI431" s="54"/>
      <c r="AJ431" s="54"/>
      <c r="AK431" s="54"/>
      <c r="AL431" s="54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39"/>
      <c r="BA431" s="40" t="s">
        <v>17</v>
      </c>
      <c r="BB431" s="41"/>
    </row>
    <row r="432" spans="1:54" x14ac:dyDescent="0.25">
      <c r="A432" s="8"/>
      <c r="B432" s="9" t="s">
        <v>17</v>
      </c>
      <c r="C432" s="52"/>
      <c r="D432" s="52"/>
      <c r="E432" s="53"/>
      <c r="F432" s="53"/>
      <c r="G432" s="38"/>
      <c r="H432" s="68"/>
      <c r="I432" s="54"/>
      <c r="J432" s="54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4"/>
      <c r="AG432" s="54"/>
      <c r="AH432" s="54"/>
      <c r="AI432" s="54"/>
      <c r="AJ432" s="54"/>
      <c r="AK432" s="54"/>
      <c r="AL432" s="54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39"/>
      <c r="BA432" s="40" t="s">
        <v>17</v>
      </c>
      <c r="BB432" s="41"/>
    </row>
    <row r="433" spans="1:54" x14ac:dyDescent="0.25">
      <c r="A433" s="8"/>
      <c r="B433" s="9" t="s">
        <v>17</v>
      </c>
      <c r="C433" s="52"/>
      <c r="D433" s="52"/>
      <c r="E433" s="53"/>
      <c r="F433" s="53"/>
      <c r="G433" s="38"/>
      <c r="H433" s="68"/>
      <c r="I433" s="54"/>
      <c r="J433" s="54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4"/>
      <c r="AG433" s="54"/>
      <c r="AH433" s="54"/>
      <c r="AI433" s="54"/>
      <c r="AJ433" s="54"/>
      <c r="AK433" s="54"/>
      <c r="AL433" s="54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39"/>
      <c r="BA433" s="40" t="s">
        <v>17</v>
      </c>
      <c r="BB433" s="41"/>
    </row>
    <row r="434" spans="1:54" x14ac:dyDescent="0.25">
      <c r="A434" s="8"/>
      <c r="B434" s="9" t="s">
        <v>17</v>
      </c>
      <c r="C434" s="52"/>
      <c r="D434" s="52"/>
      <c r="E434" s="53"/>
      <c r="F434" s="53"/>
      <c r="G434" s="38"/>
      <c r="H434" s="68"/>
      <c r="I434" s="54"/>
      <c r="J434" s="54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4"/>
      <c r="AG434" s="54"/>
      <c r="AH434" s="54"/>
      <c r="AI434" s="54"/>
      <c r="AJ434" s="54"/>
      <c r="AK434" s="54"/>
      <c r="AL434" s="54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39"/>
      <c r="BA434" s="40" t="s">
        <v>17</v>
      </c>
      <c r="BB434" s="41"/>
    </row>
    <row r="435" spans="1:54" x14ac:dyDescent="0.25">
      <c r="A435" s="8"/>
      <c r="B435" s="9" t="s">
        <v>17</v>
      </c>
      <c r="C435" s="52"/>
      <c r="D435" s="52"/>
      <c r="E435" s="53"/>
      <c r="F435" s="53"/>
      <c r="G435" s="38"/>
      <c r="H435" s="68"/>
      <c r="I435" s="54"/>
      <c r="J435" s="54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4"/>
      <c r="AG435" s="54"/>
      <c r="AH435" s="54"/>
      <c r="AI435" s="54"/>
      <c r="AJ435" s="54"/>
      <c r="AK435" s="54"/>
      <c r="AL435" s="54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39"/>
      <c r="BA435" s="40" t="s">
        <v>17</v>
      </c>
      <c r="BB435" s="41"/>
    </row>
    <row r="436" spans="1:54" x14ac:dyDescent="0.25">
      <c r="A436" s="8"/>
      <c r="B436" s="9" t="s">
        <v>17</v>
      </c>
      <c r="C436" s="52"/>
      <c r="D436" s="52"/>
      <c r="E436" s="53"/>
      <c r="F436" s="53"/>
      <c r="G436" s="38"/>
      <c r="H436" s="68"/>
      <c r="I436" s="54"/>
      <c r="J436" s="54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4"/>
      <c r="AG436" s="54"/>
      <c r="AH436" s="54"/>
      <c r="AI436" s="54"/>
      <c r="AJ436" s="54"/>
      <c r="AK436" s="54"/>
      <c r="AL436" s="54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39"/>
      <c r="BA436" s="40" t="s">
        <v>17</v>
      </c>
      <c r="BB436" s="41"/>
    </row>
    <row r="437" spans="1:54" x14ac:dyDescent="0.25">
      <c r="A437" s="8"/>
      <c r="B437" s="9" t="s">
        <v>17</v>
      </c>
      <c r="C437" s="52"/>
      <c r="D437" s="52"/>
      <c r="E437" s="53"/>
      <c r="F437" s="53"/>
      <c r="G437" s="38"/>
      <c r="H437" s="68"/>
      <c r="I437" s="54"/>
      <c r="J437" s="54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4"/>
      <c r="AG437" s="54"/>
      <c r="AH437" s="54"/>
      <c r="AI437" s="54"/>
      <c r="AJ437" s="54"/>
      <c r="AK437" s="54"/>
      <c r="AL437" s="54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39"/>
      <c r="BA437" s="40" t="s">
        <v>17</v>
      </c>
      <c r="BB437" s="41"/>
    </row>
    <row r="438" spans="1:54" x14ac:dyDescent="0.25">
      <c r="A438" s="8"/>
      <c r="B438" s="9" t="s">
        <v>17</v>
      </c>
      <c r="C438" s="52"/>
      <c r="D438" s="52"/>
      <c r="E438" s="53"/>
      <c r="F438" s="53"/>
      <c r="G438" s="38"/>
      <c r="H438" s="68"/>
      <c r="I438" s="54"/>
      <c r="J438" s="54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4"/>
      <c r="AG438" s="54"/>
      <c r="AH438" s="54"/>
      <c r="AI438" s="54"/>
      <c r="AJ438" s="54"/>
      <c r="AK438" s="54"/>
      <c r="AL438" s="54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39"/>
      <c r="BA438" s="40" t="s">
        <v>17</v>
      </c>
      <c r="BB438" s="41"/>
    </row>
    <row r="439" spans="1:54" x14ac:dyDescent="0.25">
      <c r="A439" s="8"/>
      <c r="B439" s="9" t="s">
        <v>17</v>
      </c>
      <c r="C439" s="52"/>
      <c r="D439" s="52"/>
      <c r="E439" s="53"/>
      <c r="F439" s="53"/>
      <c r="G439" s="38"/>
      <c r="H439" s="68"/>
      <c r="I439" s="54"/>
      <c r="J439" s="54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4"/>
      <c r="AG439" s="54"/>
      <c r="AH439" s="54"/>
      <c r="AI439" s="54"/>
      <c r="AJ439" s="54"/>
      <c r="AK439" s="54"/>
      <c r="AL439" s="54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39"/>
      <c r="BA439" s="40" t="s">
        <v>17</v>
      </c>
      <c r="BB439" s="41"/>
    </row>
    <row r="440" spans="1:54" x14ac:dyDescent="0.25">
      <c r="A440" s="8"/>
      <c r="B440" s="9" t="s">
        <v>17</v>
      </c>
      <c r="C440" s="52"/>
      <c r="D440" s="52"/>
      <c r="E440" s="53"/>
      <c r="F440" s="53"/>
      <c r="G440" s="38"/>
      <c r="H440" s="68"/>
      <c r="I440" s="54"/>
      <c r="J440" s="54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4"/>
      <c r="AG440" s="54"/>
      <c r="AH440" s="54"/>
      <c r="AI440" s="54"/>
      <c r="AJ440" s="54"/>
      <c r="AK440" s="54"/>
      <c r="AL440" s="54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39"/>
      <c r="BA440" s="40" t="s">
        <v>17</v>
      </c>
      <c r="BB440" s="41"/>
    </row>
    <row r="441" spans="1:54" x14ac:dyDescent="0.25">
      <c r="A441" s="8"/>
      <c r="B441" s="9" t="s">
        <v>17</v>
      </c>
      <c r="C441" s="52"/>
      <c r="D441" s="52"/>
      <c r="E441" s="53"/>
      <c r="F441" s="53"/>
      <c r="G441" s="38"/>
      <c r="H441" s="68"/>
      <c r="I441" s="54"/>
      <c r="J441" s="54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4"/>
      <c r="AG441" s="54"/>
      <c r="AH441" s="54"/>
      <c r="AI441" s="54"/>
      <c r="AJ441" s="54"/>
      <c r="AK441" s="54"/>
      <c r="AL441" s="54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39"/>
      <c r="BA441" s="40" t="s">
        <v>17</v>
      </c>
      <c r="BB441" s="41"/>
    </row>
    <row r="442" spans="1:54" x14ac:dyDescent="0.25">
      <c r="A442" s="8"/>
      <c r="B442" s="9" t="s">
        <v>17</v>
      </c>
      <c r="C442" s="52"/>
      <c r="D442" s="52"/>
      <c r="E442" s="53"/>
      <c r="F442" s="53"/>
      <c r="G442" s="38"/>
      <c r="H442" s="68"/>
      <c r="I442" s="54"/>
      <c r="J442" s="54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4"/>
      <c r="AG442" s="54"/>
      <c r="AH442" s="54"/>
      <c r="AI442" s="54"/>
      <c r="AJ442" s="54"/>
      <c r="AK442" s="54"/>
      <c r="AL442" s="54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39"/>
      <c r="BA442" s="40" t="s">
        <v>17</v>
      </c>
      <c r="BB442" s="41"/>
    </row>
    <row r="443" spans="1:54" x14ac:dyDescent="0.25">
      <c r="A443" s="8"/>
      <c r="B443" s="9" t="s">
        <v>17</v>
      </c>
      <c r="C443" s="52"/>
      <c r="D443" s="52"/>
      <c r="E443" s="53"/>
      <c r="F443" s="53"/>
      <c r="G443" s="38"/>
      <c r="H443" s="68"/>
      <c r="I443" s="54"/>
      <c r="J443" s="54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4"/>
      <c r="AG443" s="54"/>
      <c r="AH443" s="54"/>
      <c r="AI443" s="54"/>
      <c r="AJ443" s="54"/>
      <c r="AK443" s="54"/>
      <c r="AL443" s="54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39"/>
      <c r="BA443" s="40" t="s">
        <v>17</v>
      </c>
      <c r="BB443" s="41"/>
    </row>
    <row r="444" spans="1:54" x14ac:dyDescent="0.25">
      <c r="A444" s="8"/>
      <c r="B444" s="9" t="s">
        <v>17</v>
      </c>
      <c r="C444" s="52"/>
      <c r="D444" s="52"/>
      <c r="E444" s="53"/>
      <c r="F444" s="53"/>
      <c r="G444" s="38"/>
      <c r="H444" s="68"/>
      <c r="I444" s="54"/>
      <c r="J444" s="54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4"/>
      <c r="AG444" s="54"/>
      <c r="AH444" s="54"/>
      <c r="AI444" s="54"/>
      <c r="AJ444" s="54"/>
      <c r="AK444" s="54"/>
      <c r="AL444" s="54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39"/>
      <c r="BA444" s="40" t="s">
        <v>17</v>
      </c>
      <c r="BB444" s="41"/>
    </row>
    <row r="445" spans="1:54" x14ac:dyDescent="0.25">
      <c r="A445" s="8"/>
      <c r="B445" s="9" t="s">
        <v>17</v>
      </c>
      <c r="C445" s="52"/>
      <c r="D445" s="52"/>
      <c r="E445" s="53"/>
      <c r="F445" s="53"/>
      <c r="G445" s="38"/>
      <c r="H445" s="68"/>
      <c r="I445" s="54"/>
      <c r="J445" s="54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4"/>
      <c r="AG445" s="54"/>
      <c r="AH445" s="54"/>
      <c r="AI445" s="54"/>
      <c r="AJ445" s="54"/>
      <c r="AK445" s="54"/>
      <c r="AL445" s="54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39"/>
      <c r="BA445" s="40" t="s">
        <v>17</v>
      </c>
      <c r="BB445" s="41"/>
    </row>
    <row r="446" spans="1:54" x14ac:dyDescent="0.25">
      <c r="A446" s="8"/>
      <c r="B446" s="9" t="s">
        <v>17</v>
      </c>
      <c r="C446" s="52"/>
      <c r="D446" s="52"/>
      <c r="E446" s="53"/>
      <c r="F446" s="53"/>
      <c r="G446" s="38"/>
      <c r="H446" s="68"/>
      <c r="I446" s="54"/>
      <c r="J446" s="54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4"/>
      <c r="AG446" s="54"/>
      <c r="AH446" s="54"/>
      <c r="AI446" s="54"/>
      <c r="AJ446" s="54"/>
      <c r="AK446" s="54"/>
      <c r="AL446" s="54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39"/>
      <c r="BA446" s="40" t="s">
        <v>17</v>
      </c>
      <c r="BB446" s="41"/>
    </row>
    <row r="447" spans="1:54" x14ac:dyDescent="0.25">
      <c r="A447" s="8"/>
      <c r="B447" s="9" t="s">
        <v>17</v>
      </c>
      <c r="C447" s="52"/>
      <c r="D447" s="52"/>
      <c r="E447" s="53"/>
      <c r="F447" s="53"/>
      <c r="G447" s="38"/>
      <c r="H447" s="68"/>
      <c r="I447" s="54"/>
      <c r="J447" s="54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4"/>
      <c r="AG447" s="54"/>
      <c r="AH447" s="54"/>
      <c r="AI447" s="54"/>
      <c r="AJ447" s="54"/>
      <c r="AK447" s="54"/>
      <c r="AL447" s="54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39"/>
      <c r="BA447" s="40" t="s">
        <v>17</v>
      </c>
      <c r="BB447" s="41"/>
    </row>
    <row r="448" spans="1:54" x14ac:dyDescent="0.25">
      <c r="A448" s="8"/>
      <c r="B448" s="9" t="s">
        <v>17</v>
      </c>
      <c r="C448" s="52"/>
      <c r="D448" s="52"/>
      <c r="E448" s="53"/>
      <c r="F448" s="53"/>
      <c r="G448" s="38"/>
      <c r="H448" s="68"/>
      <c r="I448" s="54"/>
      <c r="J448" s="54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4"/>
      <c r="AG448" s="54"/>
      <c r="AH448" s="54"/>
      <c r="AI448" s="54"/>
      <c r="AJ448" s="54"/>
      <c r="AK448" s="54"/>
      <c r="AL448" s="54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39"/>
      <c r="BA448" s="40" t="s">
        <v>17</v>
      </c>
      <c r="BB448" s="41"/>
    </row>
    <row r="449" spans="1:54" x14ac:dyDescent="0.25">
      <c r="A449" s="8"/>
      <c r="B449" s="9" t="s">
        <v>17</v>
      </c>
      <c r="C449" s="52"/>
      <c r="D449" s="52"/>
      <c r="E449" s="53"/>
      <c r="F449" s="53"/>
      <c r="G449" s="38"/>
      <c r="H449" s="68"/>
      <c r="I449" s="54"/>
      <c r="J449" s="54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4"/>
      <c r="AG449" s="54"/>
      <c r="AH449" s="54"/>
      <c r="AI449" s="54"/>
      <c r="AJ449" s="54"/>
      <c r="AK449" s="54"/>
      <c r="AL449" s="54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39"/>
      <c r="BA449" s="40" t="s">
        <v>17</v>
      </c>
      <c r="BB449" s="41"/>
    </row>
    <row r="450" spans="1:54" x14ac:dyDescent="0.25">
      <c r="A450" s="8"/>
      <c r="B450" s="9" t="s">
        <v>17</v>
      </c>
      <c r="C450" s="52"/>
      <c r="D450" s="52"/>
      <c r="E450" s="53"/>
      <c r="F450" s="53"/>
      <c r="G450" s="38"/>
      <c r="H450" s="68"/>
      <c r="I450" s="54"/>
      <c r="J450" s="54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4"/>
      <c r="AG450" s="54"/>
      <c r="AH450" s="54"/>
      <c r="AI450" s="54"/>
      <c r="AJ450" s="54"/>
      <c r="AK450" s="54"/>
      <c r="AL450" s="54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39"/>
      <c r="BA450" s="40" t="s">
        <v>17</v>
      </c>
      <c r="BB450" s="41"/>
    </row>
    <row r="451" spans="1:54" x14ac:dyDescent="0.25">
      <c r="A451" s="8"/>
      <c r="B451" s="9" t="s">
        <v>17</v>
      </c>
      <c r="C451" s="52"/>
      <c r="D451" s="52"/>
      <c r="E451" s="53"/>
      <c r="F451" s="53"/>
      <c r="G451" s="38"/>
      <c r="H451" s="68"/>
      <c r="I451" s="54"/>
      <c r="J451" s="54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4"/>
      <c r="AG451" s="54"/>
      <c r="AH451" s="54"/>
      <c r="AI451" s="54"/>
      <c r="AJ451" s="54"/>
      <c r="AK451" s="54"/>
      <c r="AL451" s="54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39"/>
      <c r="BA451" s="40" t="s">
        <v>17</v>
      </c>
      <c r="BB451" s="41"/>
    </row>
    <row r="452" spans="1:54" x14ac:dyDescent="0.25">
      <c r="A452" s="8"/>
      <c r="B452" s="9" t="s">
        <v>17</v>
      </c>
      <c r="C452" s="52"/>
      <c r="D452" s="52"/>
      <c r="E452" s="53"/>
      <c r="F452" s="53"/>
      <c r="G452" s="38"/>
      <c r="H452" s="68"/>
      <c r="I452" s="54"/>
      <c r="J452" s="54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4"/>
      <c r="AG452" s="54"/>
      <c r="AH452" s="54"/>
      <c r="AI452" s="54"/>
      <c r="AJ452" s="54"/>
      <c r="AK452" s="54"/>
      <c r="AL452" s="54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39"/>
      <c r="BA452" s="40" t="s">
        <v>17</v>
      </c>
      <c r="BB452" s="41"/>
    </row>
    <row r="453" spans="1:54" x14ac:dyDescent="0.25">
      <c r="A453" s="8"/>
      <c r="B453" s="9" t="s">
        <v>17</v>
      </c>
      <c r="C453" s="52"/>
      <c r="D453" s="52"/>
      <c r="E453" s="53"/>
      <c r="F453" s="53"/>
      <c r="G453" s="38"/>
      <c r="H453" s="68"/>
      <c r="I453" s="54"/>
      <c r="J453" s="54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4"/>
      <c r="AG453" s="54"/>
      <c r="AH453" s="54"/>
      <c r="AI453" s="54"/>
      <c r="AJ453" s="54"/>
      <c r="AK453" s="54"/>
      <c r="AL453" s="54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39"/>
      <c r="BA453" s="40" t="s">
        <v>17</v>
      </c>
      <c r="BB453" s="41"/>
    </row>
    <row r="454" spans="1:54" x14ac:dyDescent="0.25">
      <c r="A454" s="8"/>
      <c r="B454" s="9" t="s">
        <v>17</v>
      </c>
      <c r="C454" s="52"/>
      <c r="D454" s="52"/>
      <c r="E454" s="53"/>
      <c r="F454" s="53"/>
      <c r="G454" s="38"/>
      <c r="H454" s="68"/>
      <c r="I454" s="54"/>
      <c r="J454" s="54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4"/>
      <c r="AG454" s="54"/>
      <c r="AH454" s="54"/>
      <c r="AI454" s="54"/>
      <c r="AJ454" s="54"/>
      <c r="AK454" s="54"/>
      <c r="AL454" s="54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39"/>
      <c r="BA454" s="40" t="s">
        <v>17</v>
      </c>
      <c r="BB454" s="41"/>
    </row>
    <row r="455" spans="1:54" x14ac:dyDescent="0.25">
      <c r="A455" s="8"/>
      <c r="B455" s="9" t="s">
        <v>17</v>
      </c>
      <c r="C455" s="52"/>
      <c r="D455" s="52"/>
      <c r="E455" s="53"/>
      <c r="F455" s="53"/>
      <c r="G455" s="38"/>
      <c r="H455" s="68"/>
      <c r="I455" s="54"/>
      <c r="J455" s="54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4"/>
      <c r="AG455" s="54"/>
      <c r="AH455" s="54"/>
      <c r="AI455" s="54"/>
      <c r="AJ455" s="54"/>
      <c r="AK455" s="54"/>
      <c r="AL455" s="54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39"/>
      <c r="BA455" s="40" t="s">
        <v>17</v>
      </c>
      <c r="BB455" s="41"/>
    </row>
    <row r="456" spans="1:54" x14ac:dyDescent="0.25">
      <c r="A456" s="8"/>
      <c r="B456" s="9" t="s">
        <v>17</v>
      </c>
      <c r="C456" s="52"/>
      <c r="D456" s="52"/>
      <c r="E456" s="53"/>
      <c r="F456" s="53"/>
      <c r="G456" s="38"/>
      <c r="H456" s="68"/>
      <c r="I456" s="54"/>
      <c r="J456" s="54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4"/>
      <c r="AG456" s="54"/>
      <c r="AH456" s="54"/>
      <c r="AI456" s="54"/>
      <c r="AJ456" s="54"/>
      <c r="AK456" s="54"/>
      <c r="AL456" s="54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39"/>
      <c r="BA456" s="40" t="s">
        <v>17</v>
      </c>
      <c r="BB456" s="41"/>
    </row>
    <row r="457" spans="1:54" x14ac:dyDescent="0.25">
      <c r="A457" s="8"/>
      <c r="B457" s="9" t="s">
        <v>17</v>
      </c>
      <c r="C457" s="52"/>
      <c r="D457" s="52"/>
      <c r="E457" s="53"/>
      <c r="F457" s="53"/>
      <c r="G457" s="38"/>
      <c r="H457" s="68"/>
      <c r="I457" s="54"/>
      <c r="J457" s="54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4"/>
      <c r="AG457" s="54"/>
      <c r="AH457" s="54"/>
      <c r="AI457" s="54"/>
      <c r="AJ457" s="54"/>
      <c r="AK457" s="54"/>
      <c r="AL457" s="54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39"/>
      <c r="BA457" s="40" t="s">
        <v>17</v>
      </c>
      <c r="BB457" s="41"/>
    </row>
    <row r="458" spans="1:54" x14ac:dyDescent="0.25">
      <c r="A458" s="8"/>
      <c r="B458" s="9" t="s">
        <v>17</v>
      </c>
      <c r="C458" s="52"/>
      <c r="D458" s="52"/>
      <c r="E458" s="53"/>
      <c r="F458" s="53"/>
      <c r="G458" s="38"/>
      <c r="H458" s="68"/>
      <c r="I458" s="54"/>
      <c r="J458" s="54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4"/>
      <c r="AG458" s="54"/>
      <c r="AH458" s="54"/>
      <c r="AI458" s="54"/>
      <c r="AJ458" s="54"/>
      <c r="AK458" s="54"/>
      <c r="AL458" s="54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39"/>
      <c r="BA458" s="40" t="s">
        <v>17</v>
      </c>
      <c r="BB458" s="41"/>
    </row>
    <row r="459" spans="1:54" x14ac:dyDescent="0.25">
      <c r="A459" s="8"/>
      <c r="B459" s="9" t="s">
        <v>17</v>
      </c>
      <c r="C459" s="52"/>
      <c r="D459" s="52"/>
      <c r="E459" s="53"/>
      <c r="F459" s="53"/>
      <c r="G459" s="38"/>
      <c r="H459" s="68"/>
      <c r="I459" s="54"/>
      <c r="J459" s="54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4"/>
      <c r="AG459" s="54"/>
      <c r="AH459" s="54"/>
      <c r="AI459" s="54"/>
      <c r="AJ459" s="54"/>
      <c r="AK459" s="54"/>
      <c r="AL459" s="54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39"/>
      <c r="BA459" s="40" t="s">
        <v>17</v>
      </c>
      <c r="BB459" s="41"/>
    </row>
    <row r="460" spans="1:54" x14ac:dyDescent="0.25">
      <c r="A460" s="8"/>
      <c r="B460" s="9" t="s">
        <v>17</v>
      </c>
      <c r="C460" s="52"/>
      <c r="D460" s="52"/>
      <c r="E460" s="53"/>
      <c r="F460" s="53"/>
      <c r="G460" s="38"/>
      <c r="H460" s="68"/>
      <c r="I460" s="54"/>
      <c r="J460" s="54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4"/>
      <c r="AG460" s="54"/>
      <c r="AH460" s="54"/>
      <c r="AI460" s="54"/>
      <c r="AJ460" s="54"/>
      <c r="AK460" s="54"/>
      <c r="AL460" s="54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39"/>
      <c r="BA460" s="40" t="s">
        <v>17</v>
      </c>
      <c r="BB460" s="41"/>
    </row>
    <row r="461" spans="1:54" x14ac:dyDescent="0.25">
      <c r="A461" s="8"/>
      <c r="B461" s="9" t="s">
        <v>17</v>
      </c>
      <c r="C461" s="52"/>
      <c r="D461" s="52"/>
      <c r="E461" s="53"/>
      <c r="F461" s="53"/>
      <c r="G461" s="38"/>
      <c r="H461" s="68"/>
      <c r="I461" s="54"/>
      <c r="J461" s="54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4"/>
      <c r="AG461" s="54"/>
      <c r="AH461" s="54"/>
      <c r="AI461" s="54"/>
      <c r="AJ461" s="54"/>
      <c r="AK461" s="54"/>
      <c r="AL461" s="54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39"/>
      <c r="BA461" s="40" t="s">
        <v>17</v>
      </c>
      <c r="BB461" s="41"/>
    </row>
    <row r="462" spans="1:54" x14ac:dyDescent="0.25">
      <c r="A462" s="8"/>
      <c r="B462" s="9" t="s">
        <v>17</v>
      </c>
      <c r="C462" s="52"/>
      <c r="D462" s="52"/>
      <c r="E462" s="53"/>
      <c r="F462" s="53"/>
      <c r="G462" s="38"/>
      <c r="H462" s="68"/>
      <c r="I462" s="54"/>
      <c r="J462" s="54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4"/>
      <c r="AG462" s="54"/>
      <c r="AH462" s="54"/>
      <c r="AI462" s="54"/>
      <c r="AJ462" s="54"/>
      <c r="AK462" s="54"/>
      <c r="AL462" s="54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39"/>
      <c r="BA462" s="40" t="s">
        <v>17</v>
      </c>
      <c r="BB462" s="41"/>
    </row>
    <row r="463" spans="1:54" x14ac:dyDescent="0.25">
      <c r="A463" s="8"/>
      <c r="B463" s="9" t="s">
        <v>17</v>
      </c>
      <c r="C463" s="52"/>
      <c r="D463" s="52"/>
      <c r="E463" s="53"/>
      <c r="F463" s="53"/>
      <c r="G463" s="38"/>
      <c r="H463" s="68"/>
      <c r="I463" s="54"/>
      <c r="J463" s="54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4"/>
      <c r="AG463" s="54"/>
      <c r="AH463" s="54"/>
      <c r="AI463" s="54"/>
      <c r="AJ463" s="54"/>
      <c r="AK463" s="54"/>
      <c r="AL463" s="54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39"/>
      <c r="BA463" s="40" t="s">
        <v>17</v>
      </c>
      <c r="BB463" s="41"/>
    </row>
    <row r="464" spans="1:54" x14ac:dyDescent="0.25">
      <c r="A464" s="8"/>
      <c r="B464" s="9" t="s">
        <v>17</v>
      </c>
      <c r="C464" s="52"/>
      <c r="D464" s="52"/>
      <c r="E464" s="53"/>
      <c r="F464" s="53"/>
      <c r="G464" s="38"/>
      <c r="H464" s="68"/>
      <c r="I464" s="54"/>
      <c r="J464" s="54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4"/>
      <c r="AG464" s="54"/>
      <c r="AH464" s="54"/>
      <c r="AI464" s="54"/>
      <c r="AJ464" s="54"/>
      <c r="AK464" s="54"/>
      <c r="AL464" s="54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39"/>
      <c r="BA464" s="40" t="s">
        <v>17</v>
      </c>
      <c r="BB464" s="41"/>
    </row>
    <row r="465" spans="1:54" x14ac:dyDescent="0.25">
      <c r="A465" s="8"/>
      <c r="B465" s="9" t="s">
        <v>17</v>
      </c>
      <c r="C465" s="52"/>
      <c r="D465" s="52"/>
      <c r="E465" s="53"/>
      <c r="F465" s="53"/>
      <c r="G465" s="38"/>
      <c r="H465" s="68"/>
      <c r="I465" s="54"/>
      <c r="J465" s="54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4"/>
      <c r="AG465" s="54"/>
      <c r="AH465" s="54"/>
      <c r="AI465" s="54"/>
      <c r="AJ465" s="54"/>
      <c r="AK465" s="54"/>
      <c r="AL465" s="54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39"/>
      <c r="BA465" s="40" t="s">
        <v>17</v>
      </c>
      <c r="BB465" s="41"/>
    </row>
    <row r="466" spans="1:54" x14ac:dyDescent="0.25">
      <c r="A466" s="8"/>
      <c r="B466" s="9" t="s">
        <v>17</v>
      </c>
      <c r="C466" s="52"/>
      <c r="D466" s="52"/>
      <c r="E466" s="53"/>
      <c r="F466" s="53"/>
      <c r="G466" s="38"/>
      <c r="H466" s="68"/>
      <c r="I466" s="54"/>
      <c r="J466" s="54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4"/>
      <c r="AG466" s="54"/>
      <c r="AH466" s="54"/>
      <c r="AI466" s="54"/>
      <c r="AJ466" s="54"/>
      <c r="AK466" s="54"/>
      <c r="AL466" s="54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39"/>
      <c r="BA466" s="40" t="s">
        <v>17</v>
      </c>
      <c r="BB466" s="41"/>
    </row>
    <row r="467" spans="1:54" x14ac:dyDescent="0.25">
      <c r="A467" s="8"/>
      <c r="B467" s="9" t="s">
        <v>17</v>
      </c>
      <c r="C467" s="52"/>
      <c r="D467" s="52"/>
      <c r="E467" s="53"/>
      <c r="F467" s="53"/>
      <c r="G467" s="38"/>
      <c r="H467" s="68"/>
      <c r="I467" s="54"/>
      <c r="J467" s="54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4"/>
      <c r="AG467" s="54"/>
      <c r="AH467" s="54"/>
      <c r="AI467" s="54"/>
      <c r="AJ467" s="54"/>
      <c r="AK467" s="54"/>
      <c r="AL467" s="54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39"/>
      <c r="BA467" s="40" t="s">
        <v>17</v>
      </c>
      <c r="BB467" s="41"/>
    </row>
    <row r="468" spans="1:54" x14ac:dyDescent="0.25">
      <c r="A468" s="8"/>
      <c r="B468" s="9" t="s">
        <v>17</v>
      </c>
      <c r="C468" s="52"/>
      <c r="D468" s="52"/>
      <c r="E468" s="53"/>
      <c r="F468" s="53"/>
      <c r="G468" s="38"/>
      <c r="H468" s="68"/>
      <c r="I468" s="54"/>
      <c r="J468" s="54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4"/>
      <c r="AG468" s="54"/>
      <c r="AH468" s="54"/>
      <c r="AI468" s="54"/>
      <c r="AJ468" s="54"/>
      <c r="AK468" s="54"/>
      <c r="AL468" s="54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39"/>
      <c r="BA468" s="40" t="s">
        <v>17</v>
      </c>
      <c r="BB468" s="41"/>
    </row>
    <row r="469" spans="1:54" x14ac:dyDescent="0.25">
      <c r="A469" s="8"/>
      <c r="B469" s="9" t="s">
        <v>17</v>
      </c>
      <c r="C469" s="52"/>
      <c r="D469" s="52"/>
      <c r="E469" s="53"/>
      <c r="F469" s="53"/>
      <c r="G469" s="38"/>
      <c r="H469" s="68"/>
      <c r="I469" s="54"/>
      <c r="J469" s="54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4"/>
      <c r="AG469" s="54"/>
      <c r="AH469" s="54"/>
      <c r="AI469" s="54"/>
      <c r="AJ469" s="54"/>
      <c r="AK469" s="54"/>
      <c r="AL469" s="54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39"/>
      <c r="BA469" s="40" t="s">
        <v>17</v>
      </c>
      <c r="BB469" s="41"/>
    </row>
    <row r="470" spans="1:54" x14ac:dyDescent="0.25">
      <c r="A470" s="8"/>
      <c r="B470" s="9" t="s">
        <v>17</v>
      </c>
      <c r="C470" s="52"/>
      <c r="D470" s="52"/>
      <c r="E470" s="53"/>
      <c r="F470" s="53"/>
      <c r="G470" s="38"/>
      <c r="H470" s="68"/>
      <c r="I470" s="54"/>
      <c r="J470" s="54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4"/>
      <c r="AG470" s="54"/>
      <c r="AH470" s="54"/>
      <c r="AI470" s="54"/>
      <c r="AJ470" s="54"/>
      <c r="AK470" s="54"/>
      <c r="AL470" s="54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39"/>
      <c r="BA470" s="40" t="s">
        <v>17</v>
      </c>
      <c r="BB470" s="41"/>
    </row>
    <row r="471" spans="1:54" x14ac:dyDescent="0.25">
      <c r="A471" s="8"/>
      <c r="B471" s="9" t="s">
        <v>17</v>
      </c>
      <c r="C471" s="52"/>
      <c r="D471" s="52"/>
      <c r="E471" s="53"/>
      <c r="F471" s="53"/>
      <c r="G471" s="38"/>
      <c r="H471" s="68"/>
      <c r="I471" s="54"/>
      <c r="J471" s="54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4"/>
      <c r="AG471" s="54"/>
      <c r="AH471" s="54"/>
      <c r="AI471" s="54"/>
      <c r="AJ471" s="54"/>
      <c r="AK471" s="54"/>
      <c r="AL471" s="54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39"/>
      <c r="BA471" s="40" t="s">
        <v>17</v>
      </c>
      <c r="BB471" s="41"/>
    </row>
    <row r="472" spans="1:54" x14ac:dyDescent="0.25">
      <c r="A472" s="8"/>
      <c r="B472" s="9" t="s">
        <v>17</v>
      </c>
      <c r="C472" s="52"/>
      <c r="D472" s="52"/>
      <c r="E472" s="53"/>
      <c r="F472" s="53"/>
      <c r="G472" s="38"/>
      <c r="H472" s="68"/>
      <c r="I472" s="54"/>
      <c r="J472" s="54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4"/>
      <c r="AG472" s="54"/>
      <c r="AH472" s="54"/>
      <c r="AI472" s="54"/>
      <c r="AJ472" s="54"/>
      <c r="AK472" s="54"/>
      <c r="AL472" s="54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39"/>
      <c r="BA472" s="40" t="s">
        <v>17</v>
      </c>
      <c r="BB472" s="41"/>
    </row>
    <row r="473" spans="1:54" x14ac:dyDescent="0.25">
      <c r="A473" s="8"/>
      <c r="B473" s="9" t="s">
        <v>17</v>
      </c>
      <c r="C473" s="52"/>
      <c r="D473" s="52"/>
      <c r="E473" s="53"/>
      <c r="F473" s="53"/>
      <c r="G473" s="38"/>
      <c r="H473" s="68"/>
      <c r="I473" s="54"/>
      <c r="J473" s="54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4"/>
      <c r="AG473" s="54"/>
      <c r="AH473" s="54"/>
      <c r="AI473" s="54"/>
      <c r="AJ473" s="54"/>
      <c r="AK473" s="54"/>
      <c r="AL473" s="54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39"/>
      <c r="BA473" s="40" t="s">
        <v>17</v>
      </c>
      <c r="BB473" s="41"/>
    </row>
    <row r="474" spans="1:54" x14ac:dyDescent="0.25">
      <c r="A474" s="8"/>
      <c r="B474" s="9" t="s">
        <v>17</v>
      </c>
      <c r="C474" s="52"/>
      <c r="D474" s="52"/>
      <c r="E474" s="53"/>
      <c r="F474" s="53"/>
      <c r="G474" s="38"/>
      <c r="H474" s="68"/>
      <c r="I474" s="54"/>
      <c r="J474" s="54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4"/>
      <c r="AG474" s="54"/>
      <c r="AH474" s="54"/>
      <c r="AI474" s="54"/>
      <c r="AJ474" s="54"/>
      <c r="AK474" s="54"/>
      <c r="AL474" s="54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39"/>
      <c r="BA474" s="40" t="s">
        <v>17</v>
      </c>
      <c r="BB474" s="41"/>
    </row>
    <row r="475" spans="1:54" x14ac:dyDescent="0.25">
      <c r="A475" s="8"/>
      <c r="B475" s="9" t="s">
        <v>17</v>
      </c>
      <c r="C475" s="52"/>
      <c r="D475" s="52"/>
      <c r="E475" s="53"/>
      <c r="F475" s="53"/>
      <c r="G475" s="38"/>
      <c r="H475" s="68"/>
      <c r="I475" s="54"/>
      <c r="J475" s="54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4"/>
      <c r="AG475" s="54"/>
      <c r="AH475" s="54"/>
      <c r="AI475" s="54"/>
      <c r="AJ475" s="54"/>
      <c r="AK475" s="54"/>
      <c r="AL475" s="54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39"/>
      <c r="BA475" s="40" t="s">
        <v>17</v>
      </c>
      <c r="BB475" s="41"/>
    </row>
    <row r="476" spans="1:54" x14ac:dyDescent="0.25">
      <c r="A476" s="8"/>
      <c r="B476" s="9" t="s">
        <v>17</v>
      </c>
      <c r="C476" s="52"/>
      <c r="D476" s="52"/>
      <c r="E476" s="53"/>
      <c r="F476" s="53"/>
      <c r="G476" s="38"/>
      <c r="H476" s="68"/>
      <c r="I476" s="54"/>
      <c r="J476" s="54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4"/>
      <c r="AG476" s="54"/>
      <c r="AH476" s="54"/>
      <c r="AI476" s="54"/>
      <c r="AJ476" s="54"/>
      <c r="AK476" s="54"/>
      <c r="AL476" s="54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39"/>
      <c r="BA476" s="40" t="s">
        <v>17</v>
      </c>
      <c r="BB476" s="41"/>
    </row>
    <row r="477" spans="1:54" x14ac:dyDescent="0.25">
      <c r="A477" s="8"/>
      <c r="B477" s="9" t="s">
        <v>17</v>
      </c>
      <c r="C477" s="52"/>
      <c r="D477" s="52"/>
      <c r="E477" s="53"/>
      <c r="F477" s="53"/>
      <c r="G477" s="38"/>
      <c r="H477" s="68"/>
      <c r="I477" s="54"/>
      <c r="J477" s="54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4"/>
      <c r="AG477" s="54"/>
      <c r="AH477" s="54"/>
      <c r="AI477" s="54"/>
      <c r="AJ477" s="54"/>
      <c r="AK477" s="54"/>
      <c r="AL477" s="54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39"/>
      <c r="BA477" s="40" t="s">
        <v>17</v>
      </c>
      <c r="BB477" s="41"/>
    </row>
    <row r="478" spans="1:54" x14ac:dyDescent="0.25">
      <c r="A478" s="8"/>
      <c r="B478" s="9" t="s">
        <v>17</v>
      </c>
      <c r="C478" s="52"/>
      <c r="D478" s="52"/>
      <c r="E478" s="53"/>
      <c r="F478" s="53"/>
      <c r="G478" s="38"/>
      <c r="H478" s="68"/>
      <c r="I478" s="54"/>
      <c r="J478" s="54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4"/>
      <c r="AG478" s="54"/>
      <c r="AH478" s="54"/>
      <c r="AI478" s="54"/>
      <c r="AJ478" s="54"/>
      <c r="AK478" s="54"/>
      <c r="AL478" s="54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39"/>
      <c r="BA478" s="40" t="s">
        <v>17</v>
      </c>
      <c r="BB478" s="41"/>
    </row>
    <row r="479" spans="1:54" x14ac:dyDescent="0.25">
      <c r="A479" s="8"/>
      <c r="B479" s="9" t="s">
        <v>17</v>
      </c>
      <c r="C479" s="52"/>
      <c r="D479" s="52"/>
      <c r="E479" s="53"/>
      <c r="F479" s="53"/>
      <c r="G479" s="38"/>
      <c r="H479" s="68"/>
      <c r="I479" s="54"/>
      <c r="J479" s="54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4"/>
      <c r="AG479" s="54"/>
      <c r="AH479" s="54"/>
      <c r="AI479" s="54"/>
      <c r="AJ479" s="54"/>
      <c r="AK479" s="54"/>
      <c r="AL479" s="54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39"/>
      <c r="BA479" s="40" t="s">
        <v>17</v>
      </c>
      <c r="BB479" s="41"/>
    </row>
    <row r="480" spans="1:54" x14ac:dyDescent="0.25">
      <c r="A480" s="8"/>
      <c r="B480" s="9" t="s">
        <v>17</v>
      </c>
      <c r="C480" s="52"/>
      <c r="D480" s="52"/>
      <c r="E480" s="53"/>
      <c r="F480" s="53"/>
      <c r="G480" s="38"/>
      <c r="H480" s="68"/>
      <c r="I480" s="54"/>
      <c r="J480" s="54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4"/>
      <c r="AG480" s="54"/>
      <c r="AH480" s="54"/>
      <c r="AI480" s="54"/>
      <c r="AJ480" s="54"/>
      <c r="AK480" s="54"/>
      <c r="AL480" s="54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39"/>
      <c r="BA480" s="40" t="s">
        <v>17</v>
      </c>
      <c r="BB480" s="41"/>
    </row>
    <row r="481" spans="1:54" x14ac:dyDescent="0.25">
      <c r="A481" s="8"/>
      <c r="B481" s="9" t="s">
        <v>17</v>
      </c>
      <c r="C481" s="52"/>
      <c r="D481" s="52"/>
      <c r="E481" s="53"/>
      <c r="F481" s="53"/>
      <c r="G481" s="38"/>
      <c r="H481" s="68"/>
      <c r="I481" s="54"/>
      <c r="J481" s="54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4"/>
      <c r="AG481" s="54"/>
      <c r="AH481" s="54"/>
      <c r="AI481" s="54"/>
      <c r="AJ481" s="54"/>
      <c r="AK481" s="54"/>
      <c r="AL481" s="54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39"/>
      <c r="BA481" s="40" t="s">
        <v>17</v>
      </c>
      <c r="BB481" s="41"/>
    </row>
    <row r="482" spans="1:54" x14ac:dyDescent="0.25">
      <c r="A482" s="8"/>
      <c r="B482" s="9" t="s">
        <v>17</v>
      </c>
      <c r="C482" s="52"/>
      <c r="D482" s="52"/>
      <c r="E482" s="53"/>
      <c r="F482" s="53"/>
      <c r="G482" s="38"/>
      <c r="H482" s="68"/>
      <c r="I482" s="54"/>
      <c r="J482" s="54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4"/>
      <c r="AG482" s="54"/>
      <c r="AH482" s="54"/>
      <c r="AI482" s="54"/>
      <c r="AJ482" s="54"/>
      <c r="AK482" s="54"/>
      <c r="AL482" s="54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39"/>
      <c r="BA482" s="40" t="s">
        <v>17</v>
      </c>
      <c r="BB482" s="41"/>
    </row>
    <row r="483" spans="1:54" x14ac:dyDescent="0.25">
      <c r="A483" s="8"/>
      <c r="B483" s="9" t="s">
        <v>17</v>
      </c>
      <c r="C483" s="52"/>
      <c r="D483" s="52"/>
      <c r="E483" s="53"/>
      <c r="F483" s="53"/>
      <c r="G483" s="38"/>
      <c r="H483" s="68"/>
      <c r="I483" s="54"/>
      <c r="J483" s="54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4"/>
      <c r="AG483" s="54"/>
      <c r="AH483" s="54"/>
      <c r="AI483" s="54"/>
      <c r="AJ483" s="54"/>
      <c r="AK483" s="54"/>
      <c r="AL483" s="54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39"/>
      <c r="BA483" s="40" t="s">
        <v>17</v>
      </c>
      <c r="BB483" s="41"/>
    </row>
    <row r="484" spans="1:54" x14ac:dyDescent="0.25">
      <c r="A484" s="8"/>
      <c r="B484" s="9" t="s">
        <v>17</v>
      </c>
      <c r="C484" s="52"/>
      <c r="D484" s="52"/>
      <c r="E484" s="53"/>
      <c r="F484" s="53"/>
      <c r="G484" s="38"/>
      <c r="H484" s="68"/>
      <c r="I484" s="54"/>
      <c r="J484" s="54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4"/>
      <c r="AG484" s="54"/>
      <c r="AH484" s="54"/>
      <c r="AI484" s="54"/>
      <c r="AJ484" s="54"/>
      <c r="AK484" s="54"/>
      <c r="AL484" s="54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39"/>
      <c r="BA484" s="40" t="s">
        <v>17</v>
      </c>
      <c r="BB484" s="41"/>
    </row>
    <row r="485" spans="1:54" x14ac:dyDescent="0.25">
      <c r="A485" s="8"/>
      <c r="B485" s="9" t="s">
        <v>17</v>
      </c>
      <c r="C485" s="52"/>
      <c r="D485" s="52"/>
      <c r="E485" s="53"/>
      <c r="F485" s="53"/>
      <c r="G485" s="38"/>
      <c r="H485" s="68"/>
      <c r="I485" s="54"/>
      <c r="J485" s="54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4"/>
      <c r="AG485" s="54"/>
      <c r="AH485" s="54"/>
      <c r="AI485" s="54"/>
      <c r="AJ485" s="54"/>
      <c r="AK485" s="54"/>
      <c r="AL485" s="54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39"/>
      <c r="BA485" s="40" t="s">
        <v>17</v>
      </c>
      <c r="BB485" s="41"/>
    </row>
    <row r="486" spans="1:54" x14ac:dyDescent="0.25">
      <c r="A486" s="8"/>
      <c r="B486" s="9" t="s">
        <v>17</v>
      </c>
      <c r="C486" s="52"/>
      <c r="D486" s="52"/>
      <c r="E486" s="53"/>
      <c r="F486" s="53"/>
      <c r="G486" s="38"/>
      <c r="H486" s="68"/>
      <c r="I486" s="54"/>
      <c r="J486" s="54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4"/>
      <c r="AG486" s="54"/>
      <c r="AH486" s="54"/>
      <c r="AI486" s="54"/>
      <c r="AJ486" s="54"/>
      <c r="AK486" s="54"/>
      <c r="AL486" s="54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39"/>
      <c r="BA486" s="40" t="s">
        <v>17</v>
      </c>
      <c r="BB486" s="41"/>
    </row>
    <row r="487" spans="1:54" x14ac:dyDescent="0.25">
      <c r="A487" s="8"/>
      <c r="B487" s="9" t="s">
        <v>17</v>
      </c>
      <c r="C487" s="52"/>
      <c r="D487" s="52"/>
      <c r="E487" s="53"/>
      <c r="F487" s="53"/>
      <c r="G487" s="38"/>
      <c r="H487" s="68"/>
      <c r="I487" s="54"/>
      <c r="J487" s="54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4"/>
      <c r="AG487" s="54"/>
      <c r="AH487" s="54"/>
      <c r="AI487" s="54"/>
      <c r="AJ487" s="54"/>
      <c r="AK487" s="54"/>
      <c r="AL487" s="54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39"/>
      <c r="BA487" s="40" t="s">
        <v>17</v>
      </c>
      <c r="BB487" s="41"/>
    </row>
    <row r="488" spans="1:54" x14ac:dyDescent="0.25">
      <c r="A488" s="8"/>
      <c r="B488" s="9" t="s">
        <v>17</v>
      </c>
      <c r="C488" s="52"/>
      <c r="D488" s="52"/>
      <c r="E488" s="53"/>
      <c r="F488" s="53"/>
      <c r="G488" s="38"/>
      <c r="H488" s="68"/>
      <c r="I488" s="54"/>
      <c r="J488" s="54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4"/>
      <c r="AG488" s="54"/>
      <c r="AH488" s="54"/>
      <c r="AI488" s="54"/>
      <c r="AJ488" s="54"/>
      <c r="AK488" s="54"/>
      <c r="AL488" s="54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39"/>
      <c r="BA488" s="40" t="s">
        <v>17</v>
      </c>
      <c r="BB488" s="41"/>
    </row>
    <row r="489" spans="1:54" x14ac:dyDescent="0.25">
      <c r="A489" s="8"/>
      <c r="B489" s="9" t="s">
        <v>17</v>
      </c>
      <c r="C489" s="52"/>
      <c r="D489" s="52"/>
      <c r="E489" s="53"/>
      <c r="F489" s="53"/>
      <c r="G489" s="38"/>
      <c r="H489" s="68"/>
      <c r="I489" s="54"/>
      <c r="J489" s="54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4"/>
      <c r="AG489" s="54"/>
      <c r="AH489" s="54"/>
      <c r="AI489" s="54"/>
      <c r="AJ489" s="54"/>
      <c r="AK489" s="54"/>
      <c r="AL489" s="54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39"/>
      <c r="BA489" s="40" t="s">
        <v>17</v>
      </c>
      <c r="BB489" s="41"/>
    </row>
    <row r="490" spans="1:54" x14ac:dyDescent="0.25">
      <c r="A490" s="8"/>
      <c r="B490" s="9" t="s">
        <v>17</v>
      </c>
      <c r="C490" s="52"/>
      <c r="D490" s="52"/>
      <c r="E490" s="53"/>
      <c r="F490" s="53"/>
      <c r="G490" s="38"/>
      <c r="H490" s="68"/>
      <c r="I490" s="54"/>
      <c r="J490" s="54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4"/>
      <c r="AG490" s="54"/>
      <c r="AH490" s="54"/>
      <c r="AI490" s="54"/>
      <c r="AJ490" s="54"/>
      <c r="AK490" s="54"/>
      <c r="AL490" s="54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39"/>
      <c r="BA490" s="40" t="s">
        <v>17</v>
      </c>
      <c r="BB490" s="41"/>
    </row>
    <row r="491" spans="1:54" x14ac:dyDescent="0.25">
      <c r="A491" s="8"/>
      <c r="B491" s="9" t="s">
        <v>17</v>
      </c>
      <c r="C491" s="52"/>
      <c r="D491" s="52"/>
      <c r="E491" s="53"/>
      <c r="F491" s="53"/>
      <c r="G491" s="38"/>
      <c r="H491" s="68"/>
      <c r="I491" s="54"/>
      <c r="J491" s="54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4"/>
      <c r="AG491" s="54"/>
      <c r="AH491" s="54"/>
      <c r="AI491" s="54"/>
      <c r="AJ491" s="54"/>
      <c r="AK491" s="54"/>
      <c r="AL491" s="54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39"/>
      <c r="BA491" s="40" t="s">
        <v>17</v>
      </c>
      <c r="BB491" s="41"/>
    </row>
    <row r="492" spans="1:54" x14ac:dyDescent="0.25">
      <c r="A492" s="8"/>
      <c r="B492" s="9" t="s">
        <v>17</v>
      </c>
      <c r="C492" s="52"/>
      <c r="D492" s="52"/>
      <c r="E492" s="53"/>
      <c r="F492" s="53"/>
      <c r="G492" s="38"/>
      <c r="H492" s="68"/>
      <c r="I492" s="54"/>
      <c r="J492" s="54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4"/>
      <c r="AG492" s="54"/>
      <c r="AH492" s="54"/>
      <c r="AI492" s="54"/>
      <c r="AJ492" s="54"/>
      <c r="AK492" s="54"/>
      <c r="AL492" s="54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39"/>
      <c r="BA492" s="40" t="s">
        <v>17</v>
      </c>
      <c r="BB492" s="41"/>
    </row>
    <row r="493" spans="1:54" x14ac:dyDescent="0.25">
      <c r="A493" s="8"/>
      <c r="B493" s="9" t="s">
        <v>17</v>
      </c>
      <c r="C493" s="52"/>
      <c r="D493" s="52"/>
      <c r="E493" s="53"/>
      <c r="F493" s="53"/>
      <c r="G493" s="38"/>
      <c r="H493" s="68"/>
      <c r="I493" s="54"/>
      <c r="J493" s="54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4"/>
      <c r="AG493" s="54"/>
      <c r="AH493" s="54"/>
      <c r="AI493" s="54"/>
      <c r="AJ493" s="54"/>
      <c r="AK493" s="54"/>
      <c r="AL493" s="54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39"/>
      <c r="BA493" s="40" t="s">
        <v>17</v>
      </c>
      <c r="BB493" s="41"/>
    </row>
    <row r="494" spans="1:54" x14ac:dyDescent="0.25">
      <c r="A494" s="8"/>
      <c r="B494" s="9" t="s">
        <v>17</v>
      </c>
      <c r="C494" s="52"/>
      <c r="D494" s="52"/>
      <c r="E494" s="53"/>
      <c r="F494" s="53"/>
      <c r="G494" s="38"/>
      <c r="H494" s="68"/>
      <c r="I494" s="54"/>
      <c r="J494" s="54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4"/>
      <c r="AG494" s="54"/>
      <c r="AH494" s="54"/>
      <c r="AI494" s="54"/>
      <c r="AJ494" s="54"/>
      <c r="AK494" s="54"/>
      <c r="AL494" s="54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39"/>
      <c r="BA494" s="40" t="s">
        <v>17</v>
      </c>
      <c r="BB494" s="41"/>
    </row>
    <row r="495" spans="1:54" x14ac:dyDescent="0.25">
      <c r="A495" s="8"/>
      <c r="B495" s="9" t="s">
        <v>17</v>
      </c>
      <c r="C495" s="52"/>
      <c r="D495" s="52"/>
      <c r="E495" s="53"/>
      <c r="F495" s="53"/>
      <c r="G495" s="38"/>
      <c r="H495" s="68"/>
      <c r="I495" s="54"/>
      <c r="J495" s="54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4"/>
      <c r="AG495" s="54"/>
      <c r="AH495" s="54"/>
      <c r="AI495" s="54"/>
      <c r="AJ495" s="54"/>
      <c r="AK495" s="54"/>
      <c r="AL495" s="54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39"/>
      <c r="BA495" s="40" t="s">
        <v>17</v>
      </c>
      <c r="BB495" s="41"/>
    </row>
    <row r="496" spans="1:54" x14ac:dyDescent="0.25">
      <c r="A496" s="8"/>
      <c r="B496" s="9" t="s">
        <v>17</v>
      </c>
      <c r="C496" s="52"/>
      <c r="D496" s="52"/>
      <c r="E496" s="53"/>
      <c r="F496" s="53"/>
      <c r="G496" s="38"/>
      <c r="H496" s="68"/>
      <c r="I496" s="54"/>
      <c r="J496" s="54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4"/>
      <c r="AG496" s="54"/>
      <c r="AH496" s="54"/>
      <c r="AI496" s="54"/>
      <c r="AJ496" s="54"/>
      <c r="AK496" s="54"/>
      <c r="AL496" s="54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39"/>
      <c r="BA496" s="40" t="s">
        <v>17</v>
      </c>
      <c r="BB496" s="41"/>
    </row>
    <row r="497" spans="1:54" x14ac:dyDescent="0.25">
      <c r="A497" s="8"/>
      <c r="B497" s="9" t="s">
        <v>17</v>
      </c>
      <c r="C497" s="52"/>
      <c r="D497" s="52"/>
      <c r="E497" s="53"/>
      <c r="F497" s="53"/>
      <c r="G497" s="38"/>
      <c r="H497" s="68"/>
      <c r="I497" s="54"/>
      <c r="J497" s="54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4"/>
      <c r="AG497" s="54"/>
      <c r="AH497" s="54"/>
      <c r="AI497" s="54"/>
      <c r="AJ497" s="54"/>
      <c r="AK497" s="54"/>
      <c r="AL497" s="54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39"/>
      <c r="BA497" s="40" t="s">
        <v>17</v>
      </c>
      <c r="BB497" s="41"/>
    </row>
    <row r="498" spans="1:54" x14ac:dyDescent="0.25">
      <c r="A498" s="8"/>
      <c r="B498" s="9" t="s">
        <v>17</v>
      </c>
      <c r="C498" s="52"/>
      <c r="D498" s="52"/>
      <c r="E498" s="53"/>
      <c r="F498" s="53"/>
      <c r="G498" s="38"/>
      <c r="H498" s="68"/>
      <c r="I498" s="54"/>
      <c r="J498" s="54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4"/>
      <c r="AG498" s="54"/>
      <c r="AH498" s="54"/>
      <c r="AI498" s="54"/>
      <c r="AJ498" s="54"/>
      <c r="AK498" s="54"/>
      <c r="AL498" s="54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39"/>
      <c r="BA498" s="40" t="s">
        <v>17</v>
      </c>
      <c r="BB498" s="41"/>
    </row>
    <row r="499" spans="1:54" x14ac:dyDescent="0.25">
      <c r="A499" s="8"/>
      <c r="B499" s="9" t="s">
        <v>17</v>
      </c>
      <c r="C499" s="52"/>
      <c r="D499" s="52"/>
      <c r="E499" s="53"/>
      <c r="F499" s="53"/>
      <c r="G499" s="38"/>
      <c r="H499" s="68"/>
      <c r="I499" s="54"/>
      <c r="J499" s="54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4"/>
      <c r="AG499" s="54"/>
      <c r="AH499" s="54"/>
      <c r="AI499" s="54"/>
      <c r="AJ499" s="54"/>
      <c r="AK499" s="54"/>
      <c r="AL499" s="54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39"/>
      <c r="BA499" s="40" t="s">
        <v>17</v>
      </c>
      <c r="BB499" s="41"/>
    </row>
    <row r="500" spans="1:54" x14ac:dyDescent="0.25">
      <c r="A500" s="8"/>
      <c r="B500" s="9" t="s">
        <v>17</v>
      </c>
      <c r="C500" s="52"/>
      <c r="D500" s="52"/>
      <c r="E500" s="53"/>
      <c r="F500" s="53"/>
      <c r="G500" s="38"/>
      <c r="H500" s="68"/>
      <c r="I500" s="54"/>
      <c r="J500" s="54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4"/>
      <c r="AG500" s="54"/>
      <c r="AH500" s="54"/>
      <c r="AI500" s="54"/>
      <c r="AJ500" s="54"/>
      <c r="AK500" s="54"/>
      <c r="AL500" s="54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39"/>
      <c r="BA500" s="40" t="s">
        <v>17</v>
      </c>
      <c r="BB500" s="41"/>
    </row>
    <row r="501" spans="1:54" x14ac:dyDescent="0.25">
      <c r="A501" s="8"/>
      <c r="B501" s="9" t="s">
        <v>17</v>
      </c>
      <c r="C501" s="52"/>
      <c r="D501" s="52"/>
      <c r="E501" s="53"/>
      <c r="F501" s="53"/>
      <c r="G501" s="38"/>
      <c r="H501" s="68"/>
      <c r="I501" s="54"/>
      <c r="J501" s="54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4"/>
      <c r="AG501" s="54"/>
      <c r="AH501" s="54"/>
      <c r="AI501" s="54"/>
      <c r="AJ501" s="54"/>
      <c r="AK501" s="54"/>
      <c r="AL501" s="54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39"/>
      <c r="BA501" s="40" t="s">
        <v>17</v>
      </c>
      <c r="BB501" s="41"/>
    </row>
    <row r="502" spans="1:54" x14ac:dyDescent="0.25">
      <c r="A502" s="8"/>
      <c r="B502" s="9" t="s">
        <v>17</v>
      </c>
      <c r="C502" s="52"/>
      <c r="D502" s="52"/>
      <c r="E502" s="53"/>
      <c r="F502" s="53"/>
      <c r="G502" s="38"/>
      <c r="H502" s="68"/>
      <c r="I502" s="54"/>
      <c r="J502" s="54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4"/>
      <c r="AG502" s="54"/>
      <c r="AH502" s="54"/>
      <c r="AI502" s="54"/>
      <c r="AJ502" s="54"/>
      <c r="AK502" s="54"/>
      <c r="AL502" s="54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39"/>
      <c r="BA502" s="40" t="s">
        <v>17</v>
      </c>
      <c r="BB502" s="41"/>
    </row>
    <row r="503" spans="1:54" x14ac:dyDescent="0.25">
      <c r="A503" s="8"/>
      <c r="B503" s="9" t="s">
        <v>17</v>
      </c>
      <c r="C503" s="52"/>
      <c r="D503" s="52"/>
      <c r="E503" s="53"/>
      <c r="F503" s="53"/>
      <c r="G503" s="38"/>
      <c r="H503" s="68"/>
      <c r="I503" s="54"/>
      <c r="J503" s="54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4"/>
      <c r="AG503" s="54"/>
      <c r="AH503" s="54"/>
      <c r="AI503" s="54"/>
      <c r="AJ503" s="54"/>
      <c r="AK503" s="54"/>
      <c r="AL503" s="54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39"/>
      <c r="BA503" s="40" t="s">
        <v>17</v>
      </c>
      <c r="BB503" s="41"/>
    </row>
    <row r="504" spans="1:54" x14ac:dyDescent="0.25">
      <c r="A504" s="8"/>
      <c r="B504" s="9" t="s">
        <v>17</v>
      </c>
      <c r="C504" s="52"/>
      <c r="D504" s="52"/>
      <c r="E504" s="53"/>
      <c r="F504" s="53"/>
      <c r="G504" s="38"/>
      <c r="H504" s="68"/>
      <c r="I504" s="54"/>
      <c r="J504" s="54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4"/>
      <c r="AG504" s="54"/>
      <c r="AH504" s="54"/>
      <c r="AI504" s="54"/>
      <c r="AJ504" s="54"/>
      <c r="AK504" s="54"/>
      <c r="AL504" s="54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39"/>
      <c r="BA504" s="40" t="s">
        <v>17</v>
      </c>
      <c r="BB504" s="41"/>
    </row>
    <row r="505" spans="1:54" x14ac:dyDescent="0.25">
      <c r="A505" s="8"/>
      <c r="B505" s="9" t="s">
        <v>17</v>
      </c>
      <c r="C505" s="52"/>
      <c r="D505" s="52"/>
      <c r="E505" s="53"/>
      <c r="F505" s="53"/>
      <c r="G505" s="38"/>
      <c r="H505" s="68"/>
      <c r="I505" s="54"/>
      <c r="J505" s="54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4"/>
      <c r="AG505" s="54"/>
      <c r="AH505" s="54"/>
      <c r="AI505" s="54"/>
      <c r="AJ505" s="54"/>
      <c r="AK505" s="54"/>
      <c r="AL505" s="54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39"/>
      <c r="BA505" s="40" t="s">
        <v>17</v>
      </c>
      <c r="BB505" s="41"/>
    </row>
    <row r="506" spans="1:54" x14ac:dyDescent="0.25">
      <c r="A506" s="8"/>
      <c r="B506" s="9" t="s">
        <v>17</v>
      </c>
      <c r="C506" s="52"/>
      <c r="D506" s="52"/>
      <c r="E506" s="53"/>
      <c r="F506" s="53"/>
      <c r="G506" s="38"/>
      <c r="H506" s="68"/>
      <c r="I506" s="54"/>
      <c r="J506" s="54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4"/>
      <c r="AG506" s="54"/>
      <c r="AH506" s="54"/>
      <c r="AI506" s="54"/>
      <c r="AJ506" s="54"/>
      <c r="AK506" s="54"/>
      <c r="AL506" s="54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39"/>
      <c r="BA506" s="40" t="s">
        <v>17</v>
      </c>
      <c r="BB506" s="41"/>
    </row>
    <row r="507" spans="1:54" x14ac:dyDescent="0.25">
      <c r="A507" s="8"/>
      <c r="B507" s="9" t="s">
        <v>17</v>
      </c>
      <c r="C507" s="52"/>
      <c r="D507" s="52"/>
      <c r="E507" s="53"/>
      <c r="F507" s="53"/>
      <c r="G507" s="38"/>
      <c r="H507" s="68"/>
      <c r="I507" s="54"/>
      <c r="J507" s="54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4"/>
      <c r="AG507" s="54"/>
      <c r="AH507" s="54"/>
      <c r="AI507" s="54"/>
      <c r="AJ507" s="54"/>
      <c r="AK507" s="54"/>
      <c r="AL507" s="54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39"/>
      <c r="BA507" s="40" t="s">
        <v>17</v>
      </c>
      <c r="BB507" s="41"/>
    </row>
    <row r="508" spans="1:54" x14ac:dyDescent="0.25">
      <c r="A508" s="8"/>
      <c r="B508" s="9" t="s">
        <v>17</v>
      </c>
      <c r="C508" s="52"/>
      <c r="D508" s="52"/>
      <c r="E508" s="53"/>
      <c r="F508" s="53"/>
      <c r="G508" s="38"/>
      <c r="H508" s="68"/>
      <c r="I508" s="54"/>
      <c r="J508" s="54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4"/>
      <c r="AG508" s="54"/>
      <c r="AH508" s="54"/>
      <c r="AI508" s="54"/>
      <c r="AJ508" s="54"/>
      <c r="AK508" s="54"/>
      <c r="AL508" s="54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39"/>
      <c r="BA508" s="40" t="s">
        <v>17</v>
      </c>
      <c r="BB508" s="41"/>
    </row>
    <row r="509" spans="1:54" x14ac:dyDescent="0.25">
      <c r="A509" s="8"/>
      <c r="B509" s="9" t="s">
        <v>17</v>
      </c>
      <c r="C509" s="52"/>
      <c r="D509" s="52"/>
      <c r="E509" s="53"/>
      <c r="F509" s="53"/>
      <c r="G509" s="38"/>
      <c r="H509" s="68"/>
      <c r="I509" s="54"/>
      <c r="J509" s="54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4"/>
      <c r="AG509" s="54"/>
      <c r="AH509" s="54"/>
      <c r="AI509" s="54"/>
      <c r="AJ509" s="54"/>
      <c r="AK509" s="54"/>
      <c r="AL509" s="54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39"/>
      <c r="BA509" s="40" t="s">
        <v>17</v>
      </c>
      <c r="BB509" s="41"/>
    </row>
    <row r="510" spans="1:54" x14ac:dyDescent="0.25">
      <c r="A510" s="8"/>
      <c r="B510" s="9" t="s">
        <v>17</v>
      </c>
      <c r="C510" s="52"/>
      <c r="D510" s="52"/>
      <c r="E510" s="53"/>
      <c r="F510" s="53"/>
      <c r="G510" s="38"/>
      <c r="H510" s="68"/>
      <c r="I510" s="54"/>
      <c r="J510" s="54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4"/>
      <c r="AG510" s="54"/>
      <c r="AH510" s="54"/>
      <c r="AI510" s="54"/>
      <c r="AJ510" s="54"/>
      <c r="AK510" s="54"/>
      <c r="AL510" s="54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39"/>
      <c r="BA510" s="40" t="s">
        <v>17</v>
      </c>
      <c r="BB510" s="41"/>
    </row>
    <row r="511" spans="1:54" x14ac:dyDescent="0.25">
      <c r="A511" s="8"/>
      <c r="B511" s="9" t="s">
        <v>17</v>
      </c>
      <c r="C511" s="52"/>
      <c r="D511" s="52"/>
      <c r="E511" s="53"/>
      <c r="F511" s="53"/>
      <c r="G511" s="38"/>
      <c r="H511" s="68"/>
      <c r="I511" s="54"/>
      <c r="J511" s="54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4"/>
      <c r="AG511" s="54"/>
      <c r="AH511" s="54"/>
      <c r="AI511" s="54"/>
      <c r="AJ511" s="54"/>
      <c r="AK511" s="54"/>
      <c r="AL511" s="54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39"/>
      <c r="BA511" s="40" t="s">
        <v>17</v>
      </c>
      <c r="BB511" s="41"/>
    </row>
    <row r="512" spans="1:54" x14ac:dyDescent="0.25">
      <c r="A512" s="8"/>
      <c r="B512" s="9" t="s">
        <v>17</v>
      </c>
      <c r="C512" s="52"/>
      <c r="D512" s="52"/>
      <c r="E512" s="53"/>
      <c r="F512" s="53"/>
      <c r="G512" s="38"/>
      <c r="H512" s="68"/>
      <c r="I512" s="54"/>
      <c r="J512" s="54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4"/>
      <c r="AG512" s="54"/>
      <c r="AH512" s="54"/>
      <c r="AI512" s="54"/>
      <c r="AJ512" s="54"/>
      <c r="AK512" s="54"/>
      <c r="AL512" s="54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39"/>
      <c r="BA512" s="40" t="s">
        <v>17</v>
      </c>
      <c r="BB512" s="41"/>
    </row>
    <row r="513" spans="1:54" x14ac:dyDescent="0.25">
      <c r="A513" s="8"/>
      <c r="B513" s="9" t="s">
        <v>17</v>
      </c>
      <c r="C513" s="52"/>
      <c r="D513" s="52"/>
      <c r="E513" s="53"/>
      <c r="F513" s="53"/>
      <c r="G513" s="38"/>
      <c r="H513" s="68"/>
      <c r="I513" s="54"/>
      <c r="J513" s="54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4"/>
      <c r="AG513" s="54"/>
      <c r="AH513" s="54"/>
      <c r="AI513" s="54"/>
      <c r="AJ513" s="54"/>
      <c r="AK513" s="54"/>
      <c r="AL513" s="54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39"/>
      <c r="BA513" s="40" t="s">
        <v>17</v>
      </c>
      <c r="BB513" s="41"/>
    </row>
    <row r="514" spans="1:54" x14ac:dyDescent="0.25">
      <c r="A514" s="8"/>
      <c r="B514" s="9" t="s">
        <v>17</v>
      </c>
      <c r="C514" s="52"/>
      <c r="D514" s="52"/>
      <c r="E514" s="53"/>
      <c r="F514" s="53"/>
      <c r="G514" s="38"/>
      <c r="H514" s="68"/>
      <c r="I514" s="54"/>
      <c r="J514" s="54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4"/>
      <c r="AG514" s="54"/>
      <c r="AH514" s="54"/>
      <c r="AI514" s="54"/>
      <c r="AJ514" s="54"/>
      <c r="AK514" s="54"/>
      <c r="AL514" s="54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39"/>
      <c r="BA514" s="40" t="s">
        <v>17</v>
      </c>
      <c r="BB514" s="41"/>
    </row>
    <row r="515" spans="1:54" x14ac:dyDescent="0.25">
      <c r="A515" s="8"/>
      <c r="B515" s="9" t="s">
        <v>17</v>
      </c>
      <c r="C515" s="52"/>
      <c r="D515" s="52"/>
      <c r="E515" s="53"/>
      <c r="F515" s="53"/>
      <c r="G515" s="38"/>
      <c r="H515" s="68"/>
      <c r="I515" s="54"/>
      <c r="J515" s="54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4"/>
      <c r="AG515" s="54"/>
      <c r="AH515" s="54"/>
      <c r="AI515" s="54"/>
      <c r="AJ515" s="54"/>
      <c r="AK515" s="54"/>
      <c r="AL515" s="54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39"/>
      <c r="BA515" s="40" t="s">
        <v>17</v>
      </c>
      <c r="BB515" s="41"/>
    </row>
    <row r="516" spans="1:54" x14ac:dyDescent="0.25">
      <c r="A516" s="8"/>
      <c r="B516" s="9" t="s">
        <v>17</v>
      </c>
      <c r="C516" s="52"/>
      <c r="D516" s="52"/>
      <c r="E516" s="53"/>
      <c r="F516" s="53"/>
      <c r="G516" s="38"/>
      <c r="H516" s="68"/>
      <c r="I516" s="54"/>
      <c r="J516" s="54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4"/>
      <c r="AG516" s="54"/>
      <c r="AH516" s="54"/>
      <c r="AI516" s="54"/>
      <c r="AJ516" s="54"/>
      <c r="AK516" s="54"/>
      <c r="AL516" s="54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39"/>
      <c r="BA516" s="40" t="s">
        <v>17</v>
      </c>
      <c r="BB516" s="41"/>
    </row>
    <row r="517" spans="1:54" x14ac:dyDescent="0.25">
      <c r="A517" s="8"/>
      <c r="B517" s="9" t="s">
        <v>17</v>
      </c>
      <c r="C517" s="52"/>
      <c r="D517" s="52"/>
      <c r="E517" s="53"/>
      <c r="F517" s="53"/>
      <c r="G517" s="38"/>
      <c r="H517" s="68"/>
      <c r="I517" s="54"/>
      <c r="J517" s="54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4"/>
      <c r="AG517" s="54"/>
      <c r="AH517" s="54"/>
      <c r="AI517" s="54"/>
      <c r="AJ517" s="54"/>
      <c r="AK517" s="54"/>
      <c r="AL517" s="54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39"/>
      <c r="BA517" s="40" t="s">
        <v>17</v>
      </c>
      <c r="BB517" s="41"/>
    </row>
    <row r="518" spans="1:54" x14ac:dyDescent="0.25">
      <c r="A518" s="8"/>
      <c r="B518" s="9" t="s">
        <v>17</v>
      </c>
      <c r="C518" s="52"/>
      <c r="D518" s="52"/>
      <c r="E518" s="53"/>
      <c r="F518" s="53"/>
      <c r="G518" s="38"/>
      <c r="H518" s="68"/>
      <c r="I518" s="54"/>
      <c r="J518" s="54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4"/>
      <c r="AG518" s="54"/>
      <c r="AH518" s="54"/>
      <c r="AI518" s="54"/>
      <c r="AJ518" s="54"/>
      <c r="AK518" s="54"/>
      <c r="AL518" s="54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39"/>
      <c r="BA518" s="40" t="s">
        <v>17</v>
      </c>
      <c r="BB518" s="41"/>
    </row>
    <row r="519" spans="1:54" x14ac:dyDescent="0.25">
      <c r="A519" s="8"/>
      <c r="B519" s="9" t="s">
        <v>17</v>
      </c>
      <c r="C519" s="52"/>
      <c r="D519" s="52"/>
      <c r="E519" s="53"/>
      <c r="F519" s="53"/>
      <c r="G519" s="38"/>
      <c r="H519" s="68"/>
      <c r="I519" s="54"/>
      <c r="J519" s="54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4"/>
      <c r="AG519" s="54"/>
      <c r="AH519" s="54"/>
      <c r="AI519" s="54"/>
      <c r="AJ519" s="54"/>
      <c r="AK519" s="54"/>
      <c r="AL519" s="54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39"/>
      <c r="BA519" s="40" t="s">
        <v>17</v>
      </c>
      <c r="BB519" s="41"/>
    </row>
    <row r="520" spans="1:54" x14ac:dyDescent="0.25">
      <c r="A520" s="8"/>
      <c r="B520" s="9" t="s">
        <v>17</v>
      </c>
      <c r="C520" s="52"/>
      <c r="D520" s="52"/>
      <c r="E520" s="53"/>
      <c r="F520" s="53"/>
      <c r="G520" s="38"/>
      <c r="H520" s="68"/>
      <c r="I520" s="54"/>
      <c r="J520" s="54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4"/>
      <c r="AG520" s="54"/>
      <c r="AH520" s="54"/>
      <c r="AI520" s="54"/>
      <c r="AJ520" s="54"/>
      <c r="AK520" s="54"/>
      <c r="AL520" s="54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39"/>
      <c r="BA520" s="40" t="s">
        <v>17</v>
      </c>
      <c r="BB520" s="41"/>
    </row>
    <row r="521" spans="1:54" x14ac:dyDescent="0.25">
      <c r="A521" s="8"/>
      <c r="B521" s="9" t="s">
        <v>17</v>
      </c>
      <c r="C521" s="52"/>
      <c r="D521" s="52"/>
      <c r="E521" s="53"/>
      <c r="F521" s="53"/>
      <c r="G521" s="38"/>
      <c r="H521" s="68"/>
      <c r="I521" s="54"/>
      <c r="J521" s="54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4"/>
      <c r="AG521" s="54"/>
      <c r="AH521" s="54"/>
      <c r="AI521" s="54"/>
      <c r="AJ521" s="54"/>
      <c r="AK521" s="54"/>
      <c r="AL521" s="54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39"/>
      <c r="BA521" s="40" t="s">
        <v>17</v>
      </c>
      <c r="BB521" s="41"/>
    </row>
    <row r="522" spans="1:54" x14ac:dyDescent="0.25">
      <c r="A522" s="8"/>
      <c r="B522" s="9" t="s">
        <v>17</v>
      </c>
      <c r="C522" s="52"/>
      <c r="D522" s="52"/>
      <c r="E522" s="53"/>
      <c r="F522" s="53"/>
      <c r="G522" s="38"/>
      <c r="H522" s="68"/>
      <c r="I522" s="54"/>
      <c r="J522" s="54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4"/>
      <c r="AG522" s="54"/>
      <c r="AH522" s="54"/>
      <c r="AI522" s="54"/>
      <c r="AJ522" s="54"/>
      <c r="AK522" s="54"/>
      <c r="AL522" s="54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39"/>
      <c r="BA522" s="40" t="s">
        <v>17</v>
      </c>
      <c r="BB522" s="41"/>
    </row>
    <row r="523" spans="1:54" x14ac:dyDescent="0.25">
      <c r="A523" s="8"/>
      <c r="B523" s="9" t="s">
        <v>17</v>
      </c>
      <c r="C523" s="52"/>
      <c r="D523" s="52"/>
      <c r="E523" s="53"/>
      <c r="F523" s="53"/>
      <c r="G523" s="38"/>
      <c r="H523" s="68"/>
      <c r="I523" s="54"/>
      <c r="J523" s="54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4"/>
      <c r="AG523" s="54"/>
      <c r="AH523" s="54"/>
      <c r="AI523" s="54"/>
      <c r="AJ523" s="54"/>
      <c r="AK523" s="54"/>
      <c r="AL523" s="54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39"/>
      <c r="BA523" s="40" t="s">
        <v>17</v>
      </c>
      <c r="BB523" s="41"/>
    </row>
    <row r="524" spans="1:54" x14ac:dyDescent="0.25">
      <c r="A524" s="8"/>
      <c r="B524" s="9" t="s">
        <v>17</v>
      </c>
      <c r="C524" s="52"/>
      <c r="D524" s="52"/>
      <c r="E524" s="53"/>
      <c r="F524" s="53"/>
      <c r="G524" s="38"/>
      <c r="H524" s="68"/>
      <c r="I524" s="54"/>
      <c r="J524" s="54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4"/>
      <c r="AG524" s="54"/>
      <c r="AH524" s="54"/>
      <c r="AI524" s="54"/>
      <c r="AJ524" s="54"/>
      <c r="AK524" s="54"/>
      <c r="AL524" s="54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39"/>
      <c r="BA524" s="40" t="s">
        <v>17</v>
      </c>
      <c r="BB524" s="41"/>
    </row>
    <row r="525" spans="1:54" x14ac:dyDescent="0.25">
      <c r="A525" s="8"/>
      <c r="B525" s="9" t="s">
        <v>17</v>
      </c>
      <c r="C525" s="52"/>
      <c r="D525" s="52"/>
      <c r="E525" s="53"/>
      <c r="F525" s="53"/>
      <c r="G525" s="38"/>
      <c r="H525" s="68"/>
      <c r="I525" s="54"/>
      <c r="J525" s="54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4"/>
      <c r="AG525" s="54"/>
      <c r="AH525" s="54"/>
      <c r="AI525" s="54"/>
      <c r="AJ525" s="54"/>
      <c r="AK525" s="54"/>
      <c r="AL525" s="54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39"/>
      <c r="BA525" s="40" t="s">
        <v>17</v>
      </c>
      <c r="BB525" s="41"/>
    </row>
    <row r="526" spans="1:54" x14ac:dyDescent="0.25">
      <c r="A526" s="8"/>
      <c r="B526" s="9" t="s">
        <v>17</v>
      </c>
      <c r="C526" s="52"/>
      <c r="D526" s="52"/>
      <c r="E526" s="53"/>
      <c r="F526" s="53"/>
      <c r="G526" s="38"/>
      <c r="H526" s="68"/>
      <c r="I526" s="54"/>
      <c r="J526" s="54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4"/>
      <c r="AG526" s="54"/>
      <c r="AH526" s="54"/>
      <c r="AI526" s="54"/>
      <c r="AJ526" s="54"/>
      <c r="AK526" s="54"/>
      <c r="AL526" s="54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39"/>
      <c r="BA526" s="40" t="s">
        <v>17</v>
      </c>
      <c r="BB526" s="41"/>
    </row>
    <row r="527" spans="1:54" x14ac:dyDescent="0.25">
      <c r="A527" s="8"/>
      <c r="B527" s="9" t="s">
        <v>17</v>
      </c>
      <c r="C527" s="52"/>
      <c r="D527" s="52"/>
      <c r="E527" s="53"/>
      <c r="F527" s="53"/>
      <c r="G527" s="38"/>
      <c r="H527" s="68"/>
      <c r="I527" s="54"/>
      <c r="J527" s="54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4"/>
      <c r="AG527" s="54"/>
      <c r="AH527" s="54"/>
      <c r="AI527" s="54"/>
      <c r="AJ527" s="54"/>
      <c r="AK527" s="54"/>
      <c r="AL527" s="54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39"/>
      <c r="BA527" s="40" t="s">
        <v>17</v>
      </c>
      <c r="BB527" s="41"/>
    </row>
    <row r="528" spans="1:54" x14ac:dyDescent="0.25">
      <c r="A528" s="8"/>
      <c r="B528" s="9" t="s">
        <v>17</v>
      </c>
      <c r="C528" s="52"/>
      <c r="D528" s="52"/>
      <c r="E528" s="53"/>
      <c r="F528" s="53"/>
      <c r="G528" s="38"/>
      <c r="H528" s="68"/>
      <c r="I528" s="54"/>
      <c r="J528" s="54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4"/>
      <c r="AG528" s="54"/>
      <c r="AH528" s="54"/>
      <c r="AI528" s="54"/>
      <c r="AJ528" s="54"/>
      <c r="AK528" s="54"/>
      <c r="AL528" s="54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39"/>
      <c r="BA528" s="40" t="s">
        <v>17</v>
      </c>
      <c r="BB528" s="41"/>
    </row>
    <row r="529" spans="1:54" x14ac:dyDescent="0.25">
      <c r="A529" s="8"/>
      <c r="B529" s="9" t="s">
        <v>17</v>
      </c>
      <c r="C529" s="52"/>
      <c r="D529" s="52"/>
      <c r="E529" s="53"/>
      <c r="F529" s="53"/>
      <c r="G529" s="38"/>
      <c r="H529" s="68"/>
      <c r="I529" s="54"/>
      <c r="J529" s="54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4"/>
      <c r="AG529" s="54"/>
      <c r="AH529" s="54"/>
      <c r="AI529" s="54"/>
      <c r="AJ529" s="54"/>
      <c r="AK529" s="54"/>
      <c r="AL529" s="54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39"/>
      <c r="BA529" s="40" t="s">
        <v>17</v>
      </c>
      <c r="BB529" s="41"/>
    </row>
    <row r="530" spans="1:54" x14ac:dyDescent="0.25">
      <c r="A530" s="8"/>
      <c r="B530" s="9" t="s">
        <v>17</v>
      </c>
      <c r="C530" s="52"/>
      <c r="D530" s="52"/>
      <c r="E530" s="53"/>
      <c r="F530" s="53"/>
      <c r="G530" s="38"/>
      <c r="H530" s="68"/>
      <c r="I530" s="54"/>
      <c r="J530" s="54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4"/>
      <c r="AG530" s="54"/>
      <c r="AH530" s="54"/>
      <c r="AI530" s="54"/>
      <c r="AJ530" s="54"/>
      <c r="AK530" s="54"/>
      <c r="AL530" s="54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39"/>
      <c r="BA530" s="40" t="s">
        <v>17</v>
      </c>
      <c r="BB530" s="41"/>
    </row>
    <row r="531" spans="1:54" x14ac:dyDescent="0.25">
      <c r="A531" s="8"/>
      <c r="B531" s="9" t="s">
        <v>17</v>
      </c>
      <c r="C531" s="52"/>
      <c r="D531" s="52"/>
      <c r="E531" s="53"/>
      <c r="F531" s="53"/>
      <c r="G531" s="38"/>
      <c r="H531" s="68"/>
      <c r="I531" s="54"/>
      <c r="J531" s="54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4"/>
      <c r="AG531" s="54"/>
      <c r="AH531" s="54"/>
      <c r="AI531" s="54"/>
      <c r="AJ531" s="54"/>
      <c r="AK531" s="54"/>
      <c r="AL531" s="54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39"/>
      <c r="BA531" s="40" t="s">
        <v>17</v>
      </c>
      <c r="BB531" s="41"/>
    </row>
    <row r="532" spans="1:54" x14ac:dyDescent="0.25">
      <c r="A532" s="8"/>
      <c r="B532" s="9" t="s">
        <v>17</v>
      </c>
      <c r="C532" s="52"/>
      <c r="D532" s="52"/>
      <c r="E532" s="53"/>
      <c r="F532" s="53"/>
      <c r="G532" s="38"/>
      <c r="H532" s="68"/>
      <c r="I532" s="54"/>
      <c r="J532" s="54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4"/>
      <c r="AG532" s="54"/>
      <c r="AH532" s="54"/>
      <c r="AI532" s="54"/>
      <c r="AJ532" s="54"/>
      <c r="AK532" s="54"/>
      <c r="AL532" s="54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39"/>
      <c r="BA532" s="40" t="s">
        <v>17</v>
      </c>
      <c r="BB532" s="41"/>
    </row>
    <row r="533" spans="1:54" x14ac:dyDescent="0.25">
      <c r="A533" s="8"/>
      <c r="B533" s="9" t="s">
        <v>17</v>
      </c>
      <c r="C533" s="52"/>
      <c r="D533" s="52"/>
      <c r="E533" s="53"/>
      <c r="F533" s="53"/>
      <c r="G533" s="38"/>
      <c r="H533" s="68"/>
      <c r="I533" s="54"/>
      <c r="J533" s="54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4"/>
      <c r="AG533" s="54"/>
      <c r="AH533" s="54"/>
      <c r="AI533" s="54"/>
      <c r="AJ533" s="54"/>
      <c r="AK533" s="54"/>
      <c r="AL533" s="54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39"/>
      <c r="BA533" s="40" t="s">
        <v>17</v>
      </c>
      <c r="BB533" s="41"/>
    </row>
    <row r="534" spans="1:54" x14ac:dyDescent="0.25">
      <c r="A534" s="8"/>
      <c r="B534" s="9" t="s">
        <v>17</v>
      </c>
      <c r="C534" s="52"/>
      <c r="D534" s="52"/>
      <c r="E534" s="53"/>
      <c r="F534" s="53"/>
      <c r="G534" s="38"/>
      <c r="H534" s="68"/>
      <c r="I534" s="54"/>
      <c r="J534" s="54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4"/>
      <c r="AG534" s="54"/>
      <c r="AH534" s="54"/>
      <c r="AI534" s="54"/>
      <c r="AJ534" s="54"/>
      <c r="AK534" s="54"/>
      <c r="AL534" s="54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39"/>
      <c r="BA534" s="40" t="s">
        <v>17</v>
      </c>
      <c r="BB534" s="41"/>
    </row>
    <row r="535" spans="1:54" x14ac:dyDescent="0.25">
      <c r="A535" s="8"/>
      <c r="B535" s="9" t="s">
        <v>17</v>
      </c>
      <c r="C535" s="52"/>
      <c r="D535" s="52"/>
      <c r="E535" s="53"/>
      <c r="F535" s="53"/>
      <c r="G535" s="38"/>
      <c r="H535" s="68"/>
      <c r="I535" s="54"/>
      <c r="J535" s="54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4"/>
      <c r="AG535" s="54"/>
      <c r="AH535" s="54"/>
      <c r="AI535" s="54"/>
      <c r="AJ535" s="54"/>
      <c r="AK535" s="54"/>
      <c r="AL535" s="54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39"/>
      <c r="BA535" s="40" t="s">
        <v>17</v>
      </c>
      <c r="BB535" s="41"/>
    </row>
    <row r="536" spans="1:54" x14ac:dyDescent="0.25">
      <c r="A536" s="8"/>
      <c r="B536" s="9" t="s">
        <v>17</v>
      </c>
      <c r="C536" s="52"/>
      <c r="D536" s="52"/>
      <c r="E536" s="53"/>
      <c r="F536" s="53"/>
      <c r="G536" s="38"/>
      <c r="H536" s="68"/>
      <c r="I536" s="54"/>
      <c r="J536" s="54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4"/>
      <c r="AG536" s="54"/>
      <c r="AH536" s="54"/>
      <c r="AI536" s="54"/>
      <c r="AJ536" s="54"/>
      <c r="AK536" s="54"/>
      <c r="AL536" s="54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39"/>
      <c r="BA536" s="40" t="s">
        <v>17</v>
      </c>
      <c r="BB536" s="41"/>
    </row>
    <row r="537" spans="1:54" x14ac:dyDescent="0.25">
      <c r="A537" s="8"/>
      <c r="B537" s="9" t="s">
        <v>17</v>
      </c>
      <c r="C537" s="52"/>
      <c r="D537" s="52"/>
      <c r="E537" s="53"/>
      <c r="F537" s="53"/>
      <c r="G537" s="38"/>
      <c r="H537" s="68"/>
      <c r="I537" s="54"/>
      <c r="J537" s="54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4"/>
      <c r="AG537" s="54"/>
      <c r="AH537" s="54"/>
      <c r="AI537" s="54"/>
      <c r="AJ537" s="54"/>
      <c r="AK537" s="54"/>
      <c r="AL537" s="54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39"/>
      <c r="BA537" s="40" t="s">
        <v>17</v>
      </c>
      <c r="BB537" s="41"/>
    </row>
    <row r="538" spans="1:54" x14ac:dyDescent="0.25">
      <c r="A538" s="8"/>
      <c r="B538" s="9" t="s">
        <v>17</v>
      </c>
      <c r="C538" s="52"/>
      <c r="D538" s="52"/>
      <c r="E538" s="53"/>
      <c r="F538" s="53"/>
      <c r="G538" s="38"/>
      <c r="H538" s="68"/>
      <c r="I538" s="54"/>
      <c r="J538" s="54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4"/>
      <c r="AG538" s="54"/>
      <c r="AH538" s="54"/>
      <c r="AI538" s="54"/>
      <c r="AJ538" s="54"/>
      <c r="AK538" s="54"/>
      <c r="AL538" s="54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39"/>
      <c r="BA538" s="40" t="s">
        <v>17</v>
      </c>
      <c r="BB538" s="41"/>
    </row>
    <row r="539" spans="1:54" x14ac:dyDescent="0.25">
      <c r="A539" s="8"/>
      <c r="B539" s="9" t="s">
        <v>17</v>
      </c>
      <c r="C539" s="52"/>
      <c r="D539" s="52"/>
      <c r="E539" s="53"/>
      <c r="F539" s="53"/>
      <c r="G539" s="38"/>
      <c r="H539" s="68"/>
      <c r="I539" s="54"/>
      <c r="J539" s="54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4"/>
      <c r="AG539" s="54"/>
      <c r="AH539" s="54"/>
      <c r="AI539" s="54"/>
      <c r="AJ539" s="54"/>
      <c r="AK539" s="54"/>
      <c r="AL539" s="54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39"/>
      <c r="BA539" s="40" t="s">
        <v>17</v>
      </c>
      <c r="BB539" s="41"/>
    </row>
    <row r="540" spans="1:54" x14ac:dyDescent="0.25">
      <c r="A540" s="8"/>
      <c r="B540" s="9" t="s">
        <v>17</v>
      </c>
      <c r="C540" s="52"/>
      <c r="D540" s="52"/>
      <c r="E540" s="53"/>
      <c r="F540" s="53"/>
      <c r="G540" s="38"/>
      <c r="H540" s="68"/>
      <c r="I540" s="54"/>
      <c r="J540" s="54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4"/>
      <c r="AG540" s="54"/>
      <c r="AH540" s="54"/>
      <c r="AI540" s="54"/>
      <c r="AJ540" s="54"/>
      <c r="AK540" s="54"/>
      <c r="AL540" s="54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39"/>
      <c r="BA540" s="40" t="s">
        <v>17</v>
      </c>
      <c r="BB540" s="41"/>
    </row>
    <row r="541" spans="1:54" x14ac:dyDescent="0.25">
      <c r="A541" s="8"/>
      <c r="B541" s="9" t="s">
        <v>17</v>
      </c>
      <c r="C541" s="52"/>
      <c r="D541" s="52"/>
      <c r="E541" s="53"/>
      <c r="F541" s="53"/>
      <c r="G541" s="38"/>
      <c r="H541" s="68"/>
      <c r="I541" s="54"/>
      <c r="J541" s="54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4"/>
      <c r="AG541" s="54"/>
      <c r="AH541" s="54"/>
      <c r="AI541" s="54"/>
      <c r="AJ541" s="54"/>
      <c r="AK541" s="54"/>
      <c r="AL541" s="54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39"/>
      <c r="BA541" s="40" t="s">
        <v>17</v>
      </c>
      <c r="BB541" s="41"/>
    </row>
    <row r="542" spans="1:54" x14ac:dyDescent="0.25">
      <c r="A542" s="8"/>
      <c r="B542" s="9" t="s">
        <v>17</v>
      </c>
      <c r="C542" s="52"/>
      <c r="D542" s="52"/>
      <c r="E542" s="53"/>
      <c r="F542" s="53"/>
      <c r="G542" s="38"/>
      <c r="H542" s="68"/>
      <c r="I542" s="54"/>
      <c r="J542" s="54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4"/>
      <c r="AG542" s="54"/>
      <c r="AH542" s="54"/>
      <c r="AI542" s="54"/>
      <c r="AJ542" s="54"/>
      <c r="AK542" s="54"/>
      <c r="AL542" s="54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39"/>
      <c r="BA542" s="40" t="s">
        <v>17</v>
      </c>
      <c r="BB542" s="41"/>
    </row>
    <row r="543" spans="1:54" x14ac:dyDescent="0.25">
      <c r="A543" s="8"/>
      <c r="B543" s="9" t="s">
        <v>17</v>
      </c>
      <c r="C543" s="52"/>
      <c r="D543" s="52"/>
      <c r="E543" s="53"/>
      <c r="F543" s="53"/>
      <c r="G543" s="38"/>
      <c r="H543" s="68"/>
      <c r="I543" s="54"/>
      <c r="J543" s="54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4"/>
      <c r="AG543" s="54"/>
      <c r="AH543" s="54"/>
      <c r="AI543" s="54"/>
      <c r="AJ543" s="54"/>
      <c r="AK543" s="54"/>
      <c r="AL543" s="54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39"/>
      <c r="BA543" s="40" t="s">
        <v>17</v>
      </c>
      <c r="BB543" s="41"/>
    </row>
    <row r="544" spans="1:54" x14ac:dyDescent="0.25">
      <c r="A544" s="8"/>
      <c r="B544" s="9" t="s">
        <v>17</v>
      </c>
      <c r="C544" s="52"/>
      <c r="D544" s="52"/>
      <c r="E544" s="53"/>
      <c r="F544" s="53"/>
      <c r="G544" s="38"/>
      <c r="H544" s="68"/>
      <c r="I544" s="54"/>
      <c r="J544" s="54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4"/>
      <c r="AG544" s="54"/>
      <c r="AH544" s="54"/>
      <c r="AI544" s="54"/>
      <c r="AJ544" s="54"/>
      <c r="AK544" s="54"/>
      <c r="AL544" s="54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39"/>
      <c r="BA544" s="40" t="s">
        <v>17</v>
      </c>
      <c r="BB544" s="41"/>
    </row>
    <row r="545" spans="1:54" x14ac:dyDescent="0.25">
      <c r="A545" s="8"/>
      <c r="B545" s="9" t="s">
        <v>17</v>
      </c>
      <c r="C545" s="52"/>
      <c r="D545" s="52"/>
      <c r="E545" s="53"/>
      <c r="F545" s="53"/>
      <c r="G545" s="38"/>
      <c r="H545" s="68"/>
      <c r="I545" s="54"/>
      <c r="J545" s="54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4"/>
      <c r="AG545" s="54"/>
      <c r="AH545" s="54"/>
      <c r="AI545" s="54"/>
      <c r="AJ545" s="54"/>
      <c r="AK545" s="54"/>
      <c r="AL545" s="54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39"/>
      <c r="BA545" s="40" t="s">
        <v>17</v>
      </c>
      <c r="BB545" s="41"/>
    </row>
    <row r="546" spans="1:54" x14ac:dyDescent="0.25">
      <c r="A546" s="8"/>
      <c r="B546" s="9" t="s">
        <v>17</v>
      </c>
      <c r="C546" s="52"/>
      <c r="D546" s="52"/>
      <c r="E546" s="53"/>
      <c r="F546" s="53"/>
      <c r="G546" s="38"/>
      <c r="H546" s="68"/>
      <c r="I546" s="54"/>
      <c r="J546" s="54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4"/>
      <c r="AG546" s="54"/>
      <c r="AH546" s="54"/>
      <c r="AI546" s="54"/>
      <c r="AJ546" s="54"/>
      <c r="AK546" s="54"/>
      <c r="AL546" s="54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39"/>
      <c r="BA546" s="40" t="s">
        <v>17</v>
      </c>
      <c r="BB546" s="41"/>
    </row>
    <row r="547" spans="1:54" x14ac:dyDescent="0.25">
      <c r="A547" s="8"/>
      <c r="B547" s="9" t="s">
        <v>17</v>
      </c>
      <c r="C547" s="52"/>
      <c r="D547" s="52"/>
      <c r="E547" s="53"/>
      <c r="F547" s="53"/>
      <c r="G547" s="38"/>
      <c r="H547" s="68"/>
      <c r="I547" s="54"/>
      <c r="J547" s="54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4"/>
      <c r="AG547" s="54"/>
      <c r="AH547" s="54"/>
      <c r="AI547" s="54"/>
      <c r="AJ547" s="54"/>
      <c r="AK547" s="54"/>
      <c r="AL547" s="54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39"/>
      <c r="BA547" s="40" t="s">
        <v>17</v>
      </c>
      <c r="BB547" s="41"/>
    </row>
    <row r="548" spans="1:54" x14ac:dyDescent="0.25">
      <c r="A548" s="8"/>
      <c r="B548" s="9" t="s">
        <v>17</v>
      </c>
      <c r="C548" s="52"/>
      <c r="D548" s="52"/>
      <c r="E548" s="53"/>
      <c r="F548" s="53"/>
      <c r="G548" s="38"/>
      <c r="H548" s="68"/>
      <c r="I548" s="54"/>
      <c r="J548" s="54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4"/>
      <c r="AG548" s="54"/>
      <c r="AH548" s="54"/>
      <c r="AI548" s="54"/>
      <c r="AJ548" s="54"/>
      <c r="AK548" s="54"/>
      <c r="AL548" s="54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39"/>
      <c r="BA548" s="40" t="s">
        <v>17</v>
      </c>
      <c r="BB548" s="41"/>
    </row>
    <row r="549" spans="1:54" x14ac:dyDescent="0.25">
      <c r="A549" s="8"/>
      <c r="B549" s="9" t="s">
        <v>17</v>
      </c>
      <c r="C549" s="52"/>
      <c r="D549" s="52"/>
      <c r="E549" s="53"/>
      <c r="F549" s="53"/>
      <c r="G549" s="38"/>
      <c r="H549" s="68"/>
      <c r="I549" s="54"/>
      <c r="J549" s="54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4"/>
      <c r="AG549" s="54"/>
      <c r="AH549" s="54"/>
      <c r="AI549" s="54"/>
      <c r="AJ549" s="54"/>
      <c r="AK549" s="54"/>
      <c r="AL549" s="54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39"/>
      <c r="BA549" s="40" t="s">
        <v>17</v>
      </c>
      <c r="BB549" s="41"/>
    </row>
    <row r="550" spans="1:54" x14ac:dyDescent="0.25">
      <c r="A550" s="8"/>
      <c r="B550" s="9" t="s">
        <v>17</v>
      </c>
      <c r="C550" s="52"/>
      <c r="D550" s="52"/>
      <c r="E550" s="53"/>
      <c r="F550" s="53"/>
      <c r="G550" s="38"/>
      <c r="H550" s="68"/>
      <c r="I550" s="54"/>
      <c r="J550" s="54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4"/>
      <c r="AG550" s="54"/>
      <c r="AH550" s="54"/>
      <c r="AI550" s="54"/>
      <c r="AJ550" s="54"/>
      <c r="AK550" s="54"/>
      <c r="AL550" s="54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39"/>
      <c r="BA550" s="40" t="s">
        <v>17</v>
      </c>
      <c r="BB550" s="41"/>
    </row>
    <row r="551" spans="1:54" x14ac:dyDescent="0.25">
      <c r="A551" s="8"/>
      <c r="B551" s="9" t="s">
        <v>17</v>
      </c>
      <c r="C551" s="52"/>
      <c r="D551" s="52"/>
      <c r="E551" s="53"/>
      <c r="F551" s="53"/>
      <c r="G551" s="38"/>
      <c r="H551" s="68"/>
      <c r="I551" s="54"/>
      <c r="J551" s="54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4"/>
      <c r="AG551" s="54"/>
      <c r="AH551" s="54"/>
      <c r="AI551" s="54"/>
      <c r="AJ551" s="54"/>
      <c r="AK551" s="54"/>
      <c r="AL551" s="54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39"/>
      <c r="BA551" s="40" t="s">
        <v>17</v>
      </c>
      <c r="BB551" s="41"/>
    </row>
    <row r="552" spans="1:54" x14ac:dyDescent="0.25">
      <c r="A552" s="8"/>
      <c r="B552" s="9" t="s">
        <v>17</v>
      </c>
      <c r="C552" s="52"/>
      <c r="D552" s="52"/>
      <c r="E552" s="53"/>
      <c r="F552" s="53"/>
      <c r="G552" s="38"/>
      <c r="H552" s="68"/>
      <c r="I552" s="54"/>
      <c r="J552" s="54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4"/>
      <c r="AG552" s="54"/>
      <c r="AH552" s="54"/>
      <c r="AI552" s="54"/>
      <c r="AJ552" s="54"/>
      <c r="AK552" s="54"/>
      <c r="AL552" s="54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39"/>
      <c r="BA552" s="40" t="s">
        <v>17</v>
      </c>
      <c r="BB552" s="41"/>
    </row>
    <row r="553" spans="1:54" x14ac:dyDescent="0.25">
      <c r="A553" s="8"/>
      <c r="B553" s="9" t="s">
        <v>17</v>
      </c>
      <c r="C553" s="52"/>
      <c r="D553" s="52"/>
      <c r="E553" s="53"/>
      <c r="F553" s="53"/>
      <c r="G553" s="38"/>
      <c r="H553" s="68"/>
      <c r="I553" s="54"/>
      <c r="J553" s="54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4"/>
      <c r="AG553" s="54"/>
      <c r="AH553" s="54"/>
      <c r="AI553" s="54"/>
      <c r="AJ553" s="54"/>
      <c r="AK553" s="54"/>
      <c r="AL553" s="54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39"/>
      <c r="BA553" s="40" t="s">
        <v>17</v>
      </c>
      <c r="BB553" s="41"/>
    </row>
    <row r="554" spans="1:54" x14ac:dyDescent="0.25">
      <c r="A554" s="8"/>
      <c r="B554" s="9" t="s">
        <v>17</v>
      </c>
      <c r="C554" s="52"/>
      <c r="D554" s="52"/>
      <c r="E554" s="53"/>
      <c r="F554" s="53"/>
      <c r="G554" s="38"/>
      <c r="H554" s="68"/>
      <c r="I554" s="54"/>
      <c r="J554" s="54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4"/>
      <c r="AG554" s="54"/>
      <c r="AH554" s="54"/>
      <c r="AI554" s="54"/>
      <c r="AJ554" s="54"/>
      <c r="AK554" s="54"/>
      <c r="AL554" s="54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39"/>
      <c r="BA554" s="40" t="s">
        <v>17</v>
      </c>
      <c r="BB554" s="41"/>
    </row>
    <row r="555" spans="1:54" x14ac:dyDescent="0.25">
      <c r="A555" s="8"/>
      <c r="B555" s="9" t="s">
        <v>17</v>
      </c>
      <c r="C555" s="52"/>
      <c r="D555" s="52"/>
      <c r="E555" s="53"/>
      <c r="F555" s="53"/>
      <c r="G555" s="38"/>
      <c r="H555" s="68"/>
      <c r="I555" s="54"/>
      <c r="J555" s="54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4"/>
      <c r="AG555" s="54"/>
      <c r="AH555" s="54"/>
      <c r="AI555" s="54"/>
      <c r="AJ555" s="54"/>
      <c r="AK555" s="54"/>
      <c r="AL555" s="54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39"/>
      <c r="BA555" s="40" t="s">
        <v>17</v>
      </c>
      <c r="BB555" s="41"/>
    </row>
    <row r="556" spans="1:54" x14ac:dyDescent="0.25">
      <c r="A556" s="8"/>
      <c r="B556" s="9" t="s">
        <v>17</v>
      </c>
      <c r="C556" s="52"/>
      <c r="D556" s="52"/>
      <c r="E556" s="53"/>
      <c r="F556" s="53"/>
      <c r="G556" s="38"/>
      <c r="H556" s="68"/>
      <c r="I556" s="54"/>
      <c r="J556" s="54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4"/>
      <c r="AG556" s="54"/>
      <c r="AH556" s="54"/>
      <c r="AI556" s="54"/>
      <c r="AJ556" s="54"/>
      <c r="AK556" s="54"/>
      <c r="AL556" s="54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39"/>
      <c r="BA556" s="40" t="s">
        <v>17</v>
      </c>
      <c r="BB556" s="41"/>
    </row>
    <row r="557" spans="1:54" x14ac:dyDescent="0.25">
      <c r="A557" s="8"/>
      <c r="B557" s="9" t="s">
        <v>17</v>
      </c>
      <c r="C557" s="52"/>
      <c r="D557" s="52"/>
      <c r="E557" s="53"/>
      <c r="F557" s="53"/>
      <c r="G557" s="38"/>
      <c r="H557" s="68"/>
      <c r="I557" s="54"/>
      <c r="J557" s="54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4"/>
      <c r="AG557" s="54"/>
      <c r="AH557" s="54"/>
      <c r="AI557" s="54"/>
      <c r="AJ557" s="54"/>
      <c r="AK557" s="54"/>
      <c r="AL557" s="54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39"/>
      <c r="BA557" s="40" t="s">
        <v>17</v>
      </c>
      <c r="BB557" s="41"/>
    </row>
    <row r="558" spans="1:54" x14ac:dyDescent="0.25">
      <c r="A558" s="8"/>
      <c r="B558" s="9" t="s">
        <v>17</v>
      </c>
      <c r="C558" s="52"/>
      <c r="D558" s="52"/>
      <c r="E558" s="53"/>
      <c r="F558" s="53"/>
      <c r="G558" s="38"/>
      <c r="H558" s="68"/>
      <c r="I558" s="54"/>
      <c r="J558" s="54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4"/>
      <c r="AG558" s="54"/>
      <c r="AH558" s="54"/>
      <c r="AI558" s="54"/>
      <c r="AJ558" s="54"/>
      <c r="AK558" s="54"/>
      <c r="AL558" s="54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39"/>
      <c r="BA558" s="40" t="s">
        <v>17</v>
      </c>
      <c r="BB558" s="41"/>
    </row>
    <row r="559" spans="1:54" x14ac:dyDescent="0.25">
      <c r="A559" s="8"/>
      <c r="B559" s="9" t="s">
        <v>17</v>
      </c>
      <c r="C559" s="52"/>
      <c r="D559" s="52"/>
      <c r="E559" s="53"/>
      <c r="F559" s="53"/>
      <c r="G559" s="38"/>
      <c r="H559" s="68"/>
      <c r="I559" s="54"/>
      <c r="J559" s="54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4"/>
      <c r="AG559" s="54"/>
      <c r="AH559" s="54"/>
      <c r="AI559" s="54"/>
      <c r="AJ559" s="54"/>
      <c r="AK559" s="54"/>
      <c r="AL559" s="54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39"/>
      <c r="BA559" s="40" t="s">
        <v>17</v>
      </c>
      <c r="BB559" s="41"/>
    </row>
    <row r="560" spans="1:54" x14ac:dyDescent="0.25">
      <c r="A560" s="8"/>
      <c r="B560" s="9" t="s">
        <v>17</v>
      </c>
      <c r="C560" s="52"/>
      <c r="D560" s="52"/>
      <c r="E560" s="53"/>
      <c r="F560" s="53"/>
      <c r="G560" s="38"/>
      <c r="H560" s="68"/>
      <c r="I560" s="54"/>
      <c r="J560" s="54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4"/>
      <c r="AG560" s="54"/>
      <c r="AH560" s="54"/>
      <c r="AI560" s="54"/>
      <c r="AJ560" s="54"/>
      <c r="AK560" s="54"/>
      <c r="AL560" s="54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39"/>
      <c r="BA560" s="40" t="s">
        <v>17</v>
      </c>
      <c r="BB560" s="41"/>
    </row>
    <row r="561" spans="1:54" x14ac:dyDescent="0.25">
      <c r="A561" s="8"/>
      <c r="B561" s="9" t="s">
        <v>17</v>
      </c>
      <c r="C561" s="52"/>
      <c r="D561" s="52"/>
      <c r="E561" s="53"/>
      <c r="F561" s="53"/>
      <c r="G561" s="38"/>
      <c r="H561" s="68"/>
      <c r="I561" s="54"/>
      <c r="J561" s="54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4"/>
      <c r="AG561" s="54"/>
      <c r="AH561" s="54"/>
      <c r="AI561" s="54"/>
      <c r="AJ561" s="54"/>
      <c r="AK561" s="54"/>
      <c r="AL561" s="54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39"/>
      <c r="BA561" s="40" t="s">
        <v>17</v>
      </c>
      <c r="BB561" s="41"/>
    </row>
    <row r="562" spans="1:54" x14ac:dyDescent="0.25">
      <c r="A562" s="8"/>
      <c r="B562" s="9" t="s">
        <v>17</v>
      </c>
      <c r="C562" s="52"/>
      <c r="D562" s="52"/>
      <c r="E562" s="53"/>
      <c r="F562" s="53"/>
      <c r="G562" s="38"/>
      <c r="H562" s="68"/>
      <c r="I562" s="54"/>
      <c r="J562" s="54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4"/>
      <c r="AG562" s="54"/>
      <c r="AH562" s="54"/>
      <c r="AI562" s="54"/>
      <c r="AJ562" s="54"/>
      <c r="AK562" s="54"/>
      <c r="AL562" s="54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39"/>
      <c r="BA562" s="40" t="s">
        <v>17</v>
      </c>
      <c r="BB562" s="41"/>
    </row>
    <row r="563" spans="1:54" x14ac:dyDescent="0.25">
      <c r="A563" s="8"/>
      <c r="B563" s="9" t="s">
        <v>17</v>
      </c>
      <c r="C563" s="52"/>
      <c r="D563" s="52"/>
      <c r="E563" s="53"/>
      <c r="F563" s="53"/>
      <c r="G563" s="38"/>
      <c r="H563" s="68"/>
      <c r="I563" s="54"/>
      <c r="J563" s="54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4"/>
      <c r="AG563" s="54"/>
      <c r="AH563" s="54"/>
      <c r="AI563" s="54"/>
      <c r="AJ563" s="54"/>
      <c r="AK563" s="54"/>
      <c r="AL563" s="54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39"/>
      <c r="BA563" s="40" t="s">
        <v>17</v>
      </c>
      <c r="BB563" s="41"/>
    </row>
    <row r="564" spans="1:54" x14ac:dyDescent="0.25">
      <c r="A564" s="8"/>
      <c r="B564" s="9" t="s">
        <v>17</v>
      </c>
      <c r="C564" s="52"/>
      <c r="D564" s="52"/>
      <c r="E564" s="53"/>
      <c r="F564" s="53"/>
      <c r="G564" s="38"/>
      <c r="H564" s="68"/>
      <c r="I564" s="54"/>
      <c r="J564" s="54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4"/>
      <c r="AG564" s="54"/>
      <c r="AH564" s="54"/>
      <c r="AI564" s="54"/>
      <c r="AJ564" s="54"/>
      <c r="AK564" s="54"/>
      <c r="AL564" s="54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39"/>
      <c r="BA564" s="40" t="s">
        <v>17</v>
      </c>
      <c r="BB564" s="41"/>
    </row>
    <row r="565" spans="1:54" x14ac:dyDescent="0.25">
      <c r="A565" s="8"/>
      <c r="B565" s="9" t="s">
        <v>17</v>
      </c>
      <c r="C565" s="52"/>
      <c r="D565" s="52"/>
      <c r="E565" s="53"/>
      <c r="F565" s="53"/>
      <c r="G565" s="38"/>
      <c r="H565" s="68"/>
      <c r="I565" s="54"/>
      <c r="J565" s="54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4"/>
      <c r="AG565" s="54"/>
      <c r="AH565" s="54"/>
      <c r="AI565" s="54"/>
      <c r="AJ565" s="54"/>
      <c r="AK565" s="54"/>
      <c r="AL565" s="54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39"/>
      <c r="BA565" s="40" t="s">
        <v>17</v>
      </c>
      <c r="BB565" s="41"/>
    </row>
    <row r="566" spans="1:54" x14ac:dyDescent="0.25">
      <c r="A566" s="8"/>
      <c r="B566" s="9" t="s">
        <v>17</v>
      </c>
      <c r="C566" s="52"/>
      <c r="D566" s="52"/>
      <c r="E566" s="53"/>
      <c r="F566" s="53"/>
      <c r="G566" s="38"/>
      <c r="H566" s="68"/>
      <c r="I566" s="54"/>
      <c r="J566" s="54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4"/>
      <c r="AG566" s="54"/>
      <c r="AH566" s="54"/>
      <c r="AI566" s="54"/>
      <c r="AJ566" s="54"/>
      <c r="AK566" s="54"/>
      <c r="AL566" s="54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39"/>
      <c r="BA566" s="40" t="s">
        <v>17</v>
      </c>
      <c r="BB566" s="41"/>
    </row>
    <row r="567" spans="1:54" x14ac:dyDescent="0.25">
      <c r="A567" s="8"/>
      <c r="B567" s="9" t="s">
        <v>17</v>
      </c>
      <c r="C567" s="52"/>
      <c r="D567" s="52"/>
      <c r="E567" s="53"/>
      <c r="F567" s="53"/>
      <c r="G567" s="38"/>
      <c r="H567" s="68"/>
      <c r="I567" s="54"/>
      <c r="J567" s="54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4"/>
      <c r="AG567" s="54"/>
      <c r="AH567" s="54"/>
      <c r="AI567" s="54"/>
      <c r="AJ567" s="54"/>
      <c r="AK567" s="54"/>
      <c r="AL567" s="54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39"/>
      <c r="BA567" s="40" t="s">
        <v>17</v>
      </c>
      <c r="BB567" s="41"/>
    </row>
    <row r="568" spans="1:54" x14ac:dyDescent="0.25">
      <c r="A568" s="8"/>
      <c r="B568" s="9" t="s">
        <v>17</v>
      </c>
      <c r="C568" s="52"/>
      <c r="D568" s="52"/>
      <c r="E568" s="53"/>
      <c r="F568" s="53"/>
      <c r="G568" s="38"/>
      <c r="H568" s="68"/>
      <c r="I568" s="54"/>
      <c r="J568" s="54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4"/>
      <c r="AG568" s="54"/>
      <c r="AH568" s="54"/>
      <c r="AI568" s="54"/>
      <c r="AJ568" s="54"/>
      <c r="AK568" s="54"/>
      <c r="AL568" s="54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39"/>
      <c r="BA568" s="40" t="s">
        <v>17</v>
      </c>
      <c r="BB568" s="41"/>
    </row>
    <row r="569" spans="1:54" x14ac:dyDescent="0.25">
      <c r="A569" s="8"/>
      <c r="B569" s="9" t="s">
        <v>17</v>
      </c>
      <c r="C569" s="52"/>
      <c r="D569" s="52"/>
      <c r="E569" s="53"/>
      <c r="F569" s="53"/>
      <c r="G569" s="38"/>
      <c r="H569" s="68"/>
      <c r="I569" s="54"/>
      <c r="J569" s="54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4"/>
      <c r="AG569" s="54"/>
      <c r="AH569" s="54"/>
      <c r="AI569" s="54"/>
      <c r="AJ569" s="54"/>
      <c r="AK569" s="54"/>
      <c r="AL569" s="54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39"/>
      <c r="BA569" s="40" t="s">
        <v>17</v>
      </c>
      <c r="BB569" s="41"/>
    </row>
    <row r="570" spans="1:54" x14ac:dyDescent="0.25">
      <c r="A570" s="8"/>
      <c r="B570" s="9" t="s">
        <v>17</v>
      </c>
      <c r="C570" s="52"/>
      <c r="D570" s="52"/>
      <c r="E570" s="53"/>
      <c r="F570" s="53"/>
      <c r="G570" s="38"/>
      <c r="H570" s="68"/>
      <c r="I570" s="54"/>
      <c r="J570" s="54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4"/>
      <c r="AG570" s="54"/>
      <c r="AH570" s="54"/>
      <c r="AI570" s="54"/>
      <c r="AJ570" s="54"/>
      <c r="AK570" s="54"/>
      <c r="AL570" s="54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39"/>
      <c r="BA570" s="40" t="s">
        <v>17</v>
      </c>
      <c r="BB570" s="41"/>
    </row>
    <row r="571" spans="1:54" x14ac:dyDescent="0.25">
      <c r="A571" s="8"/>
      <c r="B571" s="9" t="s">
        <v>17</v>
      </c>
      <c r="C571" s="52"/>
      <c r="D571" s="52"/>
      <c r="E571" s="53"/>
      <c r="F571" s="53"/>
      <c r="G571" s="38"/>
      <c r="H571" s="68"/>
      <c r="I571" s="54"/>
      <c r="J571" s="54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4"/>
      <c r="AG571" s="54"/>
      <c r="AH571" s="54"/>
      <c r="AI571" s="54"/>
      <c r="AJ571" s="54"/>
      <c r="AK571" s="54"/>
      <c r="AL571" s="54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39"/>
      <c r="BA571" s="40" t="s">
        <v>17</v>
      </c>
      <c r="BB571" s="41"/>
    </row>
    <row r="572" spans="1:54" x14ac:dyDescent="0.25">
      <c r="A572" s="8"/>
      <c r="B572" s="9" t="s">
        <v>17</v>
      </c>
      <c r="C572" s="52"/>
      <c r="D572" s="52"/>
      <c r="E572" s="53"/>
      <c r="F572" s="53"/>
      <c r="G572" s="38"/>
      <c r="H572" s="68"/>
      <c r="I572" s="54"/>
      <c r="J572" s="54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4"/>
      <c r="AG572" s="54"/>
      <c r="AH572" s="54"/>
      <c r="AI572" s="54"/>
      <c r="AJ572" s="54"/>
      <c r="AK572" s="54"/>
      <c r="AL572" s="54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39"/>
      <c r="BA572" s="40" t="s">
        <v>17</v>
      </c>
      <c r="BB572" s="41"/>
    </row>
    <row r="573" spans="1:54" x14ac:dyDescent="0.25">
      <c r="A573" s="8"/>
      <c r="B573" s="9" t="s">
        <v>17</v>
      </c>
      <c r="C573" s="52"/>
      <c r="D573" s="52"/>
      <c r="E573" s="53"/>
      <c r="F573" s="53"/>
      <c r="G573" s="38"/>
      <c r="H573" s="68"/>
      <c r="I573" s="54"/>
      <c r="J573" s="54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4"/>
      <c r="AG573" s="54"/>
      <c r="AH573" s="54"/>
      <c r="AI573" s="54"/>
      <c r="AJ573" s="54"/>
      <c r="AK573" s="54"/>
      <c r="AL573" s="54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39"/>
      <c r="BA573" s="40" t="s">
        <v>17</v>
      </c>
      <c r="BB573" s="41"/>
    </row>
    <row r="574" spans="1:54" x14ac:dyDescent="0.25">
      <c r="A574" s="8"/>
      <c r="B574" s="9" t="s">
        <v>17</v>
      </c>
      <c r="C574" s="52"/>
      <c r="D574" s="52"/>
      <c r="E574" s="53"/>
      <c r="F574" s="53"/>
      <c r="G574" s="38"/>
      <c r="H574" s="68"/>
      <c r="I574" s="54"/>
      <c r="J574" s="54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4"/>
      <c r="AG574" s="54"/>
      <c r="AH574" s="54"/>
      <c r="AI574" s="54"/>
      <c r="AJ574" s="54"/>
      <c r="AK574" s="54"/>
      <c r="AL574" s="54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39"/>
      <c r="BA574" s="40" t="s">
        <v>17</v>
      </c>
      <c r="BB574" s="41"/>
    </row>
    <row r="575" spans="1:54" x14ac:dyDescent="0.25">
      <c r="A575" s="8"/>
      <c r="B575" s="9" t="s">
        <v>17</v>
      </c>
      <c r="C575" s="52"/>
      <c r="D575" s="52"/>
      <c r="E575" s="53"/>
      <c r="F575" s="53"/>
      <c r="G575" s="38"/>
      <c r="H575" s="68"/>
      <c r="I575" s="54"/>
      <c r="J575" s="54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4"/>
      <c r="AG575" s="54"/>
      <c r="AH575" s="54"/>
      <c r="AI575" s="54"/>
      <c r="AJ575" s="54"/>
      <c r="AK575" s="54"/>
      <c r="AL575" s="54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39"/>
      <c r="BA575" s="40" t="s">
        <v>17</v>
      </c>
      <c r="BB575" s="41"/>
    </row>
    <row r="576" spans="1:54" x14ac:dyDescent="0.25">
      <c r="A576" s="8"/>
      <c r="B576" s="9" t="s">
        <v>17</v>
      </c>
      <c r="C576" s="52"/>
      <c r="D576" s="52"/>
      <c r="E576" s="53"/>
      <c r="F576" s="53"/>
      <c r="G576" s="38"/>
      <c r="H576" s="68"/>
      <c r="I576" s="54"/>
      <c r="J576" s="54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4"/>
      <c r="AG576" s="54"/>
      <c r="AH576" s="54"/>
      <c r="AI576" s="54"/>
      <c r="AJ576" s="54"/>
      <c r="AK576" s="54"/>
      <c r="AL576" s="54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39"/>
      <c r="BA576" s="40" t="s">
        <v>17</v>
      </c>
      <c r="BB576" s="41"/>
    </row>
    <row r="577" spans="1:54" x14ac:dyDescent="0.25">
      <c r="A577" s="8"/>
      <c r="B577" s="9" t="s">
        <v>17</v>
      </c>
      <c r="C577" s="52"/>
      <c r="D577" s="52"/>
      <c r="E577" s="53"/>
      <c r="F577" s="53"/>
      <c r="G577" s="38"/>
      <c r="H577" s="68"/>
      <c r="I577" s="54"/>
      <c r="J577" s="54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4"/>
      <c r="AG577" s="54"/>
      <c r="AH577" s="54"/>
      <c r="AI577" s="54"/>
      <c r="AJ577" s="54"/>
      <c r="AK577" s="54"/>
      <c r="AL577" s="54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39"/>
      <c r="BA577" s="40" t="s">
        <v>17</v>
      </c>
      <c r="BB577" s="41"/>
    </row>
    <row r="578" spans="1:54" x14ac:dyDescent="0.25">
      <c r="A578" s="8"/>
      <c r="B578" s="9" t="s">
        <v>17</v>
      </c>
      <c r="C578" s="52"/>
      <c r="D578" s="52"/>
      <c r="E578" s="53"/>
      <c r="F578" s="53"/>
      <c r="G578" s="38"/>
      <c r="H578" s="68"/>
      <c r="I578" s="54"/>
      <c r="J578" s="54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4"/>
      <c r="AG578" s="54"/>
      <c r="AH578" s="54"/>
      <c r="AI578" s="54"/>
      <c r="AJ578" s="54"/>
      <c r="AK578" s="54"/>
      <c r="AL578" s="54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39"/>
      <c r="BA578" s="40" t="s">
        <v>17</v>
      </c>
      <c r="BB578" s="41"/>
    </row>
    <row r="579" spans="1:54" x14ac:dyDescent="0.25">
      <c r="A579" s="8"/>
      <c r="B579" s="9" t="s">
        <v>17</v>
      </c>
      <c r="C579" s="52"/>
      <c r="D579" s="52"/>
      <c r="E579" s="53"/>
      <c r="F579" s="53"/>
      <c r="G579" s="38"/>
      <c r="H579" s="68"/>
      <c r="I579" s="54"/>
      <c r="J579" s="54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4"/>
      <c r="AG579" s="54"/>
      <c r="AH579" s="54"/>
      <c r="AI579" s="54"/>
      <c r="AJ579" s="54"/>
      <c r="AK579" s="54"/>
      <c r="AL579" s="54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39"/>
      <c r="BA579" s="40" t="s">
        <v>17</v>
      </c>
      <c r="BB579" s="41"/>
    </row>
    <row r="580" spans="1:54" x14ac:dyDescent="0.25">
      <c r="A580" s="8"/>
      <c r="B580" s="9" t="s">
        <v>17</v>
      </c>
      <c r="C580" s="52"/>
      <c r="D580" s="52"/>
      <c r="E580" s="53"/>
      <c r="F580" s="53"/>
      <c r="G580" s="38"/>
      <c r="H580" s="68"/>
      <c r="I580" s="54"/>
      <c r="J580" s="54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4"/>
      <c r="AG580" s="54"/>
      <c r="AH580" s="54"/>
      <c r="AI580" s="54"/>
      <c r="AJ580" s="54"/>
      <c r="AK580" s="54"/>
      <c r="AL580" s="54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39"/>
      <c r="BA580" s="40" t="s">
        <v>17</v>
      </c>
      <c r="BB580" s="41"/>
    </row>
    <row r="581" spans="1:54" x14ac:dyDescent="0.25">
      <c r="A581" s="8"/>
      <c r="B581" s="9" t="s">
        <v>17</v>
      </c>
      <c r="C581" s="52"/>
      <c r="D581" s="52"/>
      <c r="E581" s="53"/>
      <c r="F581" s="53"/>
      <c r="G581" s="38"/>
      <c r="H581" s="68"/>
      <c r="I581" s="54"/>
      <c r="J581" s="54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4"/>
      <c r="AG581" s="54"/>
      <c r="AH581" s="54"/>
      <c r="AI581" s="54"/>
      <c r="AJ581" s="54"/>
      <c r="AK581" s="54"/>
      <c r="AL581" s="54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39"/>
      <c r="BA581" s="40" t="s">
        <v>17</v>
      </c>
      <c r="BB581" s="41"/>
    </row>
    <row r="582" spans="1:54" x14ac:dyDescent="0.25">
      <c r="A582" s="8"/>
      <c r="B582" s="9" t="s">
        <v>17</v>
      </c>
      <c r="C582" s="52"/>
      <c r="D582" s="52"/>
      <c r="E582" s="53"/>
      <c r="F582" s="53"/>
      <c r="G582" s="38"/>
      <c r="H582" s="68"/>
      <c r="I582" s="54"/>
      <c r="J582" s="54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4"/>
      <c r="AG582" s="54"/>
      <c r="AH582" s="54"/>
      <c r="AI582" s="54"/>
      <c r="AJ582" s="54"/>
      <c r="AK582" s="54"/>
      <c r="AL582" s="54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39"/>
      <c r="BA582" s="40" t="s">
        <v>17</v>
      </c>
      <c r="BB582" s="41"/>
    </row>
    <row r="583" spans="1:54" x14ac:dyDescent="0.25">
      <c r="A583" s="8"/>
      <c r="B583" s="9" t="s">
        <v>17</v>
      </c>
      <c r="C583" s="52"/>
      <c r="D583" s="52"/>
      <c r="E583" s="53"/>
      <c r="F583" s="53"/>
      <c r="G583" s="38"/>
      <c r="H583" s="68"/>
      <c r="I583" s="54"/>
      <c r="J583" s="54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4"/>
      <c r="AG583" s="54"/>
      <c r="AH583" s="54"/>
      <c r="AI583" s="54"/>
      <c r="AJ583" s="54"/>
      <c r="AK583" s="54"/>
      <c r="AL583" s="54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39"/>
      <c r="BA583" s="40" t="s">
        <v>17</v>
      </c>
      <c r="BB583" s="41"/>
    </row>
    <row r="584" spans="1:54" x14ac:dyDescent="0.25">
      <c r="A584" s="8"/>
      <c r="B584" s="9" t="s">
        <v>17</v>
      </c>
      <c r="C584" s="52"/>
      <c r="D584" s="52"/>
      <c r="E584" s="53"/>
      <c r="F584" s="53"/>
      <c r="G584" s="38"/>
      <c r="H584" s="68"/>
      <c r="I584" s="54"/>
      <c r="J584" s="54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4"/>
      <c r="AG584" s="54"/>
      <c r="AH584" s="54"/>
      <c r="AI584" s="54"/>
      <c r="AJ584" s="54"/>
      <c r="AK584" s="54"/>
      <c r="AL584" s="54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39"/>
      <c r="BA584" s="40" t="s">
        <v>17</v>
      </c>
      <c r="BB584" s="41"/>
    </row>
    <row r="585" spans="1:54" x14ac:dyDescent="0.25">
      <c r="A585" s="8"/>
      <c r="B585" s="9" t="s">
        <v>17</v>
      </c>
      <c r="C585" s="52"/>
      <c r="D585" s="52"/>
      <c r="E585" s="53"/>
      <c r="F585" s="53"/>
      <c r="G585" s="38"/>
      <c r="H585" s="68"/>
      <c r="I585" s="54"/>
      <c r="J585" s="54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4"/>
      <c r="AG585" s="54"/>
      <c r="AH585" s="54"/>
      <c r="AI585" s="54"/>
      <c r="AJ585" s="54"/>
      <c r="AK585" s="54"/>
      <c r="AL585" s="54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39"/>
      <c r="BA585" s="40" t="s">
        <v>17</v>
      </c>
      <c r="BB585" s="41"/>
    </row>
    <row r="586" spans="1:54" x14ac:dyDescent="0.25">
      <c r="A586" s="8"/>
      <c r="B586" s="9" t="s">
        <v>17</v>
      </c>
      <c r="C586" s="52"/>
      <c r="D586" s="52"/>
      <c r="E586" s="53"/>
      <c r="F586" s="53"/>
      <c r="G586" s="38"/>
      <c r="H586" s="68"/>
      <c r="I586" s="54"/>
      <c r="J586" s="54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4"/>
      <c r="AG586" s="54"/>
      <c r="AH586" s="54"/>
      <c r="AI586" s="54"/>
      <c r="AJ586" s="54"/>
      <c r="AK586" s="54"/>
      <c r="AL586" s="54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39"/>
      <c r="BA586" s="40" t="s">
        <v>17</v>
      </c>
      <c r="BB586" s="41"/>
    </row>
    <row r="587" spans="1:54" x14ac:dyDescent="0.25">
      <c r="A587" s="8"/>
      <c r="B587" s="9" t="s">
        <v>17</v>
      </c>
      <c r="C587" s="52"/>
      <c r="D587" s="52"/>
      <c r="E587" s="53"/>
      <c r="F587" s="53"/>
      <c r="G587" s="38"/>
      <c r="H587" s="68"/>
      <c r="I587" s="54"/>
      <c r="J587" s="54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4"/>
      <c r="AG587" s="54"/>
      <c r="AH587" s="54"/>
      <c r="AI587" s="54"/>
      <c r="AJ587" s="54"/>
      <c r="AK587" s="54"/>
      <c r="AL587" s="54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39"/>
      <c r="BA587" s="40" t="s">
        <v>17</v>
      </c>
      <c r="BB587" s="41"/>
    </row>
    <row r="588" spans="1:54" x14ac:dyDescent="0.25">
      <c r="A588" s="8"/>
      <c r="B588" s="9" t="s">
        <v>17</v>
      </c>
      <c r="C588" s="52"/>
      <c r="D588" s="52"/>
      <c r="E588" s="53"/>
      <c r="F588" s="53"/>
      <c r="G588" s="38"/>
      <c r="H588" s="68"/>
      <c r="I588" s="54"/>
      <c r="J588" s="54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4"/>
      <c r="AG588" s="54"/>
      <c r="AH588" s="54"/>
      <c r="AI588" s="54"/>
      <c r="AJ588" s="54"/>
      <c r="AK588" s="54"/>
      <c r="AL588" s="54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39"/>
      <c r="BA588" s="40" t="s">
        <v>17</v>
      </c>
      <c r="BB588" s="41"/>
    </row>
    <row r="589" spans="1:54" x14ac:dyDescent="0.25">
      <c r="A589" s="8"/>
      <c r="B589" s="9" t="s">
        <v>17</v>
      </c>
      <c r="C589" s="52"/>
      <c r="D589" s="52"/>
      <c r="E589" s="53"/>
      <c r="F589" s="53"/>
      <c r="G589" s="38"/>
      <c r="H589" s="68"/>
      <c r="I589" s="54"/>
      <c r="J589" s="54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4"/>
      <c r="AG589" s="54"/>
      <c r="AH589" s="54"/>
      <c r="AI589" s="54"/>
      <c r="AJ589" s="54"/>
      <c r="AK589" s="54"/>
      <c r="AL589" s="54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39"/>
      <c r="BA589" s="40" t="s">
        <v>17</v>
      </c>
      <c r="BB589" s="41"/>
    </row>
    <row r="590" spans="1:54" x14ac:dyDescent="0.25">
      <c r="A590" s="8"/>
      <c r="B590" s="9" t="s">
        <v>17</v>
      </c>
      <c r="C590" s="52"/>
      <c r="D590" s="52"/>
      <c r="E590" s="53"/>
      <c r="F590" s="53"/>
      <c r="G590" s="38"/>
      <c r="H590" s="68"/>
      <c r="I590" s="54"/>
      <c r="J590" s="54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4"/>
      <c r="AG590" s="54"/>
      <c r="AH590" s="54"/>
      <c r="AI590" s="54"/>
      <c r="AJ590" s="54"/>
      <c r="AK590" s="54"/>
      <c r="AL590" s="54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39"/>
      <c r="BA590" s="40" t="s">
        <v>17</v>
      </c>
      <c r="BB590" s="41"/>
    </row>
    <row r="591" spans="1:54" x14ac:dyDescent="0.25">
      <c r="A591" s="8"/>
      <c r="B591" s="9" t="s">
        <v>17</v>
      </c>
      <c r="C591" s="52"/>
      <c r="D591" s="52"/>
      <c r="E591" s="53"/>
      <c r="F591" s="53"/>
      <c r="G591" s="38"/>
      <c r="H591" s="68"/>
      <c r="I591" s="54"/>
      <c r="J591" s="54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4"/>
      <c r="AG591" s="54"/>
      <c r="AH591" s="54"/>
      <c r="AI591" s="54"/>
      <c r="AJ591" s="54"/>
      <c r="AK591" s="54"/>
      <c r="AL591" s="54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39"/>
      <c r="BA591" s="40" t="s">
        <v>17</v>
      </c>
      <c r="BB591" s="41"/>
    </row>
    <row r="592" spans="1:54" x14ac:dyDescent="0.25">
      <c r="A592" s="8"/>
      <c r="B592" s="9" t="s">
        <v>17</v>
      </c>
      <c r="C592" s="52"/>
      <c r="D592" s="52"/>
      <c r="E592" s="53"/>
      <c r="F592" s="53"/>
      <c r="G592" s="38"/>
      <c r="H592" s="68"/>
      <c r="I592" s="54"/>
      <c r="J592" s="54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4"/>
      <c r="AG592" s="54"/>
      <c r="AH592" s="54"/>
      <c r="AI592" s="54"/>
      <c r="AJ592" s="54"/>
      <c r="AK592" s="54"/>
      <c r="AL592" s="54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39"/>
      <c r="BA592" s="40" t="s">
        <v>17</v>
      </c>
      <c r="BB592" s="41"/>
    </row>
    <row r="593" spans="1:54" x14ac:dyDescent="0.25">
      <c r="A593" s="8"/>
      <c r="B593" s="9" t="s">
        <v>17</v>
      </c>
      <c r="C593" s="52"/>
      <c r="D593" s="52"/>
      <c r="E593" s="53"/>
      <c r="F593" s="53"/>
      <c r="G593" s="38"/>
      <c r="H593" s="68"/>
      <c r="I593" s="54"/>
      <c r="J593" s="54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4"/>
      <c r="AG593" s="54"/>
      <c r="AH593" s="54"/>
      <c r="AI593" s="54"/>
      <c r="AJ593" s="54"/>
      <c r="AK593" s="54"/>
      <c r="AL593" s="54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39"/>
      <c r="BA593" s="40" t="s">
        <v>17</v>
      </c>
      <c r="BB593" s="41"/>
    </row>
    <row r="594" spans="1:54" x14ac:dyDescent="0.25">
      <c r="A594" s="8"/>
      <c r="B594" s="9" t="s">
        <v>17</v>
      </c>
      <c r="C594" s="52"/>
      <c r="D594" s="52"/>
      <c r="E594" s="53"/>
      <c r="F594" s="53"/>
      <c r="G594" s="38"/>
      <c r="H594" s="68"/>
      <c r="I594" s="54"/>
      <c r="J594" s="54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4"/>
      <c r="AG594" s="54"/>
      <c r="AH594" s="54"/>
      <c r="AI594" s="54"/>
      <c r="AJ594" s="54"/>
      <c r="AK594" s="54"/>
      <c r="AL594" s="54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39"/>
      <c r="BA594" s="40" t="s">
        <v>17</v>
      </c>
      <c r="BB594" s="41"/>
    </row>
    <row r="595" spans="1:54" x14ac:dyDescent="0.25">
      <c r="A595" s="8"/>
      <c r="B595" s="9" t="s">
        <v>17</v>
      </c>
      <c r="C595" s="52"/>
      <c r="D595" s="52"/>
      <c r="E595" s="53"/>
      <c r="F595" s="53"/>
      <c r="G595" s="38"/>
      <c r="H595" s="68"/>
      <c r="I595" s="54"/>
      <c r="J595" s="54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4"/>
      <c r="AG595" s="54"/>
      <c r="AH595" s="54"/>
      <c r="AI595" s="54"/>
      <c r="AJ595" s="54"/>
      <c r="AK595" s="54"/>
      <c r="AL595" s="54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39"/>
      <c r="BA595" s="40" t="s">
        <v>17</v>
      </c>
      <c r="BB595" s="41"/>
    </row>
    <row r="596" spans="1:54" x14ac:dyDescent="0.25">
      <c r="A596" s="8"/>
      <c r="B596" s="9" t="s">
        <v>17</v>
      </c>
      <c r="C596" s="52"/>
      <c r="D596" s="52"/>
      <c r="E596" s="53"/>
      <c r="F596" s="53"/>
      <c r="G596" s="38"/>
      <c r="H596" s="68"/>
      <c r="I596" s="54"/>
      <c r="J596" s="54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4"/>
      <c r="AG596" s="54"/>
      <c r="AH596" s="54"/>
      <c r="AI596" s="54"/>
      <c r="AJ596" s="54"/>
      <c r="AK596" s="54"/>
      <c r="AL596" s="54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39"/>
      <c r="BA596" s="40" t="s">
        <v>17</v>
      </c>
      <c r="BB596" s="41"/>
    </row>
    <row r="597" spans="1:54" x14ac:dyDescent="0.25">
      <c r="A597" s="8"/>
      <c r="B597" s="9" t="s">
        <v>17</v>
      </c>
      <c r="C597" s="52"/>
      <c r="D597" s="52"/>
      <c r="E597" s="53"/>
      <c r="F597" s="53"/>
      <c r="G597" s="38"/>
      <c r="H597" s="68"/>
      <c r="I597" s="54"/>
      <c r="J597" s="54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4"/>
      <c r="AG597" s="54"/>
      <c r="AH597" s="54"/>
      <c r="AI597" s="54"/>
      <c r="AJ597" s="54"/>
      <c r="AK597" s="54"/>
      <c r="AL597" s="54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39"/>
      <c r="BA597" s="40" t="s">
        <v>17</v>
      </c>
      <c r="BB597" s="41"/>
    </row>
    <row r="598" spans="1:54" x14ac:dyDescent="0.25">
      <c r="A598" s="8"/>
      <c r="B598" s="9" t="s">
        <v>17</v>
      </c>
      <c r="C598" s="52"/>
      <c r="D598" s="52"/>
      <c r="E598" s="53"/>
      <c r="F598" s="53"/>
      <c r="G598" s="38"/>
      <c r="H598" s="68"/>
      <c r="I598" s="54"/>
      <c r="J598" s="54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4"/>
      <c r="AG598" s="54"/>
      <c r="AH598" s="54"/>
      <c r="AI598" s="54"/>
      <c r="AJ598" s="54"/>
      <c r="AK598" s="54"/>
      <c r="AL598" s="54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39"/>
      <c r="BA598" s="40" t="s">
        <v>17</v>
      </c>
      <c r="BB598" s="41"/>
    </row>
    <row r="599" spans="1:54" x14ac:dyDescent="0.25">
      <c r="A599" s="8"/>
      <c r="B599" s="9" t="s">
        <v>17</v>
      </c>
      <c r="C599" s="52"/>
      <c r="D599" s="52"/>
      <c r="E599" s="53"/>
      <c r="F599" s="53"/>
      <c r="G599" s="38"/>
      <c r="H599" s="68"/>
      <c r="I599" s="54"/>
      <c r="J599" s="54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4"/>
      <c r="AG599" s="54"/>
      <c r="AH599" s="54"/>
      <c r="AI599" s="54"/>
      <c r="AJ599" s="54"/>
      <c r="AK599" s="54"/>
      <c r="AL599" s="54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39"/>
      <c r="BA599" s="40" t="s">
        <v>17</v>
      </c>
      <c r="BB599" s="41"/>
    </row>
    <row r="600" spans="1:54" x14ac:dyDescent="0.25">
      <c r="A600" s="8"/>
      <c r="B600" s="9" t="s">
        <v>17</v>
      </c>
      <c r="C600" s="52"/>
      <c r="D600" s="52"/>
      <c r="E600" s="53"/>
      <c r="F600" s="53"/>
      <c r="G600" s="38"/>
      <c r="H600" s="68"/>
      <c r="I600" s="54"/>
      <c r="J600" s="54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4"/>
      <c r="AG600" s="54"/>
      <c r="AH600" s="54"/>
      <c r="AI600" s="54"/>
      <c r="AJ600" s="54"/>
      <c r="AK600" s="54"/>
      <c r="AL600" s="54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39"/>
      <c r="BA600" s="40" t="s">
        <v>17</v>
      </c>
      <c r="BB600" s="41"/>
    </row>
    <row r="601" spans="1:54" x14ac:dyDescent="0.25">
      <c r="A601" s="8"/>
      <c r="B601" s="9" t="s">
        <v>17</v>
      </c>
      <c r="C601" s="52"/>
      <c r="D601" s="52"/>
      <c r="E601" s="53"/>
      <c r="F601" s="53"/>
      <c r="G601" s="38"/>
      <c r="H601" s="68"/>
      <c r="I601" s="54"/>
      <c r="J601" s="54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4"/>
      <c r="AG601" s="54"/>
      <c r="AH601" s="54"/>
      <c r="AI601" s="54"/>
      <c r="AJ601" s="54"/>
      <c r="AK601" s="54"/>
      <c r="AL601" s="54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39"/>
      <c r="BA601" s="40" t="s">
        <v>17</v>
      </c>
      <c r="BB601" s="41"/>
    </row>
    <row r="602" spans="1:54" x14ac:dyDescent="0.25">
      <c r="A602" s="8"/>
      <c r="B602" s="9" t="s">
        <v>17</v>
      </c>
      <c r="C602" s="52"/>
      <c r="D602" s="52"/>
      <c r="E602" s="53"/>
      <c r="F602" s="53"/>
      <c r="G602" s="38"/>
      <c r="H602" s="68"/>
      <c r="I602" s="54"/>
      <c r="J602" s="54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4"/>
      <c r="AG602" s="54"/>
      <c r="AH602" s="54"/>
      <c r="AI602" s="54"/>
      <c r="AJ602" s="54"/>
      <c r="AK602" s="54"/>
      <c r="AL602" s="54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39"/>
      <c r="BA602" s="40" t="s">
        <v>17</v>
      </c>
      <c r="BB602" s="41"/>
    </row>
    <row r="603" spans="1:54" x14ac:dyDescent="0.25">
      <c r="A603" s="8"/>
      <c r="B603" s="9" t="s">
        <v>17</v>
      </c>
      <c r="C603" s="52"/>
      <c r="D603" s="52"/>
      <c r="E603" s="53"/>
      <c r="F603" s="53"/>
      <c r="G603" s="38"/>
      <c r="H603" s="68"/>
      <c r="I603" s="54"/>
      <c r="J603" s="54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4"/>
      <c r="AG603" s="54"/>
      <c r="AH603" s="54"/>
      <c r="AI603" s="54"/>
      <c r="AJ603" s="54"/>
      <c r="AK603" s="54"/>
      <c r="AL603" s="54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39"/>
      <c r="BA603" s="40" t="s">
        <v>17</v>
      </c>
      <c r="BB603" s="41"/>
    </row>
    <row r="604" spans="1:54" x14ac:dyDescent="0.25">
      <c r="A604" s="8"/>
      <c r="B604" s="9" t="s">
        <v>17</v>
      </c>
      <c r="C604" s="52"/>
      <c r="D604" s="52"/>
      <c r="E604" s="53"/>
      <c r="F604" s="53"/>
      <c r="G604" s="38"/>
      <c r="H604" s="68"/>
      <c r="I604" s="54"/>
      <c r="J604" s="54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4"/>
      <c r="AG604" s="54"/>
      <c r="AH604" s="54"/>
      <c r="AI604" s="54"/>
      <c r="AJ604" s="54"/>
      <c r="AK604" s="54"/>
      <c r="AL604" s="54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39"/>
      <c r="BA604" s="40" t="s">
        <v>17</v>
      </c>
      <c r="BB604" s="41"/>
    </row>
    <row r="605" spans="1:54" x14ac:dyDescent="0.25">
      <c r="A605" s="8"/>
      <c r="B605" s="9" t="s">
        <v>17</v>
      </c>
      <c r="C605" s="52"/>
      <c r="D605" s="52"/>
      <c r="E605" s="53"/>
      <c r="F605" s="53"/>
      <c r="G605" s="38"/>
      <c r="H605" s="68"/>
      <c r="I605" s="54"/>
      <c r="J605" s="54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4"/>
      <c r="AG605" s="54"/>
      <c r="AH605" s="54"/>
      <c r="AI605" s="54"/>
      <c r="AJ605" s="54"/>
      <c r="AK605" s="54"/>
      <c r="AL605" s="54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39"/>
      <c r="BA605" s="40" t="s">
        <v>17</v>
      </c>
      <c r="BB605" s="41"/>
    </row>
    <row r="606" spans="1:54" x14ac:dyDescent="0.25">
      <c r="A606" s="8"/>
      <c r="B606" s="9" t="s">
        <v>17</v>
      </c>
      <c r="C606" s="52"/>
      <c r="D606" s="52"/>
      <c r="E606" s="53"/>
      <c r="F606" s="53"/>
      <c r="G606" s="38"/>
      <c r="H606" s="68"/>
      <c r="I606" s="54"/>
      <c r="J606" s="54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4"/>
      <c r="AG606" s="54"/>
      <c r="AH606" s="54"/>
      <c r="AI606" s="54"/>
      <c r="AJ606" s="54"/>
      <c r="AK606" s="54"/>
      <c r="AL606" s="54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39"/>
      <c r="BA606" s="40" t="s">
        <v>17</v>
      </c>
      <c r="BB606" s="41"/>
    </row>
    <row r="607" spans="1:54" x14ac:dyDescent="0.25">
      <c r="A607" s="8"/>
      <c r="B607" s="9" t="s">
        <v>17</v>
      </c>
      <c r="C607" s="52"/>
      <c r="D607" s="52"/>
      <c r="E607" s="53"/>
      <c r="F607" s="53"/>
      <c r="G607" s="38"/>
      <c r="H607" s="68"/>
      <c r="I607" s="54"/>
      <c r="J607" s="54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4"/>
      <c r="AG607" s="54"/>
      <c r="AH607" s="54"/>
      <c r="AI607" s="54"/>
      <c r="AJ607" s="54"/>
      <c r="AK607" s="54"/>
      <c r="AL607" s="54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39"/>
      <c r="BA607" s="40" t="s">
        <v>17</v>
      </c>
      <c r="BB607" s="41"/>
    </row>
    <row r="608" spans="1:54" x14ac:dyDescent="0.25">
      <c r="A608" s="8"/>
      <c r="B608" s="9" t="s">
        <v>17</v>
      </c>
      <c r="C608" s="52"/>
      <c r="D608" s="52"/>
      <c r="E608" s="53"/>
      <c r="F608" s="53"/>
      <c r="G608" s="38"/>
      <c r="H608" s="68"/>
      <c r="I608" s="54"/>
      <c r="J608" s="54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4"/>
      <c r="AG608" s="54"/>
      <c r="AH608" s="54"/>
      <c r="AI608" s="54"/>
      <c r="AJ608" s="54"/>
      <c r="AK608" s="54"/>
      <c r="AL608" s="54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39"/>
      <c r="BA608" s="40" t="s">
        <v>17</v>
      </c>
      <c r="BB608" s="41"/>
    </row>
    <row r="609" spans="1:54" x14ac:dyDescent="0.25">
      <c r="A609" s="8"/>
      <c r="B609" s="9" t="s">
        <v>17</v>
      </c>
      <c r="C609" s="52"/>
      <c r="D609" s="52"/>
      <c r="E609" s="53"/>
      <c r="F609" s="53"/>
      <c r="G609" s="38"/>
      <c r="H609" s="68"/>
      <c r="I609" s="54"/>
      <c r="J609" s="54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4"/>
      <c r="AG609" s="54"/>
      <c r="AH609" s="54"/>
      <c r="AI609" s="54"/>
      <c r="AJ609" s="54"/>
      <c r="AK609" s="54"/>
      <c r="AL609" s="54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39"/>
      <c r="BA609" s="40" t="s">
        <v>17</v>
      </c>
      <c r="BB609" s="41"/>
    </row>
    <row r="610" spans="1:54" x14ac:dyDescent="0.25">
      <c r="A610" s="8"/>
      <c r="B610" s="9" t="s">
        <v>17</v>
      </c>
      <c r="C610" s="52"/>
      <c r="D610" s="52"/>
      <c r="E610" s="53"/>
      <c r="F610" s="53"/>
      <c r="G610" s="38"/>
      <c r="H610" s="68"/>
      <c r="I610" s="54"/>
      <c r="J610" s="54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4"/>
      <c r="AG610" s="54"/>
      <c r="AH610" s="54"/>
      <c r="AI610" s="54"/>
      <c r="AJ610" s="54"/>
      <c r="AK610" s="54"/>
      <c r="AL610" s="54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39"/>
      <c r="BA610" s="40" t="s">
        <v>17</v>
      </c>
      <c r="BB610" s="41"/>
    </row>
    <row r="611" spans="1:54" x14ac:dyDescent="0.25">
      <c r="A611" s="8"/>
      <c r="B611" s="9" t="s">
        <v>17</v>
      </c>
      <c r="C611" s="52"/>
      <c r="D611" s="52"/>
      <c r="E611" s="53"/>
      <c r="F611" s="53"/>
      <c r="G611" s="38"/>
      <c r="H611" s="68"/>
      <c r="I611" s="54"/>
      <c r="J611" s="54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4"/>
      <c r="AG611" s="54"/>
      <c r="AH611" s="54"/>
      <c r="AI611" s="54"/>
      <c r="AJ611" s="54"/>
      <c r="AK611" s="54"/>
      <c r="AL611" s="54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39"/>
      <c r="BA611" s="40" t="s">
        <v>17</v>
      </c>
      <c r="BB611" s="41"/>
    </row>
    <row r="612" spans="1:54" x14ac:dyDescent="0.25">
      <c r="A612" s="8"/>
      <c r="B612" s="9" t="s">
        <v>17</v>
      </c>
      <c r="C612" s="52"/>
      <c r="D612" s="52"/>
      <c r="E612" s="53"/>
      <c r="F612" s="53"/>
      <c r="G612" s="38"/>
      <c r="H612" s="68"/>
      <c r="I612" s="54"/>
      <c r="J612" s="54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4"/>
      <c r="AG612" s="54"/>
      <c r="AH612" s="54"/>
      <c r="AI612" s="54"/>
      <c r="AJ612" s="54"/>
      <c r="AK612" s="54"/>
      <c r="AL612" s="54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39"/>
      <c r="BA612" s="40" t="s">
        <v>17</v>
      </c>
      <c r="BB612" s="41"/>
    </row>
    <row r="613" spans="1:54" x14ac:dyDescent="0.25">
      <c r="A613" s="8"/>
      <c r="B613" s="9" t="s">
        <v>17</v>
      </c>
      <c r="C613" s="52"/>
      <c r="D613" s="52"/>
      <c r="E613" s="53"/>
      <c r="F613" s="53"/>
      <c r="G613" s="38"/>
      <c r="H613" s="68"/>
      <c r="I613" s="54"/>
      <c r="J613" s="54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4"/>
      <c r="AG613" s="54"/>
      <c r="AH613" s="54"/>
      <c r="AI613" s="54"/>
      <c r="AJ613" s="54"/>
      <c r="AK613" s="54"/>
      <c r="AL613" s="54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39"/>
      <c r="BA613" s="40" t="s">
        <v>17</v>
      </c>
      <c r="BB613" s="41"/>
    </row>
    <row r="614" spans="1:54" x14ac:dyDescent="0.25">
      <c r="A614" s="8"/>
      <c r="B614" s="9" t="s">
        <v>17</v>
      </c>
      <c r="C614" s="52"/>
      <c r="D614" s="52"/>
      <c r="E614" s="53"/>
      <c r="F614" s="53"/>
      <c r="G614" s="38"/>
      <c r="H614" s="68"/>
      <c r="I614" s="54"/>
      <c r="J614" s="54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4"/>
      <c r="AG614" s="54"/>
      <c r="AH614" s="54"/>
      <c r="AI614" s="54"/>
      <c r="AJ614" s="54"/>
      <c r="AK614" s="54"/>
      <c r="AL614" s="54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39"/>
      <c r="BA614" s="40" t="s">
        <v>17</v>
      </c>
      <c r="BB614" s="41"/>
    </row>
    <row r="615" spans="1:54" x14ac:dyDescent="0.25">
      <c r="A615" s="8"/>
      <c r="B615" s="9" t="s">
        <v>17</v>
      </c>
      <c r="C615" s="52"/>
      <c r="D615" s="52"/>
      <c r="E615" s="53"/>
      <c r="F615" s="53"/>
      <c r="G615" s="38"/>
      <c r="H615" s="68"/>
      <c r="I615" s="54"/>
      <c r="J615" s="54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4"/>
      <c r="AG615" s="54"/>
      <c r="AH615" s="54"/>
      <c r="AI615" s="54"/>
      <c r="AJ615" s="54"/>
      <c r="AK615" s="54"/>
      <c r="AL615" s="54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39"/>
      <c r="BA615" s="40" t="s">
        <v>17</v>
      </c>
      <c r="BB615" s="41"/>
    </row>
    <row r="616" spans="1:54" x14ac:dyDescent="0.25">
      <c r="A616" s="8"/>
      <c r="B616" s="9" t="s">
        <v>17</v>
      </c>
      <c r="C616" s="52"/>
      <c r="D616" s="52"/>
      <c r="E616" s="53"/>
      <c r="F616" s="53"/>
      <c r="G616" s="38"/>
      <c r="H616" s="68"/>
      <c r="I616" s="54"/>
      <c r="J616" s="54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4"/>
      <c r="AG616" s="54"/>
      <c r="AH616" s="54"/>
      <c r="AI616" s="54"/>
      <c r="AJ616" s="54"/>
      <c r="AK616" s="54"/>
      <c r="AL616" s="54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39"/>
      <c r="BA616" s="40" t="s">
        <v>17</v>
      </c>
      <c r="BB616" s="41"/>
    </row>
    <row r="617" spans="1:54" x14ac:dyDescent="0.25">
      <c r="A617" s="8"/>
      <c r="B617" s="9" t="s">
        <v>17</v>
      </c>
      <c r="C617" s="52"/>
      <c r="D617" s="52"/>
      <c r="E617" s="53"/>
      <c r="F617" s="53"/>
      <c r="G617" s="38"/>
      <c r="H617" s="68"/>
      <c r="I617" s="54"/>
      <c r="J617" s="54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4"/>
      <c r="AG617" s="54"/>
      <c r="AH617" s="54"/>
      <c r="AI617" s="54"/>
      <c r="AJ617" s="54"/>
      <c r="AK617" s="54"/>
      <c r="AL617" s="54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39"/>
      <c r="BA617" s="40" t="s">
        <v>17</v>
      </c>
      <c r="BB617" s="41"/>
    </row>
    <row r="618" spans="1:54" x14ac:dyDescent="0.25">
      <c r="A618" s="8"/>
      <c r="B618" s="9" t="s">
        <v>17</v>
      </c>
      <c r="C618" s="52"/>
      <c r="D618" s="52"/>
      <c r="E618" s="53"/>
      <c r="F618" s="53"/>
      <c r="G618" s="38"/>
      <c r="H618" s="68"/>
      <c r="I618" s="54"/>
      <c r="J618" s="54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4"/>
      <c r="AG618" s="54"/>
      <c r="AH618" s="54"/>
      <c r="AI618" s="54"/>
      <c r="AJ618" s="54"/>
      <c r="AK618" s="54"/>
      <c r="AL618" s="54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39"/>
      <c r="BA618" s="40" t="s">
        <v>17</v>
      </c>
      <c r="BB618" s="41"/>
    </row>
    <row r="619" spans="1:54" x14ac:dyDescent="0.25">
      <c r="A619" s="8"/>
      <c r="B619" s="9" t="s">
        <v>17</v>
      </c>
      <c r="C619" s="52"/>
      <c r="D619" s="52"/>
      <c r="E619" s="53"/>
      <c r="F619" s="53"/>
      <c r="G619" s="38"/>
      <c r="H619" s="68"/>
      <c r="I619" s="54"/>
      <c r="J619" s="54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4"/>
      <c r="AG619" s="54"/>
      <c r="AH619" s="54"/>
      <c r="AI619" s="54"/>
      <c r="AJ619" s="54"/>
      <c r="AK619" s="54"/>
      <c r="AL619" s="54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39"/>
      <c r="BA619" s="40" t="s">
        <v>17</v>
      </c>
      <c r="BB619" s="41"/>
    </row>
    <row r="620" spans="1:54" x14ac:dyDescent="0.25">
      <c r="A620" s="8"/>
      <c r="B620" s="9" t="s">
        <v>17</v>
      </c>
      <c r="C620" s="52"/>
      <c r="D620" s="52"/>
      <c r="E620" s="53"/>
      <c r="F620" s="53"/>
      <c r="G620" s="38"/>
      <c r="H620" s="68"/>
      <c r="I620" s="54"/>
      <c r="J620" s="54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4"/>
      <c r="AG620" s="54"/>
      <c r="AH620" s="54"/>
      <c r="AI620" s="54"/>
      <c r="AJ620" s="54"/>
      <c r="AK620" s="54"/>
      <c r="AL620" s="54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39"/>
      <c r="BA620" s="40" t="s">
        <v>17</v>
      </c>
      <c r="BB620" s="41"/>
    </row>
    <row r="621" spans="1:54" x14ac:dyDescent="0.25">
      <c r="A621" s="8"/>
      <c r="B621" s="9" t="s">
        <v>17</v>
      </c>
      <c r="C621" s="52"/>
      <c r="D621" s="52"/>
      <c r="E621" s="53"/>
      <c r="F621" s="53"/>
      <c r="G621" s="38"/>
      <c r="H621" s="68"/>
      <c r="I621" s="54"/>
      <c r="J621" s="54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4"/>
      <c r="AG621" s="54"/>
      <c r="AH621" s="54"/>
      <c r="AI621" s="54"/>
      <c r="AJ621" s="54"/>
      <c r="AK621" s="54"/>
      <c r="AL621" s="54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39"/>
      <c r="BA621" s="40" t="s">
        <v>17</v>
      </c>
      <c r="BB621" s="41"/>
    </row>
    <row r="622" spans="1:54" x14ac:dyDescent="0.25">
      <c r="A622" s="8"/>
      <c r="B622" s="9" t="s">
        <v>17</v>
      </c>
      <c r="C622" s="52"/>
      <c r="D622" s="52"/>
      <c r="E622" s="53"/>
      <c r="F622" s="53"/>
      <c r="G622" s="38"/>
      <c r="H622" s="68"/>
      <c r="I622" s="54"/>
      <c r="J622" s="54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4"/>
      <c r="AG622" s="54"/>
      <c r="AH622" s="54"/>
      <c r="AI622" s="54"/>
      <c r="AJ622" s="54"/>
      <c r="AK622" s="54"/>
      <c r="AL622" s="54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39"/>
      <c r="BA622" s="40" t="s">
        <v>17</v>
      </c>
      <c r="BB622" s="41"/>
    </row>
    <row r="623" spans="1:54" x14ac:dyDescent="0.25">
      <c r="A623" s="8"/>
      <c r="B623" s="9" t="s">
        <v>17</v>
      </c>
      <c r="C623" s="52"/>
      <c r="D623" s="52"/>
      <c r="E623" s="53"/>
      <c r="F623" s="53"/>
      <c r="G623" s="38"/>
      <c r="H623" s="68"/>
      <c r="I623" s="54"/>
      <c r="J623" s="54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4"/>
      <c r="AG623" s="54"/>
      <c r="AH623" s="54"/>
      <c r="AI623" s="54"/>
      <c r="AJ623" s="54"/>
      <c r="AK623" s="54"/>
      <c r="AL623" s="54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39"/>
      <c r="BA623" s="40" t="s">
        <v>17</v>
      </c>
      <c r="BB623" s="41"/>
    </row>
    <row r="624" spans="1:54" x14ac:dyDescent="0.25">
      <c r="A624" s="8"/>
      <c r="B624" s="9" t="s">
        <v>17</v>
      </c>
      <c r="C624" s="52"/>
      <c r="D624" s="52"/>
      <c r="E624" s="53"/>
      <c r="F624" s="53"/>
      <c r="G624" s="38"/>
      <c r="H624" s="68"/>
      <c r="I624" s="54"/>
      <c r="J624" s="54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4"/>
      <c r="AG624" s="54"/>
      <c r="AH624" s="54"/>
      <c r="AI624" s="54"/>
      <c r="AJ624" s="54"/>
      <c r="AK624" s="54"/>
      <c r="AL624" s="54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39"/>
      <c r="BA624" s="40" t="s">
        <v>17</v>
      </c>
      <c r="BB624" s="41"/>
    </row>
    <row r="625" spans="1:54" x14ac:dyDescent="0.25">
      <c r="A625" s="8"/>
      <c r="B625" s="9" t="s">
        <v>17</v>
      </c>
      <c r="C625" s="52"/>
      <c r="D625" s="52"/>
      <c r="E625" s="53"/>
      <c r="F625" s="53"/>
      <c r="G625" s="38"/>
      <c r="H625" s="68"/>
      <c r="I625" s="54"/>
      <c r="J625" s="54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4"/>
      <c r="AG625" s="54"/>
      <c r="AH625" s="54"/>
      <c r="AI625" s="54"/>
      <c r="AJ625" s="54"/>
      <c r="AK625" s="54"/>
      <c r="AL625" s="54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39"/>
      <c r="BA625" s="40" t="s">
        <v>17</v>
      </c>
      <c r="BB625" s="41"/>
    </row>
    <row r="626" spans="1:54" x14ac:dyDescent="0.25">
      <c r="A626" s="8"/>
      <c r="B626" s="9" t="s">
        <v>17</v>
      </c>
      <c r="C626" s="52"/>
      <c r="D626" s="52"/>
      <c r="E626" s="53"/>
      <c r="F626" s="53"/>
      <c r="G626" s="38"/>
      <c r="H626" s="68"/>
      <c r="I626" s="54"/>
      <c r="J626" s="54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4"/>
      <c r="AG626" s="54"/>
      <c r="AH626" s="54"/>
      <c r="AI626" s="54"/>
      <c r="AJ626" s="54"/>
      <c r="AK626" s="54"/>
      <c r="AL626" s="54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39"/>
      <c r="BA626" s="40" t="s">
        <v>17</v>
      </c>
      <c r="BB626" s="41"/>
    </row>
    <row r="627" spans="1:54" x14ac:dyDescent="0.25">
      <c r="A627" s="8"/>
      <c r="B627" s="9" t="s">
        <v>17</v>
      </c>
      <c r="C627" s="52"/>
      <c r="D627" s="52"/>
      <c r="E627" s="53"/>
      <c r="F627" s="53"/>
      <c r="G627" s="38"/>
      <c r="H627" s="68"/>
      <c r="I627" s="54"/>
      <c r="J627" s="54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4"/>
      <c r="AG627" s="54"/>
      <c r="AH627" s="54"/>
      <c r="AI627" s="54"/>
      <c r="AJ627" s="54"/>
      <c r="AK627" s="54"/>
      <c r="AL627" s="54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39"/>
      <c r="BA627" s="40" t="s">
        <v>17</v>
      </c>
      <c r="BB627" s="41"/>
    </row>
    <row r="628" spans="1:54" x14ac:dyDescent="0.25">
      <c r="A628" s="8"/>
      <c r="B628" s="9" t="s">
        <v>17</v>
      </c>
      <c r="C628" s="52"/>
      <c r="D628" s="52"/>
      <c r="E628" s="53"/>
      <c r="F628" s="53"/>
      <c r="G628" s="38"/>
      <c r="H628" s="68"/>
      <c r="I628" s="54"/>
      <c r="J628" s="54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4"/>
      <c r="AG628" s="54"/>
      <c r="AH628" s="54"/>
      <c r="AI628" s="54"/>
      <c r="AJ628" s="54"/>
      <c r="AK628" s="54"/>
      <c r="AL628" s="54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39"/>
      <c r="BA628" s="40" t="s">
        <v>17</v>
      </c>
      <c r="BB628" s="41"/>
    </row>
    <row r="629" spans="1:54" x14ac:dyDescent="0.25">
      <c r="A629" s="8"/>
      <c r="B629" s="9" t="s">
        <v>17</v>
      </c>
      <c r="C629" s="52"/>
      <c r="D629" s="52"/>
      <c r="E629" s="53"/>
      <c r="F629" s="53"/>
      <c r="G629" s="38"/>
      <c r="H629" s="68"/>
      <c r="I629" s="54"/>
      <c r="J629" s="54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4"/>
      <c r="AG629" s="54"/>
      <c r="AH629" s="54"/>
      <c r="AI629" s="54"/>
      <c r="AJ629" s="54"/>
      <c r="AK629" s="54"/>
      <c r="AL629" s="54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39"/>
      <c r="BA629" s="40" t="s">
        <v>17</v>
      </c>
      <c r="BB629" s="41"/>
    </row>
    <row r="630" spans="1:54" x14ac:dyDescent="0.25">
      <c r="A630" s="8"/>
      <c r="B630" s="9" t="s">
        <v>17</v>
      </c>
      <c r="C630" s="52"/>
      <c r="D630" s="52"/>
      <c r="E630" s="53"/>
      <c r="F630" s="53"/>
      <c r="G630" s="38"/>
      <c r="H630" s="68"/>
      <c r="I630" s="54"/>
      <c r="J630" s="54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4"/>
      <c r="AG630" s="54"/>
      <c r="AH630" s="54"/>
      <c r="AI630" s="54"/>
      <c r="AJ630" s="54"/>
      <c r="AK630" s="54"/>
      <c r="AL630" s="54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39"/>
      <c r="BA630" s="40" t="s">
        <v>17</v>
      </c>
      <c r="BB630" s="41"/>
    </row>
    <row r="631" spans="1:54" x14ac:dyDescent="0.25">
      <c r="A631" s="8"/>
      <c r="B631" s="9" t="s">
        <v>17</v>
      </c>
      <c r="C631" s="52"/>
      <c r="D631" s="52"/>
      <c r="E631" s="53"/>
      <c r="F631" s="53"/>
      <c r="G631" s="38"/>
      <c r="H631" s="68"/>
      <c r="I631" s="54"/>
      <c r="J631" s="54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4"/>
      <c r="AG631" s="54"/>
      <c r="AH631" s="54"/>
      <c r="AI631" s="54"/>
      <c r="AJ631" s="54"/>
      <c r="AK631" s="54"/>
      <c r="AL631" s="54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39"/>
      <c r="BA631" s="40" t="s">
        <v>17</v>
      </c>
      <c r="BB631" s="41"/>
    </row>
    <row r="632" spans="1:54" x14ac:dyDescent="0.25">
      <c r="A632" s="8"/>
      <c r="B632" s="9" t="s">
        <v>17</v>
      </c>
      <c r="C632" s="52"/>
      <c r="D632" s="52"/>
      <c r="E632" s="53"/>
      <c r="F632" s="53"/>
      <c r="G632" s="38"/>
      <c r="H632" s="68"/>
      <c r="I632" s="54"/>
      <c r="J632" s="54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4"/>
      <c r="AG632" s="54"/>
      <c r="AH632" s="54"/>
      <c r="AI632" s="54"/>
      <c r="AJ632" s="54"/>
      <c r="AK632" s="54"/>
      <c r="AL632" s="54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39"/>
      <c r="BA632" s="40" t="s">
        <v>17</v>
      </c>
      <c r="BB632" s="41"/>
    </row>
    <row r="633" spans="1:54" x14ac:dyDescent="0.25">
      <c r="A633" s="8"/>
      <c r="B633" s="9" t="s">
        <v>17</v>
      </c>
      <c r="C633" s="52"/>
      <c r="D633" s="52"/>
      <c r="E633" s="53"/>
      <c r="F633" s="53"/>
      <c r="G633" s="38"/>
      <c r="H633" s="68"/>
      <c r="I633" s="54"/>
      <c r="J633" s="54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4"/>
      <c r="AG633" s="54"/>
      <c r="AH633" s="54"/>
      <c r="AI633" s="54"/>
      <c r="AJ633" s="54"/>
      <c r="AK633" s="54"/>
      <c r="AL633" s="54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39"/>
      <c r="BA633" s="40" t="s">
        <v>17</v>
      </c>
      <c r="BB633" s="41"/>
    </row>
    <row r="634" spans="1:54" x14ac:dyDescent="0.25">
      <c r="A634" s="8"/>
      <c r="B634" s="9" t="s">
        <v>17</v>
      </c>
      <c r="C634" s="52"/>
      <c r="D634" s="52"/>
      <c r="E634" s="53"/>
      <c r="F634" s="53"/>
      <c r="G634" s="38"/>
      <c r="H634" s="68"/>
      <c r="I634" s="54"/>
      <c r="J634" s="54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4"/>
      <c r="AG634" s="54"/>
      <c r="AH634" s="54"/>
      <c r="AI634" s="54"/>
      <c r="AJ634" s="54"/>
      <c r="AK634" s="54"/>
      <c r="AL634" s="54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39"/>
      <c r="BA634" s="40" t="s">
        <v>17</v>
      </c>
      <c r="BB634" s="41"/>
    </row>
    <row r="635" spans="1:54" x14ac:dyDescent="0.25">
      <c r="A635" s="8"/>
      <c r="B635" s="9" t="s">
        <v>17</v>
      </c>
      <c r="C635" s="52"/>
      <c r="D635" s="52"/>
      <c r="E635" s="53"/>
      <c r="F635" s="53"/>
      <c r="G635" s="38"/>
      <c r="H635" s="68"/>
      <c r="I635" s="54"/>
      <c r="J635" s="54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4"/>
      <c r="AG635" s="54"/>
      <c r="AH635" s="54"/>
      <c r="AI635" s="54"/>
      <c r="AJ635" s="54"/>
      <c r="AK635" s="54"/>
      <c r="AL635" s="54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39"/>
      <c r="BA635" s="40" t="s">
        <v>17</v>
      </c>
      <c r="BB635" s="41"/>
    </row>
    <row r="636" spans="1:54" x14ac:dyDescent="0.25">
      <c r="A636" s="8"/>
      <c r="B636" s="9" t="s">
        <v>17</v>
      </c>
      <c r="C636" s="52"/>
      <c r="D636" s="52"/>
      <c r="E636" s="53"/>
      <c r="F636" s="53"/>
      <c r="G636" s="38"/>
      <c r="H636" s="68"/>
      <c r="I636" s="54"/>
      <c r="J636" s="54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4"/>
      <c r="AG636" s="54"/>
      <c r="AH636" s="54"/>
      <c r="AI636" s="54"/>
      <c r="AJ636" s="54"/>
      <c r="AK636" s="54"/>
      <c r="AL636" s="54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39"/>
      <c r="BA636" s="40" t="s">
        <v>17</v>
      </c>
      <c r="BB636" s="41"/>
    </row>
    <row r="637" spans="1:54" x14ac:dyDescent="0.25">
      <c r="A637" s="8"/>
      <c r="B637" s="9" t="s">
        <v>17</v>
      </c>
      <c r="C637" s="52"/>
      <c r="D637" s="52"/>
      <c r="E637" s="53"/>
      <c r="F637" s="53"/>
      <c r="G637" s="38"/>
      <c r="H637" s="68"/>
      <c r="I637" s="54"/>
      <c r="J637" s="54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4"/>
      <c r="AG637" s="54"/>
      <c r="AH637" s="54"/>
      <c r="AI637" s="54"/>
      <c r="AJ637" s="54"/>
      <c r="AK637" s="54"/>
      <c r="AL637" s="54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39"/>
      <c r="BA637" s="40" t="s">
        <v>17</v>
      </c>
      <c r="BB637" s="41"/>
    </row>
    <row r="638" spans="1:54" x14ac:dyDescent="0.25">
      <c r="A638" s="8"/>
      <c r="B638" s="9" t="s">
        <v>17</v>
      </c>
      <c r="C638" s="52"/>
      <c r="D638" s="52"/>
      <c r="E638" s="53"/>
      <c r="F638" s="53"/>
      <c r="G638" s="38"/>
      <c r="H638" s="68"/>
      <c r="I638" s="54"/>
      <c r="J638" s="54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4"/>
      <c r="AG638" s="54"/>
      <c r="AH638" s="54"/>
      <c r="AI638" s="54"/>
      <c r="AJ638" s="54"/>
      <c r="AK638" s="54"/>
      <c r="AL638" s="54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39"/>
      <c r="BA638" s="40" t="s">
        <v>17</v>
      </c>
      <c r="BB638" s="41"/>
    </row>
    <row r="639" spans="1:54" x14ac:dyDescent="0.25">
      <c r="A639" s="8"/>
      <c r="B639" s="9" t="s">
        <v>17</v>
      </c>
      <c r="C639" s="52"/>
      <c r="D639" s="52"/>
      <c r="E639" s="53"/>
      <c r="F639" s="53"/>
      <c r="G639" s="38"/>
      <c r="H639" s="68"/>
      <c r="I639" s="54"/>
      <c r="J639" s="54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4"/>
      <c r="AG639" s="54"/>
      <c r="AH639" s="54"/>
      <c r="AI639" s="54"/>
      <c r="AJ639" s="54"/>
      <c r="AK639" s="54"/>
      <c r="AL639" s="54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39"/>
      <c r="BA639" s="40" t="s">
        <v>17</v>
      </c>
      <c r="BB639" s="41"/>
    </row>
    <row r="640" spans="1:54" x14ac:dyDescent="0.25">
      <c r="A640" s="8"/>
      <c r="B640" s="9" t="s">
        <v>17</v>
      </c>
      <c r="C640" s="52"/>
      <c r="D640" s="52"/>
      <c r="E640" s="53"/>
      <c r="F640" s="53"/>
      <c r="G640" s="38"/>
      <c r="H640" s="68"/>
      <c r="I640" s="54"/>
      <c r="J640" s="54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4"/>
      <c r="AG640" s="54"/>
      <c r="AH640" s="54"/>
      <c r="AI640" s="54"/>
      <c r="AJ640" s="54"/>
      <c r="AK640" s="54"/>
      <c r="AL640" s="54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39"/>
      <c r="BA640" s="40" t="s">
        <v>17</v>
      </c>
      <c r="BB640" s="41"/>
    </row>
    <row r="641" spans="1:54" x14ac:dyDescent="0.25">
      <c r="A641" s="8"/>
      <c r="B641" s="9" t="s">
        <v>17</v>
      </c>
      <c r="C641" s="52"/>
      <c r="D641" s="52"/>
      <c r="E641" s="53"/>
      <c r="F641" s="53"/>
      <c r="G641" s="38"/>
      <c r="H641" s="68"/>
      <c r="I641" s="54"/>
      <c r="J641" s="54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4"/>
      <c r="AG641" s="54"/>
      <c r="AH641" s="54"/>
      <c r="AI641" s="54"/>
      <c r="AJ641" s="54"/>
      <c r="AK641" s="54"/>
      <c r="AL641" s="54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39"/>
      <c r="BA641" s="40" t="s">
        <v>17</v>
      </c>
      <c r="BB641" s="41"/>
    </row>
    <row r="642" spans="1:54" x14ac:dyDescent="0.25">
      <c r="A642" s="8"/>
      <c r="B642" s="9" t="s">
        <v>17</v>
      </c>
      <c r="C642" s="52"/>
      <c r="D642" s="52"/>
      <c r="E642" s="53"/>
      <c r="F642" s="53"/>
      <c r="G642" s="38"/>
      <c r="H642" s="68"/>
      <c r="I642" s="54"/>
      <c r="J642" s="54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4"/>
      <c r="AG642" s="54"/>
      <c r="AH642" s="54"/>
      <c r="AI642" s="54"/>
      <c r="AJ642" s="54"/>
      <c r="AK642" s="54"/>
      <c r="AL642" s="54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39"/>
      <c r="BA642" s="40" t="s">
        <v>17</v>
      </c>
      <c r="BB642" s="41"/>
    </row>
    <row r="643" spans="1:54" x14ac:dyDescent="0.25">
      <c r="A643" s="8"/>
      <c r="B643" s="9" t="s">
        <v>17</v>
      </c>
      <c r="C643" s="52"/>
      <c r="D643" s="52"/>
      <c r="E643" s="53"/>
      <c r="F643" s="53"/>
      <c r="G643" s="38"/>
      <c r="H643" s="68"/>
      <c r="I643" s="54"/>
      <c r="J643" s="54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4"/>
      <c r="AG643" s="54"/>
      <c r="AH643" s="54"/>
      <c r="AI643" s="54"/>
      <c r="AJ643" s="54"/>
      <c r="AK643" s="54"/>
      <c r="AL643" s="54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39"/>
      <c r="BA643" s="40" t="s">
        <v>17</v>
      </c>
      <c r="BB643" s="41"/>
    </row>
    <row r="644" spans="1:54" x14ac:dyDescent="0.25">
      <c r="A644" s="8"/>
      <c r="B644" s="9" t="s">
        <v>17</v>
      </c>
      <c r="C644" s="52"/>
      <c r="D644" s="52"/>
      <c r="E644" s="53"/>
      <c r="F644" s="53"/>
      <c r="G644" s="38"/>
      <c r="H644" s="68"/>
      <c r="I644" s="54"/>
      <c r="J644" s="54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4"/>
      <c r="AG644" s="54"/>
      <c r="AH644" s="54"/>
      <c r="AI644" s="54"/>
      <c r="AJ644" s="54"/>
      <c r="AK644" s="54"/>
      <c r="AL644" s="54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39"/>
      <c r="BA644" s="40" t="s">
        <v>17</v>
      </c>
      <c r="BB644" s="41"/>
    </row>
    <row r="645" spans="1:54" x14ac:dyDescent="0.25">
      <c r="A645" s="8"/>
      <c r="B645" s="9" t="s">
        <v>17</v>
      </c>
      <c r="C645" s="52"/>
      <c r="D645" s="52"/>
      <c r="E645" s="53"/>
      <c r="F645" s="53"/>
      <c r="G645" s="38"/>
      <c r="H645" s="68"/>
      <c r="I645" s="54"/>
      <c r="J645" s="54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4"/>
      <c r="AG645" s="54"/>
      <c r="AH645" s="54"/>
      <c r="AI645" s="54"/>
      <c r="AJ645" s="54"/>
      <c r="AK645" s="54"/>
      <c r="AL645" s="54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39"/>
      <c r="BA645" s="40" t="s">
        <v>17</v>
      </c>
      <c r="BB645" s="41"/>
    </row>
    <row r="646" spans="1:54" x14ac:dyDescent="0.25">
      <c r="A646" s="8"/>
      <c r="B646" s="9" t="s">
        <v>17</v>
      </c>
      <c r="C646" s="52"/>
      <c r="D646" s="52"/>
      <c r="E646" s="53"/>
      <c r="F646" s="53"/>
      <c r="G646" s="38"/>
      <c r="H646" s="68"/>
      <c r="I646" s="54"/>
      <c r="J646" s="54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4"/>
      <c r="AG646" s="54"/>
      <c r="AH646" s="54"/>
      <c r="AI646" s="54"/>
      <c r="AJ646" s="54"/>
      <c r="AK646" s="54"/>
      <c r="AL646" s="54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39"/>
      <c r="BA646" s="40" t="s">
        <v>17</v>
      </c>
      <c r="BB646" s="41"/>
    </row>
    <row r="647" spans="1:54" x14ac:dyDescent="0.25">
      <c r="A647" s="8"/>
      <c r="B647" s="9" t="s">
        <v>17</v>
      </c>
      <c r="C647" s="52"/>
      <c r="D647" s="52"/>
      <c r="E647" s="53"/>
      <c r="F647" s="53"/>
      <c r="G647" s="38"/>
      <c r="H647" s="68"/>
      <c r="I647" s="54"/>
      <c r="J647" s="54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4"/>
      <c r="AG647" s="54"/>
      <c r="AH647" s="54"/>
      <c r="AI647" s="54"/>
      <c r="AJ647" s="54"/>
      <c r="AK647" s="54"/>
      <c r="AL647" s="54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39"/>
      <c r="BA647" s="40" t="s">
        <v>17</v>
      </c>
      <c r="BB647" s="41"/>
    </row>
    <row r="648" spans="1:54" x14ac:dyDescent="0.25">
      <c r="A648" s="8"/>
      <c r="B648" s="9" t="s">
        <v>17</v>
      </c>
      <c r="C648" s="52"/>
      <c r="D648" s="52"/>
      <c r="E648" s="53"/>
      <c r="F648" s="53"/>
      <c r="G648" s="38"/>
      <c r="H648" s="68"/>
      <c r="I648" s="54"/>
      <c r="J648" s="54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4"/>
      <c r="AG648" s="54"/>
      <c r="AH648" s="54"/>
      <c r="AI648" s="54"/>
      <c r="AJ648" s="54"/>
      <c r="AK648" s="54"/>
      <c r="AL648" s="54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39"/>
      <c r="BA648" s="40" t="s">
        <v>17</v>
      </c>
      <c r="BB648" s="41"/>
    </row>
    <row r="649" spans="1:54" x14ac:dyDescent="0.25">
      <c r="A649" s="8"/>
      <c r="B649" s="9" t="s">
        <v>17</v>
      </c>
      <c r="C649" s="52"/>
      <c r="D649" s="52"/>
      <c r="E649" s="53"/>
      <c r="F649" s="53"/>
      <c r="G649" s="38"/>
      <c r="H649" s="68"/>
      <c r="I649" s="54"/>
      <c r="J649" s="54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4"/>
      <c r="AG649" s="54"/>
      <c r="AH649" s="54"/>
      <c r="AI649" s="54"/>
      <c r="AJ649" s="54"/>
      <c r="AK649" s="54"/>
      <c r="AL649" s="54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39"/>
      <c r="BA649" s="40" t="s">
        <v>17</v>
      </c>
      <c r="BB649" s="41"/>
    </row>
    <row r="650" spans="1:54" x14ac:dyDescent="0.25">
      <c r="A650" s="8"/>
      <c r="B650" s="9" t="s">
        <v>17</v>
      </c>
      <c r="C650" s="52"/>
      <c r="D650" s="52"/>
      <c r="E650" s="53"/>
      <c r="F650" s="53"/>
      <c r="G650" s="38"/>
      <c r="H650" s="68"/>
      <c r="I650" s="54"/>
      <c r="J650" s="54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4"/>
      <c r="AG650" s="54"/>
      <c r="AH650" s="54"/>
      <c r="AI650" s="54"/>
      <c r="AJ650" s="54"/>
      <c r="AK650" s="54"/>
      <c r="AL650" s="54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39"/>
      <c r="BA650" s="40" t="s">
        <v>17</v>
      </c>
      <c r="BB650" s="41"/>
    </row>
    <row r="651" spans="1:54" x14ac:dyDescent="0.25">
      <c r="A651" s="8"/>
      <c r="B651" s="9" t="s">
        <v>17</v>
      </c>
      <c r="C651" s="52"/>
      <c r="D651" s="52"/>
      <c r="E651" s="53"/>
      <c r="F651" s="53"/>
      <c r="G651" s="38"/>
      <c r="H651" s="68"/>
      <c r="I651" s="54"/>
      <c r="J651" s="54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4"/>
      <c r="AG651" s="54"/>
      <c r="AH651" s="54"/>
      <c r="AI651" s="54"/>
      <c r="AJ651" s="54"/>
      <c r="AK651" s="54"/>
      <c r="AL651" s="54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39"/>
      <c r="BA651" s="40" t="s">
        <v>17</v>
      </c>
      <c r="BB651" s="41"/>
    </row>
    <row r="652" spans="1:54" x14ac:dyDescent="0.25">
      <c r="A652" s="8"/>
      <c r="B652" s="9" t="s">
        <v>17</v>
      </c>
      <c r="C652" s="52"/>
      <c r="D652" s="52"/>
      <c r="E652" s="53"/>
      <c r="F652" s="53"/>
      <c r="G652" s="38"/>
      <c r="H652" s="68"/>
      <c r="I652" s="54"/>
      <c r="J652" s="54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4"/>
      <c r="AG652" s="54"/>
      <c r="AH652" s="54"/>
      <c r="AI652" s="54"/>
      <c r="AJ652" s="54"/>
      <c r="AK652" s="54"/>
      <c r="AL652" s="54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39"/>
      <c r="BA652" s="40" t="s">
        <v>17</v>
      </c>
      <c r="BB652" s="41"/>
    </row>
    <row r="653" spans="1:54" x14ac:dyDescent="0.25">
      <c r="A653" s="8"/>
      <c r="B653" s="9" t="s">
        <v>17</v>
      </c>
      <c r="C653" s="52"/>
      <c r="D653" s="52"/>
      <c r="E653" s="53"/>
      <c r="F653" s="53"/>
      <c r="G653" s="38"/>
      <c r="H653" s="68"/>
      <c r="I653" s="54"/>
      <c r="J653" s="54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4"/>
      <c r="AG653" s="54"/>
      <c r="AH653" s="54"/>
      <c r="AI653" s="54"/>
      <c r="AJ653" s="54"/>
      <c r="AK653" s="54"/>
      <c r="AL653" s="54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39"/>
      <c r="BA653" s="40" t="s">
        <v>17</v>
      </c>
      <c r="BB653" s="41"/>
    </row>
    <row r="654" spans="1:54" x14ac:dyDescent="0.25">
      <c r="A654" s="8"/>
      <c r="B654" s="9" t="s">
        <v>17</v>
      </c>
      <c r="C654" s="52"/>
      <c r="D654" s="52"/>
      <c r="E654" s="53"/>
      <c r="F654" s="53"/>
      <c r="G654" s="38"/>
      <c r="H654" s="68"/>
      <c r="I654" s="54"/>
      <c r="J654" s="54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4"/>
      <c r="AG654" s="54"/>
      <c r="AH654" s="54"/>
      <c r="AI654" s="54"/>
      <c r="AJ654" s="54"/>
      <c r="AK654" s="54"/>
      <c r="AL654" s="54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39"/>
      <c r="BA654" s="40" t="s">
        <v>17</v>
      </c>
      <c r="BB654" s="41"/>
    </row>
    <row r="655" spans="1:54" x14ac:dyDescent="0.25">
      <c r="A655" s="8"/>
      <c r="B655" s="9" t="s">
        <v>17</v>
      </c>
      <c r="C655" s="52"/>
      <c r="D655" s="52"/>
      <c r="E655" s="53"/>
      <c r="F655" s="53"/>
      <c r="G655" s="38"/>
      <c r="H655" s="68"/>
      <c r="I655" s="54"/>
      <c r="J655" s="54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4"/>
      <c r="AG655" s="54"/>
      <c r="AH655" s="54"/>
      <c r="AI655" s="54"/>
      <c r="AJ655" s="54"/>
      <c r="AK655" s="54"/>
      <c r="AL655" s="54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39"/>
      <c r="BA655" s="40" t="s">
        <v>17</v>
      </c>
      <c r="BB655" s="41"/>
    </row>
    <row r="656" spans="1:54" x14ac:dyDescent="0.25">
      <c r="A656" s="8"/>
      <c r="B656" s="9" t="s">
        <v>17</v>
      </c>
      <c r="C656" s="52"/>
      <c r="D656" s="52"/>
      <c r="E656" s="53"/>
      <c r="F656" s="53"/>
      <c r="G656" s="38"/>
      <c r="H656" s="68"/>
      <c r="I656" s="54"/>
      <c r="J656" s="54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4"/>
      <c r="AG656" s="54"/>
      <c r="AH656" s="54"/>
      <c r="AI656" s="54"/>
      <c r="AJ656" s="54"/>
      <c r="AK656" s="54"/>
      <c r="AL656" s="54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39"/>
      <c r="BA656" s="40" t="s">
        <v>17</v>
      </c>
      <c r="BB656" s="41"/>
    </row>
    <row r="657" spans="1:54" x14ac:dyDescent="0.25">
      <c r="A657" s="8"/>
      <c r="B657" s="9" t="s">
        <v>17</v>
      </c>
      <c r="C657" s="52"/>
      <c r="D657" s="52"/>
      <c r="E657" s="53"/>
      <c r="F657" s="53"/>
      <c r="G657" s="38"/>
      <c r="H657" s="68"/>
      <c r="I657" s="54"/>
      <c r="J657" s="54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4"/>
      <c r="AG657" s="54"/>
      <c r="AH657" s="54"/>
      <c r="AI657" s="54"/>
      <c r="AJ657" s="54"/>
      <c r="AK657" s="54"/>
      <c r="AL657" s="54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39"/>
      <c r="BA657" s="40" t="s">
        <v>17</v>
      </c>
      <c r="BB657" s="41"/>
    </row>
    <row r="658" spans="1:54" x14ac:dyDescent="0.25">
      <c r="A658" s="8"/>
      <c r="B658" s="9" t="s">
        <v>17</v>
      </c>
      <c r="C658" s="52"/>
      <c r="D658" s="52"/>
      <c r="E658" s="53"/>
      <c r="F658" s="53"/>
      <c r="G658" s="38"/>
      <c r="H658" s="68"/>
      <c r="I658" s="54"/>
      <c r="J658" s="54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4"/>
      <c r="AG658" s="54"/>
      <c r="AH658" s="54"/>
      <c r="AI658" s="54"/>
      <c r="AJ658" s="54"/>
      <c r="AK658" s="54"/>
      <c r="AL658" s="54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39"/>
      <c r="BA658" s="40" t="s">
        <v>17</v>
      </c>
      <c r="BB658" s="41"/>
    </row>
    <row r="659" spans="1:54" x14ac:dyDescent="0.25">
      <c r="A659" s="8"/>
      <c r="B659" s="9" t="s">
        <v>17</v>
      </c>
      <c r="C659" s="52"/>
      <c r="D659" s="52"/>
      <c r="E659" s="53"/>
      <c r="F659" s="53"/>
      <c r="G659" s="38"/>
      <c r="H659" s="68"/>
      <c r="I659" s="54"/>
      <c r="J659" s="54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4"/>
      <c r="AG659" s="54"/>
      <c r="AH659" s="54"/>
      <c r="AI659" s="54"/>
      <c r="AJ659" s="54"/>
      <c r="AK659" s="54"/>
      <c r="AL659" s="54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39"/>
      <c r="BA659" s="40" t="s">
        <v>17</v>
      </c>
      <c r="BB659" s="41"/>
    </row>
    <row r="660" spans="1:54" x14ac:dyDescent="0.25">
      <c r="A660" s="8"/>
      <c r="B660" s="9" t="s">
        <v>17</v>
      </c>
      <c r="C660" s="52"/>
      <c r="D660" s="52"/>
      <c r="E660" s="53"/>
      <c r="F660" s="53"/>
      <c r="G660" s="38"/>
      <c r="H660" s="68"/>
      <c r="I660" s="54"/>
      <c r="J660" s="54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4"/>
      <c r="AG660" s="54"/>
      <c r="AH660" s="54"/>
      <c r="AI660" s="54"/>
      <c r="AJ660" s="54"/>
      <c r="AK660" s="54"/>
      <c r="AL660" s="54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39"/>
      <c r="BA660" s="40" t="s">
        <v>17</v>
      </c>
      <c r="BB660" s="41"/>
    </row>
    <row r="661" spans="1:54" x14ac:dyDescent="0.25">
      <c r="A661" s="8"/>
      <c r="B661" s="9" t="s">
        <v>17</v>
      </c>
      <c r="C661" s="52"/>
      <c r="D661" s="52"/>
      <c r="E661" s="53"/>
      <c r="F661" s="53"/>
      <c r="G661" s="38"/>
      <c r="H661" s="68"/>
      <c r="I661" s="54"/>
      <c r="J661" s="54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4"/>
      <c r="AG661" s="54"/>
      <c r="AH661" s="54"/>
      <c r="AI661" s="54"/>
      <c r="AJ661" s="54"/>
      <c r="AK661" s="54"/>
      <c r="AL661" s="54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39"/>
      <c r="BA661" s="40" t="s">
        <v>17</v>
      </c>
      <c r="BB661" s="41"/>
    </row>
    <row r="662" spans="1:54" x14ac:dyDescent="0.25">
      <c r="A662" s="8"/>
      <c r="B662" s="9" t="s">
        <v>17</v>
      </c>
      <c r="C662" s="52"/>
      <c r="D662" s="52"/>
      <c r="E662" s="53"/>
      <c r="F662" s="53"/>
      <c r="G662" s="38"/>
      <c r="H662" s="68"/>
      <c r="I662" s="54"/>
      <c r="J662" s="54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4"/>
      <c r="AG662" s="54"/>
      <c r="AH662" s="54"/>
      <c r="AI662" s="54"/>
      <c r="AJ662" s="54"/>
      <c r="AK662" s="54"/>
      <c r="AL662" s="54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39"/>
      <c r="BA662" s="40" t="s">
        <v>17</v>
      </c>
      <c r="BB662" s="41"/>
    </row>
    <row r="663" spans="1:54" x14ac:dyDescent="0.25">
      <c r="A663" s="8"/>
      <c r="B663" s="9" t="s">
        <v>17</v>
      </c>
      <c r="C663" s="52"/>
      <c r="D663" s="52"/>
      <c r="E663" s="53"/>
      <c r="F663" s="53"/>
      <c r="G663" s="38"/>
      <c r="H663" s="68"/>
      <c r="I663" s="54"/>
      <c r="J663" s="54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4"/>
      <c r="AG663" s="54"/>
      <c r="AH663" s="54"/>
      <c r="AI663" s="54"/>
      <c r="AJ663" s="54"/>
      <c r="AK663" s="54"/>
      <c r="AL663" s="54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39"/>
      <c r="BA663" s="40" t="s">
        <v>17</v>
      </c>
      <c r="BB663" s="41"/>
    </row>
    <row r="664" spans="1:54" x14ac:dyDescent="0.25">
      <c r="A664" s="8"/>
      <c r="B664" s="9" t="s">
        <v>17</v>
      </c>
      <c r="C664" s="52"/>
      <c r="D664" s="52"/>
      <c r="E664" s="53"/>
      <c r="F664" s="53"/>
      <c r="G664" s="38"/>
      <c r="H664" s="68"/>
      <c r="I664" s="54"/>
      <c r="J664" s="54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4"/>
      <c r="AG664" s="54"/>
      <c r="AH664" s="54"/>
      <c r="AI664" s="54"/>
      <c r="AJ664" s="54"/>
      <c r="AK664" s="54"/>
      <c r="AL664" s="54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39"/>
      <c r="BA664" s="40" t="s">
        <v>17</v>
      </c>
      <c r="BB664" s="41"/>
    </row>
    <row r="665" spans="1:54" x14ac:dyDescent="0.25">
      <c r="A665" s="8"/>
      <c r="B665" s="9" t="s">
        <v>17</v>
      </c>
      <c r="C665" s="52"/>
      <c r="D665" s="52"/>
      <c r="E665" s="53"/>
      <c r="F665" s="53"/>
      <c r="G665" s="38"/>
      <c r="H665" s="68"/>
      <c r="I665" s="54"/>
      <c r="J665" s="54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4"/>
      <c r="AG665" s="54"/>
      <c r="AH665" s="54"/>
      <c r="AI665" s="54"/>
      <c r="AJ665" s="54"/>
      <c r="AK665" s="54"/>
      <c r="AL665" s="54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39"/>
      <c r="BA665" s="40" t="s">
        <v>17</v>
      </c>
      <c r="BB665" s="41"/>
    </row>
    <row r="666" spans="1:54" x14ac:dyDescent="0.25">
      <c r="A666" s="8"/>
      <c r="B666" s="9" t="s">
        <v>17</v>
      </c>
      <c r="C666" s="52"/>
      <c r="D666" s="52"/>
      <c r="E666" s="53"/>
      <c r="F666" s="53"/>
      <c r="G666" s="38"/>
      <c r="H666" s="68"/>
      <c r="I666" s="54"/>
      <c r="J666" s="54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4"/>
      <c r="AG666" s="54"/>
      <c r="AH666" s="54"/>
      <c r="AI666" s="54"/>
      <c r="AJ666" s="54"/>
      <c r="AK666" s="54"/>
      <c r="AL666" s="54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39"/>
      <c r="BA666" s="40" t="s">
        <v>17</v>
      </c>
      <c r="BB666" s="41"/>
    </row>
    <row r="667" spans="1:54" x14ac:dyDescent="0.25">
      <c r="A667" s="8"/>
      <c r="B667" s="9" t="s">
        <v>17</v>
      </c>
      <c r="C667" s="52"/>
      <c r="D667" s="52"/>
      <c r="E667" s="53"/>
      <c r="F667" s="53"/>
      <c r="G667" s="38"/>
      <c r="H667" s="68"/>
      <c r="I667" s="54"/>
      <c r="J667" s="54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4"/>
      <c r="AG667" s="54"/>
      <c r="AH667" s="54"/>
      <c r="AI667" s="54"/>
      <c r="AJ667" s="54"/>
      <c r="AK667" s="54"/>
      <c r="AL667" s="54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39"/>
      <c r="BA667" s="40" t="s">
        <v>17</v>
      </c>
      <c r="BB667" s="41"/>
    </row>
    <row r="668" spans="1:54" x14ac:dyDescent="0.25">
      <c r="A668" s="8"/>
      <c r="B668" s="9" t="s">
        <v>17</v>
      </c>
      <c r="C668" s="52"/>
      <c r="D668" s="52"/>
      <c r="E668" s="53"/>
      <c r="F668" s="53"/>
      <c r="G668" s="38"/>
      <c r="H668" s="68"/>
      <c r="I668" s="54"/>
      <c r="J668" s="54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4"/>
      <c r="AG668" s="54"/>
      <c r="AH668" s="54"/>
      <c r="AI668" s="54"/>
      <c r="AJ668" s="54"/>
      <c r="AK668" s="54"/>
      <c r="AL668" s="54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39"/>
      <c r="BA668" s="40" t="s">
        <v>17</v>
      </c>
      <c r="BB668" s="41"/>
    </row>
    <row r="669" spans="1:54" x14ac:dyDescent="0.25">
      <c r="A669" s="8"/>
      <c r="B669" s="9" t="s">
        <v>17</v>
      </c>
      <c r="C669" s="52"/>
      <c r="D669" s="52"/>
      <c r="E669" s="53"/>
      <c r="F669" s="53"/>
      <c r="G669" s="38"/>
      <c r="H669" s="68"/>
      <c r="I669" s="54"/>
      <c r="J669" s="54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4"/>
      <c r="AG669" s="54"/>
      <c r="AH669" s="54"/>
      <c r="AI669" s="54"/>
      <c r="AJ669" s="54"/>
      <c r="AK669" s="54"/>
      <c r="AL669" s="54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39"/>
      <c r="BA669" s="40" t="s">
        <v>17</v>
      </c>
      <c r="BB669" s="41"/>
    </row>
    <row r="670" spans="1:54" x14ac:dyDescent="0.25">
      <c r="A670" s="8"/>
      <c r="B670" s="9" t="s">
        <v>17</v>
      </c>
      <c r="C670" s="52"/>
      <c r="D670" s="52"/>
      <c r="E670" s="53"/>
      <c r="F670" s="53"/>
      <c r="G670" s="38"/>
      <c r="H670" s="68"/>
      <c r="I670" s="54"/>
      <c r="J670" s="54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4"/>
      <c r="AG670" s="54"/>
      <c r="AH670" s="54"/>
      <c r="AI670" s="54"/>
      <c r="AJ670" s="54"/>
      <c r="AK670" s="54"/>
      <c r="AL670" s="54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39"/>
      <c r="BA670" s="40" t="s">
        <v>17</v>
      </c>
      <c r="BB670" s="41"/>
    </row>
    <row r="671" spans="1:54" x14ac:dyDescent="0.25">
      <c r="A671" s="8"/>
      <c r="B671" s="9" t="s">
        <v>17</v>
      </c>
      <c r="C671" s="52"/>
      <c r="D671" s="52"/>
      <c r="E671" s="53"/>
      <c r="F671" s="53"/>
      <c r="G671" s="38"/>
      <c r="H671" s="68"/>
      <c r="I671" s="54"/>
      <c r="J671" s="54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4"/>
      <c r="AG671" s="54"/>
      <c r="AH671" s="54"/>
      <c r="AI671" s="54"/>
      <c r="AJ671" s="54"/>
      <c r="AK671" s="54"/>
      <c r="AL671" s="54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39"/>
      <c r="BA671" s="40" t="s">
        <v>17</v>
      </c>
      <c r="BB671" s="41"/>
    </row>
    <row r="672" spans="1:54" x14ac:dyDescent="0.25">
      <c r="A672" s="8"/>
      <c r="B672" s="9" t="s">
        <v>17</v>
      </c>
      <c r="C672" s="52"/>
      <c r="D672" s="52"/>
      <c r="E672" s="53"/>
      <c r="F672" s="53"/>
      <c r="G672" s="38"/>
      <c r="H672" s="68"/>
      <c r="I672" s="54"/>
      <c r="J672" s="54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4"/>
      <c r="AG672" s="54"/>
      <c r="AH672" s="54"/>
      <c r="AI672" s="54"/>
      <c r="AJ672" s="54"/>
      <c r="AK672" s="54"/>
      <c r="AL672" s="54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39"/>
      <c r="BA672" s="40" t="s">
        <v>17</v>
      </c>
      <c r="BB672" s="41"/>
    </row>
    <row r="673" spans="1:54" x14ac:dyDescent="0.25">
      <c r="A673" s="8"/>
      <c r="B673" s="9" t="s">
        <v>17</v>
      </c>
      <c r="C673" s="52"/>
      <c r="D673" s="52"/>
      <c r="E673" s="53"/>
      <c r="F673" s="53"/>
      <c r="G673" s="38"/>
      <c r="H673" s="68"/>
      <c r="I673" s="54"/>
      <c r="J673" s="54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4"/>
      <c r="AG673" s="54"/>
      <c r="AH673" s="54"/>
      <c r="AI673" s="54"/>
      <c r="AJ673" s="54"/>
      <c r="AK673" s="54"/>
      <c r="AL673" s="54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39"/>
      <c r="BA673" s="40" t="s">
        <v>17</v>
      </c>
      <c r="BB673" s="41"/>
    </row>
    <row r="674" spans="1:54" x14ac:dyDescent="0.25">
      <c r="A674" s="8"/>
      <c r="B674" s="9" t="s">
        <v>17</v>
      </c>
      <c r="C674" s="52"/>
      <c r="D674" s="52"/>
      <c r="E674" s="53"/>
      <c r="F674" s="53"/>
      <c r="G674" s="38"/>
      <c r="H674" s="68"/>
      <c r="I674" s="54"/>
      <c r="J674" s="54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4"/>
      <c r="AG674" s="54"/>
      <c r="AH674" s="54"/>
      <c r="AI674" s="54"/>
      <c r="AJ674" s="54"/>
      <c r="AK674" s="54"/>
      <c r="AL674" s="54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39"/>
      <c r="BA674" s="40" t="s">
        <v>17</v>
      </c>
      <c r="BB674" s="41"/>
    </row>
    <row r="675" spans="1:54" x14ac:dyDescent="0.25">
      <c r="A675" s="8"/>
      <c r="B675" s="9" t="s">
        <v>17</v>
      </c>
      <c r="C675" s="52"/>
      <c r="D675" s="52"/>
      <c r="E675" s="53"/>
      <c r="F675" s="53"/>
      <c r="G675" s="38"/>
      <c r="H675" s="68"/>
      <c r="I675" s="54"/>
      <c r="J675" s="54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4"/>
      <c r="AG675" s="54"/>
      <c r="AH675" s="54"/>
      <c r="AI675" s="54"/>
      <c r="AJ675" s="54"/>
      <c r="AK675" s="54"/>
      <c r="AL675" s="54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39"/>
      <c r="BA675" s="40" t="s">
        <v>17</v>
      </c>
      <c r="BB675" s="41"/>
    </row>
    <row r="676" spans="1:54" x14ac:dyDescent="0.25">
      <c r="A676" s="8"/>
      <c r="B676" s="9" t="s">
        <v>17</v>
      </c>
      <c r="C676" s="52"/>
      <c r="D676" s="52"/>
      <c r="E676" s="53"/>
      <c r="F676" s="53"/>
      <c r="G676" s="38"/>
      <c r="H676" s="68"/>
      <c r="I676" s="54"/>
      <c r="J676" s="54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4"/>
      <c r="AG676" s="54"/>
      <c r="AH676" s="54"/>
      <c r="AI676" s="54"/>
      <c r="AJ676" s="54"/>
      <c r="AK676" s="54"/>
      <c r="AL676" s="54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39"/>
      <c r="BA676" s="40" t="s">
        <v>17</v>
      </c>
      <c r="BB676" s="41"/>
    </row>
    <row r="677" spans="1:54" x14ac:dyDescent="0.25">
      <c r="A677" s="8"/>
      <c r="B677" s="9" t="s">
        <v>17</v>
      </c>
      <c r="C677" s="52"/>
      <c r="D677" s="52"/>
      <c r="E677" s="53"/>
      <c r="F677" s="53"/>
      <c r="G677" s="38"/>
      <c r="H677" s="68"/>
      <c r="I677" s="54"/>
      <c r="J677" s="54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4"/>
      <c r="AG677" s="54"/>
      <c r="AH677" s="54"/>
      <c r="AI677" s="54"/>
      <c r="AJ677" s="54"/>
      <c r="AK677" s="54"/>
      <c r="AL677" s="54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39"/>
      <c r="BA677" s="40" t="s">
        <v>17</v>
      </c>
      <c r="BB677" s="41"/>
    </row>
    <row r="678" spans="1:54" x14ac:dyDescent="0.25">
      <c r="A678" s="8"/>
      <c r="B678" s="9" t="s">
        <v>17</v>
      </c>
      <c r="C678" s="52"/>
      <c r="D678" s="52"/>
      <c r="E678" s="53"/>
      <c r="F678" s="53"/>
      <c r="G678" s="38"/>
      <c r="H678" s="68"/>
      <c r="I678" s="54"/>
      <c r="J678" s="54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4"/>
      <c r="AG678" s="54"/>
      <c r="AH678" s="54"/>
      <c r="AI678" s="54"/>
      <c r="AJ678" s="54"/>
      <c r="AK678" s="54"/>
      <c r="AL678" s="54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39"/>
      <c r="BA678" s="40" t="s">
        <v>17</v>
      </c>
      <c r="BB678" s="41"/>
    </row>
    <row r="679" spans="1:54" x14ac:dyDescent="0.25">
      <c r="A679" s="8"/>
      <c r="B679" s="9" t="s">
        <v>17</v>
      </c>
      <c r="C679" s="52"/>
      <c r="D679" s="52"/>
      <c r="E679" s="53"/>
      <c r="F679" s="53"/>
      <c r="G679" s="38"/>
      <c r="H679" s="68"/>
      <c r="I679" s="54"/>
      <c r="J679" s="54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4"/>
      <c r="AG679" s="54"/>
      <c r="AH679" s="54"/>
      <c r="AI679" s="54"/>
      <c r="AJ679" s="54"/>
      <c r="AK679" s="54"/>
      <c r="AL679" s="54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39"/>
      <c r="BA679" s="40" t="s">
        <v>17</v>
      </c>
      <c r="BB679" s="41"/>
    </row>
    <row r="680" spans="1:54" x14ac:dyDescent="0.25">
      <c r="A680" s="8"/>
      <c r="B680" s="9" t="s">
        <v>17</v>
      </c>
      <c r="C680" s="52"/>
      <c r="D680" s="52"/>
      <c r="E680" s="53"/>
      <c r="F680" s="53"/>
      <c r="G680" s="38"/>
      <c r="H680" s="68"/>
      <c r="I680" s="54"/>
      <c r="J680" s="54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4"/>
      <c r="AG680" s="54"/>
      <c r="AH680" s="54"/>
      <c r="AI680" s="54"/>
      <c r="AJ680" s="54"/>
      <c r="AK680" s="54"/>
      <c r="AL680" s="54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39"/>
      <c r="BA680" s="40" t="s">
        <v>17</v>
      </c>
      <c r="BB680" s="41"/>
    </row>
    <row r="681" spans="1:54" x14ac:dyDescent="0.25">
      <c r="A681" s="8"/>
      <c r="B681" s="9" t="s">
        <v>17</v>
      </c>
      <c r="C681" s="52"/>
      <c r="D681" s="52"/>
      <c r="E681" s="53"/>
      <c r="F681" s="53"/>
      <c r="G681" s="38"/>
      <c r="H681" s="68"/>
      <c r="I681" s="54"/>
      <c r="J681" s="54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4"/>
      <c r="AG681" s="54"/>
      <c r="AH681" s="54"/>
      <c r="AI681" s="54"/>
      <c r="AJ681" s="54"/>
      <c r="AK681" s="54"/>
      <c r="AL681" s="54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39"/>
      <c r="BA681" s="40" t="s">
        <v>17</v>
      </c>
      <c r="BB681" s="41"/>
    </row>
    <row r="682" spans="1:54" x14ac:dyDescent="0.25">
      <c r="A682" s="8"/>
      <c r="B682" s="9" t="s">
        <v>17</v>
      </c>
      <c r="C682" s="52"/>
      <c r="D682" s="52"/>
      <c r="E682" s="53"/>
      <c r="F682" s="53"/>
      <c r="G682" s="38"/>
      <c r="H682" s="68"/>
      <c r="I682" s="54"/>
      <c r="J682" s="54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4"/>
      <c r="AG682" s="54"/>
      <c r="AH682" s="54"/>
      <c r="AI682" s="54"/>
      <c r="AJ682" s="54"/>
      <c r="AK682" s="54"/>
      <c r="AL682" s="54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39"/>
      <c r="BA682" s="40" t="s">
        <v>17</v>
      </c>
      <c r="BB682" s="41"/>
    </row>
    <row r="683" spans="1:54" x14ac:dyDescent="0.25">
      <c r="A683" s="8"/>
      <c r="B683" s="9" t="s">
        <v>17</v>
      </c>
      <c r="C683" s="52"/>
      <c r="D683" s="52"/>
      <c r="E683" s="53"/>
      <c r="F683" s="53"/>
      <c r="G683" s="38"/>
      <c r="H683" s="68"/>
      <c r="I683" s="54"/>
      <c r="J683" s="54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4"/>
      <c r="AG683" s="54"/>
      <c r="AH683" s="54"/>
      <c r="AI683" s="54"/>
      <c r="AJ683" s="54"/>
      <c r="AK683" s="54"/>
      <c r="AL683" s="54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39"/>
      <c r="BA683" s="40" t="s">
        <v>17</v>
      </c>
      <c r="BB683" s="41"/>
    </row>
    <row r="684" spans="1:54" x14ac:dyDescent="0.25">
      <c r="A684" s="8"/>
      <c r="B684" s="9" t="s">
        <v>17</v>
      </c>
      <c r="C684" s="52"/>
      <c r="D684" s="52"/>
      <c r="E684" s="53"/>
      <c r="F684" s="53"/>
      <c r="G684" s="38"/>
      <c r="H684" s="68"/>
      <c r="I684" s="54"/>
      <c r="J684" s="54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4"/>
      <c r="AG684" s="54"/>
      <c r="AH684" s="54"/>
      <c r="AI684" s="54"/>
      <c r="AJ684" s="54"/>
      <c r="AK684" s="54"/>
      <c r="AL684" s="54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39"/>
      <c r="BA684" s="40" t="s">
        <v>17</v>
      </c>
      <c r="BB684" s="41"/>
    </row>
    <row r="685" spans="1:54" x14ac:dyDescent="0.25">
      <c r="A685" s="8"/>
      <c r="B685" s="9" t="s">
        <v>17</v>
      </c>
      <c r="C685" s="52"/>
      <c r="D685" s="52"/>
      <c r="E685" s="53"/>
      <c r="F685" s="53"/>
      <c r="G685" s="38"/>
      <c r="H685" s="68"/>
      <c r="I685" s="54"/>
      <c r="J685" s="54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4"/>
      <c r="AG685" s="54"/>
      <c r="AH685" s="54"/>
      <c r="AI685" s="54"/>
      <c r="AJ685" s="54"/>
      <c r="AK685" s="54"/>
      <c r="AL685" s="54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39"/>
      <c r="BA685" s="40" t="s">
        <v>17</v>
      </c>
      <c r="BB685" s="41"/>
    </row>
    <row r="686" spans="1:54" x14ac:dyDescent="0.25">
      <c r="A686" s="8"/>
      <c r="B686" s="9" t="s">
        <v>17</v>
      </c>
      <c r="C686" s="52"/>
      <c r="D686" s="52"/>
      <c r="E686" s="53"/>
      <c r="F686" s="53"/>
      <c r="G686" s="38"/>
      <c r="H686" s="68"/>
      <c r="I686" s="54"/>
      <c r="J686" s="54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4"/>
      <c r="AG686" s="54"/>
      <c r="AH686" s="54"/>
      <c r="AI686" s="54"/>
      <c r="AJ686" s="54"/>
      <c r="AK686" s="54"/>
      <c r="AL686" s="54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39"/>
      <c r="BA686" s="40" t="s">
        <v>17</v>
      </c>
      <c r="BB686" s="41"/>
    </row>
    <row r="687" spans="1:54" x14ac:dyDescent="0.25">
      <c r="A687" s="8"/>
      <c r="B687" s="9" t="s">
        <v>17</v>
      </c>
      <c r="C687" s="52"/>
      <c r="D687" s="52"/>
      <c r="E687" s="53"/>
      <c r="F687" s="53"/>
      <c r="G687" s="38"/>
      <c r="H687" s="68"/>
      <c r="I687" s="54"/>
      <c r="J687" s="54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4"/>
      <c r="AG687" s="54"/>
      <c r="AH687" s="54"/>
      <c r="AI687" s="54"/>
      <c r="AJ687" s="54"/>
      <c r="AK687" s="54"/>
      <c r="AL687" s="54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39"/>
      <c r="BA687" s="40" t="s">
        <v>17</v>
      </c>
      <c r="BB687" s="41"/>
    </row>
    <row r="688" spans="1:54" x14ac:dyDescent="0.25">
      <c r="A688" s="8"/>
      <c r="B688" s="9" t="s">
        <v>17</v>
      </c>
      <c r="C688" s="52"/>
      <c r="D688" s="52"/>
      <c r="E688" s="53"/>
      <c r="F688" s="53"/>
      <c r="G688" s="38"/>
      <c r="H688" s="68"/>
      <c r="I688" s="54"/>
      <c r="J688" s="54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4"/>
      <c r="AG688" s="54"/>
      <c r="AH688" s="54"/>
      <c r="AI688" s="54"/>
      <c r="AJ688" s="54"/>
      <c r="AK688" s="54"/>
      <c r="AL688" s="54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39"/>
      <c r="BA688" s="40" t="s">
        <v>17</v>
      </c>
      <c r="BB688" s="41"/>
    </row>
    <row r="689" spans="1:54" x14ac:dyDescent="0.25">
      <c r="A689" s="8"/>
      <c r="B689" s="9" t="s">
        <v>17</v>
      </c>
      <c r="C689" s="52"/>
      <c r="D689" s="52"/>
      <c r="E689" s="53"/>
      <c r="F689" s="53"/>
      <c r="G689" s="38"/>
      <c r="H689" s="68"/>
      <c r="I689" s="54"/>
      <c r="J689" s="54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4"/>
      <c r="AG689" s="54"/>
      <c r="AH689" s="54"/>
      <c r="AI689" s="54"/>
      <c r="AJ689" s="54"/>
      <c r="AK689" s="54"/>
      <c r="AL689" s="54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39"/>
      <c r="BA689" s="40" t="s">
        <v>17</v>
      </c>
      <c r="BB689" s="41"/>
    </row>
    <row r="690" spans="1:54" x14ac:dyDescent="0.25">
      <c r="A690" s="8"/>
      <c r="B690" s="9" t="s">
        <v>17</v>
      </c>
      <c r="C690" s="52"/>
      <c r="D690" s="52"/>
      <c r="E690" s="53"/>
      <c r="F690" s="53"/>
      <c r="G690" s="38"/>
      <c r="H690" s="68"/>
      <c r="I690" s="54"/>
      <c r="J690" s="54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4"/>
      <c r="AG690" s="54"/>
      <c r="AH690" s="54"/>
      <c r="AI690" s="54"/>
      <c r="AJ690" s="54"/>
      <c r="AK690" s="54"/>
      <c r="AL690" s="54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39"/>
      <c r="BA690" s="40" t="s">
        <v>17</v>
      </c>
      <c r="BB690" s="41"/>
    </row>
    <row r="691" spans="1:54" x14ac:dyDescent="0.25">
      <c r="A691" s="8"/>
      <c r="B691" s="9" t="s">
        <v>17</v>
      </c>
      <c r="C691" s="52"/>
      <c r="D691" s="52"/>
      <c r="E691" s="53"/>
      <c r="F691" s="53"/>
      <c r="G691" s="38"/>
      <c r="H691" s="68"/>
      <c r="I691" s="54"/>
      <c r="J691" s="54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4"/>
      <c r="AG691" s="54"/>
      <c r="AH691" s="54"/>
      <c r="AI691" s="54"/>
      <c r="AJ691" s="54"/>
      <c r="AK691" s="54"/>
      <c r="AL691" s="54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39"/>
      <c r="BA691" s="40" t="s">
        <v>17</v>
      </c>
      <c r="BB691" s="41"/>
    </row>
    <row r="692" spans="1:54" x14ac:dyDescent="0.25">
      <c r="A692" s="8"/>
      <c r="B692" s="9" t="s">
        <v>17</v>
      </c>
      <c r="C692" s="52"/>
      <c r="D692" s="52"/>
      <c r="E692" s="53"/>
      <c r="F692" s="53"/>
      <c r="G692" s="38"/>
      <c r="H692" s="68"/>
      <c r="I692" s="54"/>
      <c r="J692" s="54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4"/>
      <c r="AG692" s="54"/>
      <c r="AH692" s="54"/>
      <c r="AI692" s="54"/>
      <c r="AJ692" s="54"/>
      <c r="AK692" s="54"/>
      <c r="AL692" s="54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39"/>
      <c r="BA692" s="40" t="s">
        <v>17</v>
      </c>
      <c r="BB692" s="41"/>
    </row>
    <row r="693" spans="1:54" x14ac:dyDescent="0.25">
      <c r="A693" s="8"/>
      <c r="B693" s="9" t="s">
        <v>17</v>
      </c>
      <c r="C693" s="52"/>
      <c r="D693" s="52"/>
      <c r="E693" s="53"/>
      <c r="F693" s="53"/>
      <c r="G693" s="38"/>
      <c r="H693" s="68"/>
      <c r="I693" s="54"/>
      <c r="J693" s="54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4"/>
      <c r="AG693" s="54"/>
      <c r="AH693" s="54"/>
      <c r="AI693" s="54"/>
      <c r="AJ693" s="54"/>
      <c r="AK693" s="54"/>
      <c r="AL693" s="54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39"/>
      <c r="BA693" s="40" t="s">
        <v>17</v>
      </c>
      <c r="BB693" s="41"/>
    </row>
    <row r="694" spans="1:54" x14ac:dyDescent="0.25">
      <c r="A694" s="8"/>
      <c r="B694" s="9" t="s">
        <v>17</v>
      </c>
      <c r="C694" s="52"/>
      <c r="D694" s="52"/>
      <c r="E694" s="53"/>
      <c r="F694" s="53"/>
      <c r="G694" s="38"/>
      <c r="H694" s="68"/>
      <c r="I694" s="54"/>
      <c r="J694" s="54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4"/>
      <c r="AG694" s="54"/>
      <c r="AH694" s="54"/>
      <c r="AI694" s="54"/>
      <c r="AJ694" s="54"/>
      <c r="AK694" s="54"/>
      <c r="AL694" s="54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39"/>
      <c r="BA694" s="40" t="s">
        <v>17</v>
      </c>
      <c r="BB694" s="41"/>
    </row>
    <row r="695" spans="1:54" x14ac:dyDescent="0.25">
      <c r="A695" s="8"/>
      <c r="B695" s="9" t="s">
        <v>17</v>
      </c>
      <c r="C695" s="52"/>
      <c r="D695" s="52"/>
      <c r="E695" s="53"/>
      <c r="F695" s="53"/>
      <c r="G695" s="38"/>
      <c r="H695" s="68"/>
      <c r="I695" s="54"/>
      <c r="J695" s="54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4"/>
      <c r="AG695" s="54"/>
      <c r="AH695" s="54"/>
      <c r="AI695" s="54"/>
      <c r="AJ695" s="54"/>
      <c r="AK695" s="54"/>
      <c r="AL695" s="54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39"/>
      <c r="BA695" s="40" t="s">
        <v>17</v>
      </c>
      <c r="BB695" s="41"/>
    </row>
    <row r="696" spans="1:54" x14ac:dyDescent="0.25">
      <c r="A696" s="8"/>
      <c r="B696" s="9" t="s">
        <v>17</v>
      </c>
      <c r="C696" s="52"/>
      <c r="D696" s="52"/>
      <c r="E696" s="53"/>
      <c r="F696" s="53"/>
      <c r="G696" s="38"/>
      <c r="H696" s="68"/>
      <c r="I696" s="54"/>
      <c r="J696" s="54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4"/>
      <c r="AG696" s="54"/>
      <c r="AH696" s="54"/>
      <c r="AI696" s="54"/>
      <c r="AJ696" s="54"/>
      <c r="AK696" s="54"/>
      <c r="AL696" s="54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39"/>
      <c r="BA696" s="40" t="s">
        <v>17</v>
      </c>
      <c r="BB696" s="41"/>
    </row>
    <row r="697" spans="1:54" x14ac:dyDescent="0.25">
      <c r="A697" s="8"/>
      <c r="B697" s="9" t="s">
        <v>17</v>
      </c>
      <c r="C697" s="52"/>
      <c r="D697" s="52"/>
      <c r="E697" s="53"/>
      <c r="F697" s="53"/>
      <c r="G697" s="38"/>
      <c r="H697" s="68"/>
      <c r="I697" s="54"/>
      <c r="J697" s="54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4"/>
      <c r="AG697" s="54"/>
      <c r="AH697" s="54"/>
      <c r="AI697" s="54"/>
      <c r="AJ697" s="54"/>
      <c r="AK697" s="54"/>
      <c r="AL697" s="54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39"/>
      <c r="BA697" s="40" t="s">
        <v>17</v>
      </c>
      <c r="BB697" s="41"/>
    </row>
    <row r="698" spans="1:54" x14ac:dyDescent="0.25">
      <c r="A698" s="8"/>
      <c r="B698" s="9" t="s">
        <v>17</v>
      </c>
      <c r="C698" s="52"/>
      <c r="D698" s="52"/>
      <c r="E698" s="53"/>
      <c r="F698" s="53"/>
      <c r="G698" s="38"/>
      <c r="H698" s="68"/>
      <c r="I698" s="54"/>
      <c r="J698" s="54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4"/>
      <c r="AG698" s="54"/>
      <c r="AH698" s="54"/>
      <c r="AI698" s="54"/>
      <c r="AJ698" s="54"/>
      <c r="AK698" s="54"/>
      <c r="AL698" s="54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39"/>
      <c r="BA698" s="40" t="s">
        <v>17</v>
      </c>
      <c r="BB698" s="41"/>
    </row>
    <row r="699" spans="1:54" x14ac:dyDescent="0.25">
      <c r="A699" s="8"/>
      <c r="B699" s="9" t="s">
        <v>17</v>
      </c>
      <c r="C699" s="52"/>
      <c r="D699" s="52"/>
      <c r="E699" s="53"/>
      <c r="F699" s="53"/>
      <c r="G699" s="38"/>
      <c r="H699" s="68"/>
      <c r="I699" s="54"/>
      <c r="J699" s="54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4"/>
      <c r="AG699" s="54"/>
      <c r="AH699" s="54"/>
      <c r="AI699" s="54"/>
      <c r="AJ699" s="54"/>
      <c r="AK699" s="54"/>
      <c r="AL699" s="54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39"/>
      <c r="BA699" s="40" t="s">
        <v>17</v>
      </c>
      <c r="BB699" s="41"/>
    </row>
    <row r="700" spans="1:54" x14ac:dyDescent="0.25">
      <c r="A700" s="8"/>
      <c r="B700" s="9" t="s">
        <v>17</v>
      </c>
      <c r="C700" s="52"/>
      <c r="D700" s="52"/>
      <c r="E700" s="53"/>
      <c r="F700" s="53"/>
      <c r="G700" s="38"/>
      <c r="H700" s="68"/>
      <c r="I700" s="54"/>
      <c r="J700" s="54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4"/>
      <c r="AG700" s="54"/>
      <c r="AH700" s="54"/>
      <c r="AI700" s="54"/>
      <c r="AJ700" s="54"/>
      <c r="AK700" s="54"/>
      <c r="AL700" s="54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39"/>
      <c r="BA700" s="40" t="s">
        <v>17</v>
      </c>
      <c r="BB700" s="41"/>
    </row>
    <row r="701" spans="1:54" x14ac:dyDescent="0.25">
      <c r="A701" s="8"/>
      <c r="B701" s="9" t="s">
        <v>17</v>
      </c>
      <c r="C701" s="52"/>
      <c r="D701" s="52"/>
      <c r="E701" s="53"/>
      <c r="F701" s="53"/>
      <c r="G701" s="38"/>
      <c r="H701" s="68"/>
      <c r="I701" s="54"/>
      <c r="J701" s="54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4"/>
      <c r="AG701" s="54"/>
      <c r="AH701" s="54"/>
      <c r="AI701" s="54"/>
      <c r="AJ701" s="54"/>
      <c r="AK701" s="54"/>
      <c r="AL701" s="54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39"/>
      <c r="BA701" s="40" t="s">
        <v>17</v>
      </c>
      <c r="BB701" s="41"/>
    </row>
    <row r="702" spans="1:54" x14ac:dyDescent="0.25">
      <c r="A702" s="8"/>
      <c r="B702" s="9" t="s">
        <v>17</v>
      </c>
      <c r="C702" s="52"/>
      <c r="D702" s="52"/>
      <c r="E702" s="53"/>
      <c r="F702" s="53"/>
      <c r="G702" s="38"/>
      <c r="H702" s="68"/>
      <c r="I702" s="54"/>
      <c r="J702" s="54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4"/>
      <c r="AG702" s="54"/>
      <c r="AH702" s="54"/>
      <c r="AI702" s="54"/>
      <c r="AJ702" s="54"/>
      <c r="AK702" s="54"/>
      <c r="AL702" s="54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39"/>
      <c r="BA702" s="40" t="s">
        <v>17</v>
      </c>
      <c r="BB702" s="41"/>
    </row>
    <row r="703" spans="1:54" x14ac:dyDescent="0.25">
      <c r="A703" s="8"/>
      <c r="B703" s="9" t="s">
        <v>17</v>
      </c>
      <c r="C703" s="52"/>
      <c r="D703" s="52"/>
      <c r="E703" s="53"/>
      <c r="F703" s="53"/>
      <c r="G703" s="38"/>
      <c r="H703" s="68"/>
      <c r="I703" s="54"/>
      <c r="J703" s="54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4"/>
      <c r="AG703" s="54"/>
      <c r="AH703" s="54"/>
      <c r="AI703" s="54"/>
      <c r="AJ703" s="54"/>
      <c r="AK703" s="54"/>
      <c r="AL703" s="54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39"/>
      <c r="BA703" s="40" t="s">
        <v>17</v>
      </c>
      <c r="BB703" s="41"/>
    </row>
    <row r="704" spans="1:54" x14ac:dyDescent="0.25">
      <c r="A704" s="8"/>
      <c r="B704" s="9" t="s">
        <v>17</v>
      </c>
      <c r="C704" s="52"/>
      <c r="D704" s="52"/>
      <c r="E704" s="53"/>
      <c r="F704" s="53"/>
      <c r="G704" s="38"/>
      <c r="H704" s="68"/>
      <c r="I704" s="54"/>
      <c r="J704" s="54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4"/>
      <c r="AG704" s="54"/>
      <c r="AH704" s="54"/>
      <c r="AI704" s="54"/>
      <c r="AJ704" s="54"/>
      <c r="AK704" s="54"/>
      <c r="AL704" s="54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39"/>
      <c r="BA704" s="40" t="s">
        <v>17</v>
      </c>
      <c r="BB704" s="41"/>
    </row>
    <row r="705" spans="1:54" x14ac:dyDescent="0.25">
      <c r="A705" s="8"/>
      <c r="B705" s="9" t="s">
        <v>17</v>
      </c>
      <c r="C705" s="52"/>
      <c r="D705" s="52"/>
      <c r="E705" s="53"/>
      <c r="F705" s="53"/>
      <c r="G705" s="38"/>
      <c r="H705" s="68"/>
      <c r="I705" s="54"/>
      <c r="J705" s="54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4"/>
      <c r="AG705" s="54"/>
      <c r="AH705" s="54"/>
      <c r="AI705" s="54"/>
      <c r="AJ705" s="54"/>
      <c r="AK705" s="54"/>
      <c r="AL705" s="54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39"/>
      <c r="BA705" s="40" t="s">
        <v>17</v>
      </c>
      <c r="BB705" s="41"/>
    </row>
    <row r="706" spans="1:54" x14ac:dyDescent="0.25">
      <c r="A706" s="8"/>
      <c r="B706" s="9" t="s">
        <v>17</v>
      </c>
      <c r="C706" s="52"/>
      <c r="D706" s="52"/>
      <c r="E706" s="53"/>
      <c r="F706" s="53"/>
      <c r="G706" s="38"/>
      <c r="H706" s="68"/>
      <c r="I706" s="54"/>
      <c r="J706" s="54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4"/>
      <c r="AG706" s="54"/>
      <c r="AH706" s="54"/>
      <c r="AI706" s="54"/>
      <c r="AJ706" s="54"/>
      <c r="AK706" s="54"/>
      <c r="AL706" s="54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39"/>
      <c r="BA706" s="40" t="s">
        <v>17</v>
      </c>
      <c r="BB706" s="41"/>
    </row>
    <row r="707" spans="1:54" x14ac:dyDescent="0.25">
      <c r="A707" s="8"/>
      <c r="B707" s="9" t="s">
        <v>17</v>
      </c>
      <c r="C707" s="52"/>
      <c r="D707" s="52"/>
      <c r="E707" s="53"/>
      <c r="F707" s="53"/>
      <c r="G707" s="38"/>
      <c r="H707" s="68"/>
      <c r="I707" s="54"/>
      <c r="J707" s="54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4"/>
      <c r="AG707" s="54"/>
      <c r="AH707" s="54"/>
      <c r="AI707" s="54"/>
      <c r="AJ707" s="54"/>
      <c r="AK707" s="54"/>
      <c r="AL707" s="54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39"/>
      <c r="BA707" s="40" t="s">
        <v>17</v>
      </c>
      <c r="BB707" s="41"/>
    </row>
    <row r="708" spans="1:54" x14ac:dyDescent="0.25">
      <c r="A708" s="8"/>
      <c r="B708" s="9" t="s">
        <v>17</v>
      </c>
      <c r="C708" s="52"/>
      <c r="D708" s="52"/>
      <c r="E708" s="53"/>
      <c r="F708" s="53"/>
      <c r="G708" s="38"/>
      <c r="H708" s="68"/>
      <c r="I708" s="54"/>
      <c r="J708" s="54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4"/>
      <c r="AG708" s="54"/>
      <c r="AH708" s="54"/>
      <c r="AI708" s="54"/>
      <c r="AJ708" s="54"/>
      <c r="AK708" s="54"/>
      <c r="AL708" s="54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39"/>
      <c r="BA708" s="40" t="s">
        <v>17</v>
      </c>
      <c r="BB708" s="41"/>
    </row>
    <row r="709" spans="1:54" x14ac:dyDescent="0.25">
      <c r="A709" s="8"/>
      <c r="B709" s="9" t="s">
        <v>17</v>
      </c>
      <c r="C709" s="52"/>
      <c r="D709" s="52"/>
      <c r="E709" s="53"/>
      <c r="F709" s="53"/>
      <c r="G709" s="38"/>
      <c r="H709" s="68"/>
      <c r="I709" s="54"/>
      <c r="J709" s="54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4"/>
      <c r="AG709" s="54"/>
      <c r="AH709" s="54"/>
      <c r="AI709" s="54"/>
      <c r="AJ709" s="54"/>
      <c r="AK709" s="54"/>
      <c r="AL709" s="54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39"/>
      <c r="BA709" s="40" t="s">
        <v>17</v>
      </c>
      <c r="BB709" s="41"/>
    </row>
    <row r="710" spans="1:54" x14ac:dyDescent="0.25">
      <c r="A710" s="8"/>
      <c r="B710" s="9" t="s">
        <v>17</v>
      </c>
      <c r="C710" s="52"/>
      <c r="D710" s="52"/>
      <c r="E710" s="53"/>
      <c r="F710" s="53"/>
      <c r="G710" s="38"/>
      <c r="H710" s="68"/>
      <c r="I710" s="54"/>
      <c r="J710" s="54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4"/>
      <c r="AG710" s="54"/>
      <c r="AH710" s="54"/>
      <c r="AI710" s="54"/>
      <c r="AJ710" s="54"/>
      <c r="AK710" s="54"/>
      <c r="AL710" s="54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39"/>
      <c r="BA710" s="40" t="s">
        <v>17</v>
      </c>
      <c r="BB710" s="41"/>
    </row>
    <row r="711" spans="1:54" x14ac:dyDescent="0.25">
      <c r="A711" s="8"/>
      <c r="B711" s="9" t="s">
        <v>17</v>
      </c>
      <c r="C711" s="52"/>
      <c r="D711" s="52"/>
      <c r="E711" s="53"/>
      <c r="F711" s="53"/>
      <c r="G711" s="38"/>
      <c r="H711" s="68"/>
      <c r="I711" s="54"/>
      <c r="J711" s="54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4"/>
      <c r="AG711" s="54"/>
      <c r="AH711" s="54"/>
      <c r="AI711" s="54"/>
      <c r="AJ711" s="54"/>
      <c r="AK711" s="54"/>
      <c r="AL711" s="54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39"/>
      <c r="BA711" s="40" t="s">
        <v>17</v>
      </c>
      <c r="BB711" s="41"/>
    </row>
    <row r="712" spans="1:54" x14ac:dyDescent="0.25">
      <c r="A712" s="8"/>
      <c r="B712" s="9" t="s">
        <v>17</v>
      </c>
      <c r="C712" s="52"/>
      <c r="D712" s="52"/>
      <c r="E712" s="53"/>
      <c r="F712" s="53"/>
      <c r="G712" s="38"/>
      <c r="H712" s="68"/>
      <c r="I712" s="54"/>
      <c r="J712" s="54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4"/>
      <c r="AG712" s="54"/>
      <c r="AH712" s="54"/>
      <c r="AI712" s="54"/>
      <c r="AJ712" s="54"/>
      <c r="AK712" s="54"/>
      <c r="AL712" s="54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39"/>
      <c r="BA712" s="40" t="s">
        <v>17</v>
      </c>
      <c r="BB712" s="41"/>
    </row>
    <row r="713" spans="1:54" x14ac:dyDescent="0.25">
      <c r="A713" s="8"/>
      <c r="B713" s="9" t="s">
        <v>17</v>
      </c>
      <c r="C713" s="52"/>
      <c r="D713" s="52"/>
      <c r="E713" s="53"/>
      <c r="F713" s="53"/>
      <c r="G713" s="38"/>
      <c r="H713" s="68"/>
      <c r="I713" s="54"/>
      <c r="J713" s="54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4"/>
      <c r="AG713" s="54"/>
      <c r="AH713" s="54"/>
      <c r="AI713" s="54"/>
      <c r="AJ713" s="54"/>
      <c r="AK713" s="54"/>
      <c r="AL713" s="54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39"/>
      <c r="BA713" s="40" t="s">
        <v>17</v>
      </c>
      <c r="BB713" s="41"/>
    </row>
    <row r="714" spans="1:54" x14ac:dyDescent="0.25">
      <c r="A714" s="8"/>
      <c r="B714" s="9" t="s">
        <v>17</v>
      </c>
      <c r="C714" s="52"/>
      <c r="D714" s="52"/>
      <c r="E714" s="53"/>
      <c r="F714" s="53"/>
      <c r="G714" s="38"/>
      <c r="H714" s="68"/>
      <c r="I714" s="54"/>
      <c r="J714" s="54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4"/>
      <c r="AG714" s="54"/>
      <c r="AH714" s="54"/>
      <c r="AI714" s="54"/>
      <c r="AJ714" s="54"/>
      <c r="AK714" s="54"/>
      <c r="AL714" s="54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39"/>
      <c r="BA714" s="40" t="s">
        <v>17</v>
      </c>
      <c r="BB714" s="41"/>
    </row>
    <row r="715" spans="1:54" x14ac:dyDescent="0.25">
      <c r="A715" s="8"/>
      <c r="B715" s="9" t="s">
        <v>17</v>
      </c>
      <c r="C715" s="52"/>
      <c r="D715" s="52"/>
      <c r="E715" s="53"/>
      <c r="F715" s="53"/>
      <c r="G715" s="38"/>
      <c r="H715" s="68"/>
      <c r="I715" s="54"/>
      <c r="J715" s="54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4"/>
      <c r="AG715" s="54"/>
      <c r="AH715" s="54"/>
      <c r="AI715" s="54"/>
      <c r="AJ715" s="54"/>
      <c r="AK715" s="54"/>
      <c r="AL715" s="54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39"/>
      <c r="BA715" s="40" t="s">
        <v>17</v>
      </c>
      <c r="BB715" s="41"/>
    </row>
    <row r="716" spans="1:54" x14ac:dyDescent="0.25">
      <c r="A716" s="8"/>
      <c r="B716" s="9" t="s">
        <v>17</v>
      </c>
      <c r="C716" s="52"/>
      <c r="D716" s="52"/>
      <c r="E716" s="53"/>
      <c r="F716" s="53"/>
      <c r="G716" s="38"/>
      <c r="H716" s="68"/>
      <c r="I716" s="54"/>
      <c r="J716" s="54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4"/>
      <c r="AG716" s="54"/>
      <c r="AH716" s="54"/>
      <c r="AI716" s="54"/>
      <c r="AJ716" s="54"/>
      <c r="AK716" s="54"/>
      <c r="AL716" s="54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39"/>
      <c r="BA716" s="40" t="s">
        <v>17</v>
      </c>
      <c r="BB716" s="41"/>
    </row>
    <row r="717" spans="1:54" x14ac:dyDescent="0.25">
      <c r="A717" s="8"/>
      <c r="B717" s="9" t="s">
        <v>17</v>
      </c>
      <c r="C717" s="52"/>
      <c r="D717" s="52"/>
      <c r="E717" s="53"/>
      <c r="F717" s="53"/>
      <c r="G717" s="38"/>
      <c r="H717" s="68"/>
      <c r="I717" s="54"/>
      <c r="J717" s="54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4"/>
      <c r="AG717" s="54"/>
      <c r="AH717" s="54"/>
      <c r="AI717" s="54"/>
      <c r="AJ717" s="54"/>
      <c r="AK717" s="54"/>
      <c r="AL717" s="54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39"/>
      <c r="BA717" s="40" t="s">
        <v>17</v>
      </c>
      <c r="BB717" s="41"/>
    </row>
    <row r="718" spans="1:54" x14ac:dyDescent="0.25">
      <c r="A718" s="8"/>
      <c r="B718" s="9" t="s">
        <v>17</v>
      </c>
      <c r="C718" s="52"/>
      <c r="D718" s="52"/>
      <c r="E718" s="53"/>
      <c r="F718" s="53"/>
      <c r="G718" s="38"/>
      <c r="H718" s="68"/>
      <c r="I718" s="54"/>
      <c r="J718" s="54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4"/>
      <c r="AG718" s="54"/>
      <c r="AH718" s="54"/>
      <c r="AI718" s="54"/>
      <c r="AJ718" s="54"/>
      <c r="AK718" s="54"/>
      <c r="AL718" s="54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39"/>
      <c r="BA718" s="40" t="s">
        <v>17</v>
      </c>
      <c r="BB718" s="41"/>
    </row>
    <row r="719" spans="1:54" x14ac:dyDescent="0.25">
      <c r="A719" s="8"/>
      <c r="B719" s="9" t="s">
        <v>17</v>
      </c>
      <c r="C719" s="52"/>
      <c r="D719" s="52"/>
      <c r="E719" s="53"/>
      <c r="F719" s="53"/>
      <c r="G719" s="38"/>
      <c r="H719" s="68"/>
      <c r="I719" s="54"/>
      <c r="J719" s="54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4"/>
      <c r="AG719" s="54"/>
      <c r="AH719" s="54"/>
      <c r="AI719" s="54"/>
      <c r="AJ719" s="54"/>
      <c r="AK719" s="54"/>
      <c r="AL719" s="54"/>
      <c r="AM719" s="55"/>
      <c r="AN719" s="55"/>
      <c r="AO719" s="55"/>
      <c r="AP719" s="55"/>
      <c r="AQ719" s="55"/>
      <c r="AR719" s="55"/>
      <c r="AS719" s="55"/>
      <c r="AT719" s="55"/>
      <c r="AU719" s="55"/>
      <c r="AV719" s="55"/>
      <c r="AW719" s="55"/>
      <c r="AX719" s="55"/>
      <c r="AY719" s="55"/>
      <c r="AZ719" s="39"/>
      <c r="BA719" s="40" t="s">
        <v>17</v>
      </c>
      <c r="BB719" s="41"/>
    </row>
    <row r="720" spans="1:54" x14ac:dyDescent="0.25">
      <c r="A720" s="8"/>
      <c r="B720" s="9" t="s">
        <v>17</v>
      </c>
      <c r="C720" s="52"/>
      <c r="D720" s="52"/>
      <c r="E720" s="53"/>
      <c r="F720" s="53"/>
      <c r="G720" s="38"/>
      <c r="H720" s="68"/>
      <c r="I720" s="54"/>
      <c r="J720" s="54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4"/>
      <c r="AG720" s="54"/>
      <c r="AH720" s="54"/>
      <c r="AI720" s="54"/>
      <c r="AJ720" s="54"/>
      <c r="AK720" s="54"/>
      <c r="AL720" s="54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39"/>
      <c r="BA720" s="40" t="s">
        <v>17</v>
      </c>
      <c r="BB720" s="41"/>
    </row>
    <row r="721" spans="1:54" x14ac:dyDescent="0.25">
      <c r="A721" s="8"/>
      <c r="B721" s="9" t="s">
        <v>17</v>
      </c>
      <c r="C721" s="52"/>
      <c r="D721" s="52"/>
      <c r="E721" s="53"/>
      <c r="F721" s="53"/>
      <c r="G721" s="38"/>
      <c r="H721" s="68"/>
      <c r="I721" s="54"/>
      <c r="J721" s="54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4"/>
      <c r="AG721" s="54"/>
      <c r="AH721" s="54"/>
      <c r="AI721" s="54"/>
      <c r="AJ721" s="54"/>
      <c r="AK721" s="54"/>
      <c r="AL721" s="54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39"/>
      <c r="BA721" s="40" t="s">
        <v>17</v>
      </c>
      <c r="BB721" s="41"/>
    </row>
    <row r="722" spans="1:54" x14ac:dyDescent="0.25">
      <c r="A722" s="8"/>
      <c r="B722" s="9" t="s">
        <v>17</v>
      </c>
      <c r="C722" s="52"/>
      <c r="D722" s="52"/>
      <c r="E722" s="53"/>
      <c r="F722" s="53"/>
      <c r="G722" s="38"/>
      <c r="H722" s="68"/>
      <c r="I722" s="54"/>
      <c r="J722" s="54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4"/>
      <c r="AG722" s="54"/>
      <c r="AH722" s="54"/>
      <c r="AI722" s="54"/>
      <c r="AJ722" s="54"/>
      <c r="AK722" s="54"/>
      <c r="AL722" s="54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39"/>
      <c r="BA722" s="40" t="s">
        <v>17</v>
      </c>
      <c r="BB722" s="41"/>
    </row>
    <row r="723" spans="1:54" x14ac:dyDescent="0.25">
      <c r="A723" s="8"/>
      <c r="B723" s="9" t="s">
        <v>17</v>
      </c>
      <c r="C723" s="52"/>
      <c r="D723" s="52"/>
      <c r="E723" s="53"/>
      <c r="F723" s="53"/>
      <c r="G723" s="38"/>
      <c r="H723" s="68"/>
      <c r="I723" s="54"/>
      <c r="J723" s="54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4"/>
      <c r="AG723" s="54"/>
      <c r="AH723" s="54"/>
      <c r="AI723" s="54"/>
      <c r="AJ723" s="54"/>
      <c r="AK723" s="54"/>
      <c r="AL723" s="54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39"/>
      <c r="BA723" s="40" t="s">
        <v>17</v>
      </c>
      <c r="BB723" s="41"/>
    </row>
    <row r="724" spans="1:54" x14ac:dyDescent="0.25">
      <c r="A724" s="8"/>
      <c r="B724" s="9" t="s">
        <v>17</v>
      </c>
      <c r="C724" s="52"/>
      <c r="D724" s="52"/>
      <c r="E724" s="53"/>
      <c r="F724" s="53"/>
      <c r="G724" s="38"/>
      <c r="H724" s="68"/>
      <c r="I724" s="54"/>
      <c r="J724" s="54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4"/>
      <c r="AG724" s="54"/>
      <c r="AH724" s="54"/>
      <c r="AI724" s="54"/>
      <c r="AJ724" s="54"/>
      <c r="AK724" s="54"/>
      <c r="AL724" s="54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39"/>
      <c r="BA724" s="40" t="s">
        <v>17</v>
      </c>
      <c r="BB724" s="41"/>
    </row>
    <row r="725" spans="1:54" x14ac:dyDescent="0.25">
      <c r="A725" s="8"/>
      <c r="B725" s="9" t="s">
        <v>17</v>
      </c>
      <c r="C725" s="52"/>
      <c r="D725" s="52"/>
      <c r="E725" s="53"/>
      <c r="F725" s="53"/>
      <c r="G725" s="38"/>
      <c r="H725" s="68"/>
      <c r="I725" s="54"/>
      <c r="J725" s="54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4"/>
      <c r="AG725" s="54"/>
      <c r="AH725" s="54"/>
      <c r="AI725" s="54"/>
      <c r="AJ725" s="54"/>
      <c r="AK725" s="54"/>
      <c r="AL725" s="54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39"/>
      <c r="BA725" s="40" t="s">
        <v>17</v>
      </c>
      <c r="BB725" s="41"/>
    </row>
    <row r="726" spans="1:54" x14ac:dyDescent="0.25">
      <c r="A726" s="8"/>
      <c r="B726" s="9" t="s">
        <v>17</v>
      </c>
      <c r="C726" s="52"/>
      <c r="D726" s="52"/>
      <c r="E726" s="53"/>
      <c r="F726" s="53"/>
      <c r="G726" s="38"/>
      <c r="H726" s="68"/>
      <c r="I726" s="54"/>
      <c r="J726" s="54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4"/>
      <c r="AG726" s="54"/>
      <c r="AH726" s="54"/>
      <c r="AI726" s="54"/>
      <c r="AJ726" s="54"/>
      <c r="AK726" s="54"/>
      <c r="AL726" s="54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39"/>
      <c r="BA726" s="40" t="s">
        <v>17</v>
      </c>
      <c r="BB726" s="41"/>
    </row>
    <row r="727" spans="1:54" x14ac:dyDescent="0.25">
      <c r="A727" s="8"/>
      <c r="B727" s="9" t="s">
        <v>17</v>
      </c>
      <c r="C727" s="52"/>
      <c r="D727" s="52"/>
      <c r="E727" s="53"/>
      <c r="F727" s="53"/>
      <c r="G727" s="38"/>
      <c r="H727" s="68"/>
      <c r="I727" s="54"/>
      <c r="J727" s="54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4"/>
      <c r="AG727" s="54"/>
      <c r="AH727" s="54"/>
      <c r="AI727" s="54"/>
      <c r="AJ727" s="54"/>
      <c r="AK727" s="54"/>
      <c r="AL727" s="54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39"/>
      <c r="BA727" s="40" t="s">
        <v>17</v>
      </c>
      <c r="BB727" s="41"/>
    </row>
    <row r="728" spans="1:54" x14ac:dyDescent="0.25">
      <c r="A728" s="8"/>
      <c r="B728" s="9" t="s">
        <v>17</v>
      </c>
      <c r="C728" s="52"/>
      <c r="D728" s="52"/>
      <c r="E728" s="53"/>
      <c r="F728" s="53"/>
      <c r="G728" s="38"/>
      <c r="H728" s="68"/>
      <c r="I728" s="54"/>
      <c r="J728" s="54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4"/>
      <c r="AG728" s="54"/>
      <c r="AH728" s="54"/>
      <c r="AI728" s="54"/>
      <c r="AJ728" s="54"/>
      <c r="AK728" s="54"/>
      <c r="AL728" s="54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39"/>
      <c r="BA728" s="40" t="s">
        <v>17</v>
      </c>
      <c r="BB728" s="41"/>
    </row>
    <row r="729" spans="1:54" x14ac:dyDescent="0.25">
      <c r="A729" s="8"/>
      <c r="B729" s="9" t="s">
        <v>17</v>
      </c>
      <c r="C729" s="52"/>
      <c r="D729" s="52"/>
      <c r="E729" s="53"/>
      <c r="F729" s="53"/>
      <c r="G729" s="38"/>
      <c r="H729" s="68"/>
      <c r="I729" s="54"/>
      <c r="J729" s="54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4"/>
      <c r="AG729" s="54"/>
      <c r="AH729" s="54"/>
      <c r="AI729" s="54"/>
      <c r="AJ729" s="54"/>
      <c r="AK729" s="54"/>
      <c r="AL729" s="54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39"/>
      <c r="BA729" s="40" t="s">
        <v>17</v>
      </c>
      <c r="BB729" s="41"/>
    </row>
    <row r="730" spans="1:54" x14ac:dyDescent="0.25">
      <c r="A730" s="8"/>
      <c r="B730" s="9" t="s">
        <v>17</v>
      </c>
      <c r="C730" s="52"/>
      <c r="D730" s="52"/>
      <c r="E730" s="53"/>
      <c r="F730" s="53"/>
      <c r="G730" s="38"/>
      <c r="H730" s="68"/>
      <c r="I730" s="54"/>
      <c r="J730" s="54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4"/>
      <c r="AG730" s="54"/>
      <c r="AH730" s="54"/>
      <c r="AI730" s="54"/>
      <c r="AJ730" s="54"/>
      <c r="AK730" s="54"/>
      <c r="AL730" s="54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39"/>
      <c r="BA730" s="40" t="s">
        <v>17</v>
      </c>
      <c r="BB730" s="41"/>
    </row>
    <row r="731" spans="1:54" x14ac:dyDescent="0.25">
      <c r="A731" s="8"/>
      <c r="B731" s="9" t="s">
        <v>17</v>
      </c>
      <c r="C731" s="52"/>
      <c r="D731" s="52"/>
      <c r="E731" s="53"/>
      <c r="F731" s="53"/>
      <c r="G731" s="38"/>
      <c r="H731" s="68"/>
      <c r="I731" s="54"/>
      <c r="J731" s="54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4"/>
      <c r="AG731" s="54"/>
      <c r="AH731" s="54"/>
      <c r="AI731" s="54"/>
      <c r="AJ731" s="54"/>
      <c r="AK731" s="54"/>
      <c r="AL731" s="54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39"/>
      <c r="BA731" s="40" t="s">
        <v>17</v>
      </c>
      <c r="BB731" s="41"/>
    </row>
    <row r="732" spans="1:54" x14ac:dyDescent="0.25">
      <c r="A732" s="8"/>
      <c r="B732" s="9" t="s">
        <v>17</v>
      </c>
      <c r="C732" s="52"/>
      <c r="D732" s="52"/>
      <c r="E732" s="53"/>
      <c r="F732" s="53"/>
      <c r="G732" s="38"/>
      <c r="H732" s="68"/>
      <c r="I732" s="54"/>
      <c r="J732" s="54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4"/>
      <c r="AG732" s="54"/>
      <c r="AH732" s="54"/>
      <c r="AI732" s="54"/>
      <c r="AJ732" s="54"/>
      <c r="AK732" s="54"/>
      <c r="AL732" s="54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39"/>
      <c r="BA732" s="40" t="s">
        <v>17</v>
      </c>
      <c r="BB732" s="41"/>
    </row>
    <row r="733" spans="1:54" x14ac:dyDescent="0.25">
      <c r="A733" s="8"/>
      <c r="B733" s="9" t="s">
        <v>17</v>
      </c>
      <c r="C733" s="52"/>
      <c r="D733" s="52"/>
      <c r="E733" s="53"/>
      <c r="F733" s="53"/>
      <c r="G733" s="38"/>
      <c r="H733" s="68"/>
      <c r="I733" s="54"/>
      <c r="J733" s="54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4"/>
      <c r="AG733" s="54"/>
      <c r="AH733" s="54"/>
      <c r="AI733" s="54"/>
      <c r="AJ733" s="54"/>
      <c r="AK733" s="54"/>
      <c r="AL733" s="54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39"/>
      <c r="BA733" s="40" t="s">
        <v>17</v>
      </c>
      <c r="BB733" s="41"/>
    </row>
    <row r="734" spans="1:54" x14ac:dyDescent="0.25">
      <c r="A734" s="8"/>
      <c r="B734" s="9" t="s">
        <v>17</v>
      </c>
      <c r="C734" s="52"/>
      <c r="D734" s="52"/>
      <c r="E734" s="53"/>
      <c r="F734" s="53"/>
      <c r="G734" s="38"/>
      <c r="H734" s="68"/>
      <c r="I734" s="54"/>
      <c r="J734" s="54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4"/>
      <c r="AG734" s="54"/>
      <c r="AH734" s="54"/>
      <c r="AI734" s="54"/>
      <c r="AJ734" s="54"/>
      <c r="AK734" s="54"/>
      <c r="AL734" s="54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39"/>
      <c r="BA734" s="40" t="s">
        <v>17</v>
      </c>
      <c r="BB734" s="41"/>
    </row>
    <row r="735" spans="1:54" x14ac:dyDescent="0.25">
      <c r="A735" s="8"/>
      <c r="B735" s="9" t="s">
        <v>17</v>
      </c>
      <c r="C735" s="52"/>
      <c r="D735" s="52"/>
      <c r="E735" s="53"/>
      <c r="F735" s="53"/>
      <c r="G735" s="38"/>
      <c r="H735" s="68"/>
      <c r="I735" s="54"/>
      <c r="J735" s="54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4"/>
      <c r="AG735" s="54"/>
      <c r="AH735" s="54"/>
      <c r="AI735" s="54"/>
      <c r="AJ735" s="54"/>
      <c r="AK735" s="54"/>
      <c r="AL735" s="54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39"/>
      <c r="BA735" s="40" t="s">
        <v>17</v>
      </c>
      <c r="BB735" s="41"/>
    </row>
    <row r="736" spans="1:54" x14ac:dyDescent="0.25">
      <c r="A736" s="8"/>
      <c r="B736" s="9" t="s">
        <v>17</v>
      </c>
      <c r="C736" s="52"/>
      <c r="D736" s="52"/>
      <c r="E736" s="53"/>
      <c r="F736" s="53"/>
      <c r="G736" s="38"/>
      <c r="H736" s="68"/>
      <c r="I736" s="54"/>
      <c r="J736" s="54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4"/>
      <c r="AG736" s="54"/>
      <c r="AH736" s="54"/>
      <c r="AI736" s="54"/>
      <c r="AJ736" s="54"/>
      <c r="AK736" s="54"/>
      <c r="AL736" s="54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39"/>
      <c r="BA736" s="40" t="s">
        <v>17</v>
      </c>
      <c r="BB736" s="41"/>
    </row>
    <row r="737" spans="1:54" x14ac:dyDescent="0.25">
      <c r="A737" s="8"/>
      <c r="B737" s="9" t="s">
        <v>17</v>
      </c>
      <c r="C737" s="52"/>
      <c r="D737" s="52"/>
      <c r="E737" s="53"/>
      <c r="F737" s="53"/>
      <c r="G737" s="38"/>
      <c r="H737" s="68"/>
      <c r="I737" s="54"/>
      <c r="J737" s="54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4"/>
      <c r="AG737" s="54"/>
      <c r="AH737" s="54"/>
      <c r="AI737" s="54"/>
      <c r="AJ737" s="54"/>
      <c r="AK737" s="54"/>
      <c r="AL737" s="54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39"/>
      <c r="BA737" s="40" t="s">
        <v>17</v>
      </c>
      <c r="BB737" s="41"/>
    </row>
    <row r="738" spans="1:54" x14ac:dyDescent="0.25">
      <c r="A738" s="8"/>
      <c r="B738" s="9" t="s">
        <v>17</v>
      </c>
      <c r="C738" s="52"/>
      <c r="D738" s="52"/>
      <c r="E738" s="53"/>
      <c r="F738" s="53"/>
      <c r="G738" s="38"/>
      <c r="H738" s="68"/>
      <c r="I738" s="54"/>
      <c r="J738" s="54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4"/>
      <c r="AG738" s="54"/>
      <c r="AH738" s="54"/>
      <c r="AI738" s="54"/>
      <c r="AJ738" s="54"/>
      <c r="AK738" s="54"/>
      <c r="AL738" s="54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39"/>
      <c r="BA738" s="40" t="s">
        <v>17</v>
      </c>
      <c r="BB738" s="41"/>
    </row>
    <row r="739" spans="1:54" x14ac:dyDescent="0.25">
      <c r="A739" s="8"/>
      <c r="B739" s="9" t="s">
        <v>17</v>
      </c>
      <c r="C739" s="52"/>
      <c r="D739" s="52"/>
      <c r="E739" s="53"/>
      <c r="F739" s="53"/>
      <c r="G739" s="38"/>
      <c r="H739" s="68"/>
      <c r="I739" s="54"/>
      <c r="J739" s="54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4"/>
      <c r="AG739" s="54"/>
      <c r="AH739" s="54"/>
      <c r="AI739" s="54"/>
      <c r="AJ739" s="54"/>
      <c r="AK739" s="54"/>
      <c r="AL739" s="54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39"/>
      <c r="BA739" s="40" t="s">
        <v>17</v>
      </c>
      <c r="BB739" s="41"/>
    </row>
    <row r="740" spans="1:54" x14ac:dyDescent="0.25">
      <c r="A740" s="8"/>
      <c r="B740" s="9" t="s">
        <v>17</v>
      </c>
      <c r="C740" s="52"/>
      <c r="D740" s="52"/>
      <c r="E740" s="53"/>
      <c r="F740" s="53"/>
      <c r="G740" s="38"/>
      <c r="H740" s="68"/>
      <c r="I740" s="54"/>
      <c r="J740" s="54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4"/>
      <c r="AG740" s="54"/>
      <c r="AH740" s="54"/>
      <c r="AI740" s="54"/>
      <c r="AJ740" s="54"/>
      <c r="AK740" s="54"/>
      <c r="AL740" s="54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39"/>
      <c r="BA740" s="40" t="s">
        <v>17</v>
      </c>
      <c r="BB740" s="41"/>
    </row>
    <row r="741" spans="1:54" x14ac:dyDescent="0.25">
      <c r="A741" s="8"/>
      <c r="B741" s="9" t="s">
        <v>17</v>
      </c>
      <c r="C741" s="52"/>
      <c r="D741" s="52"/>
      <c r="E741" s="53"/>
      <c r="F741" s="53"/>
      <c r="G741" s="38"/>
      <c r="H741" s="68"/>
      <c r="I741" s="54"/>
      <c r="J741" s="54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4"/>
      <c r="AG741" s="54"/>
      <c r="AH741" s="54"/>
      <c r="AI741" s="54"/>
      <c r="AJ741" s="54"/>
      <c r="AK741" s="54"/>
      <c r="AL741" s="54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39"/>
      <c r="BA741" s="40" t="s">
        <v>17</v>
      </c>
      <c r="BB741" s="41"/>
    </row>
    <row r="742" spans="1:54" x14ac:dyDescent="0.25">
      <c r="A742" s="8"/>
      <c r="B742" s="9" t="s">
        <v>17</v>
      </c>
      <c r="C742" s="52"/>
      <c r="D742" s="52"/>
      <c r="E742" s="53"/>
      <c r="F742" s="53"/>
      <c r="G742" s="38"/>
      <c r="H742" s="68"/>
      <c r="I742" s="54"/>
      <c r="J742" s="54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4"/>
      <c r="AG742" s="54"/>
      <c r="AH742" s="54"/>
      <c r="AI742" s="54"/>
      <c r="AJ742" s="54"/>
      <c r="AK742" s="54"/>
      <c r="AL742" s="54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39"/>
      <c r="BA742" s="40" t="s">
        <v>17</v>
      </c>
      <c r="BB742" s="41"/>
    </row>
    <row r="743" spans="1:54" x14ac:dyDescent="0.25">
      <c r="A743" s="8"/>
      <c r="B743" s="9" t="s">
        <v>17</v>
      </c>
      <c r="C743" s="52"/>
      <c r="D743" s="52"/>
      <c r="E743" s="53"/>
      <c r="F743" s="53"/>
      <c r="G743" s="38"/>
      <c r="H743" s="68"/>
      <c r="I743" s="54"/>
      <c r="J743" s="54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4"/>
      <c r="AG743" s="54"/>
      <c r="AH743" s="54"/>
      <c r="AI743" s="54"/>
      <c r="AJ743" s="54"/>
      <c r="AK743" s="54"/>
      <c r="AL743" s="54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39"/>
      <c r="BA743" s="40" t="s">
        <v>17</v>
      </c>
      <c r="BB743" s="41"/>
    </row>
    <row r="744" spans="1:54" x14ac:dyDescent="0.25">
      <c r="A744" s="8"/>
      <c r="B744" s="9" t="s">
        <v>17</v>
      </c>
      <c r="C744" s="52"/>
      <c r="D744" s="52"/>
      <c r="E744" s="53"/>
      <c r="F744" s="53"/>
      <c r="G744" s="38"/>
      <c r="H744" s="68"/>
      <c r="I744" s="54"/>
      <c r="J744" s="54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4"/>
      <c r="AG744" s="54"/>
      <c r="AH744" s="54"/>
      <c r="AI744" s="54"/>
      <c r="AJ744" s="54"/>
      <c r="AK744" s="54"/>
      <c r="AL744" s="54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39"/>
      <c r="BA744" s="40" t="s">
        <v>17</v>
      </c>
      <c r="BB744" s="41"/>
    </row>
    <row r="745" spans="1:54" x14ac:dyDescent="0.25">
      <c r="A745" s="8"/>
      <c r="B745" s="9" t="s">
        <v>17</v>
      </c>
      <c r="C745" s="52"/>
      <c r="D745" s="52"/>
      <c r="E745" s="53"/>
      <c r="F745" s="53"/>
      <c r="G745" s="38"/>
      <c r="H745" s="68"/>
      <c r="I745" s="54"/>
      <c r="J745" s="54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4"/>
      <c r="AG745" s="54"/>
      <c r="AH745" s="54"/>
      <c r="AI745" s="54"/>
      <c r="AJ745" s="54"/>
      <c r="AK745" s="54"/>
      <c r="AL745" s="54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39"/>
      <c r="BA745" s="40" t="s">
        <v>17</v>
      </c>
      <c r="BB745" s="41"/>
    </row>
    <row r="746" spans="1:54" x14ac:dyDescent="0.25">
      <c r="A746" s="8"/>
      <c r="B746" s="9" t="s">
        <v>17</v>
      </c>
      <c r="C746" s="52"/>
      <c r="D746" s="52"/>
      <c r="E746" s="53"/>
      <c r="F746" s="53"/>
      <c r="G746" s="38"/>
      <c r="H746" s="68"/>
      <c r="I746" s="54"/>
      <c r="J746" s="54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4"/>
      <c r="AG746" s="54"/>
      <c r="AH746" s="54"/>
      <c r="AI746" s="54"/>
      <c r="AJ746" s="54"/>
      <c r="AK746" s="54"/>
      <c r="AL746" s="54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39"/>
      <c r="BA746" s="40" t="s">
        <v>17</v>
      </c>
      <c r="BB746" s="41"/>
    </row>
    <row r="747" spans="1:54" x14ac:dyDescent="0.25">
      <c r="A747" s="8"/>
      <c r="B747" s="9" t="s">
        <v>17</v>
      </c>
      <c r="C747" s="52"/>
      <c r="D747" s="52"/>
      <c r="E747" s="53"/>
      <c r="F747" s="53"/>
      <c r="G747" s="38"/>
      <c r="H747" s="68"/>
      <c r="I747" s="54"/>
      <c r="J747" s="54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4"/>
      <c r="AG747" s="54"/>
      <c r="AH747" s="54"/>
      <c r="AI747" s="54"/>
      <c r="AJ747" s="54"/>
      <c r="AK747" s="54"/>
      <c r="AL747" s="54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39"/>
      <c r="BA747" s="40" t="s">
        <v>17</v>
      </c>
      <c r="BB747" s="41"/>
    </row>
    <row r="748" spans="1:54" x14ac:dyDescent="0.25">
      <c r="A748" s="8"/>
      <c r="B748" s="9" t="s">
        <v>17</v>
      </c>
      <c r="C748" s="52"/>
      <c r="D748" s="52"/>
      <c r="E748" s="53"/>
      <c r="F748" s="53"/>
      <c r="G748" s="38"/>
      <c r="H748" s="68"/>
      <c r="I748" s="54"/>
      <c r="J748" s="54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4"/>
      <c r="AG748" s="54"/>
      <c r="AH748" s="54"/>
      <c r="AI748" s="54"/>
      <c r="AJ748" s="54"/>
      <c r="AK748" s="54"/>
      <c r="AL748" s="54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39"/>
      <c r="BA748" s="40" t="s">
        <v>17</v>
      </c>
      <c r="BB748" s="41"/>
    </row>
    <row r="749" spans="1:54" x14ac:dyDescent="0.25">
      <c r="A749" s="8"/>
      <c r="B749" s="9" t="s">
        <v>17</v>
      </c>
      <c r="C749" s="52"/>
      <c r="D749" s="52"/>
      <c r="E749" s="53"/>
      <c r="F749" s="53"/>
      <c r="G749" s="38"/>
      <c r="H749" s="68"/>
      <c r="I749" s="54"/>
      <c r="J749" s="54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4"/>
      <c r="AG749" s="54"/>
      <c r="AH749" s="54"/>
      <c r="AI749" s="54"/>
      <c r="AJ749" s="54"/>
      <c r="AK749" s="54"/>
      <c r="AL749" s="54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39"/>
      <c r="BA749" s="40" t="s">
        <v>17</v>
      </c>
      <c r="BB749" s="41"/>
    </row>
    <row r="750" spans="1:54" x14ac:dyDescent="0.25">
      <c r="A750" s="8"/>
      <c r="B750" s="9" t="s">
        <v>17</v>
      </c>
      <c r="C750" s="52"/>
      <c r="D750" s="52"/>
      <c r="E750" s="53"/>
      <c r="F750" s="53"/>
      <c r="G750" s="38"/>
      <c r="H750" s="68"/>
      <c r="I750" s="54"/>
      <c r="J750" s="54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4"/>
      <c r="AG750" s="54"/>
      <c r="AH750" s="54"/>
      <c r="AI750" s="54"/>
      <c r="AJ750" s="54"/>
      <c r="AK750" s="54"/>
      <c r="AL750" s="54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39"/>
      <c r="BA750" s="40" t="s">
        <v>17</v>
      </c>
      <c r="BB750" s="41"/>
    </row>
    <row r="751" spans="1:54" x14ac:dyDescent="0.25">
      <c r="A751" s="8"/>
      <c r="B751" s="9" t="s">
        <v>17</v>
      </c>
      <c r="C751" s="52"/>
      <c r="D751" s="52"/>
      <c r="E751" s="53"/>
      <c r="F751" s="53"/>
      <c r="G751" s="38"/>
      <c r="H751" s="68"/>
      <c r="I751" s="54"/>
      <c r="J751" s="54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4"/>
      <c r="AG751" s="54"/>
      <c r="AH751" s="54"/>
      <c r="AI751" s="54"/>
      <c r="AJ751" s="54"/>
      <c r="AK751" s="54"/>
      <c r="AL751" s="54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39"/>
      <c r="BA751" s="40" t="s">
        <v>17</v>
      </c>
      <c r="BB751" s="41"/>
    </row>
    <row r="752" spans="1:54" x14ac:dyDescent="0.25">
      <c r="A752" s="8"/>
      <c r="B752" s="9" t="s">
        <v>17</v>
      </c>
      <c r="C752" s="52"/>
      <c r="D752" s="52"/>
      <c r="E752" s="53"/>
      <c r="F752" s="53"/>
      <c r="G752" s="38"/>
      <c r="H752" s="68"/>
      <c r="I752" s="54"/>
      <c r="J752" s="54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4"/>
      <c r="AG752" s="54"/>
      <c r="AH752" s="54"/>
      <c r="AI752" s="54"/>
      <c r="AJ752" s="54"/>
      <c r="AK752" s="54"/>
      <c r="AL752" s="54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39"/>
      <c r="BA752" s="40" t="s">
        <v>17</v>
      </c>
      <c r="BB752" s="41"/>
    </row>
    <row r="753" spans="1:54" x14ac:dyDescent="0.25">
      <c r="A753" s="8"/>
      <c r="B753" s="9" t="s">
        <v>17</v>
      </c>
      <c r="C753" s="52"/>
      <c r="D753" s="52"/>
      <c r="E753" s="53"/>
      <c r="F753" s="53"/>
      <c r="G753" s="38"/>
      <c r="H753" s="68"/>
      <c r="I753" s="54"/>
      <c r="J753" s="54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4"/>
      <c r="AG753" s="54"/>
      <c r="AH753" s="54"/>
      <c r="AI753" s="54"/>
      <c r="AJ753" s="54"/>
      <c r="AK753" s="54"/>
      <c r="AL753" s="54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39"/>
      <c r="BA753" s="40" t="s">
        <v>17</v>
      </c>
      <c r="BB753" s="41"/>
    </row>
    <row r="754" spans="1:54" x14ac:dyDescent="0.25">
      <c r="A754" s="8"/>
      <c r="B754" s="9" t="s">
        <v>17</v>
      </c>
      <c r="C754" s="52"/>
      <c r="D754" s="52"/>
      <c r="E754" s="53"/>
      <c r="F754" s="53"/>
      <c r="G754" s="38"/>
      <c r="H754" s="68"/>
      <c r="I754" s="54"/>
      <c r="J754" s="54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4"/>
      <c r="AG754" s="54"/>
      <c r="AH754" s="54"/>
      <c r="AI754" s="54"/>
      <c r="AJ754" s="54"/>
      <c r="AK754" s="54"/>
      <c r="AL754" s="54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39"/>
      <c r="BA754" s="40" t="s">
        <v>17</v>
      </c>
      <c r="BB754" s="41"/>
    </row>
    <row r="755" spans="1:54" x14ac:dyDescent="0.25">
      <c r="A755" s="8"/>
      <c r="B755" s="9" t="s">
        <v>17</v>
      </c>
      <c r="C755" s="52"/>
      <c r="D755" s="52"/>
      <c r="E755" s="53"/>
      <c r="F755" s="53"/>
      <c r="G755" s="38"/>
      <c r="H755" s="68"/>
      <c r="I755" s="54"/>
      <c r="J755" s="54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4"/>
      <c r="AG755" s="54"/>
      <c r="AH755" s="54"/>
      <c r="AI755" s="54"/>
      <c r="AJ755" s="54"/>
      <c r="AK755" s="54"/>
      <c r="AL755" s="54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39"/>
      <c r="BA755" s="40" t="s">
        <v>17</v>
      </c>
      <c r="BB755" s="41"/>
    </row>
    <row r="756" spans="1:54" x14ac:dyDescent="0.25">
      <c r="A756" s="8"/>
      <c r="B756" s="9" t="s">
        <v>17</v>
      </c>
      <c r="C756" s="52"/>
      <c r="D756" s="52"/>
      <c r="E756" s="53"/>
      <c r="F756" s="53"/>
      <c r="G756" s="38"/>
      <c r="H756" s="68"/>
      <c r="I756" s="54"/>
      <c r="J756" s="54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4"/>
      <c r="AG756" s="54"/>
      <c r="AH756" s="54"/>
      <c r="AI756" s="54"/>
      <c r="AJ756" s="54"/>
      <c r="AK756" s="54"/>
      <c r="AL756" s="54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39"/>
      <c r="BA756" s="40" t="s">
        <v>17</v>
      </c>
      <c r="BB756" s="41"/>
    </row>
    <row r="757" spans="1:54" x14ac:dyDescent="0.25">
      <c r="A757" s="8"/>
      <c r="B757" s="9" t="s">
        <v>17</v>
      </c>
      <c r="C757" s="52"/>
      <c r="D757" s="52"/>
      <c r="E757" s="53"/>
      <c r="F757" s="53"/>
      <c r="G757" s="38"/>
      <c r="H757" s="68"/>
      <c r="I757" s="54"/>
      <c r="J757" s="54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4"/>
      <c r="AG757" s="54"/>
      <c r="AH757" s="54"/>
      <c r="AI757" s="54"/>
      <c r="AJ757" s="54"/>
      <c r="AK757" s="54"/>
      <c r="AL757" s="54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39"/>
      <c r="BA757" s="40" t="s">
        <v>17</v>
      </c>
      <c r="BB757" s="41"/>
    </row>
    <row r="758" spans="1:54" x14ac:dyDescent="0.25">
      <c r="A758" s="8"/>
      <c r="B758" s="9" t="s">
        <v>17</v>
      </c>
      <c r="C758" s="52"/>
      <c r="D758" s="52"/>
      <c r="E758" s="53"/>
      <c r="F758" s="53"/>
      <c r="G758" s="38"/>
      <c r="H758" s="68"/>
      <c r="I758" s="54"/>
      <c r="J758" s="54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4"/>
      <c r="AG758" s="54"/>
      <c r="AH758" s="54"/>
      <c r="AI758" s="54"/>
      <c r="AJ758" s="54"/>
      <c r="AK758" s="54"/>
      <c r="AL758" s="54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39"/>
      <c r="BA758" s="40" t="s">
        <v>17</v>
      </c>
      <c r="BB758" s="41"/>
    </row>
    <row r="759" spans="1:54" x14ac:dyDescent="0.25">
      <c r="A759" s="8"/>
      <c r="B759" s="9" t="s">
        <v>17</v>
      </c>
      <c r="C759" s="52"/>
      <c r="D759" s="52"/>
      <c r="E759" s="53"/>
      <c r="F759" s="53"/>
      <c r="G759" s="38"/>
      <c r="H759" s="68"/>
      <c r="I759" s="54"/>
      <c r="J759" s="54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4"/>
      <c r="AG759" s="54"/>
      <c r="AH759" s="54"/>
      <c r="AI759" s="54"/>
      <c r="AJ759" s="54"/>
      <c r="AK759" s="54"/>
      <c r="AL759" s="54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39"/>
      <c r="BA759" s="40" t="s">
        <v>17</v>
      </c>
      <c r="BB759" s="41"/>
    </row>
    <row r="760" spans="1:54" x14ac:dyDescent="0.25">
      <c r="A760" s="8"/>
      <c r="B760" s="9" t="s">
        <v>17</v>
      </c>
      <c r="C760" s="52"/>
      <c r="D760" s="52"/>
      <c r="E760" s="53"/>
      <c r="F760" s="53"/>
      <c r="G760" s="38"/>
      <c r="H760" s="68"/>
      <c r="I760" s="54"/>
      <c r="J760" s="54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4"/>
      <c r="AG760" s="54"/>
      <c r="AH760" s="54"/>
      <c r="AI760" s="54"/>
      <c r="AJ760" s="54"/>
      <c r="AK760" s="54"/>
      <c r="AL760" s="54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39"/>
      <c r="BA760" s="40" t="s">
        <v>17</v>
      </c>
      <c r="BB760" s="41"/>
    </row>
    <row r="761" spans="1:54" x14ac:dyDescent="0.25">
      <c r="A761" s="8"/>
      <c r="B761" s="9" t="s">
        <v>17</v>
      </c>
      <c r="C761" s="52"/>
      <c r="D761" s="52"/>
      <c r="E761" s="53"/>
      <c r="F761" s="53"/>
      <c r="G761" s="38"/>
      <c r="H761" s="68"/>
      <c r="I761" s="54"/>
      <c r="J761" s="54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4"/>
      <c r="AG761" s="54"/>
      <c r="AH761" s="54"/>
      <c r="AI761" s="54"/>
      <c r="AJ761" s="54"/>
      <c r="AK761" s="54"/>
      <c r="AL761" s="54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39"/>
      <c r="BA761" s="40" t="s">
        <v>17</v>
      </c>
      <c r="BB761" s="41"/>
    </row>
    <row r="762" spans="1:54" x14ac:dyDescent="0.25">
      <c r="A762" s="8"/>
      <c r="B762" s="9" t="s">
        <v>17</v>
      </c>
      <c r="C762" s="52"/>
      <c r="D762" s="52"/>
      <c r="E762" s="53"/>
      <c r="F762" s="53"/>
      <c r="G762" s="38"/>
      <c r="H762" s="68"/>
      <c r="I762" s="54"/>
      <c r="J762" s="54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4"/>
      <c r="AG762" s="54"/>
      <c r="AH762" s="54"/>
      <c r="AI762" s="54"/>
      <c r="AJ762" s="54"/>
      <c r="AK762" s="54"/>
      <c r="AL762" s="54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39"/>
      <c r="BA762" s="40" t="s">
        <v>17</v>
      </c>
      <c r="BB762" s="41"/>
    </row>
    <row r="763" spans="1:54" x14ac:dyDescent="0.25">
      <c r="A763" s="8"/>
      <c r="B763" s="9" t="s">
        <v>17</v>
      </c>
      <c r="C763" s="52"/>
      <c r="D763" s="52"/>
      <c r="E763" s="53"/>
      <c r="F763" s="53"/>
      <c r="G763" s="38"/>
      <c r="H763" s="68"/>
      <c r="I763" s="54"/>
      <c r="J763" s="54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4"/>
      <c r="AG763" s="54"/>
      <c r="AH763" s="54"/>
      <c r="AI763" s="54"/>
      <c r="AJ763" s="54"/>
      <c r="AK763" s="54"/>
      <c r="AL763" s="54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39"/>
      <c r="BA763" s="40" t="s">
        <v>17</v>
      </c>
      <c r="BB763" s="41"/>
    </row>
    <row r="764" spans="1:54" x14ac:dyDescent="0.25">
      <c r="A764" s="8"/>
      <c r="B764" s="9" t="s">
        <v>17</v>
      </c>
      <c r="C764" s="52"/>
      <c r="D764" s="52"/>
      <c r="E764" s="53"/>
      <c r="F764" s="53"/>
      <c r="G764" s="38"/>
      <c r="H764" s="68"/>
      <c r="I764" s="54"/>
      <c r="J764" s="54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4"/>
      <c r="AG764" s="54"/>
      <c r="AH764" s="54"/>
      <c r="AI764" s="54"/>
      <c r="AJ764" s="54"/>
      <c r="AK764" s="54"/>
      <c r="AL764" s="54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39"/>
      <c r="BA764" s="40" t="s">
        <v>17</v>
      </c>
      <c r="BB764" s="41"/>
    </row>
    <row r="765" spans="1:54" x14ac:dyDescent="0.25">
      <c r="A765" s="8"/>
      <c r="B765" s="9" t="s">
        <v>17</v>
      </c>
      <c r="C765" s="52"/>
      <c r="D765" s="52"/>
      <c r="E765" s="53"/>
      <c r="F765" s="53"/>
      <c r="G765" s="38"/>
      <c r="H765" s="68"/>
      <c r="I765" s="54"/>
      <c r="J765" s="54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4"/>
      <c r="AG765" s="54"/>
      <c r="AH765" s="54"/>
      <c r="AI765" s="54"/>
      <c r="AJ765" s="54"/>
      <c r="AK765" s="54"/>
      <c r="AL765" s="54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39"/>
      <c r="BA765" s="40" t="s">
        <v>17</v>
      </c>
      <c r="BB765" s="41"/>
    </row>
    <row r="766" spans="1:54" x14ac:dyDescent="0.25">
      <c r="A766" s="8"/>
      <c r="B766" s="9" t="s">
        <v>17</v>
      </c>
      <c r="C766" s="52"/>
      <c r="D766" s="52"/>
      <c r="E766" s="53"/>
      <c r="F766" s="53"/>
      <c r="G766" s="38"/>
      <c r="H766" s="68"/>
      <c r="I766" s="54"/>
      <c r="J766" s="54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4"/>
      <c r="AG766" s="54"/>
      <c r="AH766" s="54"/>
      <c r="AI766" s="54"/>
      <c r="AJ766" s="54"/>
      <c r="AK766" s="54"/>
      <c r="AL766" s="54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39"/>
      <c r="BA766" s="40" t="s">
        <v>17</v>
      </c>
      <c r="BB766" s="41"/>
    </row>
    <row r="767" spans="1:54" x14ac:dyDescent="0.25">
      <c r="A767" s="8"/>
      <c r="B767" s="9" t="s">
        <v>17</v>
      </c>
      <c r="C767" s="52"/>
      <c r="D767" s="52"/>
      <c r="E767" s="53"/>
      <c r="F767" s="53"/>
      <c r="G767" s="38"/>
      <c r="H767" s="68"/>
      <c r="I767" s="54"/>
      <c r="J767" s="54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4"/>
      <c r="AG767" s="54"/>
      <c r="AH767" s="54"/>
      <c r="AI767" s="54"/>
      <c r="AJ767" s="54"/>
      <c r="AK767" s="54"/>
      <c r="AL767" s="54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39"/>
      <c r="BA767" s="40" t="s">
        <v>17</v>
      </c>
      <c r="BB767" s="41"/>
    </row>
    <row r="768" spans="1:54" x14ac:dyDescent="0.25">
      <c r="A768" s="8"/>
      <c r="B768" s="9" t="s">
        <v>17</v>
      </c>
      <c r="C768" s="52"/>
      <c r="D768" s="52"/>
      <c r="E768" s="53"/>
      <c r="F768" s="53"/>
      <c r="G768" s="38"/>
      <c r="H768" s="68"/>
      <c r="I768" s="54"/>
      <c r="J768" s="54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4"/>
      <c r="AG768" s="54"/>
      <c r="AH768" s="54"/>
      <c r="AI768" s="54"/>
      <c r="AJ768" s="54"/>
      <c r="AK768" s="54"/>
      <c r="AL768" s="54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39"/>
      <c r="BA768" s="40" t="s">
        <v>17</v>
      </c>
      <c r="BB768" s="41"/>
    </row>
    <row r="769" spans="1:54" x14ac:dyDescent="0.25">
      <c r="A769" s="8"/>
      <c r="B769" s="9" t="s">
        <v>17</v>
      </c>
      <c r="C769" s="52"/>
      <c r="D769" s="52"/>
      <c r="E769" s="53"/>
      <c r="F769" s="53"/>
      <c r="G769" s="38"/>
      <c r="H769" s="68"/>
      <c r="I769" s="54"/>
      <c r="J769" s="54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4"/>
      <c r="AG769" s="54"/>
      <c r="AH769" s="54"/>
      <c r="AI769" s="54"/>
      <c r="AJ769" s="54"/>
      <c r="AK769" s="54"/>
      <c r="AL769" s="54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39"/>
      <c r="BA769" s="40" t="s">
        <v>17</v>
      </c>
      <c r="BB769" s="41"/>
    </row>
    <row r="770" spans="1:54" x14ac:dyDescent="0.25">
      <c r="A770" s="8"/>
      <c r="B770" s="9" t="s">
        <v>17</v>
      </c>
      <c r="C770" s="52"/>
      <c r="D770" s="52"/>
      <c r="E770" s="53"/>
      <c r="F770" s="53"/>
      <c r="G770" s="38"/>
      <c r="H770" s="68"/>
      <c r="I770" s="54"/>
      <c r="J770" s="54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4"/>
      <c r="AG770" s="54"/>
      <c r="AH770" s="54"/>
      <c r="AI770" s="54"/>
      <c r="AJ770" s="54"/>
      <c r="AK770" s="54"/>
      <c r="AL770" s="54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39"/>
      <c r="BA770" s="40" t="s">
        <v>17</v>
      </c>
      <c r="BB770" s="41"/>
    </row>
    <row r="771" spans="1:54" x14ac:dyDescent="0.25">
      <c r="A771" s="8"/>
      <c r="B771" s="9" t="s">
        <v>17</v>
      </c>
      <c r="C771" s="52"/>
      <c r="D771" s="52"/>
      <c r="E771" s="53"/>
      <c r="F771" s="53"/>
      <c r="G771" s="38"/>
      <c r="H771" s="68"/>
      <c r="I771" s="54"/>
      <c r="J771" s="54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4"/>
      <c r="AG771" s="54"/>
      <c r="AH771" s="54"/>
      <c r="AI771" s="54"/>
      <c r="AJ771" s="54"/>
      <c r="AK771" s="54"/>
      <c r="AL771" s="54"/>
      <c r="AM771" s="55"/>
      <c r="AN771" s="55"/>
      <c r="AO771" s="55"/>
      <c r="AP771" s="55"/>
      <c r="AQ771" s="55"/>
      <c r="AR771" s="55"/>
      <c r="AS771" s="55"/>
      <c r="AT771" s="55"/>
      <c r="AU771" s="55"/>
      <c r="AV771" s="55"/>
      <c r="AW771" s="55"/>
      <c r="AX771" s="55"/>
      <c r="AY771" s="55"/>
      <c r="AZ771" s="39"/>
      <c r="BA771" s="40" t="s">
        <v>17</v>
      </c>
      <c r="BB771" s="41"/>
    </row>
    <row r="772" spans="1:54" x14ac:dyDescent="0.25">
      <c r="A772" s="8"/>
      <c r="B772" s="9" t="s">
        <v>17</v>
      </c>
      <c r="C772" s="52"/>
      <c r="D772" s="52"/>
      <c r="E772" s="53"/>
      <c r="F772" s="53"/>
      <c r="G772" s="38"/>
      <c r="H772" s="68"/>
      <c r="I772" s="54"/>
      <c r="J772" s="54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4"/>
      <c r="AG772" s="54"/>
      <c r="AH772" s="54"/>
      <c r="AI772" s="54"/>
      <c r="AJ772" s="54"/>
      <c r="AK772" s="54"/>
      <c r="AL772" s="54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39"/>
      <c r="BA772" s="40" t="s">
        <v>17</v>
      </c>
      <c r="BB772" s="41"/>
    </row>
    <row r="773" spans="1:54" x14ac:dyDescent="0.25">
      <c r="A773" s="8"/>
      <c r="B773" s="9" t="s">
        <v>17</v>
      </c>
      <c r="C773" s="52"/>
      <c r="D773" s="52"/>
      <c r="E773" s="53"/>
      <c r="F773" s="53"/>
      <c r="G773" s="38"/>
      <c r="H773" s="68"/>
      <c r="I773" s="54"/>
      <c r="J773" s="54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4"/>
      <c r="AG773" s="54"/>
      <c r="AH773" s="54"/>
      <c r="AI773" s="54"/>
      <c r="AJ773" s="54"/>
      <c r="AK773" s="54"/>
      <c r="AL773" s="54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39"/>
      <c r="BA773" s="40" t="s">
        <v>17</v>
      </c>
      <c r="BB773" s="41"/>
    </row>
    <row r="774" spans="1:54" x14ac:dyDescent="0.25">
      <c r="A774" s="8"/>
      <c r="B774" s="9" t="s">
        <v>17</v>
      </c>
      <c r="C774" s="52"/>
      <c r="D774" s="52"/>
      <c r="E774" s="53"/>
      <c r="F774" s="53"/>
      <c r="G774" s="38"/>
      <c r="H774" s="68"/>
      <c r="I774" s="54"/>
      <c r="J774" s="54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4"/>
      <c r="AG774" s="54"/>
      <c r="AH774" s="54"/>
      <c r="AI774" s="54"/>
      <c r="AJ774" s="54"/>
      <c r="AK774" s="54"/>
      <c r="AL774" s="54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39"/>
      <c r="BA774" s="40" t="s">
        <v>17</v>
      </c>
      <c r="BB774" s="41"/>
    </row>
    <row r="775" spans="1:54" x14ac:dyDescent="0.25">
      <c r="A775" s="8"/>
      <c r="B775" s="9" t="s">
        <v>17</v>
      </c>
      <c r="C775" s="52"/>
      <c r="D775" s="52"/>
      <c r="E775" s="53"/>
      <c r="F775" s="53"/>
      <c r="G775" s="38"/>
      <c r="H775" s="68"/>
      <c r="I775" s="54"/>
      <c r="J775" s="54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4"/>
      <c r="AG775" s="54"/>
      <c r="AH775" s="54"/>
      <c r="AI775" s="54"/>
      <c r="AJ775" s="54"/>
      <c r="AK775" s="54"/>
      <c r="AL775" s="54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39"/>
      <c r="BA775" s="40" t="s">
        <v>17</v>
      </c>
      <c r="BB775" s="41"/>
    </row>
    <row r="776" spans="1:54" x14ac:dyDescent="0.25">
      <c r="A776" s="8"/>
      <c r="B776" s="9" t="s">
        <v>17</v>
      </c>
      <c r="C776" s="52"/>
      <c r="D776" s="52"/>
      <c r="E776" s="53"/>
      <c r="F776" s="53"/>
      <c r="G776" s="38"/>
      <c r="H776" s="68"/>
      <c r="I776" s="54"/>
      <c r="J776" s="54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4"/>
      <c r="AG776" s="54"/>
      <c r="AH776" s="54"/>
      <c r="AI776" s="54"/>
      <c r="AJ776" s="54"/>
      <c r="AK776" s="54"/>
      <c r="AL776" s="54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39"/>
      <c r="BA776" s="40" t="s">
        <v>17</v>
      </c>
      <c r="BB776" s="41"/>
    </row>
    <row r="777" spans="1:54" x14ac:dyDescent="0.25">
      <c r="A777" s="8"/>
      <c r="B777" s="9" t="s">
        <v>17</v>
      </c>
      <c r="C777" s="52"/>
      <c r="D777" s="52"/>
      <c r="E777" s="53"/>
      <c r="F777" s="53"/>
      <c r="G777" s="38"/>
      <c r="H777" s="68"/>
      <c r="I777" s="54"/>
      <c r="J777" s="54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4"/>
      <c r="AG777" s="54"/>
      <c r="AH777" s="54"/>
      <c r="AI777" s="54"/>
      <c r="AJ777" s="54"/>
      <c r="AK777" s="54"/>
      <c r="AL777" s="54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39"/>
      <c r="BA777" s="40" t="s">
        <v>17</v>
      </c>
      <c r="BB777" s="41"/>
    </row>
    <row r="778" spans="1:54" x14ac:dyDescent="0.25">
      <c r="A778" s="8"/>
      <c r="B778" s="9" t="s">
        <v>17</v>
      </c>
      <c r="C778" s="52"/>
      <c r="D778" s="52"/>
      <c r="E778" s="53"/>
      <c r="F778" s="53"/>
      <c r="G778" s="38"/>
      <c r="H778" s="68"/>
      <c r="I778" s="54"/>
      <c r="J778" s="54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4"/>
      <c r="AG778" s="54"/>
      <c r="AH778" s="54"/>
      <c r="AI778" s="54"/>
      <c r="AJ778" s="54"/>
      <c r="AK778" s="54"/>
      <c r="AL778" s="54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39"/>
      <c r="BA778" s="40" t="s">
        <v>17</v>
      </c>
      <c r="BB778" s="41"/>
    </row>
    <row r="779" spans="1:54" x14ac:dyDescent="0.25">
      <c r="A779" s="8"/>
      <c r="B779" s="9" t="s">
        <v>17</v>
      </c>
      <c r="C779" s="52"/>
      <c r="D779" s="52"/>
      <c r="E779" s="53"/>
      <c r="F779" s="53"/>
      <c r="G779" s="38"/>
      <c r="H779" s="68"/>
      <c r="I779" s="54"/>
      <c r="J779" s="54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4"/>
      <c r="AG779" s="54"/>
      <c r="AH779" s="54"/>
      <c r="AI779" s="54"/>
      <c r="AJ779" s="54"/>
      <c r="AK779" s="54"/>
      <c r="AL779" s="54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39"/>
      <c r="BA779" s="40" t="s">
        <v>17</v>
      </c>
      <c r="BB779" s="41"/>
    </row>
    <row r="780" spans="1:54" x14ac:dyDescent="0.25">
      <c r="A780" s="8"/>
      <c r="B780" s="9" t="s">
        <v>17</v>
      </c>
      <c r="C780" s="52"/>
      <c r="D780" s="52"/>
      <c r="E780" s="53"/>
      <c r="F780" s="53"/>
      <c r="G780" s="38"/>
      <c r="H780" s="68"/>
      <c r="I780" s="54"/>
      <c r="J780" s="54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4"/>
      <c r="AG780" s="54"/>
      <c r="AH780" s="54"/>
      <c r="AI780" s="54"/>
      <c r="AJ780" s="54"/>
      <c r="AK780" s="54"/>
      <c r="AL780" s="54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39"/>
      <c r="BA780" s="40" t="s">
        <v>17</v>
      </c>
      <c r="BB780" s="41"/>
    </row>
    <row r="781" spans="1:54" x14ac:dyDescent="0.25">
      <c r="A781" s="8"/>
      <c r="B781" s="9" t="s">
        <v>17</v>
      </c>
      <c r="C781" s="52"/>
      <c r="D781" s="52"/>
      <c r="E781" s="53"/>
      <c r="F781" s="53"/>
      <c r="G781" s="38"/>
      <c r="H781" s="68"/>
      <c r="I781" s="54"/>
      <c r="J781" s="54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4"/>
      <c r="AG781" s="54"/>
      <c r="AH781" s="54"/>
      <c r="AI781" s="54"/>
      <c r="AJ781" s="54"/>
      <c r="AK781" s="54"/>
      <c r="AL781" s="54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39"/>
      <c r="BA781" s="40" t="s">
        <v>17</v>
      </c>
      <c r="BB781" s="41"/>
    </row>
    <row r="782" spans="1:54" x14ac:dyDescent="0.25">
      <c r="A782" s="8"/>
      <c r="B782" s="9" t="s">
        <v>17</v>
      </c>
      <c r="C782" s="52"/>
      <c r="D782" s="52"/>
      <c r="E782" s="53"/>
      <c r="F782" s="53"/>
      <c r="G782" s="38"/>
      <c r="H782" s="68"/>
      <c r="I782" s="54"/>
      <c r="J782" s="54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4"/>
      <c r="AG782" s="54"/>
      <c r="AH782" s="54"/>
      <c r="AI782" s="54"/>
      <c r="AJ782" s="54"/>
      <c r="AK782" s="54"/>
      <c r="AL782" s="54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39"/>
      <c r="BA782" s="40" t="s">
        <v>17</v>
      </c>
      <c r="BB782" s="41"/>
    </row>
    <row r="783" spans="1:54" x14ac:dyDescent="0.25">
      <c r="A783" s="8"/>
      <c r="B783" s="9" t="s">
        <v>17</v>
      </c>
      <c r="C783" s="52"/>
      <c r="D783" s="52"/>
      <c r="E783" s="53"/>
      <c r="F783" s="53"/>
      <c r="G783" s="38"/>
      <c r="H783" s="68"/>
      <c r="I783" s="54"/>
      <c r="J783" s="54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4"/>
      <c r="AG783" s="54"/>
      <c r="AH783" s="54"/>
      <c r="AI783" s="54"/>
      <c r="AJ783" s="54"/>
      <c r="AK783" s="54"/>
      <c r="AL783" s="54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39"/>
      <c r="BA783" s="40" t="s">
        <v>17</v>
      </c>
      <c r="BB783" s="41"/>
    </row>
    <row r="784" spans="1:54" x14ac:dyDescent="0.25">
      <c r="A784" s="8"/>
      <c r="B784" s="9" t="s">
        <v>17</v>
      </c>
      <c r="C784" s="52"/>
      <c r="D784" s="52"/>
      <c r="E784" s="53"/>
      <c r="F784" s="53"/>
      <c r="G784" s="38"/>
      <c r="H784" s="68"/>
      <c r="I784" s="54"/>
      <c r="J784" s="54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4"/>
      <c r="AG784" s="54"/>
      <c r="AH784" s="54"/>
      <c r="AI784" s="54"/>
      <c r="AJ784" s="54"/>
      <c r="AK784" s="54"/>
      <c r="AL784" s="54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39"/>
      <c r="BA784" s="40" t="s">
        <v>17</v>
      </c>
      <c r="BB784" s="41"/>
    </row>
    <row r="785" spans="1:54" x14ac:dyDescent="0.25">
      <c r="A785" s="8"/>
      <c r="B785" s="9" t="s">
        <v>17</v>
      </c>
      <c r="C785" s="52"/>
      <c r="D785" s="52"/>
      <c r="E785" s="53"/>
      <c r="F785" s="53"/>
      <c r="G785" s="38"/>
      <c r="H785" s="68"/>
      <c r="I785" s="54"/>
      <c r="J785" s="54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4"/>
      <c r="AG785" s="54"/>
      <c r="AH785" s="54"/>
      <c r="AI785" s="54"/>
      <c r="AJ785" s="54"/>
      <c r="AK785" s="54"/>
      <c r="AL785" s="54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39"/>
      <c r="BA785" s="40" t="s">
        <v>17</v>
      </c>
      <c r="BB785" s="41"/>
    </row>
    <row r="786" spans="1:54" x14ac:dyDescent="0.25">
      <c r="A786" s="8"/>
      <c r="B786" s="9" t="s">
        <v>17</v>
      </c>
      <c r="C786" s="52"/>
      <c r="D786" s="52"/>
      <c r="E786" s="53"/>
      <c r="F786" s="53"/>
      <c r="G786" s="38"/>
      <c r="H786" s="68"/>
      <c r="I786" s="54"/>
      <c r="J786" s="54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4"/>
      <c r="AG786" s="54"/>
      <c r="AH786" s="54"/>
      <c r="AI786" s="54"/>
      <c r="AJ786" s="54"/>
      <c r="AK786" s="54"/>
      <c r="AL786" s="54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39"/>
      <c r="BA786" s="40" t="s">
        <v>17</v>
      </c>
      <c r="BB786" s="41"/>
    </row>
    <row r="787" spans="1:54" x14ac:dyDescent="0.25">
      <c r="A787" s="8"/>
      <c r="B787" s="9" t="s">
        <v>17</v>
      </c>
      <c r="C787" s="52"/>
      <c r="D787" s="52"/>
      <c r="E787" s="53"/>
      <c r="F787" s="53"/>
      <c r="G787" s="38"/>
      <c r="H787" s="68"/>
      <c r="I787" s="54"/>
      <c r="J787" s="54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4"/>
      <c r="AG787" s="54"/>
      <c r="AH787" s="54"/>
      <c r="AI787" s="54"/>
      <c r="AJ787" s="54"/>
      <c r="AK787" s="54"/>
      <c r="AL787" s="54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39"/>
      <c r="BA787" s="40" t="s">
        <v>17</v>
      </c>
      <c r="BB787" s="41"/>
    </row>
    <row r="788" spans="1:54" x14ac:dyDescent="0.25">
      <c r="A788" s="8"/>
      <c r="B788" s="9" t="s">
        <v>17</v>
      </c>
      <c r="C788" s="52"/>
      <c r="D788" s="52"/>
      <c r="E788" s="53"/>
      <c r="F788" s="53"/>
      <c r="G788" s="38"/>
      <c r="H788" s="68"/>
      <c r="I788" s="54"/>
      <c r="J788" s="54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4"/>
      <c r="AG788" s="54"/>
      <c r="AH788" s="54"/>
      <c r="AI788" s="54"/>
      <c r="AJ788" s="54"/>
      <c r="AK788" s="54"/>
      <c r="AL788" s="54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39"/>
      <c r="BA788" s="40" t="s">
        <v>17</v>
      </c>
      <c r="BB788" s="41"/>
    </row>
    <row r="789" spans="1:54" x14ac:dyDescent="0.25">
      <c r="A789" s="8"/>
      <c r="B789" s="9" t="s">
        <v>17</v>
      </c>
      <c r="C789" s="52"/>
      <c r="D789" s="52"/>
      <c r="E789" s="53"/>
      <c r="F789" s="53"/>
      <c r="G789" s="38"/>
      <c r="H789" s="68"/>
      <c r="I789" s="54"/>
      <c r="J789" s="54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4"/>
      <c r="AG789" s="54"/>
      <c r="AH789" s="54"/>
      <c r="AI789" s="54"/>
      <c r="AJ789" s="54"/>
      <c r="AK789" s="54"/>
      <c r="AL789" s="54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39"/>
      <c r="BA789" s="40" t="s">
        <v>17</v>
      </c>
      <c r="BB789" s="41"/>
    </row>
    <row r="790" spans="1:54" x14ac:dyDescent="0.25">
      <c r="A790" s="8"/>
      <c r="B790" s="9" t="s">
        <v>17</v>
      </c>
      <c r="C790" s="52"/>
      <c r="D790" s="52"/>
      <c r="E790" s="53"/>
      <c r="F790" s="53"/>
      <c r="G790" s="38"/>
      <c r="H790" s="68"/>
      <c r="I790" s="54"/>
      <c r="J790" s="54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4"/>
      <c r="AG790" s="54"/>
      <c r="AH790" s="54"/>
      <c r="AI790" s="54"/>
      <c r="AJ790" s="54"/>
      <c r="AK790" s="54"/>
      <c r="AL790" s="54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39"/>
      <c r="BA790" s="40" t="s">
        <v>17</v>
      </c>
      <c r="BB790" s="41"/>
    </row>
    <row r="791" spans="1:54" x14ac:dyDescent="0.25">
      <c r="A791" s="8"/>
      <c r="B791" s="9" t="s">
        <v>17</v>
      </c>
      <c r="C791" s="52"/>
      <c r="D791" s="52"/>
      <c r="E791" s="53"/>
      <c r="F791" s="53"/>
      <c r="G791" s="38"/>
      <c r="H791" s="68"/>
      <c r="I791" s="54"/>
      <c r="J791" s="54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4"/>
      <c r="AG791" s="54"/>
      <c r="AH791" s="54"/>
      <c r="AI791" s="54"/>
      <c r="AJ791" s="54"/>
      <c r="AK791" s="54"/>
      <c r="AL791" s="54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39"/>
      <c r="BA791" s="40" t="s">
        <v>17</v>
      </c>
      <c r="BB791" s="41"/>
    </row>
    <row r="792" spans="1:54" x14ac:dyDescent="0.25">
      <c r="A792" s="8"/>
      <c r="B792" s="9" t="s">
        <v>17</v>
      </c>
      <c r="C792" s="52"/>
      <c r="D792" s="52"/>
      <c r="E792" s="53"/>
      <c r="F792" s="53"/>
      <c r="G792" s="38"/>
      <c r="H792" s="68"/>
      <c r="I792" s="54"/>
      <c r="J792" s="54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4"/>
      <c r="AG792" s="54"/>
      <c r="AH792" s="54"/>
      <c r="AI792" s="54"/>
      <c r="AJ792" s="54"/>
      <c r="AK792" s="54"/>
      <c r="AL792" s="54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39"/>
      <c r="BA792" s="40" t="s">
        <v>17</v>
      </c>
      <c r="BB792" s="41"/>
    </row>
    <row r="793" spans="1:54" x14ac:dyDescent="0.25">
      <c r="A793" s="8"/>
      <c r="B793" s="9" t="s">
        <v>17</v>
      </c>
      <c r="C793" s="52"/>
      <c r="D793" s="52"/>
      <c r="E793" s="53"/>
      <c r="F793" s="53"/>
      <c r="G793" s="38"/>
      <c r="H793" s="68"/>
      <c r="I793" s="54"/>
      <c r="J793" s="54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4"/>
      <c r="AG793" s="54"/>
      <c r="AH793" s="54"/>
      <c r="AI793" s="54"/>
      <c r="AJ793" s="54"/>
      <c r="AK793" s="54"/>
      <c r="AL793" s="54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39"/>
      <c r="BA793" s="40" t="s">
        <v>17</v>
      </c>
      <c r="BB793" s="41"/>
    </row>
    <row r="794" spans="1:54" x14ac:dyDescent="0.25">
      <c r="A794" s="8"/>
      <c r="B794" s="9" t="s">
        <v>17</v>
      </c>
      <c r="C794" s="52"/>
      <c r="D794" s="52"/>
      <c r="E794" s="53"/>
      <c r="F794" s="53"/>
      <c r="G794" s="38"/>
      <c r="H794" s="68"/>
      <c r="I794" s="54"/>
      <c r="J794" s="54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4"/>
      <c r="AG794" s="54"/>
      <c r="AH794" s="54"/>
      <c r="AI794" s="54"/>
      <c r="AJ794" s="54"/>
      <c r="AK794" s="54"/>
      <c r="AL794" s="54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39"/>
      <c r="BA794" s="40" t="s">
        <v>17</v>
      </c>
      <c r="BB794" s="41"/>
    </row>
    <row r="795" spans="1:54" x14ac:dyDescent="0.25">
      <c r="A795" s="8"/>
      <c r="B795" s="9" t="s">
        <v>17</v>
      </c>
      <c r="C795" s="52"/>
      <c r="D795" s="52"/>
      <c r="E795" s="53"/>
      <c r="F795" s="53"/>
      <c r="G795" s="38"/>
      <c r="H795" s="68"/>
      <c r="I795" s="54"/>
      <c r="J795" s="54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4"/>
      <c r="AG795" s="54"/>
      <c r="AH795" s="54"/>
      <c r="AI795" s="54"/>
      <c r="AJ795" s="54"/>
      <c r="AK795" s="54"/>
      <c r="AL795" s="54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39"/>
      <c r="BA795" s="40" t="s">
        <v>17</v>
      </c>
      <c r="BB795" s="41"/>
    </row>
    <row r="796" spans="1:54" x14ac:dyDescent="0.25">
      <c r="A796" s="8"/>
      <c r="B796" s="9" t="s">
        <v>17</v>
      </c>
      <c r="C796" s="52"/>
      <c r="D796" s="52"/>
      <c r="E796" s="53"/>
      <c r="F796" s="53"/>
      <c r="G796" s="38"/>
      <c r="H796" s="68"/>
      <c r="I796" s="54"/>
      <c r="J796" s="54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4"/>
      <c r="AG796" s="54"/>
      <c r="AH796" s="54"/>
      <c r="AI796" s="54"/>
      <c r="AJ796" s="54"/>
      <c r="AK796" s="54"/>
      <c r="AL796" s="54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39"/>
      <c r="BA796" s="40" t="s">
        <v>17</v>
      </c>
      <c r="BB796" s="41"/>
    </row>
    <row r="797" spans="1:54" x14ac:dyDescent="0.25">
      <c r="A797" s="8"/>
      <c r="B797" s="9" t="s">
        <v>17</v>
      </c>
      <c r="C797" s="52"/>
      <c r="D797" s="52"/>
      <c r="E797" s="53"/>
      <c r="F797" s="53"/>
      <c r="G797" s="38"/>
      <c r="H797" s="68"/>
      <c r="I797" s="54"/>
      <c r="J797" s="54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4"/>
      <c r="AG797" s="54"/>
      <c r="AH797" s="54"/>
      <c r="AI797" s="54"/>
      <c r="AJ797" s="54"/>
      <c r="AK797" s="54"/>
      <c r="AL797" s="54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39"/>
      <c r="BA797" s="40" t="s">
        <v>17</v>
      </c>
      <c r="BB797" s="41"/>
    </row>
    <row r="798" spans="1:54" x14ac:dyDescent="0.25">
      <c r="A798" s="8"/>
      <c r="B798" s="9" t="s">
        <v>17</v>
      </c>
      <c r="C798" s="52"/>
      <c r="D798" s="52"/>
      <c r="E798" s="53"/>
      <c r="F798" s="53"/>
      <c r="G798" s="38"/>
      <c r="H798" s="68"/>
      <c r="I798" s="54"/>
      <c r="J798" s="54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4"/>
      <c r="AG798" s="54"/>
      <c r="AH798" s="54"/>
      <c r="AI798" s="54"/>
      <c r="AJ798" s="54"/>
      <c r="AK798" s="54"/>
      <c r="AL798" s="54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39"/>
      <c r="BA798" s="40" t="s">
        <v>17</v>
      </c>
      <c r="BB798" s="41"/>
    </row>
    <row r="799" spans="1:54" x14ac:dyDescent="0.25">
      <c r="A799" s="8"/>
      <c r="B799" s="9" t="s">
        <v>17</v>
      </c>
      <c r="C799" s="52"/>
      <c r="D799" s="52"/>
      <c r="E799" s="53"/>
      <c r="F799" s="53"/>
      <c r="G799" s="38"/>
      <c r="H799" s="68"/>
      <c r="I799" s="54"/>
      <c r="J799" s="54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4"/>
      <c r="AG799" s="54"/>
      <c r="AH799" s="54"/>
      <c r="AI799" s="54"/>
      <c r="AJ799" s="54"/>
      <c r="AK799" s="54"/>
      <c r="AL799" s="54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39"/>
      <c r="BA799" s="40" t="s">
        <v>17</v>
      </c>
      <c r="BB799" s="41"/>
    </row>
    <row r="800" spans="1:54" x14ac:dyDescent="0.25">
      <c r="A800" s="8"/>
      <c r="B800" s="9" t="s">
        <v>17</v>
      </c>
      <c r="C800" s="52"/>
      <c r="D800" s="52"/>
      <c r="E800" s="53"/>
      <c r="F800" s="53"/>
      <c r="G800" s="38"/>
      <c r="H800" s="68"/>
      <c r="I800" s="54"/>
      <c r="J800" s="54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4"/>
      <c r="AG800" s="54"/>
      <c r="AH800" s="54"/>
      <c r="AI800" s="54"/>
      <c r="AJ800" s="54"/>
      <c r="AK800" s="54"/>
      <c r="AL800" s="54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39"/>
      <c r="BA800" s="40" t="s">
        <v>17</v>
      </c>
      <c r="BB800" s="41"/>
    </row>
    <row r="801" spans="1:54" x14ac:dyDescent="0.25">
      <c r="A801" s="8"/>
      <c r="B801" s="9" t="s">
        <v>17</v>
      </c>
      <c r="C801" s="52"/>
      <c r="D801" s="52"/>
      <c r="E801" s="53"/>
      <c r="F801" s="53"/>
      <c r="G801" s="38"/>
      <c r="H801" s="68"/>
      <c r="I801" s="54"/>
      <c r="J801" s="54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4"/>
      <c r="AG801" s="54"/>
      <c r="AH801" s="54"/>
      <c r="AI801" s="54"/>
      <c r="AJ801" s="54"/>
      <c r="AK801" s="54"/>
      <c r="AL801" s="54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39"/>
      <c r="BA801" s="40" t="s">
        <v>17</v>
      </c>
      <c r="BB801" s="41"/>
    </row>
    <row r="802" spans="1:54" x14ac:dyDescent="0.25">
      <c r="A802" s="8"/>
      <c r="B802" s="9" t="s">
        <v>17</v>
      </c>
      <c r="C802" s="52"/>
      <c r="D802" s="52"/>
      <c r="E802" s="53"/>
      <c r="F802" s="53"/>
      <c r="G802" s="38"/>
      <c r="H802" s="68"/>
      <c r="I802" s="54"/>
      <c r="J802" s="54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4"/>
      <c r="AG802" s="54"/>
      <c r="AH802" s="54"/>
      <c r="AI802" s="54"/>
      <c r="AJ802" s="54"/>
      <c r="AK802" s="54"/>
      <c r="AL802" s="54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39"/>
      <c r="BA802" s="40" t="s">
        <v>17</v>
      </c>
      <c r="BB802" s="41"/>
    </row>
    <row r="803" spans="1:54" x14ac:dyDescent="0.25">
      <c r="A803" s="8"/>
      <c r="B803" s="9" t="s">
        <v>17</v>
      </c>
      <c r="C803" s="52"/>
      <c r="D803" s="52"/>
      <c r="E803" s="53"/>
      <c r="F803" s="53"/>
      <c r="G803" s="38"/>
      <c r="H803" s="68"/>
      <c r="I803" s="54"/>
      <c r="J803" s="54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4"/>
      <c r="AG803" s="54"/>
      <c r="AH803" s="54"/>
      <c r="AI803" s="54"/>
      <c r="AJ803" s="54"/>
      <c r="AK803" s="54"/>
      <c r="AL803" s="54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39"/>
      <c r="BA803" s="40" t="s">
        <v>17</v>
      </c>
      <c r="BB803" s="41"/>
    </row>
    <row r="804" spans="1:54" x14ac:dyDescent="0.25">
      <c r="A804" s="8"/>
      <c r="B804" s="9" t="s">
        <v>17</v>
      </c>
      <c r="C804" s="52"/>
      <c r="D804" s="52"/>
      <c r="E804" s="53"/>
      <c r="F804" s="53"/>
      <c r="G804" s="38"/>
      <c r="H804" s="68"/>
      <c r="I804" s="54"/>
      <c r="J804" s="54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4"/>
      <c r="AG804" s="54"/>
      <c r="AH804" s="54"/>
      <c r="AI804" s="54"/>
      <c r="AJ804" s="54"/>
      <c r="AK804" s="54"/>
      <c r="AL804" s="54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39"/>
      <c r="BA804" s="40" t="s">
        <v>17</v>
      </c>
      <c r="BB804" s="41"/>
    </row>
    <row r="805" spans="1:54" x14ac:dyDescent="0.25">
      <c r="A805" s="8"/>
      <c r="B805" s="9" t="s">
        <v>17</v>
      </c>
      <c r="C805" s="52"/>
      <c r="D805" s="52"/>
      <c r="E805" s="53"/>
      <c r="F805" s="53"/>
      <c r="G805" s="38"/>
      <c r="H805" s="68"/>
      <c r="I805" s="54"/>
      <c r="J805" s="54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4"/>
      <c r="AG805" s="54"/>
      <c r="AH805" s="54"/>
      <c r="AI805" s="54"/>
      <c r="AJ805" s="54"/>
      <c r="AK805" s="54"/>
      <c r="AL805" s="54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39"/>
      <c r="BA805" s="40" t="s">
        <v>17</v>
      </c>
      <c r="BB805" s="41"/>
    </row>
    <row r="806" spans="1:54" x14ac:dyDescent="0.25">
      <c r="A806" s="8"/>
      <c r="B806" s="9" t="s">
        <v>17</v>
      </c>
      <c r="C806" s="52"/>
      <c r="D806" s="52"/>
      <c r="E806" s="53"/>
      <c r="F806" s="53"/>
      <c r="G806" s="38"/>
      <c r="H806" s="68"/>
      <c r="I806" s="54"/>
      <c r="J806" s="54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4"/>
      <c r="AG806" s="54"/>
      <c r="AH806" s="54"/>
      <c r="AI806" s="54"/>
      <c r="AJ806" s="54"/>
      <c r="AK806" s="54"/>
      <c r="AL806" s="54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39"/>
      <c r="BA806" s="40" t="s">
        <v>17</v>
      </c>
      <c r="BB806" s="41"/>
    </row>
    <row r="807" spans="1:54" x14ac:dyDescent="0.25">
      <c r="A807" s="8"/>
      <c r="B807" s="9" t="s">
        <v>17</v>
      </c>
      <c r="C807" s="52"/>
      <c r="D807" s="52"/>
      <c r="E807" s="53"/>
      <c r="F807" s="53"/>
      <c r="G807" s="38"/>
      <c r="H807" s="68"/>
      <c r="I807" s="54"/>
      <c r="J807" s="54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4"/>
      <c r="AG807" s="54"/>
      <c r="AH807" s="54"/>
      <c r="AI807" s="54"/>
      <c r="AJ807" s="54"/>
      <c r="AK807" s="54"/>
      <c r="AL807" s="54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39"/>
      <c r="BA807" s="40" t="s">
        <v>17</v>
      </c>
      <c r="BB807" s="41"/>
    </row>
    <row r="808" spans="1:54" x14ac:dyDescent="0.25">
      <c r="A808" s="8"/>
      <c r="B808" s="9" t="s">
        <v>17</v>
      </c>
      <c r="C808" s="52"/>
      <c r="D808" s="52"/>
      <c r="E808" s="53"/>
      <c r="F808" s="53"/>
      <c r="G808" s="38"/>
      <c r="H808" s="68"/>
      <c r="I808" s="54"/>
      <c r="J808" s="54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4"/>
      <c r="AG808" s="54"/>
      <c r="AH808" s="54"/>
      <c r="AI808" s="54"/>
      <c r="AJ808" s="54"/>
      <c r="AK808" s="54"/>
      <c r="AL808" s="54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39"/>
      <c r="BA808" s="40" t="s">
        <v>17</v>
      </c>
      <c r="BB808" s="41"/>
    </row>
    <row r="809" spans="1:54" x14ac:dyDescent="0.25">
      <c r="A809" s="8"/>
      <c r="B809" s="9" t="s">
        <v>17</v>
      </c>
      <c r="C809" s="52"/>
      <c r="D809" s="52"/>
      <c r="E809" s="53"/>
      <c r="F809" s="53"/>
      <c r="G809" s="38"/>
      <c r="H809" s="68"/>
      <c r="I809" s="54"/>
      <c r="J809" s="54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4"/>
      <c r="AG809" s="54"/>
      <c r="AH809" s="54"/>
      <c r="AI809" s="54"/>
      <c r="AJ809" s="54"/>
      <c r="AK809" s="54"/>
      <c r="AL809" s="54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39"/>
      <c r="BA809" s="40" t="s">
        <v>17</v>
      </c>
      <c r="BB809" s="41"/>
    </row>
    <row r="810" spans="1:54" x14ac:dyDescent="0.25">
      <c r="A810" s="8"/>
      <c r="B810" s="9" t="s">
        <v>17</v>
      </c>
      <c r="C810" s="52"/>
      <c r="D810" s="52"/>
      <c r="E810" s="53"/>
      <c r="F810" s="53"/>
      <c r="G810" s="38"/>
      <c r="H810" s="68"/>
      <c r="I810" s="54"/>
      <c r="J810" s="54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4"/>
      <c r="AG810" s="54"/>
      <c r="AH810" s="54"/>
      <c r="AI810" s="54"/>
      <c r="AJ810" s="54"/>
      <c r="AK810" s="54"/>
      <c r="AL810" s="54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39"/>
      <c r="BA810" s="40" t="s">
        <v>17</v>
      </c>
      <c r="BB810" s="41"/>
    </row>
    <row r="811" spans="1:54" x14ac:dyDescent="0.25">
      <c r="A811" s="8"/>
      <c r="B811" s="9" t="s">
        <v>17</v>
      </c>
      <c r="C811" s="52"/>
      <c r="D811" s="52"/>
      <c r="E811" s="53"/>
      <c r="F811" s="53"/>
      <c r="G811" s="38"/>
      <c r="H811" s="68"/>
      <c r="I811" s="54"/>
      <c r="J811" s="54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4"/>
      <c r="AG811" s="54"/>
      <c r="AH811" s="54"/>
      <c r="AI811" s="54"/>
      <c r="AJ811" s="54"/>
      <c r="AK811" s="54"/>
      <c r="AL811" s="54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39"/>
      <c r="BA811" s="40" t="s">
        <v>17</v>
      </c>
      <c r="BB811" s="41"/>
    </row>
    <row r="812" spans="1:54" x14ac:dyDescent="0.25">
      <c r="A812" s="8"/>
      <c r="B812" s="9" t="s">
        <v>17</v>
      </c>
      <c r="C812" s="52"/>
      <c r="D812" s="52"/>
      <c r="E812" s="53"/>
      <c r="F812" s="53"/>
      <c r="G812" s="38"/>
      <c r="H812" s="68"/>
      <c r="I812" s="54"/>
      <c r="J812" s="54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4"/>
      <c r="AG812" s="54"/>
      <c r="AH812" s="54"/>
      <c r="AI812" s="54"/>
      <c r="AJ812" s="54"/>
      <c r="AK812" s="54"/>
      <c r="AL812" s="54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39"/>
      <c r="BA812" s="40" t="s">
        <v>17</v>
      </c>
      <c r="BB812" s="41"/>
    </row>
    <row r="813" spans="1:54" x14ac:dyDescent="0.25">
      <c r="A813" s="8"/>
      <c r="B813" s="9" t="s">
        <v>17</v>
      </c>
      <c r="C813" s="52"/>
      <c r="D813" s="52"/>
      <c r="E813" s="53"/>
      <c r="F813" s="53"/>
      <c r="G813" s="38"/>
      <c r="H813" s="68"/>
      <c r="I813" s="54"/>
      <c r="J813" s="54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4"/>
      <c r="AG813" s="54"/>
      <c r="AH813" s="54"/>
      <c r="AI813" s="54"/>
      <c r="AJ813" s="54"/>
      <c r="AK813" s="54"/>
      <c r="AL813" s="54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39"/>
      <c r="BA813" s="40" t="s">
        <v>17</v>
      </c>
      <c r="BB813" s="41"/>
    </row>
    <row r="814" spans="1:54" x14ac:dyDescent="0.25">
      <c r="A814" s="8"/>
      <c r="B814" s="9" t="s">
        <v>17</v>
      </c>
      <c r="C814" s="52"/>
      <c r="D814" s="52"/>
      <c r="E814" s="53"/>
      <c r="F814" s="53"/>
      <c r="G814" s="38"/>
      <c r="H814" s="68"/>
      <c r="I814" s="54"/>
      <c r="J814" s="54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4"/>
      <c r="AG814" s="54"/>
      <c r="AH814" s="54"/>
      <c r="AI814" s="54"/>
      <c r="AJ814" s="54"/>
      <c r="AK814" s="54"/>
      <c r="AL814" s="54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39"/>
      <c r="BA814" s="40" t="s">
        <v>17</v>
      </c>
      <c r="BB814" s="41"/>
    </row>
    <row r="815" spans="1:54" x14ac:dyDescent="0.25">
      <c r="A815" s="8"/>
      <c r="B815" s="9" t="s">
        <v>17</v>
      </c>
      <c r="C815" s="52"/>
      <c r="D815" s="52"/>
      <c r="E815" s="53"/>
      <c r="F815" s="53"/>
      <c r="G815" s="38"/>
      <c r="H815" s="68"/>
      <c r="I815" s="54"/>
      <c r="J815" s="54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4"/>
      <c r="AG815" s="54"/>
      <c r="AH815" s="54"/>
      <c r="AI815" s="54"/>
      <c r="AJ815" s="54"/>
      <c r="AK815" s="54"/>
      <c r="AL815" s="54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39"/>
      <c r="BA815" s="40" t="s">
        <v>17</v>
      </c>
      <c r="BB815" s="41"/>
    </row>
    <row r="816" spans="1:54" x14ac:dyDescent="0.25">
      <c r="A816" s="8"/>
      <c r="B816" s="9" t="s">
        <v>17</v>
      </c>
      <c r="C816" s="52"/>
      <c r="D816" s="52"/>
      <c r="E816" s="53"/>
      <c r="F816" s="53"/>
      <c r="G816" s="38"/>
      <c r="H816" s="68"/>
      <c r="I816" s="54"/>
      <c r="J816" s="54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4"/>
      <c r="AG816" s="54"/>
      <c r="AH816" s="54"/>
      <c r="AI816" s="54"/>
      <c r="AJ816" s="54"/>
      <c r="AK816" s="54"/>
      <c r="AL816" s="54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39"/>
      <c r="BA816" s="40" t="s">
        <v>17</v>
      </c>
      <c r="BB816" s="41"/>
    </row>
    <row r="817" spans="1:54" x14ac:dyDescent="0.25">
      <c r="A817" s="8"/>
      <c r="B817" s="9" t="s">
        <v>17</v>
      </c>
      <c r="C817" s="52"/>
      <c r="D817" s="52"/>
      <c r="E817" s="53"/>
      <c r="F817" s="53"/>
      <c r="G817" s="38"/>
      <c r="H817" s="68"/>
      <c r="I817" s="54"/>
      <c r="J817" s="54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4"/>
      <c r="AG817" s="54"/>
      <c r="AH817" s="54"/>
      <c r="AI817" s="54"/>
      <c r="AJ817" s="54"/>
      <c r="AK817" s="54"/>
      <c r="AL817" s="54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39"/>
      <c r="BA817" s="40" t="s">
        <v>17</v>
      </c>
      <c r="BB817" s="41"/>
    </row>
    <row r="818" spans="1:54" x14ac:dyDescent="0.25">
      <c r="A818" s="8"/>
      <c r="B818" s="9" t="s">
        <v>17</v>
      </c>
      <c r="C818" s="52"/>
      <c r="D818" s="52"/>
      <c r="E818" s="53"/>
      <c r="F818" s="53"/>
      <c r="G818" s="38"/>
      <c r="H818" s="68"/>
      <c r="I818" s="54"/>
      <c r="J818" s="54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4"/>
      <c r="AG818" s="54"/>
      <c r="AH818" s="54"/>
      <c r="AI818" s="54"/>
      <c r="AJ818" s="54"/>
      <c r="AK818" s="54"/>
      <c r="AL818" s="54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39"/>
      <c r="BA818" s="40" t="s">
        <v>17</v>
      </c>
      <c r="BB818" s="41"/>
    </row>
    <row r="819" spans="1:54" x14ac:dyDescent="0.25">
      <c r="A819" s="8"/>
      <c r="B819" s="9" t="s">
        <v>17</v>
      </c>
      <c r="C819" s="52"/>
      <c r="D819" s="52"/>
      <c r="E819" s="53"/>
      <c r="F819" s="53"/>
      <c r="G819" s="38"/>
      <c r="H819" s="68"/>
      <c r="I819" s="54"/>
      <c r="J819" s="54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4"/>
      <c r="AG819" s="54"/>
      <c r="AH819" s="54"/>
      <c r="AI819" s="54"/>
      <c r="AJ819" s="54"/>
      <c r="AK819" s="54"/>
      <c r="AL819" s="54"/>
      <c r="AM819" s="55"/>
      <c r="AN819" s="55"/>
      <c r="AO819" s="55"/>
      <c r="AP819" s="55"/>
      <c r="AQ819" s="55"/>
      <c r="AR819" s="55"/>
      <c r="AS819" s="55"/>
      <c r="AT819" s="55"/>
      <c r="AU819" s="55"/>
      <c r="AV819" s="55"/>
      <c r="AW819" s="55"/>
      <c r="AX819" s="55"/>
      <c r="AY819" s="55"/>
      <c r="AZ819" s="39"/>
      <c r="BA819" s="40" t="s">
        <v>17</v>
      </c>
      <c r="BB819" s="41"/>
    </row>
    <row r="820" spans="1:54" x14ac:dyDescent="0.25">
      <c r="A820" s="8"/>
      <c r="B820" s="9" t="s">
        <v>17</v>
      </c>
      <c r="C820" s="52"/>
      <c r="D820" s="52"/>
      <c r="E820" s="53"/>
      <c r="F820" s="53"/>
      <c r="G820" s="38"/>
      <c r="H820" s="68"/>
      <c r="I820" s="54"/>
      <c r="J820" s="54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4"/>
      <c r="AG820" s="54"/>
      <c r="AH820" s="54"/>
      <c r="AI820" s="54"/>
      <c r="AJ820" s="54"/>
      <c r="AK820" s="54"/>
      <c r="AL820" s="54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39"/>
      <c r="BA820" s="40" t="s">
        <v>17</v>
      </c>
      <c r="BB820" s="41"/>
    </row>
    <row r="821" spans="1:54" x14ac:dyDescent="0.25">
      <c r="A821" s="8"/>
      <c r="B821" s="9" t="s">
        <v>17</v>
      </c>
      <c r="C821" s="52"/>
      <c r="D821" s="52"/>
      <c r="E821" s="53"/>
      <c r="F821" s="53"/>
      <c r="G821" s="38"/>
      <c r="H821" s="68"/>
      <c r="I821" s="54"/>
      <c r="J821" s="54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4"/>
      <c r="AG821" s="54"/>
      <c r="AH821" s="54"/>
      <c r="AI821" s="54"/>
      <c r="AJ821" s="54"/>
      <c r="AK821" s="54"/>
      <c r="AL821" s="54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39"/>
      <c r="BA821" s="40" t="s">
        <v>17</v>
      </c>
      <c r="BB821" s="41"/>
    </row>
    <row r="822" spans="1:54" x14ac:dyDescent="0.25">
      <c r="A822" s="8"/>
      <c r="B822" s="9" t="s">
        <v>17</v>
      </c>
      <c r="C822" s="52"/>
      <c r="D822" s="52"/>
      <c r="E822" s="53"/>
      <c r="F822" s="53"/>
      <c r="G822" s="38"/>
      <c r="H822" s="68"/>
      <c r="I822" s="54"/>
      <c r="J822" s="54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4"/>
      <c r="AG822" s="54"/>
      <c r="AH822" s="54"/>
      <c r="AI822" s="54"/>
      <c r="AJ822" s="54"/>
      <c r="AK822" s="54"/>
      <c r="AL822" s="54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39"/>
      <c r="BA822" s="40" t="s">
        <v>17</v>
      </c>
      <c r="BB822" s="41"/>
    </row>
    <row r="823" spans="1:54" x14ac:dyDescent="0.25">
      <c r="A823" s="8"/>
      <c r="B823" s="9" t="s">
        <v>17</v>
      </c>
      <c r="C823" s="52"/>
      <c r="D823" s="52"/>
      <c r="E823" s="53"/>
      <c r="F823" s="53"/>
      <c r="G823" s="38"/>
      <c r="H823" s="68"/>
      <c r="I823" s="54"/>
      <c r="J823" s="54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4"/>
      <c r="AG823" s="54"/>
      <c r="AH823" s="54"/>
      <c r="AI823" s="54"/>
      <c r="AJ823" s="54"/>
      <c r="AK823" s="54"/>
      <c r="AL823" s="54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39"/>
      <c r="BA823" s="40" t="s">
        <v>17</v>
      </c>
      <c r="BB823" s="41"/>
    </row>
    <row r="824" spans="1:54" x14ac:dyDescent="0.25">
      <c r="A824" s="8"/>
      <c r="B824" s="9" t="s">
        <v>17</v>
      </c>
      <c r="C824" s="52"/>
      <c r="D824" s="52"/>
      <c r="E824" s="53"/>
      <c r="F824" s="53"/>
      <c r="G824" s="38"/>
      <c r="H824" s="68"/>
      <c r="I824" s="54"/>
      <c r="J824" s="54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4"/>
      <c r="AG824" s="54"/>
      <c r="AH824" s="54"/>
      <c r="AI824" s="54"/>
      <c r="AJ824" s="54"/>
      <c r="AK824" s="54"/>
      <c r="AL824" s="54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39"/>
      <c r="BA824" s="40" t="s">
        <v>17</v>
      </c>
      <c r="BB824" s="41"/>
    </row>
    <row r="825" spans="1:54" x14ac:dyDescent="0.25">
      <c r="A825" s="8"/>
      <c r="B825" s="9" t="s">
        <v>17</v>
      </c>
      <c r="C825" s="52"/>
      <c r="D825" s="52"/>
      <c r="E825" s="53"/>
      <c r="F825" s="53"/>
      <c r="G825" s="38"/>
      <c r="H825" s="68"/>
      <c r="I825" s="54"/>
      <c r="J825" s="54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4"/>
      <c r="AG825" s="54"/>
      <c r="AH825" s="54"/>
      <c r="AI825" s="54"/>
      <c r="AJ825" s="54"/>
      <c r="AK825" s="54"/>
      <c r="AL825" s="54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39"/>
      <c r="BA825" s="40" t="s">
        <v>17</v>
      </c>
      <c r="BB825" s="41"/>
    </row>
    <row r="826" spans="1:54" x14ac:dyDescent="0.25">
      <c r="A826" s="8"/>
      <c r="B826" s="9" t="s">
        <v>17</v>
      </c>
      <c r="C826" s="52"/>
      <c r="D826" s="52"/>
      <c r="E826" s="53"/>
      <c r="F826" s="53"/>
      <c r="G826" s="38"/>
      <c r="H826" s="68"/>
      <c r="I826" s="54"/>
      <c r="J826" s="54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4"/>
      <c r="AG826" s="54"/>
      <c r="AH826" s="54"/>
      <c r="AI826" s="54"/>
      <c r="AJ826" s="54"/>
      <c r="AK826" s="54"/>
      <c r="AL826" s="54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39"/>
      <c r="BA826" s="40" t="s">
        <v>17</v>
      </c>
      <c r="BB826" s="41"/>
    </row>
    <row r="827" spans="1:54" x14ac:dyDescent="0.25">
      <c r="A827" s="8"/>
      <c r="B827" s="9" t="s">
        <v>17</v>
      </c>
      <c r="C827" s="52"/>
      <c r="D827" s="52"/>
      <c r="E827" s="53"/>
      <c r="F827" s="53"/>
      <c r="G827" s="38"/>
      <c r="H827" s="68"/>
      <c r="I827" s="54"/>
      <c r="J827" s="54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4"/>
      <c r="AG827" s="54"/>
      <c r="AH827" s="54"/>
      <c r="AI827" s="54"/>
      <c r="AJ827" s="54"/>
      <c r="AK827" s="54"/>
      <c r="AL827" s="54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39"/>
      <c r="BA827" s="40" t="s">
        <v>17</v>
      </c>
      <c r="BB827" s="41"/>
    </row>
    <row r="828" spans="1:54" x14ac:dyDescent="0.25">
      <c r="A828" s="8"/>
      <c r="B828" s="9" t="s">
        <v>17</v>
      </c>
      <c r="C828" s="52"/>
      <c r="D828" s="52"/>
      <c r="E828" s="53"/>
      <c r="F828" s="53"/>
      <c r="G828" s="38"/>
      <c r="H828" s="68"/>
      <c r="I828" s="54"/>
      <c r="J828" s="54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4"/>
      <c r="AG828" s="54"/>
      <c r="AH828" s="54"/>
      <c r="AI828" s="54"/>
      <c r="AJ828" s="54"/>
      <c r="AK828" s="54"/>
      <c r="AL828" s="54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39"/>
      <c r="BA828" s="40" t="s">
        <v>17</v>
      </c>
      <c r="BB828" s="41"/>
    </row>
    <row r="829" spans="1:54" x14ac:dyDescent="0.25">
      <c r="A829" s="8"/>
      <c r="B829" s="9" t="s">
        <v>17</v>
      </c>
      <c r="C829" s="52"/>
      <c r="D829" s="52"/>
      <c r="E829" s="53"/>
      <c r="F829" s="53"/>
      <c r="G829" s="38"/>
      <c r="H829" s="68"/>
      <c r="I829" s="54"/>
      <c r="J829" s="54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4"/>
      <c r="AG829" s="54"/>
      <c r="AH829" s="54"/>
      <c r="AI829" s="54"/>
      <c r="AJ829" s="54"/>
      <c r="AK829" s="54"/>
      <c r="AL829" s="54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39"/>
      <c r="BA829" s="40" t="s">
        <v>17</v>
      </c>
      <c r="BB829" s="41"/>
    </row>
    <row r="830" spans="1:54" x14ac:dyDescent="0.25">
      <c r="A830" s="8"/>
      <c r="B830" s="9" t="s">
        <v>17</v>
      </c>
      <c r="C830" s="52"/>
      <c r="D830" s="52"/>
      <c r="E830" s="53"/>
      <c r="F830" s="53"/>
      <c r="G830" s="38"/>
      <c r="H830" s="68"/>
      <c r="I830" s="54"/>
      <c r="J830" s="54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4"/>
      <c r="AG830" s="54"/>
      <c r="AH830" s="54"/>
      <c r="AI830" s="54"/>
      <c r="AJ830" s="54"/>
      <c r="AK830" s="54"/>
      <c r="AL830" s="54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39"/>
      <c r="BA830" s="40" t="s">
        <v>17</v>
      </c>
      <c r="BB830" s="41"/>
    </row>
    <row r="831" spans="1:54" x14ac:dyDescent="0.25">
      <c r="A831" s="8"/>
      <c r="B831" s="9" t="s">
        <v>17</v>
      </c>
      <c r="C831" s="52"/>
      <c r="D831" s="52"/>
      <c r="E831" s="53"/>
      <c r="F831" s="53"/>
      <c r="G831" s="38"/>
      <c r="H831" s="68"/>
      <c r="I831" s="54"/>
      <c r="J831" s="54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4"/>
      <c r="AG831" s="54"/>
      <c r="AH831" s="54"/>
      <c r="AI831" s="54"/>
      <c r="AJ831" s="54"/>
      <c r="AK831" s="54"/>
      <c r="AL831" s="54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39"/>
      <c r="BA831" s="40" t="s">
        <v>17</v>
      </c>
      <c r="BB831" s="41"/>
    </row>
    <row r="832" spans="1:54" x14ac:dyDescent="0.25">
      <c r="A832" s="8"/>
      <c r="B832" s="9" t="s">
        <v>17</v>
      </c>
      <c r="C832" s="52"/>
      <c r="D832" s="52"/>
      <c r="E832" s="53"/>
      <c r="F832" s="53"/>
      <c r="G832" s="38"/>
      <c r="H832" s="68"/>
      <c r="I832" s="54"/>
      <c r="J832" s="54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4"/>
      <c r="AG832" s="54"/>
      <c r="AH832" s="54"/>
      <c r="AI832" s="54"/>
      <c r="AJ832" s="54"/>
      <c r="AK832" s="54"/>
      <c r="AL832" s="54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39"/>
      <c r="BA832" s="40" t="s">
        <v>17</v>
      </c>
      <c r="BB832" s="41"/>
    </row>
    <row r="833" spans="1:54" x14ac:dyDescent="0.25">
      <c r="A833" s="8"/>
      <c r="B833" s="9" t="s">
        <v>17</v>
      </c>
      <c r="C833" s="52"/>
      <c r="D833" s="52"/>
      <c r="E833" s="53"/>
      <c r="F833" s="53"/>
      <c r="G833" s="38"/>
      <c r="H833" s="68"/>
      <c r="I833" s="54"/>
      <c r="J833" s="54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4"/>
      <c r="AG833" s="54"/>
      <c r="AH833" s="54"/>
      <c r="AI833" s="54"/>
      <c r="AJ833" s="54"/>
      <c r="AK833" s="54"/>
      <c r="AL833" s="54"/>
      <c r="AM833" s="55"/>
      <c r="AN833" s="55"/>
      <c r="AO833" s="55"/>
      <c r="AP833" s="55"/>
      <c r="AQ833" s="55"/>
      <c r="AR833" s="55"/>
      <c r="AS833" s="55"/>
      <c r="AT833" s="55"/>
      <c r="AU833" s="55"/>
      <c r="AV833" s="55"/>
      <c r="AW833" s="55"/>
      <c r="AX833" s="55"/>
      <c r="AY833" s="55"/>
      <c r="AZ833" s="39"/>
      <c r="BA833" s="40" t="s">
        <v>17</v>
      </c>
      <c r="BB833" s="41"/>
    </row>
    <row r="834" spans="1:54" x14ac:dyDescent="0.25">
      <c r="A834" s="8"/>
      <c r="B834" s="9" t="s">
        <v>17</v>
      </c>
      <c r="C834" s="52"/>
      <c r="D834" s="52"/>
      <c r="E834" s="53"/>
      <c r="F834" s="53"/>
      <c r="G834" s="38"/>
      <c r="H834" s="68"/>
      <c r="I834" s="54"/>
      <c r="J834" s="54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4"/>
      <c r="AG834" s="54"/>
      <c r="AH834" s="54"/>
      <c r="AI834" s="54"/>
      <c r="AJ834" s="54"/>
      <c r="AK834" s="54"/>
      <c r="AL834" s="54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39"/>
      <c r="BA834" s="40" t="s">
        <v>17</v>
      </c>
      <c r="BB834" s="41"/>
    </row>
    <row r="835" spans="1:54" x14ac:dyDescent="0.25">
      <c r="A835" s="8"/>
      <c r="B835" s="9" t="s">
        <v>17</v>
      </c>
      <c r="C835" s="52"/>
      <c r="D835" s="52"/>
      <c r="E835" s="53"/>
      <c r="F835" s="53"/>
      <c r="G835" s="38"/>
      <c r="H835" s="68"/>
      <c r="I835" s="54"/>
      <c r="J835" s="54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4"/>
      <c r="AG835" s="54"/>
      <c r="AH835" s="54"/>
      <c r="AI835" s="54"/>
      <c r="AJ835" s="54"/>
      <c r="AK835" s="54"/>
      <c r="AL835" s="54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39"/>
      <c r="BA835" s="40" t="s">
        <v>17</v>
      </c>
      <c r="BB835" s="41"/>
    </row>
    <row r="836" spans="1:54" x14ac:dyDescent="0.25">
      <c r="A836" s="8"/>
      <c r="B836" s="9" t="s">
        <v>17</v>
      </c>
      <c r="C836" s="52"/>
      <c r="D836" s="52"/>
      <c r="E836" s="53"/>
      <c r="F836" s="53"/>
      <c r="G836" s="38"/>
      <c r="H836" s="68"/>
      <c r="I836" s="54"/>
      <c r="J836" s="54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4"/>
      <c r="AG836" s="54"/>
      <c r="AH836" s="54"/>
      <c r="AI836" s="54"/>
      <c r="AJ836" s="54"/>
      <c r="AK836" s="54"/>
      <c r="AL836" s="54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39"/>
      <c r="BA836" s="40" t="s">
        <v>17</v>
      </c>
      <c r="BB836" s="41"/>
    </row>
    <row r="837" spans="1:54" x14ac:dyDescent="0.25">
      <c r="A837" s="8"/>
      <c r="B837" s="9" t="s">
        <v>17</v>
      </c>
      <c r="C837" s="52"/>
      <c r="D837" s="52"/>
      <c r="E837" s="53"/>
      <c r="F837" s="53"/>
      <c r="G837" s="38"/>
      <c r="H837" s="68"/>
      <c r="I837" s="54"/>
      <c r="J837" s="54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4"/>
      <c r="AG837" s="54"/>
      <c r="AH837" s="54"/>
      <c r="AI837" s="54"/>
      <c r="AJ837" s="54"/>
      <c r="AK837" s="54"/>
      <c r="AL837" s="54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39"/>
      <c r="BA837" s="40" t="s">
        <v>17</v>
      </c>
      <c r="BB837" s="41"/>
    </row>
    <row r="838" spans="1:54" x14ac:dyDescent="0.25">
      <c r="A838" s="8"/>
      <c r="B838" s="9" t="s">
        <v>17</v>
      </c>
      <c r="C838" s="52"/>
      <c r="D838" s="52"/>
      <c r="E838" s="53"/>
      <c r="F838" s="53"/>
      <c r="G838" s="38"/>
      <c r="H838" s="68"/>
      <c r="I838" s="54"/>
      <c r="J838" s="54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4"/>
      <c r="AG838" s="54"/>
      <c r="AH838" s="54"/>
      <c r="AI838" s="54"/>
      <c r="AJ838" s="54"/>
      <c r="AK838" s="54"/>
      <c r="AL838" s="54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39"/>
      <c r="BA838" s="40" t="s">
        <v>17</v>
      </c>
      <c r="BB838" s="41"/>
    </row>
    <row r="839" spans="1:54" x14ac:dyDescent="0.25">
      <c r="A839" s="8"/>
      <c r="B839" s="9" t="s">
        <v>17</v>
      </c>
      <c r="C839" s="52"/>
      <c r="D839" s="52"/>
      <c r="E839" s="53"/>
      <c r="F839" s="53"/>
      <c r="G839" s="38"/>
      <c r="H839" s="68"/>
      <c r="I839" s="54"/>
      <c r="J839" s="54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4"/>
      <c r="AG839" s="54"/>
      <c r="AH839" s="54"/>
      <c r="AI839" s="54"/>
      <c r="AJ839" s="54"/>
      <c r="AK839" s="54"/>
      <c r="AL839" s="54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39"/>
      <c r="BA839" s="40" t="s">
        <v>17</v>
      </c>
      <c r="BB839" s="41"/>
    </row>
    <row r="840" spans="1:54" x14ac:dyDescent="0.25">
      <c r="A840" s="8"/>
      <c r="B840" s="9" t="s">
        <v>17</v>
      </c>
      <c r="C840" s="52"/>
      <c r="D840" s="52"/>
      <c r="E840" s="53"/>
      <c r="F840" s="53"/>
      <c r="G840" s="38"/>
      <c r="H840" s="68"/>
      <c r="I840" s="54"/>
      <c r="J840" s="54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4"/>
      <c r="AG840" s="54"/>
      <c r="AH840" s="54"/>
      <c r="AI840" s="54"/>
      <c r="AJ840" s="54"/>
      <c r="AK840" s="54"/>
      <c r="AL840" s="54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39"/>
      <c r="BA840" s="40" t="s">
        <v>17</v>
      </c>
      <c r="BB840" s="41"/>
    </row>
    <row r="841" spans="1:54" x14ac:dyDescent="0.25">
      <c r="A841" s="8"/>
      <c r="B841" s="9" t="s">
        <v>17</v>
      </c>
      <c r="C841" s="52"/>
      <c r="D841" s="52"/>
      <c r="E841" s="53"/>
      <c r="F841" s="53"/>
      <c r="G841" s="38"/>
      <c r="H841" s="68"/>
      <c r="I841" s="54"/>
      <c r="J841" s="54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4"/>
      <c r="AG841" s="54"/>
      <c r="AH841" s="54"/>
      <c r="AI841" s="54"/>
      <c r="AJ841" s="54"/>
      <c r="AK841" s="54"/>
      <c r="AL841" s="54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39"/>
      <c r="BA841" s="40" t="s">
        <v>17</v>
      </c>
      <c r="BB841" s="41"/>
    </row>
    <row r="842" spans="1:54" x14ac:dyDescent="0.25">
      <c r="A842" s="8"/>
      <c r="B842" s="9" t="s">
        <v>17</v>
      </c>
      <c r="C842" s="52"/>
      <c r="D842" s="52"/>
      <c r="E842" s="53"/>
      <c r="F842" s="53"/>
      <c r="G842" s="38"/>
      <c r="H842" s="68"/>
      <c r="I842" s="54"/>
      <c r="J842" s="54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4"/>
      <c r="AG842" s="54"/>
      <c r="AH842" s="54"/>
      <c r="AI842" s="54"/>
      <c r="AJ842" s="54"/>
      <c r="AK842" s="54"/>
      <c r="AL842" s="54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39"/>
      <c r="BA842" s="40" t="s">
        <v>17</v>
      </c>
      <c r="BB842" s="41"/>
    </row>
    <row r="843" spans="1:54" x14ac:dyDescent="0.25">
      <c r="A843" s="8"/>
      <c r="B843" s="9" t="s">
        <v>17</v>
      </c>
      <c r="C843" s="52"/>
      <c r="D843" s="52"/>
      <c r="E843" s="53"/>
      <c r="F843" s="53"/>
      <c r="G843" s="38"/>
      <c r="H843" s="68"/>
      <c r="I843" s="54"/>
      <c r="J843" s="54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4"/>
      <c r="AG843" s="54"/>
      <c r="AH843" s="54"/>
      <c r="AI843" s="54"/>
      <c r="AJ843" s="54"/>
      <c r="AK843" s="54"/>
      <c r="AL843" s="54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39"/>
      <c r="BA843" s="40" t="s">
        <v>17</v>
      </c>
      <c r="BB843" s="41"/>
    </row>
    <row r="844" spans="1:54" x14ac:dyDescent="0.25">
      <c r="A844" s="8"/>
      <c r="B844" s="9" t="s">
        <v>17</v>
      </c>
      <c r="C844" s="52"/>
      <c r="D844" s="52"/>
      <c r="E844" s="53"/>
      <c r="F844" s="53"/>
      <c r="G844" s="38"/>
      <c r="H844" s="68"/>
      <c r="I844" s="54"/>
      <c r="J844" s="54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4"/>
      <c r="AG844" s="54"/>
      <c r="AH844" s="54"/>
      <c r="AI844" s="54"/>
      <c r="AJ844" s="54"/>
      <c r="AK844" s="54"/>
      <c r="AL844" s="54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39"/>
      <c r="BA844" s="40" t="s">
        <v>17</v>
      </c>
      <c r="BB844" s="41"/>
    </row>
    <row r="845" spans="1:54" x14ac:dyDescent="0.25">
      <c r="A845" s="8"/>
      <c r="B845" s="9" t="s">
        <v>17</v>
      </c>
      <c r="C845" s="52"/>
      <c r="D845" s="52"/>
      <c r="E845" s="53"/>
      <c r="F845" s="53"/>
      <c r="G845" s="38"/>
      <c r="H845" s="68"/>
      <c r="I845" s="54"/>
      <c r="J845" s="54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4"/>
      <c r="AG845" s="54"/>
      <c r="AH845" s="54"/>
      <c r="AI845" s="54"/>
      <c r="AJ845" s="54"/>
      <c r="AK845" s="54"/>
      <c r="AL845" s="54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39"/>
      <c r="BA845" s="40" t="s">
        <v>17</v>
      </c>
      <c r="BB845" s="41"/>
    </row>
    <row r="846" spans="1:54" x14ac:dyDescent="0.25">
      <c r="A846" s="8"/>
      <c r="B846" s="9" t="s">
        <v>17</v>
      </c>
      <c r="C846" s="52"/>
      <c r="D846" s="52"/>
      <c r="E846" s="53"/>
      <c r="F846" s="53"/>
      <c r="G846" s="38"/>
      <c r="H846" s="68"/>
      <c r="I846" s="54"/>
      <c r="J846" s="54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4"/>
      <c r="AG846" s="54"/>
      <c r="AH846" s="54"/>
      <c r="AI846" s="54"/>
      <c r="AJ846" s="54"/>
      <c r="AK846" s="54"/>
      <c r="AL846" s="54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39"/>
      <c r="BA846" s="40" t="s">
        <v>17</v>
      </c>
      <c r="BB846" s="41"/>
    </row>
    <row r="847" spans="1:54" x14ac:dyDescent="0.25">
      <c r="A847" s="8"/>
      <c r="B847" s="9" t="s">
        <v>17</v>
      </c>
      <c r="C847" s="52"/>
      <c r="D847" s="52"/>
      <c r="E847" s="53"/>
      <c r="F847" s="53"/>
      <c r="G847" s="38"/>
      <c r="H847" s="68"/>
      <c r="I847" s="54"/>
      <c r="J847" s="54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4"/>
      <c r="AG847" s="54"/>
      <c r="AH847" s="54"/>
      <c r="AI847" s="54"/>
      <c r="AJ847" s="54"/>
      <c r="AK847" s="54"/>
      <c r="AL847" s="54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39"/>
      <c r="BA847" s="40" t="s">
        <v>17</v>
      </c>
      <c r="BB847" s="41"/>
    </row>
    <row r="848" spans="1:54" x14ac:dyDescent="0.25">
      <c r="A848" s="8"/>
      <c r="B848" s="9" t="s">
        <v>17</v>
      </c>
      <c r="C848" s="52"/>
      <c r="D848" s="52"/>
      <c r="E848" s="53"/>
      <c r="F848" s="53"/>
      <c r="G848" s="38"/>
      <c r="H848" s="68"/>
      <c r="I848" s="54"/>
      <c r="J848" s="54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4"/>
      <c r="AG848" s="54"/>
      <c r="AH848" s="54"/>
      <c r="AI848" s="54"/>
      <c r="AJ848" s="54"/>
      <c r="AK848" s="54"/>
      <c r="AL848" s="54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39"/>
      <c r="BA848" s="40" t="s">
        <v>17</v>
      </c>
      <c r="BB848" s="41"/>
    </row>
    <row r="849" spans="1:54" x14ac:dyDescent="0.25">
      <c r="A849" s="8"/>
      <c r="B849" s="9" t="s">
        <v>17</v>
      </c>
      <c r="C849" s="52"/>
      <c r="D849" s="52"/>
      <c r="E849" s="53"/>
      <c r="F849" s="53"/>
      <c r="G849" s="38"/>
      <c r="H849" s="68"/>
      <c r="I849" s="54"/>
      <c r="J849" s="54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4"/>
      <c r="AG849" s="54"/>
      <c r="AH849" s="54"/>
      <c r="AI849" s="54"/>
      <c r="AJ849" s="54"/>
      <c r="AK849" s="54"/>
      <c r="AL849" s="54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39"/>
      <c r="BA849" s="40" t="s">
        <v>17</v>
      </c>
      <c r="BB849" s="41"/>
    </row>
    <row r="850" spans="1:54" x14ac:dyDescent="0.25">
      <c r="A850" s="8"/>
      <c r="B850" s="9" t="s">
        <v>17</v>
      </c>
      <c r="C850" s="52"/>
      <c r="D850" s="52"/>
      <c r="E850" s="53"/>
      <c r="F850" s="53"/>
      <c r="G850" s="38"/>
      <c r="H850" s="68"/>
      <c r="I850" s="54"/>
      <c r="J850" s="54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4"/>
      <c r="AG850" s="54"/>
      <c r="AH850" s="54"/>
      <c r="AI850" s="54"/>
      <c r="AJ850" s="54"/>
      <c r="AK850" s="54"/>
      <c r="AL850" s="54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39"/>
      <c r="BA850" s="40" t="s">
        <v>17</v>
      </c>
      <c r="BB850" s="41"/>
    </row>
    <row r="851" spans="1:54" x14ac:dyDescent="0.25">
      <c r="A851" s="8"/>
      <c r="B851" s="9" t="s">
        <v>17</v>
      </c>
      <c r="C851" s="52"/>
      <c r="D851" s="52"/>
      <c r="E851" s="53"/>
      <c r="F851" s="53"/>
      <c r="G851" s="38"/>
      <c r="H851" s="68"/>
      <c r="I851" s="54"/>
      <c r="J851" s="54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4"/>
      <c r="AG851" s="54"/>
      <c r="AH851" s="54"/>
      <c r="AI851" s="54"/>
      <c r="AJ851" s="54"/>
      <c r="AK851" s="54"/>
      <c r="AL851" s="54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39"/>
      <c r="BA851" s="40" t="s">
        <v>17</v>
      </c>
      <c r="BB851" s="41"/>
    </row>
    <row r="852" spans="1:54" x14ac:dyDescent="0.25">
      <c r="A852" s="8"/>
      <c r="B852" s="9" t="s">
        <v>17</v>
      </c>
      <c r="C852" s="52"/>
      <c r="D852" s="52"/>
      <c r="E852" s="53"/>
      <c r="F852" s="53"/>
      <c r="G852" s="38"/>
      <c r="H852" s="68"/>
      <c r="I852" s="54"/>
      <c r="J852" s="54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4"/>
      <c r="AG852" s="54"/>
      <c r="AH852" s="54"/>
      <c r="AI852" s="54"/>
      <c r="AJ852" s="54"/>
      <c r="AK852" s="54"/>
      <c r="AL852" s="54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39"/>
      <c r="BA852" s="40" t="s">
        <v>17</v>
      </c>
      <c r="BB852" s="41"/>
    </row>
    <row r="853" spans="1:54" x14ac:dyDescent="0.25">
      <c r="A853" s="8"/>
      <c r="B853" s="9" t="s">
        <v>17</v>
      </c>
      <c r="C853" s="52"/>
      <c r="D853" s="52"/>
      <c r="E853" s="53"/>
      <c r="F853" s="53"/>
      <c r="G853" s="38"/>
      <c r="H853" s="68"/>
      <c r="I853" s="54"/>
      <c r="J853" s="54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4"/>
      <c r="AG853" s="54"/>
      <c r="AH853" s="54"/>
      <c r="AI853" s="54"/>
      <c r="AJ853" s="54"/>
      <c r="AK853" s="54"/>
      <c r="AL853" s="54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39"/>
      <c r="BA853" s="40" t="s">
        <v>17</v>
      </c>
      <c r="BB853" s="41"/>
    </row>
    <row r="854" spans="1:54" x14ac:dyDescent="0.25">
      <c r="A854" s="8"/>
      <c r="B854" s="9" t="s">
        <v>17</v>
      </c>
      <c r="C854" s="52"/>
      <c r="D854" s="52"/>
      <c r="E854" s="53"/>
      <c r="F854" s="53"/>
      <c r="G854" s="38"/>
      <c r="H854" s="68"/>
      <c r="I854" s="54"/>
      <c r="J854" s="54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4"/>
      <c r="AG854" s="54"/>
      <c r="AH854" s="54"/>
      <c r="AI854" s="54"/>
      <c r="AJ854" s="54"/>
      <c r="AK854" s="54"/>
      <c r="AL854" s="54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39"/>
      <c r="BA854" s="40" t="s">
        <v>17</v>
      </c>
      <c r="BB854" s="41"/>
    </row>
    <row r="855" spans="1:54" x14ac:dyDescent="0.25">
      <c r="A855" s="8"/>
      <c r="B855" s="9" t="s">
        <v>17</v>
      </c>
      <c r="C855" s="52"/>
      <c r="D855" s="52"/>
      <c r="E855" s="53"/>
      <c r="F855" s="53"/>
      <c r="G855" s="38"/>
      <c r="H855" s="68"/>
      <c r="I855" s="54"/>
      <c r="J855" s="54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4"/>
      <c r="AG855" s="54"/>
      <c r="AH855" s="54"/>
      <c r="AI855" s="54"/>
      <c r="AJ855" s="54"/>
      <c r="AK855" s="54"/>
      <c r="AL855" s="54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39"/>
      <c r="BA855" s="40" t="s">
        <v>17</v>
      </c>
      <c r="BB855" s="41"/>
    </row>
    <row r="856" spans="1:54" x14ac:dyDescent="0.25">
      <c r="A856" s="8"/>
      <c r="B856" s="9" t="s">
        <v>17</v>
      </c>
      <c r="C856" s="52"/>
      <c r="D856" s="52"/>
      <c r="E856" s="53"/>
      <c r="F856" s="53"/>
      <c r="G856" s="38"/>
      <c r="H856" s="68"/>
      <c r="I856" s="54"/>
      <c r="J856" s="54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4"/>
      <c r="AG856" s="54"/>
      <c r="AH856" s="54"/>
      <c r="AI856" s="54"/>
      <c r="AJ856" s="54"/>
      <c r="AK856" s="54"/>
      <c r="AL856" s="54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39"/>
      <c r="BA856" s="40" t="s">
        <v>17</v>
      </c>
      <c r="BB856" s="41"/>
    </row>
    <row r="857" spans="1:54" x14ac:dyDescent="0.25">
      <c r="A857" s="8"/>
      <c r="B857" s="9" t="s">
        <v>17</v>
      </c>
      <c r="C857" s="52"/>
      <c r="D857" s="52"/>
      <c r="E857" s="53"/>
      <c r="F857" s="53"/>
      <c r="G857" s="38"/>
      <c r="H857" s="68"/>
      <c r="I857" s="54"/>
      <c r="J857" s="54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4"/>
      <c r="AG857" s="54"/>
      <c r="AH857" s="54"/>
      <c r="AI857" s="54"/>
      <c r="AJ857" s="54"/>
      <c r="AK857" s="54"/>
      <c r="AL857" s="54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39"/>
      <c r="BA857" s="40" t="s">
        <v>17</v>
      </c>
      <c r="BB857" s="41"/>
    </row>
    <row r="858" spans="1:54" x14ac:dyDescent="0.25">
      <c r="A858" s="8"/>
      <c r="B858" s="9" t="s">
        <v>17</v>
      </c>
      <c r="C858" s="52"/>
      <c r="D858" s="52"/>
      <c r="E858" s="53"/>
      <c r="F858" s="53"/>
      <c r="G858" s="38"/>
      <c r="H858" s="68"/>
      <c r="I858" s="54"/>
      <c r="J858" s="54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4"/>
      <c r="AG858" s="54"/>
      <c r="AH858" s="54"/>
      <c r="AI858" s="54"/>
      <c r="AJ858" s="54"/>
      <c r="AK858" s="54"/>
      <c r="AL858" s="54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39"/>
      <c r="BA858" s="40" t="s">
        <v>17</v>
      </c>
      <c r="BB858" s="41"/>
    </row>
    <row r="859" spans="1:54" x14ac:dyDescent="0.25">
      <c r="A859" s="8"/>
      <c r="B859" s="9" t="s">
        <v>17</v>
      </c>
      <c r="C859" s="52"/>
      <c r="D859" s="52"/>
      <c r="E859" s="53"/>
      <c r="F859" s="53"/>
      <c r="G859" s="38"/>
      <c r="H859" s="68"/>
      <c r="I859" s="54"/>
      <c r="J859" s="54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4"/>
      <c r="AG859" s="54"/>
      <c r="AH859" s="54"/>
      <c r="AI859" s="54"/>
      <c r="AJ859" s="54"/>
      <c r="AK859" s="54"/>
      <c r="AL859" s="54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39"/>
      <c r="BA859" s="40" t="s">
        <v>17</v>
      </c>
      <c r="BB859" s="41"/>
    </row>
    <row r="860" spans="1:54" x14ac:dyDescent="0.25">
      <c r="A860" s="8"/>
      <c r="B860" s="9" t="s">
        <v>17</v>
      </c>
      <c r="C860" s="52"/>
      <c r="D860" s="52"/>
      <c r="E860" s="53"/>
      <c r="F860" s="53"/>
      <c r="G860" s="38"/>
      <c r="H860" s="68"/>
      <c r="I860" s="54"/>
      <c r="J860" s="54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4"/>
      <c r="AG860" s="54"/>
      <c r="AH860" s="54"/>
      <c r="AI860" s="54"/>
      <c r="AJ860" s="54"/>
      <c r="AK860" s="54"/>
      <c r="AL860" s="54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39"/>
      <c r="BA860" s="40" t="s">
        <v>17</v>
      </c>
      <c r="BB860" s="41"/>
    </row>
    <row r="861" spans="1:54" x14ac:dyDescent="0.25">
      <c r="A861" s="8"/>
      <c r="B861" s="9" t="s">
        <v>17</v>
      </c>
      <c r="C861" s="52"/>
      <c r="D861" s="52"/>
      <c r="E861" s="53"/>
      <c r="F861" s="53"/>
      <c r="G861" s="38"/>
      <c r="H861" s="68"/>
      <c r="I861" s="54"/>
      <c r="J861" s="54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4"/>
      <c r="AG861" s="54"/>
      <c r="AH861" s="54"/>
      <c r="AI861" s="54"/>
      <c r="AJ861" s="54"/>
      <c r="AK861" s="54"/>
      <c r="AL861" s="54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39"/>
      <c r="BA861" s="40" t="s">
        <v>17</v>
      </c>
      <c r="BB861" s="41"/>
    </row>
    <row r="862" spans="1:54" x14ac:dyDescent="0.25">
      <c r="A862" s="8"/>
      <c r="B862" s="9" t="s">
        <v>17</v>
      </c>
      <c r="C862" s="52"/>
      <c r="D862" s="52"/>
      <c r="E862" s="53"/>
      <c r="F862" s="53"/>
      <c r="G862" s="38"/>
      <c r="H862" s="68"/>
      <c r="I862" s="54"/>
      <c r="J862" s="54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4"/>
      <c r="AG862" s="54"/>
      <c r="AH862" s="54"/>
      <c r="AI862" s="54"/>
      <c r="AJ862" s="54"/>
      <c r="AK862" s="54"/>
      <c r="AL862" s="54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39"/>
      <c r="BA862" s="40" t="s">
        <v>17</v>
      </c>
      <c r="BB862" s="41"/>
    </row>
    <row r="863" spans="1:54" x14ac:dyDescent="0.25">
      <c r="A863" s="8"/>
      <c r="B863" s="9" t="s">
        <v>17</v>
      </c>
      <c r="C863" s="52"/>
      <c r="D863" s="52"/>
      <c r="E863" s="53"/>
      <c r="F863" s="53"/>
      <c r="G863" s="38"/>
      <c r="H863" s="68"/>
      <c r="I863" s="54"/>
      <c r="J863" s="54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4"/>
      <c r="AG863" s="54"/>
      <c r="AH863" s="54"/>
      <c r="AI863" s="54"/>
      <c r="AJ863" s="54"/>
      <c r="AK863" s="54"/>
      <c r="AL863" s="54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39"/>
      <c r="BA863" s="40" t="s">
        <v>17</v>
      </c>
      <c r="BB863" s="41"/>
    </row>
    <row r="864" spans="1:54" x14ac:dyDescent="0.25">
      <c r="A864" s="8"/>
      <c r="B864" s="9" t="s">
        <v>17</v>
      </c>
      <c r="C864" s="52"/>
      <c r="D864" s="52"/>
      <c r="E864" s="53"/>
      <c r="F864" s="53"/>
      <c r="G864" s="38"/>
      <c r="H864" s="68"/>
      <c r="I864" s="54"/>
      <c r="J864" s="54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4"/>
      <c r="AG864" s="54"/>
      <c r="AH864" s="54"/>
      <c r="AI864" s="54"/>
      <c r="AJ864" s="54"/>
      <c r="AK864" s="54"/>
      <c r="AL864" s="54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39"/>
      <c r="BA864" s="40" t="s">
        <v>17</v>
      </c>
      <c r="BB864" s="41"/>
    </row>
    <row r="865" spans="1:54" x14ac:dyDescent="0.25">
      <c r="A865" s="8"/>
      <c r="B865" s="9" t="s">
        <v>17</v>
      </c>
      <c r="C865" s="52"/>
      <c r="D865" s="52"/>
      <c r="E865" s="53"/>
      <c r="F865" s="53"/>
      <c r="G865" s="38"/>
      <c r="H865" s="68"/>
      <c r="I865" s="54"/>
      <c r="J865" s="54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4"/>
      <c r="AG865" s="54"/>
      <c r="AH865" s="54"/>
      <c r="AI865" s="54"/>
      <c r="AJ865" s="54"/>
      <c r="AK865" s="54"/>
      <c r="AL865" s="54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39"/>
      <c r="BA865" s="40" t="s">
        <v>17</v>
      </c>
      <c r="BB865" s="41"/>
    </row>
    <row r="866" spans="1:54" x14ac:dyDescent="0.25">
      <c r="A866" s="8"/>
      <c r="B866" s="9" t="s">
        <v>17</v>
      </c>
      <c r="C866" s="52"/>
      <c r="D866" s="52"/>
      <c r="E866" s="53"/>
      <c r="F866" s="53"/>
      <c r="G866" s="38"/>
      <c r="H866" s="68"/>
      <c r="I866" s="54"/>
      <c r="J866" s="54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4"/>
      <c r="AG866" s="54"/>
      <c r="AH866" s="54"/>
      <c r="AI866" s="54"/>
      <c r="AJ866" s="54"/>
      <c r="AK866" s="54"/>
      <c r="AL866" s="54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39"/>
      <c r="BA866" s="40" t="s">
        <v>17</v>
      </c>
      <c r="BB866" s="41"/>
    </row>
    <row r="867" spans="1:54" x14ac:dyDescent="0.25">
      <c r="A867" s="8"/>
      <c r="B867" s="9" t="s">
        <v>17</v>
      </c>
      <c r="C867" s="52"/>
      <c r="D867" s="52"/>
      <c r="E867" s="53"/>
      <c r="F867" s="53"/>
      <c r="G867" s="38"/>
      <c r="H867" s="68"/>
      <c r="I867" s="54"/>
      <c r="J867" s="54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4"/>
      <c r="AG867" s="54"/>
      <c r="AH867" s="54"/>
      <c r="AI867" s="54"/>
      <c r="AJ867" s="54"/>
      <c r="AK867" s="54"/>
      <c r="AL867" s="54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39"/>
      <c r="BA867" s="40" t="s">
        <v>17</v>
      </c>
      <c r="BB867" s="41"/>
    </row>
    <row r="868" spans="1:54" x14ac:dyDescent="0.25">
      <c r="A868" s="8"/>
      <c r="B868" s="9" t="s">
        <v>17</v>
      </c>
      <c r="C868" s="52"/>
      <c r="D868" s="52"/>
      <c r="E868" s="53"/>
      <c r="F868" s="53"/>
      <c r="G868" s="38"/>
      <c r="H868" s="68"/>
      <c r="I868" s="54"/>
      <c r="J868" s="54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4"/>
      <c r="AG868" s="54"/>
      <c r="AH868" s="54"/>
      <c r="AI868" s="54"/>
      <c r="AJ868" s="54"/>
      <c r="AK868" s="54"/>
      <c r="AL868" s="54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39"/>
      <c r="BA868" s="40" t="s">
        <v>17</v>
      </c>
      <c r="BB868" s="41"/>
    </row>
    <row r="869" spans="1:54" x14ac:dyDescent="0.25">
      <c r="A869" s="8"/>
      <c r="B869" s="9" t="s">
        <v>17</v>
      </c>
      <c r="C869" s="52"/>
      <c r="D869" s="52"/>
      <c r="E869" s="53"/>
      <c r="F869" s="53"/>
      <c r="G869" s="38"/>
      <c r="H869" s="68"/>
      <c r="I869" s="54"/>
      <c r="J869" s="54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4"/>
      <c r="AG869" s="54"/>
      <c r="AH869" s="54"/>
      <c r="AI869" s="54"/>
      <c r="AJ869" s="54"/>
      <c r="AK869" s="54"/>
      <c r="AL869" s="54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39"/>
      <c r="BA869" s="40" t="s">
        <v>17</v>
      </c>
      <c r="BB869" s="41"/>
    </row>
    <row r="870" spans="1:54" x14ac:dyDescent="0.25">
      <c r="A870" s="8"/>
      <c r="B870" s="9" t="s">
        <v>17</v>
      </c>
      <c r="C870" s="52"/>
      <c r="D870" s="52"/>
      <c r="E870" s="53"/>
      <c r="F870" s="53"/>
      <c r="G870" s="38"/>
      <c r="H870" s="68"/>
      <c r="I870" s="54"/>
      <c r="J870" s="54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4"/>
      <c r="AG870" s="54"/>
      <c r="AH870" s="54"/>
      <c r="AI870" s="54"/>
      <c r="AJ870" s="54"/>
      <c r="AK870" s="54"/>
      <c r="AL870" s="54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39"/>
      <c r="BA870" s="40" t="s">
        <v>17</v>
      </c>
      <c r="BB870" s="41"/>
    </row>
    <row r="871" spans="1:54" x14ac:dyDescent="0.25">
      <c r="A871" s="8"/>
      <c r="B871" s="9" t="s">
        <v>17</v>
      </c>
      <c r="C871" s="52"/>
      <c r="D871" s="52"/>
      <c r="E871" s="53"/>
      <c r="F871" s="53"/>
      <c r="G871" s="38"/>
      <c r="H871" s="68"/>
      <c r="I871" s="54"/>
      <c r="J871" s="54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4"/>
      <c r="AG871" s="54"/>
      <c r="AH871" s="54"/>
      <c r="AI871" s="54"/>
      <c r="AJ871" s="54"/>
      <c r="AK871" s="54"/>
      <c r="AL871" s="54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39"/>
      <c r="BA871" s="40" t="s">
        <v>17</v>
      </c>
      <c r="BB871" s="41"/>
    </row>
    <row r="872" spans="1:54" x14ac:dyDescent="0.25">
      <c r="A872" s="8"/>
      <c r="B872" s="9" t="s">
        <v>17</v>
      </c>
      <c r="C872" s="52"/>
      <c r="D872" s="52"/>
      <c r="E872" s="53"/>
      <c r="F872" s="53"/>
      <c r="G872" s="38"/>
      <c r="H872" s="68"/>
      <c r="I872" s="54"/>
      <c r="J872" s="54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4"/>
      <c r="AG872" s="54"/>
      <c r="AH872" s="54"/>
      <c r="AI872" s="54"/>
      <c r="AJ872" s="54"/>
      <c r="AK872" s="54"/>
      <c r="AL872" s="54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39"/>
      <c r="BA872" s="40" t="s">
        <v>17</v>
      </c>
      <c r="BB872" s="41"/>
    </row>
    <row r="873" spans="1:54" x14ac:dyDescent="0.25">
      <c r="A873" s="8"/>
      <c r="B873" s="9" t="s">
        <v>17</v>
      </c>
      <c r="C873" s="52"/>
      <c r="D873" s="52"/>
      <c r="E873" s="53"/>
      <c r="F873" s="53"/>
      <c r="G873" s="38"/>
      <c r="H873" s="68"/>
      <c r="I873" s="54"/>
      <c r="J873" s="54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4"/>
      <c r="AG873" s="54"/>
      <c r="AH873" s="54"/>
      <c r="AI873" s="54"/>
      <c r="AJ873" s="54"/>
      <c r="AK873" s="54"/>
      <c r="AL873" s="54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39"/>
      <c r="BA873" s="40" t="s">
        <v>17</v>
      </c>
      <c r="BB873" s="41"/>
    </row>
    <row r="874" spans="1:54" x14ac:dyDescent="0.25">
      <c r="A874" s="8"/>
      <c r="B874" s="9" t="s">
        <v>17</v>
      </c>
      <c r="C874" s="52"/>
      <c r="D874" s="52"/>
      <c r="E874" s="53"/>
      <c r="F874" s="53"/>
      <c r="G874" s="38"/>
      <c r="H874" s="68"/>
      <c r="I874" s="54"/>
      <c r="J874" s="54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4"/>
      <c r="AG874" s="54"/>
      <c r="AH874" s="54"/>
      <c r="AI874" s="54"/>
      <c r="AJ874" s="54"/>
      <c r="AK874" s="54"/>
      <c r="AL874" s="54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39"/>
      <c r="BA874" s="40" t="s">
        <v>17</v>
      </c>
      <c r="BB874" s="41"/>
    </row>
    <row r="875" spans="1:54" x14ac:dyDescent="0.25">
      <c r="A875" s="8"/>
      <c r="B875" s="9" t="s">
        <v>17</v>
      </c>
      <c r="C875" s="52"/>
      <c r="D875" s="52"/>
      <c r="E875" s="53"/>
      <c r="F875" s="53"/>
      <c r="G875" s="38"/>
      <c r="H875" s="68"/>
      <c r="I875" s="54"/>
      <c r="J875" s="54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4"/>
      <c r="AG875" s="54"/>
      <c r="AH875" s="54"/>
      <c r="AI875" s="54"/>
      <c r="AJ875" s="54"/>
      <c r="AK875" s="54"/>
      <c r="AL875" s="54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39"/>
      <c r="BA875" s="40" t="s">
        <v>17</v>
      </c>
      <c r="BB875" s="41"/>
    </row>
    <row r="876" spans="1:54" x14ac:dyDescent="0.25">
      <c r="A876" s="8"/>
      <c r="B876" s="9" t="s">
        <v>17</v>
      </c>
      <c r="C876" s="52"/>
      <c r="D876" s="52"/>
      <c r="E876" s="53"/>
      <c r="F876" s="53"/>
      <c r="G876" s="38"/>
      <c r="H876" s="68"/>
      <c r="I876" s="54"/>
      <c r="J876" s="54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4"/>
      <c r="AG876" s="54"/>
      <c r="AH876" s="54"/>
      <c r="AI876" s="54"/>
      <c r="AJ876" s="54"/>
      <c r="AK876" s="54"/>
      <c r="AL876" s="54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39"/>
      <c r="BA876" s="40" t="s">
        <v>17</v>
      </c>
      <c r="BB876" s="41"/>
    </row>
    <row r="877" spans="1:54" x14ac:dyDescent="0.25">
      <c r="A877" s="8"/>
      <c r="B877" s="9" t="s">
        <v>17</v>
      </c>
      <c r="C877" s="52"/>
      <c r="D877" s="52"/>
      <c r="E877" s="53"/>
      <c r="F877" s="53"/>
      <c r="G877" s="38"/>
      <c r="H877" s="68"/>
      <c r="I877" s="54"/>
      <c r="J877" s="54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4"/>
      <c r="AG877" s="54"/>
      <c r="AH877" s="54"/>
      <c r="AI877" s="54"/>
      <c r="AJ877" s="54"/>
      <c r="AK877" s="54"/>
      <c r="AL877" s="54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39"/>
      <c r="BA877" s="40" t="s">
        <v>17</v>
      </c>
      <c r="BB877" s="41"/>
    </row>
    <row r="878" spans="1:54" x14ac:dyDescent="0.25">
      <c r="A878" s="8"/>
      <c r="B878" s="9" t="s">
        <v>17</v>
      </c>
      <c r="C878" s="52"/>
      <c r="D878" s="52"/>
      <c r="E878" s="53"/>
      <c r="F878" s="53"/>
      <c r="G878" s="38"/>
      <c r="H878" s="68"/>
      <c r="I878" s="54"/>
      <c r="J878" s="54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4"/>
      <c r="AG878" s="54"/>
      <c r="AH878" s="54"/>
      <c r="AI878" s="54"/>
      <c r="AJ878" s="54"/>
      <c r="AK878" s="54"/>
      <c r="AL878" s="54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39"/>
      <c r="BA878" s="40" t="s">
        <v>17</v>
      </c>
      <c r="BB878" s="41"/>
    </row>
    <row r="879" spans="1:54" x14ac:dyDescent="0.25">
      <c r="A879" s="8"/>
      <c r="B879" s="9" t="s">
        <v>17</v>
      </c>
      <c r="C879" s="52"/>
      <c r="D879" s="52"/>
      <c r="E879" s="53"/>
      <c r="F879" s="53"/>
      <c r="G879" s="38"/>
      <c r="H879" s="68"/>
      <c r="I879" s="54"/>
      <c r="J879" s="54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4"/>
      <c r="AG879" s="54"/>
      <c r="AH879" s="54"/>
      <c r="AI879" s="54"/>
      <c r="AJ879" s="54"/>
      <c r="AK879" s="54"/>
      <c r="AL879" s="54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39"/>
      <c r="BA879" s="40" t="s">
        <v>17</v>
      </c>
      <c r="BB879" s="41"/>
    </row>
    <row r="880" spans="1:54" x14ac:dyDescent="0.25">
      <c r="A880" s="8"/>
      <c r="B880" s="9" t="s">
        <v>17</v>
      </c>
      <c r="C880" s="52"/>
      <c r="D880" s="52"/>
      <c r="E880" s="53"/>
      <c r="F880" s="53"/>
      <c r="G880" s="38"/>
      <c r="H880" s="68"/>
      <c r="I880" s="54"/>
      <c r="J880" s="54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4"/>
      <c r="AG880" s="54"/>
      <c r="AH880" s="54"/>
      <c r="AI880" s="54"/>
      <c r="AJ880" s="54"/>
      <c r="AK880" s="54"/>
      <c r="AL880" s="54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39"/>
      <c r="BA880" s="40" t="s">
        <v>17</v>
      </c>
      <c r="BB880" s="41"/>
    </row>
    <row r="881" spans="1:54" x14ac:dyDescent="0.25">
      <c r="A881" s="8"/>
      <c r="B881" s="9" t="s">
        <v>17</v>
      </c>
      <c r="C881" s="52"/>
      <c r="D881" s="52"/>
      <c r="E881" s="53"/>
      <c r="F881" s="53"/>
      <c r="G881" s="38"/>
      <c r="H881" s="68"/>
      <c r="I881" s="54"/>
      <c r="J881" s="54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4"/>
      <c r="AG881" s="54"/>
      <c r="AH881" s="54"/>
      <c r="AI881" s="54"/>
      <c r="AJ881" s="54"/>
      <c r="AK881" s="54"/>
      <c r="AL881" s="54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39"/>
      <c r="BA881" s="40" t="s">
        <v>17</v>
      </c>
      <c r="BB881" s="41"/>
    </row>
    <row r="882" spans="1:54" x14ac:dyDescent="0.25">
      <c r="A882" s="8"/>
      <c r="B882" s="9" t="s">
        <v>17</v>
      </c>
      <c r="C882" s="52"/>
      <c r="D882" s="52"/>
      <c r="E882" s="53"/>
      <c r="F882" s="53"/>
      <c r="G882" s="38"/>
      <c r="H882" s="68"/>
      <c r="I882" s="54"/>
      <c r="J882" s="54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4"/>
      <c r="AG882" s="54"/>
      <c r="AH882" s="54"/>
      <c r="AI882" s="54"/>
      <c r="AJ882" s="54"/>
      <c r="AK882" s="54"/>
      <c r="AL882" s="54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39"/>
      <c r="BA882" s="40" t="s">
        <v>17</v>
      </c>
      <c r="BB882" s="41"/>
    </row>
    <row r="883" spans="1:54" x14ac:dyDescent="0.25">
      <c r="A883" s="8"/>
      <c r="B883" s="9" t="s">
        <v>17</v>
      </c>
      <c r="C883" s="52"/>
      <c r="D883" s="52"/>
      <c r="E883" s="53"/>
      <c r="F883" s="53"/>
      <c r="G883" s="38"/>
      <c r="H883" s="68"/>
      <c r="I883" s="54"/>
      <c r="J883" s="54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4"/>
      <c r="AG883" s="54"/>
      <c r="AH883" s="54"/>
      <c r="AI883" s="54"/>
      <c r="AJ883" s="54"/>
      <c r="AK883" s="54"/>
      <c r="AL883" s="54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39"/>
      <c r="BA883" s="40" t="s">
        <v>17</v>
      </c>
      <c r="BB883" s="41"/>
    </row>
    <row r="884" spans="1:54" x14ac:dyDescent="0.25">
      <c r="A884" s="8"/>
      <c r="B884" s="9" t="s">
        <v>17</v>
      </c>
      <c r="C884" s="52"/>
      <c r="D884" s="52"/>
      <c r="E884" s="53"/>
      <c r="F884" s="53"/>
      <c r="G884" s="38"/>
      <c r="H884" s="68"/>
      <c r="I884" s="54"/>
      <c r="J884" s="54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4"/>
      <c r="AG884" s="54"/>
      <c r="AH884" s="54"/>
      <c r="AI884" s="54"/>
      <c r="AJ884" s="54"/>
      <c r="AK884" s="54"/>
      <c r="AL884" s="54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39"/>
      <c r="BA884" s="40" t="s">
        <v>17</v>
      </c>
      <c r="BB884" s="41"/>
    </row>
    <row r="885" spans="1:54" x14ac:dyDescent="0.25">
      <c r="A885" s="8"/>
      <c r="B885" s="9" t="s">
        <v>17</v>
      </c>
      <c r="C885" s="52"/>
      <c r="D885" s="52"/>
      <c r="E885" s="53"/>
      <c r="F885" s="53"/>
      <c r="G885" s="38"/>
      <c r="H885" s="68"/>
      <c r="I885" s="54"/>
      <c r="J885" s="54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4"/>
      <c r="AG885" s="54"/>
      <c r="AH885" s="54"/>
      <c r="AI885" s="54"/>
      <c r="AJ885" s="54"/>
      <c r="AK885" s="54"/>
      <c r="AL885" s="54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39"/>
      <c r="BA885" s="40" t="s">
        <v>17</v>
      </c>
      <c r="BB885" s="41"/>
    </row>
    <row r="886" spans="1:54" x14ac:dyDescent="0.25">
      <c r="A886" s="8"/>
      <c r="B886" s="9" t="s">
        <v>17</v>
      </c>
      <c r="C886" s="52"/>
      <c r="D886" s="52"/>
      <c r="E886" s="53"/>
      <c r="F886" s="53"/>
      <c r="G886" s="38"/>
      <c r="H886" s="68"/>
      <c r="I886" s="54"/>
      <c r="J886" s="54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4"/>
      <c r="AG886" s="54"/>
      <c r="AH886" s="54"/>
      <c r="AI886" s="54"/>
      <c r="AJ886" s="54"/>
      <c r="AK886" s="54"/>
      <c r="AL886" s="54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39"/>
      <c r="BA886" s="40" t="s">
        <v>17</v>
      </c>
      <c r="BB886" s="41"/>
    </row>
    <row r="887" spans="1:54" x14ac:dyDescent="0.25">
      <c r="A887" s="8"/>
      <c r="B887" s="9" t="s">
        <v>17</v>
      </c>
      <c r="C887" s="52"/>
      <c r="D887" s="52"/>
      <c r="E887" s="53"/>
      <c r="F887" s="53"/>
      <c r="G887" s="38"/>
      <c r="H887" s="68"/>
      <c r="I887" s="54"/>
      <c r="J887" s="54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4"/>
      <c r="AG887" s="54"/>
      <c r="AH887" s="54"/>
      <c r="AI887" s="54"/>
      <c r="AJ887" s="54"/>
      <c r="AK887" s="54"/>
      <c r="AL887" s="54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39"/>
      <c r="BA887" s="40" t="s">
        <v>17</v>
      </c>
      <c r="BB887" s="41"/>
    </row>
    <row r="888" spans="1:54" x14ac:dyDescent="0.25">
      <c r="A888" s="8"/>
      <c r="B888" s="9" t="s">
        <v>17</v>
      </c>
      <c r="C888" s="52"/>
      <c r="D888" s="52"/>
      <c r="E888" s="53"/>
      <c r="F888" s="53"/>
      <c r="G888" s="38"/>
      <c r="H888" s="68"/>
      <c r="I888" s="54"/>
      <c r="J888" s="54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4"/>
      <c r="AG888" s="54"/>
      <c r="AH888" s="54"/>
      <c r="AI888" s="54"/>
      <c r="AJ888" s="54"/>
      <c r="AK888" s="54"/>
      <c r="AL888" s="54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39"/>
      <c r="BA888" s="40" t="s">
        <v>17</v>
      </c>
      <c r="BB888" s="41"/>
    </row>
    <row r="889" spans="1:54" x14ac:dyDescent="0.25">
      <c r="A889" s="8"/>
      <c r="B889" s="9" t="s">
        <v>17</v>
      </c>
      <c r="C889" s="52"/>
      <c r="D889" s="52"/>
      <c r="E889" s="53"/>
      <c r="F889" s="53"/>
      <c r="G889" s="38"/>
      <c r="H889" s="68"/>
      <c r="I889" s="54"/>
      <c r="J889" s="54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4"/>
      <c r="AG889" s="54"/>
      <c r="AH889" s="54"/>
      <c r="AI889" s="54"/>
      <c r="AJ889" s="54"/>
      <c r="AK889" s="54"/>
      <c r="AL889" s="54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39"/>
      <c r="BA889" s="40" t="s">
        <v>17</v>
      </c>
      <c r="BB889" s="41"/>
    </row>
    <row r="890" spans="1:54" x14ac:dyDescent="0.25">
      <c r="A890" s="8"/>
      <c r="B890" s="9" t="s">
        <v>17</v>
      </c>
      <c r="C890" s="52"/>
      <c r="D890" s="52"/>
      <c r="E890" s="53"/>
      <c r="F890" s="53"/>
      <c r="G890" s="38"/>
      <c r="H890" s="68"/>
      <c r="I890" s="54"/>
      <c r="J890" s="54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4"/>
      <c r="AG890" s="54"/>
      <c r="AH890" s="54"/>
      <c r="AI890" s="54"/>
      <c r="AJ890" s="54"/>
      <c r="AK890" s="54"/>
      <c r="AL890" s="54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39"/>
      <c r="BA890" s="40" t="s">
        <v>17</v>
      </c>
      <c r="BB890" s="41"/>
    </row>
    <row r="891" spans="1:54" x14ac:dyDescent="0.25">
      <c r="A891" s="8"/>
      <c r="B891" s="9" t="s">
        <v>17</v>
      </c>
      <c r="C891" s="52"/>
      <c r="D891" s="52"/>
      <c r="E891" s="53"/>
      <c r="F891" s="53"/>
      <c r="G891" s="38"/>
      <c r="H891" s="68"/>
      <c r="I891" s="54"/>
      <c r="J891" s="54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4"/>
      <c r="AG891" s="54"/>
      <c r="AH891" s="54"/>
      <c r="AI891" s="54"/>
      <c r="AJ891" s="54"/>
      <c r="AK891" s="54"/>
      <c r="AL891" s="54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39"/>
      <c r="BA891" s="40" t="s">
        <v>17</v>
      </c>
      <c r="BB891" s="41"/>
    </row>
    <row r="892" spans="1:54" x14ac:dyDescent="0.25">
      <c r="A892" s="8"/>
      <c r="B892" s="9" t="s">
        <v>17</v>
      </c>
      <c r="C892" s="52"/>
      <c r="D892" s="52"/>
      <c r="E892" s="53"/>
      <c r="F892" s="53"/>
      <c r="G892" s="38"/>
      <c r="H892" s="68"/>
      <c r="I892" s="54"/>
      <c r="J892" s="54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4"/>
      <c r="AG892" s="54"/>
      <c r="AH892" s="54"/>
      <c r="AI892" s="54"/>
      <c r="AJ892" s="54"/>
      <c r="AK892" s="54"/>
      <c r="AL892" s="54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39"/>
      <c r="BA892" s="40" t="s">
        <v>17</v>
      </c>
      <c r="BB892" s="41"/>
    </row>
    <row r="893" spans="1:54" x14ac:dyDescent="0.25">
      <c r="A893" s="8"/>
      <c r="B893" s="9" t="s">
        <v>17</v>
      </c>
      <c r="C893" s="52"/>
      <c r="D893" s="52"/>
      <c r="E893" s="53"/>
      <c r="F893" s="53"/>
      <c r="G893" s="38"/>
      <c r="H893" s="68"/>
      <c r="I893" s="54"/>
      <c r="J893" s="54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4"/>
      <c r="AG893" s="54"/>
      <c r="AH893" s="54"/>
      <c r="AI893" s="54"/>
      <c r="AJ893" s="54"/>
      <c r="AK893" s="54"/>
      <c r="AL893" s="54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39"/>
      <c r="BA893" s="40" t="s">
        <v>17</v>
      </c>
      <c r="BB893" s="41"/>
    </row>
    <row r="894" spans="1:54" x14ac:dyDescent="0.25">
      <c r="A894" s="8"/>
      <c r="B894" s="9" t="s">
        <v>17</v>
      </c>
      <c r="C894" s="52"/>
      <c r="D894" s="52"/>
      <c r="E894" s="53"/>
      <c r="F894" s="53"/>
      <c r="G894" s="38"/>
      <c r="H894" s="68"/>
      <c r="I894" s="54"/>
      <c r="J894" s="54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4"/>
      <c r="AG894" s="54"/>
      <c r="AH894" s="54"/>
      <c r="AI894" s="54"/>
      <c r="AJ894" s="54"/>
      <c r="AK894" s="54"/>
      <c r="AL894" s="54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39"/>
      <c r="BA894" s="40" t="s">
        <v>17</v>
      </c>
      <c r="BB894" s="41"/>
    </row>
    <row r="895" spans="1:54" x14ac:dyDescent="0.25">
      <c r="A895" s="8"/>
      <c r="B895" s="9" t="s">
        <v>17</v>
      </c>
      <c r="C895" s="52"/>
      <c r="D895" s="52"/>
      <c r="E895" s="53"/>
      <c r="F895" s="53"/>
      <c r="G895" s="38"/>
      <c r="H895" s="68"/>
      <c r="I895" s="54"/>
      <c r="J895" s="54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4"/>
      <c r="AG895" s="54"/>
      <c r="AH895" s="54"/>
      <c r="AI895" s="54"/>
      <c r="AJ895" s="54"/>
      <c r="AK895" s="54"/>
      <c r="AL895" s="54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39"/>
      <c r="BA895" s="40" t="s">
        <v>17</v>
      </c>
      <c r="BB895" s="41"/>
    </row>
    <row r="896" spans="1:54" x14ac:dyDescent="0.25">
      <c r="A896" s="8"/>
      <c r="B896" s="9" t="s">
        <v>17</v>
      </c>
      <c r="C896" s="52"/>
      <c r="D896" s="52"/>
      <c r="E896" s="53"/>
      <c r="F896" s="53"/>
      <c r="G896" s="38"/>
      <c r="H896" s="68"/>
      <c r="I896" s="54"/>
      <c r="J896" s="54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4"/>
      <c r="AG896" s="54"/>
      <c r="AH896" s="54"/>
      <c r="AI896" s="54"/>
      <c r="AJ896" s="54"/>
      <c r="AK896" s="54"/>
      <c r="AL896" s="54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39"/>
      <c r="BA896" s="40" t="s">
        <v>17</v>
      </c>
      <c r="BB896" s="41"/>
    </row>
    <row r="897" spans="1:54" x14ac:dyDescent="0.25">
      <c r="A897" s="8"/>
      <c r="B897" s="9" t="s">
        <v>17</v>
      </c>
      <c r="C897" s="52"/>
      <c r="D897" s="52"/>
      <c r="E897" s="53"/>
      <c r="F897" s="53"/>
      <c r="G897" s="38"/>
      <c r="H897" s="68"/>
      <c r="I897" s="54"/>
      <c r="J897" s="54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4"/>
      <c r="AG897" s="54"/>
      <c r="AH897" s="54"/>
      <c r="AI897" s="54"/>
      <c r="AJ897" s="54"/>
      <c r="AK897" s="54"/>
      <c r="AL897" s="54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39"/>
      <c r="BA897" s="40" t="s">
        <v>17</v>
      </c>
      <c r="BB897" s="41"/>
    </row>
    <row r="898" spans="1:54" x14ac:dyDescent="0.25">
      <c r="A898" s="8"/>
      <c r="B898" s="9" t="s">
        <v>17</v>
      </c>
      <c r="C898" s="52"/>
      <c r="D898" s="52"/>
      <c r="E898" s="53"/>
      <c r="F898" s="53"/>
      <c r="G898" s="38"/>
      <c r="H898" s="68"/>
      <c r="I898" s="54"/>
      <c r="J898" s="54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4"/>
      <c r="AG898" s="54"/>
      <c r="AH898" s="54"/>
      <c r="AI898" s="54"/>
      <c r="AJ898" s="54"/>
      <c r="AK898" s="54"/>
      <c r="AL898" s="54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39"/>
      <c r="BA898" s="40" t="s">
        <v>17</v>
      </c>
      <c r="BB898" s="41"/>
    </row>
    <row r="899" spans="1:54" x14ac:dyDescent="0.25">
      <c r="A899" s="8"/>
      <c r="B899" s="9" t="s">
        <v>17</v>
      </c>
      <c r="C899" s="52"/>
      <c r="D899" s="52"/>
      <c r="E899" s="53"/>
      <c r="F899" s="53"/>
      <c r="G899" s="38"/>
      <c r="H899" s="68"/>
      <c r="I899" s="54"/>
      <c r="J899" s="54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4"/>
      <c r="AG899" s="54"/>
      <c r="AH899" s="54"/>
      <c r="AI899" s="54"/>
      <c r="AJ899" s="54"/>
      <c r="AK899" s="54"/>
      <c r="AL899" s="54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39"/>
      <c r="BA899" s="40" t="s">
        <v>17</v>
      </c>
      <c r="BB899" s="41"/>
    </row>
    <row r="900" spans="1:54" x14ac:dyDescent="0.25">
      <c r="A900" s="8"/>
      <c r="B900" s="9" t="s">
        <v>17</v>
      </c>
      <c r="C900" s="52"/>
      <c r="D900" s="52"/>
      <c r="E900" s="53"/>
      <c r="F900" s="53"/>
      <c r="G900" s="38"/>
      <c r="H900" s="68"/>
      <c r="I900" s="54"/>
      <c r="J900" s="54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4"/>
      <c r="AG900" s="54"/>
      <c r="AH900" s="54"/>
      <c r="AI900" s="54"/>
      <c r="AJ900" s="54"/>
      <c r="AK900" s="54"/>
      <c r="AL900" s="54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39"/>
      <c r="BA900" s="40" t="s">
        <v>17</v>
      </c>
      <c r="BB900" s="41"/>
    </row>
    <row r="901" spans="1:54" x14ac:dyDescent="0.25">
      <c r="A901" s="8"/>
      <c r="B901" s="9" t="s">
        <v>17</v>
      </c>
      <c r="C901" s="52"/>
      <c r="D901" s="52"/>
      <c r="E901" s="53"/>
      <c r="F901" s="53"/>
      <c r="G901" s="38"/>
      <c r="H901" s="68"/>
      <c r="I901" s="54"/>
      <c r="J901" s="54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4"/>
      <c r="AG901" s="54"/>
      <c r="AH901" s="54"/>
      <c r="AI901" s="54"/>
      <c r="AJ901" s="54"/>
      <c r="AK901" s="54"/>
      <c r="AL901" s="54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39"/>
      <c r="BA901" s="40" t="s">
        <v>17</v>
      </c>
      <c r="BB901" s="41"/>
    </row>
    <row r="902" spans="1:54" x14ac:dyDescent="0.25">
      <c r="A902" s="8"/>
      <c r="B902" s="9" t="s">
        <v>17</v>
      </c>
      <c r="C902" s="52"/>
      <c r="D902" s="52"/>
      <c r="E902" s="53"/>
      <c r="F902" s="53"/>
      <c r="G902" s="38"/>
      <c r="H902" s="68"/>
      <c r="I902" s="54"/>
      <c r="J902" s="54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4"/>
      <c r="AG902" s="54"/>
      <c r="AH902" s="54"/>
      <c r="AI902" s="54"/>
      <c r="AJ902" s="54"/>
      <c r="AK902" s="54"/>
      <c r="AL902" s="54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39"/>
      <c r="BA902" s="40" t="s">
        <v>17</v>
      </c>
      <c r="BB902" s="41"/>
    </row>
    <row r="903" spans="1:54" x14ac:dyDescent="0.25">
      <c r="A903" s="8"/>
      <c r="B903" s="9" t="s">
        <v>17</v>
      </c>
      <c r="C903" s="52"/>
      <c r="D903" s="52"/>
      <c r="E903" s="53"/>
      <c r="F903" s="53"/>
      <c r="G903" s="38"/>
      <c r="H903" s="68"/>
      <c r="I903" s="54"/>
      <c r="J903" s="54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4"/>
      <c r="AG903" s="54"/>
      <c r="AH903" s="54"/>
      <c r="AI903" s="54"/>
      <c r="AJ903" s="54"/>
      <c r="AK903" s="54"/>
      <c r="AL903" s="54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39"/>
      <c r="BA903" s="40" t="s">
        <v>17</v>
      </c>
      <c r="BB903" s="41"/>
    </row>
    <row r="904" spans="1:54" x14ac:dyDescent="0.25">
      <c r="A904" s="8"/>
      <c r="B904" s="9" t="s">
        <v>17</v>
      </c>
      <c r="C904" s="52"/>
      <c r="D904" s="52"/>
      <c r="E904" s="53"/>
      <c r="F904" s="53"/>
      <c r="G904" s="38"/>
      <c r="H904" s="68"/>
      <c r="I904" s="54"/>
      <c r="J904" s="54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4"/>
      <c r="AG904" s="54"/>
      <c r="AH904" s="54"/>
      <c r="AI904" s="54"/>
      <c r="AJ904" s="54"/>
      <c r="AK904" s="54"/>
      <c r="AL904" s="54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39"/>
      <c r="BA904" s="40" t="s">
        <v>17</v>
      </c>
      <c r="BB904" s="41"/>
    </row>
    <row r="905" spans="1:54" x14ac:dyDescent="0.25">
      <c r="A905" s="8"/>
      <c r="B905" s="9" t="s">
        <v>17</v>
      </c>
      <c r="C905" s="52"/>
      <c r="D905" s="52"/>
      <c r="E905" s="53"/>
      <c r="F905" s="53"/>
      <c r="G905" s="38"/>
      <c r="H905" s="68"/>
      <c r="I905" s="54"/>
      <c r="J905" s="54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4"/>
      <c r="AG905" s="54"/>
      <c r="AH905" s="54"/>
      <c r="AI905" s="54"/>
      <c r="AJ905" s="54"/>
      <c r="AK905" s="54"/>
      <c r="AL905" s="54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39"/>
      <c r="BA905" s="40" t="s">
        <v>17</v>
      </c>
      <c r="BB905" s="41"/>
    </row>
    <row r="906" spans="1:54" x14ac:dyDescent="0.25">
      <c r="A906" s="8"/>
      <c r="B906" s="9" t="s">
        <v>17</v>
      </c>
      <c r="C906" s="52"/>
      <c r="D906" s="52"/>
      <c r="E906" s="53"/>
      <c r="F906" s="53"/>
      <c r="G906" s="38"/>
      <c r="H906" s="68"/>
      <c r="I906" s="54"/>
      <c r="J906" s="54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4"/>
      <c r="AG906" s="54"/>
      <c r="AH906" s="54"/>
      <c r="AI906" s="54"/>
      <c r="AJ906" s="54"/>
      <c r="AK906" s="54"/>
      <c r="AL906" s="54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39"/>
      <c r="BA906" s="40" t="s">
        <v>17</v>
      </c>
      <c r="BB906" s="41"/>
    </row>
    <row r="907" spans="1:54" x14ac:dyDescent="0.25">
      <c r="A907" s="8"/>
      <c r="B907" s="9" t="s">
        <v>17</v>
      </c>
      <c r="C907" s="52"/>
      <c r="D907" s="52"/>
      <c r="E907" s="53"/>
      <c r="F907" s="53"/>
      <c r="G907" s="38"/>
      <c r="H907" s="68"/>
      <c r="I907" s="54"/>
      <c r="J907" s="54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4"/>
      <c r="AG907" s="54"/>
      <c r="AH907" s="54"/>
      <c r="AI907" s="54"/>
      <c r="AJ907" s="54"/>
      <c r="AK907" s="54"/>
      <c r="AL907" s="54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39"/>
      <c r="BA907" s="40" t="s">
        <v>17</v>
      </c>
      <c r="BB907" s="41"/>
    </row>
    <row r="908" spans="1:54" x14ac:dyDescent="0.25">
      <c r="A908" s="8"/>
      <c r="B908" s="9" t="s">
        <v>17</v>
      </c>
      <c r="C908" s="52"/>
      <c r="D908" s="52"/>
      <c r="E908" s="53"/>
      <c r="F908" s="53"/>
      <c r="G908" s="38"/>
      <c r="H908" s="68"/>
      <c r="I908" s="54"/>
      <c r="J908" s="54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4"/>
      <c r="AG908" s="54"/>
      <c r="AH908" s="54"/>
      <c r="AI908" s="54"/>
      <c r="AJ908" s="54"/>
      <c r="AK908" s="54"/>
      <c r="AL908" s="54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39"/>
      <c r="BA908" s="40" t="s">
        <v>17</v>
      </c>
      <c r="BB908" s="41"/>
    </row>
    <row r="909" spans="1:54" x14ac:dyDescent="0.25">
      <c r="A909" s="8"/>
      <c r="B909" s="9" t="s">
        <v>17</v>
      </c>
      <c r="C909" s="52"/>
      <c r="D909" s="52"/>
      <c r="E909" s="53"/>
      <c r="F909" s="53"/>
      <c r="G909" s="38"/>
      <c r="H909" s="68"/>
      <c r="I909" s="54"/>
      <c r="J909" s="54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4"/>
      <c r="AG909" s="54"/>
      <c r="AH909" s="54"/>
      <c r="AI909" s="54"/>
      <c r="AJ909" s="54"/>
      <c r="AK909" s="54"/>
      <c r="AL909" s="54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39"/>
      <c r="BA909" s="40" t="s">
        <v>17</v>
      </c>
      <c r="BB909" s="41"/>
    </row>
    <row r="910" spans="1:54" x14ac:dyDescent="0.25">
      <c r="A910" s="8"/>
      <c r="B910" s="9" t="s">
        <v>17</v>
      </c>
      <c r="C910" s="52"/>
      <c r="D910" s="52"/>
      <c r="E910" s="53"/>
      <c r="F910" s="53"/>
      <c r="G910" s="38"/>
      <c r="H910" s="68"/>
      <c r="I910" s="54"/>
      <c r="J910" s="54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4"/>
      <c r="AG910" s="54"/>
      <c r="AH910" s="54"/>
      <c r="AI910" s="54"/>
      <c r="AJ910" s="54"/>
      <c r="AK910" s="54"/>
      <c r="AL910" s="54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39"/>
      <c r="BA910" s="40" t="s">
        <v>17</v>
      </c>
      <c r="BB910" s="41"/>
    </row>
    <row r="911" spans="1:54" x14ac:dyDescent="0.25">
      <c r="A911" s="8"/>
      <c r="B911" s="9" t="s">
        <v>17</v>
      </c>
      <c r="C911" s="52"/>
      <c r="D911" s="52"/>
      <c r="E911" s="53"/>
      <c r="F911" s="53"/>
      <c r="G911" s="38"/>
      <c r="H911" s="68"/>
      <c r="I911" s="54"/>
      <c r="J911" s="54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4"/>
      <c r="AG911" s="54"/>
      <c r="AH911" s="54"/>
      <c r="AI911" s="54"/>
      <c r="AJ911" s="54"/>
      <c r="AK911" s="54"/>
      <c r="AL911" s="54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39"/>
      <c r="BA911" s="40" t="s">
        <v>17</v>
      </c>
      <c r="BB911" s="41"/>
    </row>
    <row r="912" spans="1:54" x14ac:dyDescent="0.25">
      <c r="A912" s="8"/>
      <c r="B912" s="9" t="s">
        <v>17</v>
      </c>
      <c r="C912" s="52"/>
      <c r="D912" s="52"/>
      <c r="E912" s="53"/>
      <c r="F912" s="53"/>
      <c r="G912" s="38"/>
      <c r="H912" s="68"/>
      <c r="I912" s="54"/>
      <c r="J912" s="54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4"/>
      <c r="AG912" s="54"/>
      <c r="AH912" s="54"/>
      <c r="AI912" s="54"/>
      <c r="AJ912" s="54"/>
      <c r="AK912" s="54"/>
      <c r="AL912" s="54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39"/>
      <c r="BA912" s="40" t="s">
        <v>17</v>
      </c>
      <c r="BB912" s="41"/>
    </row>
    <row r="913" spans="1:54" x14ac:dyDescent="0.25">
      <c r="A913" s="8"/>
      <c r="B913" s="9" t="s">
        <v>17</v>
      </c>
      <c r="C913" s="52"/>
      <c r="D913" s="52"/>
      <c r="E913" s="53"/>
      <c r="F913" s="53"/>
      <c r="G913" s="38"/>
      <c r="H913" s="68"/>
      <c r="I913" s="54"/>
      <c r="J913" s="54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4"/>
      <c r="AG913" s="54"/>
      <c r="AH913" s="54"/>
      <c r="AI913" s="54"/>
      <c r="AJ913" s="54"/>
      <c r="AK913" s="54"/>
      <c r="AL913" s="54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39"/>
      <c r="BA913" s="40" t="s">
        <v>17</v>
      </c>
      <c r="BB913" s="41"/>
    </row>
    <row r="914" spans="1:54" x14ac:dyDescent="0.25">
      <c r="A914" s="8"/>
      <c r="B914" s="9" t="s">
        <v>17</v>
      </c>
      <c r="C914" s="52"/>
      <c r="D914" s="52"/>
      <c r="E914" s="53"/>
      <c r="F914" s="53"/>
      <c r="G914" s="38"/>
      <c r="H914" s="68"/>
      <c r="I914" s="54"/>
      <c r="J914" s="54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4"/>
      <c r="AG914" s="54"/>
      <c r="AH914" s="54"/>
      <c r="AI914" s="54"/>
      <c r="AJ914" s="54"/>
      <c r="AK914" s="54"/>
      <c r="AL914" s="54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39"/>
      <c r="BA914" s="40" t="s">
        <v>17</v>
      </c>
      <c r="BB914" s="41"/>
    </row>
    <row r="915" spans="1:54" x14ac:dyDescent="0.25">
      <c r="A915" s="8"/>
      <c r="B915" s="9" t="s">
        <v>17</v>
      </c>
      <c r="C915" s="52"/>
      <c r="D915" s="52"/>
      <c r="E915" s="53"/>
      <c r="F915" s="53"/>
      <c r="G915" s="38"/>
      <c r="H915" s="68"/>
      <c r="I915" s="54"/>
      <c r="J915" s="54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4"/>
      <c r="AG915" s="54"/>
      <c r="AH915" s="54"/>
      <c r="AI915" s="54"/>
      <c r="AJ915" s="54"/>
      <c r="AK915" s="54"/>
      <c r="AL915" s="54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39"/>
      <c r="BA915" s="40" t="s">
        <v>17</v>
      </c>
      <c r="BB915" s="41"/>
    </row>
    <row r="916" spans="1:54" x14ac:dyDescent="0.25">
      <c r="A916" s="8"/>
      <c r="B916" s="9" t="s">
        <v>17</v>
      </c>
      <c r="C916" s="52"/>
      <c r="D916" s="52"/>
      <c r="E916" s="53"/>
      <c r="F916" s="53"/>
      <c r="G916" s="38"/>
      <c r="H916" s="68"/>
      <c r="I916" s="54"/>
      <c r="J916" s="54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4"/>
      <c r="AG916" s="54"/>
      <c r="AH916" s="54"/>
      <c r="AI916" s="54"/>
      <c r="AJ916" s="54"/>
      <c r="AK916" s="54"/>
      <c r="AL916" s="54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39"/>
      <c r="BA916" s="40" t="s">
        <v>17</v>
      </c>
      <c r="BB916" s="41"/>
    </row>
    <row r="917" spans="1:54" x14ac:dyDescent="0.25">
      <c r="A917" s="8"/>
      <c r="B917" s="9" t="s">
        <v>17</v>
      </c>
      <c r="C917" s="52"/>
      <c r="D917" s="52"/>
      <c r="E917" s="53"/>
      <c r="F917" s="53"/>
      <c r="G917" s="38"/>
      <c r="H917" s="68"/>
      <c r="I917" s="54"/>
      <c r="J917" s="54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4"/>
      <c r="AG917" s="54"/>
      <c r="AH917" s="54"/>
      <c r="AI917" s="54"/>
      <c r="AJ917" s="54"/>
      <c r="AK917" s="54"/>
      <c r="AL917" s="54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39"/>
      <c r="BA917" s="40" t="s">
        <v>17</v>
      </c>
      <c r="BB917" s="41"/>
    </row>
    <row r="918" spans="1:54" x14ac:dyDescent="0.25">
      <c r="A918" s="8"/>
      <c r="B918" s="9" t="s">
        <v>17</v>
      </c>
      <c r="C918" s="52"/>
      <c r="D918" s="52"/>
      <c r="E918" s="53"/>
      <c r="F918" s="53"/>
      <c r="G918" s="38"/>
      <c r="H918" s="68"/>
      <c r="I918" s="54"/>
      <c r="J918" s="54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4"/>
      <c r="AG918" s="54"/>
      <c r="AH918" s="54"/>
      <c r="AI918" s="54"/>
      <c r="AJ918" s="54"/>
      <c r="AK918" s="54"/>
      <c r="AL918" s="54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39"/>
      <c r="BA918" s="40" t="s">
        <v>17</v>
      </c>
      <c r="BB918" s="41"/>
    </row>
    <row r="919" spans="1:54" x14ac:dyDescent="0.25">
      <c r="A919" s="8"/>
      <c r="B919" s="9" t="s">
        <v>17</v>
      </c>
      <c r="C919" s="52"/>
      <c r="D919" s="52"/>
      <c r="E919" s="53"/>
      <c r="F919" s="53"/>
      <c r="G919" s="38"/>
      <c r="H919" s="68"/>
      <c r="I919" s="54"/>
      <c r="J919" s="54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4"/>
      <c r="AG919" s="54"/>
      <c r="AH919" s="54"/>
      <c r="AI919" s="54"/>
      <c r="AJ919" s="54"/>
      <c r="AK919" s="54"/>
      <c r="AL919" s="54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39"/>
      <c r="BA919" s="40" t="s">
        <v>17</v>
      </c>
      <c r="BB919" s="41"/>
    </row>
    <row r="920" spans="1:54" x14ac:dyDescent="0.25">
      <c r="A920" s="8"/>
      <c r="B920" s="9" t="s">
        <v>17</v>
      </c>
      <c r="C920" s="52"/>
      <c r="D920" s="52"/>
      <c r="E920" s="53"/>
      <c r="F920" s="53"/>
      <c r="G920" s="38"/>
      <c r="H920" s="68"/>
      <c r="I920" s="54"/>
      <c r="J920" s="54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4"/>
      <c r="AG920" s="54"/>
      <c r="AH920" s="54"/>
      <c r="AI920" s="54"/>
      <c r="AJ920" s="54"/>
      <c r="AK920" s="54"/>
      <c r="AL920" s="54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39"/>
      <c r="BA920" s="40" t="s">
        <v>17</v>
      </c>
      <c r="BB920" s="41"/>
    </row>
    <row r="921" spans="1:54" x14ac:dyDescent="0.25">
      <c r="A921" s="8"/>
      <c r="B921" s="9" t="s">
        <v>17</v>
      </c>
      <c r="C921" s="52"/>
      <c r="D921" s="52"/>
      <c r="E921" s="53"/>
      <c r="F921" s="53"/>
      <c r="G921" s="38"/>
      <c r="H921" s="68"/>
      <c r="I921" s="54"/>
      <c r="J921" s="54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4"/>
      <c r="AG921" s="54"/>
      <c r="AH921" s="54"/>
      <c r="AI921" s="54"/>
      <c r="AJ921" s="54"/>
      <c r="AK921" s="54"/>
      <c r="AL921" s="54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39"/>
      <c r="BA921" s="40" t="s">
        <v>17</v>
      </c>
      <c r="BB921" s="41"/>
    </row>
    <row r="922" spans="1:54" x14ac:dyDescent="0.25">
      <c r="A922" s="8"/>
      <c r="B922" s="9" t="s">
        <v>17</v>
      </c>
      <c r="C922" s="52"/>
      <c r="D922" s="52"/>
      <c r="E922" s="53"/>
      <c r="F922" s="53"/>
      <c r="G922" s="38"/>
      <c r="H922" s="68"/>
      <c r="I922" s="54"/>
      <c r="J922" s="54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4"/>
      <c r="AG922" s="54"/>
      <c r="AH922" s="54"/>
      <c r="AI922" s="54"/>
      <c r="AJ922" s="54"/>
      <c r="AK922" s="54"/>
      <c r="AL922" s="54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39"/>
      <c r="BA922" s="40" t="s">
        <v>17</v>
      </c>
      <c r="BB922" s="41"/>
    </row>
    <row r="923" spans="1:54" x14ac:dyDescent="0.25">
      <c r="A923" s="8"/>
      <c r="B923" s="9" t="s">
        <v>17</v>
      </c>
      <c r="C923" s="52"/>
      <c r="D923" s="52"/>
      <c r="E923" s="53"/>
      <c r="F923" s="53"/>
      <c r="G923" s="38"/>
      <c r="H923" s="68"/>
      <c r="I923" s="54"/>
      <c r="J923" s="54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4"/>
      <c r="AG923" s="54"/>
      <c r="AH923" s="54"/>
      <c r="AI923" s="54"/>
      <c r="AJ923" s="54"/>
      <c r="AK923" s="54"/>
      <c r="AL923" s="54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39"/>
      <c r="BA923" s="40" t="s">
        <v>17</v>
      </c>
      <c r="BB923" s="41"/>
    </row>
    <row r="924" spans="1:54" x14ac:dyDescent="0.25">
      <c r="A924" s="8"/>
      <c r="B924" s="9" t="s">
        <v>17</v>
      </c>
      <c r="C924" s="52"/>
      <c r="D924" s="52"/>
      <c r="E924" s="53"/>
      <c r="F924" s="53"/>
      <c r="G924" s="38"/>
      <c r="H924" s="68"/>
      <c r="I924" s="54"/>
      <c r="J924" s="54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4"/>
      <c r="AG924" s="54"/>
      <c r="AH924" s="54"/>
      <c r="AI924" s="54"/>
      <c r="AJ924" s="54"/>
      <c r="AK924" s="54"/>
      <c r="AL924" s="54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39"/>
      <c r="BA924" s="40" t="s">
        <v>17</v>
      </c>
      <c r="BB924" s="41"/>
    </row>
    <row r="925" spans="1:54" x14ac:dyDescent="0.25">
      <c r="A925" s="8"/>
      <c r="B925" s="9" t="s">
        <v>17</v>
      </c>
      <c r="C925" s="52"/>
      <c r="D925" s="52"/>
      <c r="E925" s="53"/>
      <c r="F925" s="53"/>
      <c r="G925" s="38"/>
      <c r="H925" s="68"/>
      <c r="I925" s="54"/>
      <c r="J925" s="54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4"/>
      <c r="AG925" s="54"/>
      <c r="AH925" s="54"/>
      <c r="AI925" s="54"/>
      <c r="AJ925" s="54"/>
      <c r="AK925" s="54"/>
      <c r="AL925" s="54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39"/>
      <c r="BA925" s="40" t="s">
        <v>17</v>
      </c>
      <c r="BB925" s="41"/>
    </row>
    <row r="926" spans="1:54" x14ac:dyDescent="0.25">
      <c r="A926" s="8"/>
      <c r="B926" s="9" t="s">
        <v>17</v>
      </c>
      <c r="C926" s="52"/>
      <c r="D926" s="52"/>
      <c r="E926" s="53"/>
      <c r="F926" s="53"/>
      <c r="G926" s="38"/>
      <c r="H926" s="68"/>
      <c r="I926" s="54"/>
      <c r="J926" s="54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4"/>
      <c r="AG926" s="54"/>
      <c r="AH926" s="54"/>
      <c r="AI926" s="54"/>
      <c r="AJ926" s="54"/>
      <c r="AK926" s="54"/>
      <c r="AL926" s="54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39"/>
      <c r="BA926" s="40" t="s">
        <v>17</v>
      </c>
      <c r="BB926" s="41"/>
    </row>
    <row r="927" spans="1:54" x14ac:dyDescent="0.25">
      <c r="A927" s="8"/>
      <c r="B927" s="9" t="s">
        <v>17</v>
      </c>
      <c r="C927" s="52"/>
      <c r="D927" s="52"/>
      <c r="E927" s="53"/>
      <c r="F927" s="53"/>
      <c r="G927" s="38"/>
      <c r="H927" s="68"/>
      <c r="I927" s="54"/>
      <c r="J927" s="54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4"/>
      <c r="AG927" s="54"/>
      <c r="AH927" s="54"/>
      <c r="AI927" s="54"/>
      <c r="AJ927" s="54"/>
      <c r="AK927" s="54"/>
      <c r="AL927" s="54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39"/>
      <c r="BA927" s="40" t="s">
        <v>17</v>
      </c>
      <c r="BB927" s="41"/>
    </row>
    <row r="928" spans="1:54" x14ac:dyDescent="0.25">
      <c r="A928" s="8"/>
      <c r="B928" s="9" t="s">
        <v>17</v>
      </c>
      <c r="C928" s="52"/>
      <c r="D928" s="52"/>
      <c r="E928" s="53"/>
      <c r="F928" s="53"/>
      <c r="G928" s="38"/>
      <c r="H928" s="68"/>
      <c r="I928" s="54"/>
      <c r="J928" s="54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4"/>
      <c r="AG928" s="54"/>
      <c r="AH928" s="54"/>
      <c r="AI928" s="54"/>
      <c r="AJ928" s="54"/>
      <c r="AK928" s="54"/>
      <c r="AL928" s="54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39"/>
      <c r="BA928" s="40" t="s">
        <v>17</v>
      </c>
      <c r="BB928" s="41"/>
    </row>
    <row r="929" spans="1:54" x14ac:dyDescent="0.25">
      <c r="A929" s="8"/>
      <c r="B929" s="9" t="s">
        <v>17</v>
      </c>
      <c r="C929" s="52"/>
      <c r="D929" s="52"/>
      <c r="E929" s="53"/>
      <c r="F929" s="53"/>
      <c r="G929" s="38"/>
      <c r="H929" s="68"/>
      <c r="I929" s="54"/>
      <c r="J929" s="54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4"/>
      <c r="AG929" s="54"/>
      <c r="AH929" s="54"/>
      <c r="AI929" s="54"/>
      <c r="AJ929" s="54"/>
      <c r="AK929" s="54"/>
      <c r="AL929" s="54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39"/>
      <c r="BA929" s="40" t="s">
        <v>17</v>
      </c>
      <c r="BB929" s="41"/>
    </row>
    <row r="930" spans="1:54" x14ac:dyDescent="0.25">
      <c r="A930" s="8"/>
      <c r="B930" s="9" t="s">
        <v>17</v>
      </c>
      <c r="C930" s="52"/>
      <c r="D930" s="52"/>
      <c r="E930" s="53"/>
      <c r="F930" s="53"/>
      <c r="G930" s="38"/>
      <c r="H930" s="68"/>
      <c r="I930" s="54"/>
      <c r="J930" s="54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4"/>
      <c r="AG930" s="54"/>
      <c r="AH930" s="54"/>
      <c r="AI930" s="54"/>
      <c r="AJ930" s="54"/>
      <c r="AK930" s="54"/>
      <c r="AL930" s="54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39"/>
      <c r="BA930" s="40" t="s">
        <v>17</v>
      </c>
      <c r="BB930" s="41"/>
    </row>
    <row r="931" spans="1:54" x14ac:dyDescent="0.25">
      <c r="A931" s="8"/>
      <c r="B931" s="9" t="s">
        <v>17</v>
      </c>
      <c r="C931" s="52"/>
      <c r="D931" s="52"/>
      <c r="E931" s="53"/>
      <c r="F931" s="53"/>
      <c r="G931" s="38"/>
      <c r="H931" s="68"/>
      <c r="I931" s="54"/>
      <c r="J931" s="54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4"/>
      <c r="AG931" s="54"/>
      <c r="AH931" s="54"/>
      <c r="AI931" s="54"/>
      <c r="AJ931" s="54"/>
      <c r="AK931" s="54"/>
      <c r="AL931" s="54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39"/>
      <c r="BA931" s="40" t="s">
        <v>17</v>
      </c>
      <c r="BB931" s="41"/>
    </row>
    <row r="932" spans="1:54" x14ac:dyDescent="0.25">
      <c r="A932" s="8"/>
      <c r="B932" s="9" t="s">
        <v>17</v>
      </c>
      <c r="C932" s="52"/>
      <c r="D932" s="52"/>
      <c r="E932" s="53"/>
      <c r="F932" s="53"/>
      <c r="G932" s="38"/>
      <c r="H932" s="68"/>
      <c r="I932" s="54"/>
      <c r="J932" s="54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4"/>
      <c r="AG932" s="54"/>
      <c r="AH932" s="54"/>
      <c r="AI932" s="54"/>
      <c r="AJ932" s="54"/>
      <c r="AK932" s="54"/>
      <c r="AL932" s="54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39"/>
      <c r="BA932" s="40" t="s">
        <v>17</v>
      </c>
      <c r="BB932" s="41"/>
    </row>
    <row r="933" spans="1:54" x14ac:dyDescent="0.25">
      <c r="A933" s="8"/>
      <c r="B933" s="9" t="s">
        <v>17</v>
      </c>
      <c r="C933" s="52"/>
      <c r="D933" s="52"/>
      <c r="E933" s="53"/>
      <c r="F933" s="53"/>
      <c r="G933" s="38"/>
      <c r="H933" s="68"/>
      <c r="I933" s="54"/>
      <c r="J933" s="54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4"/>
      <c r="AG933" s="54"/>
      <c r="AH933" s="54"/>
      <c r="AI933" s="54"/>
      <c r="AJ933" s="54"/>
      <c r="AK933" s="54"/>
      <c r="AL933" s="54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39"/>
      <c r="BA933" s="40" t="s">
        <v>17</v>
      </c>
      <c r="BB933" s="41"/>
    </row>
    <row r="934" spans="1:54" x14ac:dyDescent="0.25">
      <c r="A934" s="8"/>
      <c r="B934" s="9" t="s">
        <v>17</v>
      </c>
      <c r="C934" s="52"/>
      <c r="D934" s="52"/>
      <c r="E934" s="53"/>
      <c r="F934" s="53"/>
      <c r="G934" s="38"/>
      <c r="H934" s="68"/>
      <c r="I934" s="54"/>
      <c r="J934" s="54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4"/>
      <c r="AG934" s="54"/>
      <c r="AH934" s="54"/>
      <c r="AI934" s="54"/>
      <c r="AJ934" s="54"/>
      <c r="AK934" s="54"/>
      <c r="AL934" s="54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39"/>
      <c r="BA934" s="40" t="s">
        <v>17</v>
      </c>
      <c r="BB934" s="41"/>
    </row>
    <row r="935" spans="1:54" x14ac:dyDescent="0.25">
      <c r="A935" s="8"/>
      <c r="B935" s="9" t="s">
        <v>17</v>
      </c>
      <c r="C935" s="52"/>
      <c r="D935" s="52"/>
      <c r="E935" s="53"/>
      <c r="F935" s="53"/>
      <c r="G935" s="38"/>
      <c r="H935" s="68"/>
      <c r="I935" s="54"/>
      <c r="J935" s="54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4"/>
      <c r="AG935" s="54"/>
      <c r="AH935" s="54"/>
      <c r="AI935" s="54"/>
      <c r="AJ935" s="54"/>
      <c r="AK935" s="54"/>
      <c r="AL935" s="54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39"/>
      <c r="BA935" s="40" t="s">
        <v>17</v>
      </c>
      <c r="BB935" s="41"/>
    </row>
    <row r="936" spans="1:54" x14ac:dyDescent="0.25">
      <c r="A936" s="8"/>
      <c r="B936" s="9" t="s">
        <v>17</v>
      </c>
      <c r="C936" s="52"/>
      <c r="D936" s="52"/>
      <c r="E936" s="53"/>
      <c r="F936" s="53"/>
      <c r="G936" s="38"/>
      <c r="H936" s="68"/>
      <c r="I936" s="54"/>
      <c r="J936" s="54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4"/>
      <c r="AG936" s="54"/>
      <c r="AH936" s="54"/>
      <c r="AI936" s="54"/>
      <c r="AJ936" s="54"/>
      <c r="AK936" s="54"/>
      <c r="AL936" s="54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39"/>
      <c r="BA936" s="40" t="s">
        <v>17</v>
      </c>
      <c r="BB936" s="41"/>
    </row>
    <row r="937" spans="1:54" x14ac:dyDescent="0.25">
      <c r="A937" s="8"/>
      <c r="B937" s="9" t="s">
        <v>17</v>
      </c>
      <c r="C937" s="52"/>
      <c r="D937" s="52"/>
      <c r="E937" s="53"/>
      <c r="F937" s="53"/>
      <c r="G937" s="38"/>
      <c r="H937" s="68"/>
      <c r="I937" s="54"/>
      <c r="J937" s="54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4"/>
      <c r="AG937" s="54"/>
      <c r="AH937" s="54"/>
      <c r="AI937" s="54"/>
      <c r="AJ937" s="54"/>
      <c r="AK937" s="54"/>
      <c r="AL937" s="54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39"/>
      <c r="BA937" s="40" t="s">
        <v>17</v>
      </c>
      <c r="BB937" s="41"/>
    </row>
    <row r="938" spans="1:54" x14ac:dyDescent="0.25">
      <c r="A938" s="8"/>
      <c r="B938" s="9" t="s">
        <v>17</v>
      </c>
      <c r="C938" s="52"/>
      <c r="D938" s="52"/>
      <c r="E938" s="53"/>
      <c r="F938" s="53"/>
      <c r="G938" s="38"/>
      <c r="H938" s="68"/>
      <c r="I938" s="54"/>
      <c r="J938" s="54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4"/>
      <c r="AG938" s="54"/>
      <c r="AH938" s="54"/>
      <c r="AI938" s="54"/>
      <c r="AJ938" s="54"/>
      <c r="AK938" s="54"/>
      <c r="AL938" s="54"/>
      <c r="AM938" s="55"/>
      <c r="AN938" s="55"/>
      <c r="AO938" s="55"/>
      <c r="AP938" s="55"/>
      <c r="AQ938" s="55"/>
      <c r="AR938" s="55"/>
      <c r="AS938" s="55"/>
      <c r="AT938" s="55"/>
      <c r="AU938" s="55"/>
      <c r="AV938" s="55"/>
      <c r="AW938" s="55"/>
      <c r="AX938" s="55"/>
      <c r="AY938" s="55"/>
      <c r="AZ938" s="39"/>
      <c r="BA938" s="40" t="s">
        <v>17</v>
      </c>
      <c r="BB938" s="41"/>
    </row>
    <row r="939" spans="1:54" x14ac:dyDescent="0.25">
      <c r="A939" s="8"/>
      <c r="B939" s="9" t="s">
        <v>17</v>
      </c>
      <c r="C939" s="52"/>
      <c r="D939" s="52"/>
      <c r="E939" s="53"/>
      <c r="F939" s="53"/>
      <c r="G939" s="38"/>
      <c r="H939" s="68"/>
      <c r="I939" s="54"/>
      <c r="J939" s="54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4"/>
      <c r="AG939" s="54"/>
      <c r="AH939" s="54"/>
      <c r="AI939" s="54"/>
      <c r="AJ939" s="54"/>
      <c r="AK939" s="54"/>
      <c r="AL939" s="54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39"/>
      <c r="BA939" s="40" t="s">
        <v>17</v>
      </c>
      <c r="BB939" s="41"/>
    </row>
    <row r="940" spans="1:54" x14ac:dyDescent="0.25">
      <c r="A940" s="8"/>
      <c r="B940" s="9" t="s">
        <v>17</v>
      </c>
      <c r="C940" s="52"/>
      <c r="D940" s="52"/>
      <c r="E940" s="53"/>
      <c r="F940" s="53"/>
      <c r="G940" s="38"/>
      <c r="H940" s="68"/>
      <c r="I940" s="54"/>
      <c r="J940" s="54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4"/>
      <c r="AG940" s="54"/>
      <c r="AH940" s="54"/>
      <c r="AI940" s="54"/>
      <c r="AJ940" s="54"/>
      <c r="AK940" s="54"/>
      <c r="AL940" s="54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39"/>
      <c r="BA940" s="40" t="s">
        <v>17</v>
      </c>
      <c r="BB940" s="41"/>
    </row>
    <row r="941" spans="1:54" x14ac:dyDescent="0.25">
      <c r="A941" s="8"/>
      <c r="B941" s="9" t="s">
        <v>17</v>
      </c>
      <c r="C941" s="52"/>
      <c r="D941" s="52"/>
      <c r="E941" s="53"/>
      <c r="F941" s="53"/>
      <c r="G941" s="38"/>
      <c r="H941" s="68"/>
      <c r="I941" s="54"/>
      <c r="J941" s="54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4"/>
      <c r="AG941" s="54"/>
      <c r="AH941" s="54"/>
      <c r="AI941" s="54"/>
      <c r="AJ941" s="54"/>
      <c r="AK941" s="54"/>
      <c r="AL941" s="54"/>
      <c r="AM941" s="55"/>
      <c r="AN941" s="55"/>
      <c r="AO941" s="55"/>
      <c r="AP941" s="55"/>
      <c r="AQ941" s="55"/>
      <c r="AR941" s="55"/>
      <c r="AS941" s="55"/>
      <c r="AT941" s="55"/>
      <c r="AU941" s="55"/>
      <c r="AV941" s="55"/>
      <c r="AW941" s="55"/>
      <c r="AX941" s="55"/>
      <c r="AY941" s="55"/>
      <c r="AZ941" s="39"/>
      <c r="BA941" s="40" t="s">
        <v>17</v>
      </c>
      <c r="BB941" s="41"/>
    </row>
    <row r="942" spans="1:54" x14ac:dyDescent="0.25">
      <c r="A942" s="8"/>
      <c r="B942" s="9" t="s">
        <v>17</v>
      </c>
      <c r="C942" s="52"/>
      <c r="D942" s="52"/>
      <c r="E942" s="53"/>
      <c r="F942" s="53"/>
      <c r="G942" s="38"/>
      <c r="H942" s="68"/>
      <c r="I942" s="54"/>
      <c r="J942" s="54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4"/>
      <c r="AG942" s="54"/>
      <c r="AH942" s="54"/>
      <c r="AI942" s="54"/>
      <c r="AJ942" s="54"/>
      <c r="AK942" s="54"/>
      <c r="AL942" s="54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39"/>
      <c r="BA942" s="40" t="s">
        <v>17</v>
      </c>
      <c r="BB942" s="41"/>
    </row>
    <row r="943" spans="1:54" x14ac:dyDescent="0.25">
      <c r="A943" s="8"/>
      <c r="B943" s="9" t="s">
        <v>17</v>
      </c>
      <c r="C943" s="52"/>
      <c r="D943" s="52"/>
      <c r="E943" s="53"/>
      <c r="F943" s="53"/>
      <c r="G943" s="38"/>
      <c r="H943" s="68"/>
      <c r="I943" s="54"/>
      <c r="J943" s="54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4"/>
      <c r="AG943" s="54"/>
      <c r="AH943" s="54"/>
      <c r="AI943" s="54"/>
      <c r="AJ943" s="54"/>
      <c r="AK943" s="54"/>
      <c r="AL943" s="54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39"/>
      <c r="BA943" s="40" t="s">
        <v>17</v>
      </c>
      <c r="BB943" s="41"/>
    </row>
    <row r="944" spans="1:54" x14ac:dyDescent="0.25">
      <c r="A944" s="8"/>
      <c r="B944" s="9" t="s">
        <v>17</v>
      </c>
      <c r="C944" s="52"/>
      <c r="D944" s="52"/>
      <c r="E944" s="53"/>
      <c r="F944" s="53"/>
      <c r="G944" s="38"/>
      <c r="H944" s="68"/>
      <c r="I944" s="54"/>
      <c r="J944" s="54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4"/>
      <c r="AG944" s="54"/>
      <c r="AH944" s="54"/>
      <c r="AI944" s="54"/>
      <c r="AJ944" s="54"/>
      <c r="AK944" s="54"/>
      <c r="AL944" s="54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39"/>
      <c r="BA944" s="40" t="s">
        <v>17</v>
      </c>
      <c r="BB944" s="41"/>
    </row>
    <row r="945" spans="1:54" x14ac:dyDescent="0.25">
      <c r="A945" s="8"/>
      <c r="B945" s="9" t="s">
        <v>17</v>
      </c>
      <c r="C945" s="52"/>
      <c r="D945" s="52"/>
      <c r="E945" s="53"/>
      <c r="F945" s="53"/>
      <c r="G945" s="38"/>
      <c r="H945" s="68"/>
      <c r="I945" s="54"/>
      <c r="J945" s="54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4"/>
      <c r="AG945" s="54"/>
      <c r="AH945" s="54"/>
      <c r="AI945" s="54"/>
      <c r="AJ945" s="54"/>
      <c r="AK945" s="54"/>
      <c r="AL945" s="54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39"/>
      <c r="BA945" s="40" t="s">
        <v>17</v>
      </c>
      <c r="BB945" s="41"/>
    </row>
    <row r="946" spans="1:54" x14ac:dyDescent="0.25">
      <c r="A946" s="8"/>
      <c r="B946" s="9" t="s">
        <v>17</v>
      </c>
      <c r="C946" s="52"/>
      <c r="D946" s="52"/>
      <c r="E946" s="53"/>
      <c r="F946" s="53"/>
      <c r="G946" s="38"/>
      <c r="H946" s="68"/>
      <c r="I946" s="54"/>
      <c r="J946" s="54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4"/>
      <c r="AG946" s="54"/>
      <c r="AH946" s="54"/>
      <c r="AI946" s="54"/>
      <c r="AJ946" s="54"/>
      <c r="AK946" s="54"/>
      <c r="AL946" s="54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39"/>
      <c r="BA946" s="40" t="s">
        <v>17</v>
      </c>
      <c r="BB946" s="41"/>
    </row>
    <row r="947" spans="1:54" x14ac:dyDescent="0.25">
      <c r="A947" s="8"/>
      <c r="B947" s="9" t="s">
        <v>17</v>
      </c>
      <c r="C947" s="52"/>
      <c r="D947" s="52"/>
      <c r="E947" s="53"/>
      <c r="F947" s="53"/>
      <c r="G947" s="38"/>
      <c r="H947" s="68"/>
      <c r="I947" s="54"/>
      <c r="J947" s="54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4"/>
      <c r="AG947" s="54"/>
      <c r="AH947" s="54"/>
      <c r="AI947" s="54"/>
      <c r="AJ947" s="54"/>
      <c r="AK947" s="54"/>
      <c r="AL947" s="54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39"/>
      <c r="BA947" s="40" t="s">
        <v>17</v>
      </c>
      <c r="BB947" s="41"/>
    </row>
    <row r="948" spans="1:54" x14ac:dyDescent="0.25">
      <c r="A948" s="8"/>
      <c r="B948" s="9" t="s">
        <v>17</v>
      </c>
      <c r="C948" s="52"/>
      <c r="D948" s="52"/>
      <c r="E948" s="53"/>
      <c r="F948" s="53"/>
      <c r="G948" s="38"/>
      <c r="H948" s="68"/>
      <c r="I948" s="54"/>
      <c r="J948" s="54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4"/>
      <c r="AG948" s="54"/>
      <c r="AH948" s="54"/>
      <c r="AI948" s="54"/>
      <c r="AJ948" s="54"/>
      <c r="AK948" s="54"/>
      <c r="AL948" s="54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39"/>
      <c r="BA948" s="40" t="s">
        <v>17</v>
      </c>
      <c r="BB948" s="41"/>
    </row>
    <row r="949" spans="1:54" x14ac:dyDescent="0.25">
      <c r="A949" s="8"/>
      <c r="B949" s="9" t="s">
        <v>17</v>
      </c>
      <c r="C949" s="52"/>
      <c r="D949" s="52"/>
      <c r="E949" s="53"/>
      <c r="F949" s="53"/>
      <c r="G949" s="38"/>
      <c r="H949" s="68"/>
      <c r="I949" s="54"/>
      <c r="J949" s="54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4"/>
      <c r="AG949" s="54"/>
      <c r="AH949" s="54"/>
      <c r="AI949" s="54"/>
      <c r="AJ949" s="54"/>
      <c r="AK949" s="54"/>
      <c r="AL949" s="54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39"/>
      <c r="BA949" s="40" t="s">
        <v>17</v>
      </c>
      <c r="BB949" s="41"/>
    </row>
    <row r="950" spans="1:54" x14ac:dyDescent="0.25">
      <c r="A950" s="8"/>
      <c r="B950" s="9" t="s">
        <v>17</v>
      </c>
      <c r="C950" s="52"/>
      <c r="D950" s="52"/>
      <c r="E950" s="53"/>
      <c r="F950" s="53"/>
      <c r="G950" s="38"/>
      <c r="H950" s="68"/>
      <c r="I950" s="54"/>
      <c r="J950" s="54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4"/>
      <c r="AG950" s="54"/>
      <c r="AH950" s="54"/>
      <c r="AI950" s="54"/>
      <c r="AJ950" s="54"/>
      <c r="AK950" s="54"/>
      <c r="AL950" s="54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39"/>
      <c r="BA950" s="40" t="s">
        <v>17</v>
      </c>
      <c r="BB950" s="41"/>
    </row>
    <row r="951" spans="1:54" x14ac:dyDescent="0.25">
      <c r="A951" s="8"/>
      <c r="B951" s="9" t="s">
        <v>17</v>
      </c>
      <c r="C951" s="52"/>
      <c r="D951" s="52"/>
      <c r="E951" s="53"/>
      <c r="F951" s="53"/>
      <c r="G951" s="38"/>
      <c r="H951" s="68"/>
      <c r="I951" s="54"/>
      <c r="J951" s="54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4"/>
      <c r="AG951" s="54"/>
      <c r="AH951" s="54"/>
      <c r="AI951" s="54"/>
      <c r="AJ951" s="54"/>
      <c r="AK951" s="54"/>
      <c r="AL951" s="54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39"/>
      <c r="BA951" s="40" t="s">
        <v>17</v>
      </c>
      <c r="BB951" s="41"/>
    </row>
    <row r="952" spans="1:54" x14ac:dyDescent="0.25">
      <c r="A952" s="8"/>
      <c r="B952" s="9" t="s">
        <v>17</v>
      </c>
      <c r="C952" s="52"/>
      <c r="D952" s="52"/>
      <c r="E952" s="53"/>
      <c r="F952" s="53"/>
      <c r="G952" s="38"/>
      <c r="H952" s="68"/>
      <c r="I952" s="54"/>
      <c r="J952" s="54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4"/>
      <c r="AG952" s="54"/>
      <c r="AH952" s="54"/>
      <c r="AI952" s="54"/>
      <c r="AJ952" s="54"/>
      <c r="AK952" s="54"/>
      <c r="AL952" s="54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39"/>
      <c r="BA952" s="40" t="s">
        <v>17</v>
      </c>
      <c r="BB952" s="41"/>
    </row>
    <row r="953" spans="1:54" x14ac:dyDescent="0.25">
      <c r="A953" s="8"/>
      <c r="B953" s="9" t="s">
        <v>17</v>
      </c>
      <c r="C953" s="52"/>
      <c r="D953" s="52"/>
      <c r="E953" s="53"/>
      <c r="F953" s="53"/>
      <c r="G953" s="38"/>
      <c r="H953" s="68"/>
      <c r="I953" s="54"/>
      <c r="J953" s="54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4"/>
      <c r="AG953" s="54"/>
      <c r="AH953" s="54"/>
      <c r="AI953" s="54"/>
      <c r="AJ953" s="54"/>
      <c r="AK953" s="54"/>
      <c r="AL953" s="54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39"/>
      <c r="BA953" s="40" t="s">
        <v>17</v>
      </c>
      <c r="BB953" s="41"/>
    </row>
    <row r="954" spans="1:54" x14ac:dyDescent="0.25">
      <c r="A954" s="8"/>
      <c r="B954" s="9" t="s">
        <v>17</v>
      </c>
      <c r="C954" s="52"/>
      <c r="D954" s="52"/>
      <c r="E954" s="53"/>
      <c r="F954" s="53"/>
      <c r="G954" s="38"/>
      <c r="H954" s="68"/>
      <c r="I954" s="54"/>
      <c r="J954" s="54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4"/>
      <c r="AG954" s="54"/>
      <c r="AH954" s="54"/>
      <c r="AI954" s="54"/>
      <c r="AJ954" s="54"/>
      <c r="AK954" s="54"/>
      <c r="AL954" s="54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39"/>
      <c r="BA954" s="40" t="s">
        <v>17</v>
      </c>
      <c r="BB954" s="41"/>
    </row>
    <row r="955" spans="1:54" x14ac:dyDescent="0.25">
      <c r="A955" s="8"/>
      <c r="B955" s="9" t="s">
        <v>17</v>
      </c>
      <c r="C955" s="52"/>
      <c r="D955" s="52"/>
      <c r="E955" s="53"/>
      <c r="F955" s="53"/>
      <c r="G955" s="38"/>
      <c r="H955" s="68"/>
      <c r="I955" s="54"/>
      <c r="J955" s="54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4"/>
      <c r="AG955" s="54"/>
      <c r="AH955" s="54"/>
      <c r="AI955" s="54"/>
      <c r="AJ955" s="54"/>
      <c r="AK955" s="54"/>
      <c r="AL955" s="54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39"/>
      <c r="BA955" s="40" t="s">
        <v>17</v>
      </c>
      <c r="BB955" s="41"/>
    </row>
    <row r="956" spans="1:54" x14ac:dyDescent="0.25">
      <c r="A956" s="8"/>
      <c r="B956" s="9" t="s">
        <v>17</v>
      </c>
      <c r="C956" s="52"/>
      <c r="D956" s="52"/>
      <c r="E956" s="53"/>
      <c r="F956" s="53"/>
      <c r="G956" s="38"/>
      <c r="H956" s="68"/>
      <c r="I956" s="54"/>
      <c r="J956" s="54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4"/>
      <c r="AG956" s="54"/>
      <c r="AH956" s="54"/>
      <c r="AI956" s="54"/>
      <c r="AJ956" s="54"/>
      <c r="AK956" s="54"/>
      <c r="AL956" s="54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39"/>
      <c r="BA956" s="40" t="s">
        <v>17</v>
      </c>
      <c r="BB956" s="41"/>
    </row>
    <row r="957" spans="1:54" x14ac:dyDescent="0.25">
      <c r="A957" s="8"/>
      <c r="B957" s="9" t="s">
        <v>17</v>
      </c>
      <c r="C957" s="52"/>
      <c r="D957" s="52"/>
      <c r="E957" s="53"/>
      <c r="F957" s="53"/>
      <c r="G957" s="38"/>
      <c r="H957" s="68"/>
      <c r="I957" s="54"/>
      <c r="J957" s="54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4"/>
      <c r="AG957" s="54"/>
      <c r="AH957" s="54"/>
      <c r="AI957" s="54"/>
      <c r="AJ957" s="54"/>
      <c r="AK957" s="54"/>
      <c r="AL957" s="54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39"/>
      <c r="BA957" s="40" t="s">
        <v>17</v>
      </c>
      <c r="BB957" s="41"/>
    </row>
    <row r="958" spans="1:54" x14ac:dyDescent="0.25">
      <c r="A958" s="8"/>
      <c r="B958" s="9" t="s">
        <v>17</v>
      </c>
      <c r="C958" s="52"/>
      <c r="D958" s="52"/>
      <c r="E958" s="53"/>
      <c r="F958" s="53"/>
      <c r="G958" s="38"/>
      <c r="H958" s="68"/>
      <c r="I958" s="54"/>
      <c r="J958" s="54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4"/>
      <c r="AG958" s="54"/>
      <c r="AH958" s="54"/>
      <c r="AI958" s="54"/>
      <c r="AJ958" s="54"/>
      <c r="AK958" s="54"/>
      <c r="AL958" s="54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39"/>
      <c r="BA958" s="40" t="s">
        <v>17</v>
      </c>
      <c r="BB958" s="41"/>
    </row>
    <row r="959" spans="1:54" x14ac:dyDescent="0.25">
      <c r="A959" s="8"/>
      <c r="B959" s="9" t="s">
        <v>17</v>
      </c>
      <c r="C959" s="52"/>
      <c r="D959" s="52"/>
      <c r="E959" s="53"/>
      <c r="F959" s="53"/>
      <c r="G959" s="38"/>
      <c r="H959" s="68"/>
      <c r="I959" s="54"/>
      <c r="J959" s="54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4"/>
      <c r="AG959" s="54"/>
      <c r="AH959" s="54"/>
      <c r="AI959" s="54"/>
      <c r="AJ959" s="54"/>
      <c r="AK959" s="54"/>
      <c r="AL959" s="54"/>
      <c r="AM959" s="55"/>
      <c r="AN959" s="55"/>
      <c r="AO959" s="55"/>
      <c r="AP959" s="55"/>
      <c r="AQ959" s="55"/>
      <c r="AR959" s="55"/>
      <c r="AS959" s="55"/>
      <c r="AT959" s="55"/>
      <c r="AU959" s="55"/>
      <c r="AV959" s="55"/>
      <c r="AW959" s="55"/>
      <c r="AX959" s="55"/>
      <c r="AY959" s="55"/>
      <c r="AZ959" s="39"/>
      <c r="BA959" s="40" t="s">
        <v>17</v>
      </c>
      <c r="BB959" s="41"/>
    </row>
    <row r="960" spans="1:54" x14ac:dyDescent="0.25">
      <c r="A960" s="8"/>
      <c r="B960" s="9" t="s">
        <v>17</v>
      </c>
      <c r="C960" s="52"/>
      <c r="D960" s="52"/>
      <c r="E960" s="53"/>
      <c r="F960" s="53"/>
      <c r="G960" s="38"/>
      <c r="H960" s="68"/>
      <c r="I960" s="54"/>
      <c r="J960" s="54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4"/>
      <c r="AG960" s="54"/>
      <c r="AH960" s="54"/>
      <c r="AI960" s="54"/>
      <c r="AJ960" s="54"/>
      <c r="AK960" s="54"/>
      <c r="AL960" s="54"/>
      <c r="AM960" s="55"/>
      <c r="AN960" s="55"/>
      <c r="AO960" s="55"/>
      <c r="AP960" s="55"/>
      <c r="AQ960" s="55"/>
      <c r="AR960" s="55"/>
      <c r="AS960" s="55"/>
      <c r="AT960" s="55"/>
      <c r="AU960" s="55"/>
      <c r="AV960" s="55"/>
      <c r="AW960" s="55"/>
      <c r="AX960" s="55"/>
      <c r="AY960" s="55"/>
      <c r="AZ960" s="39"/>
      <c r="BA960" s="40" t="s">
        <v>17</v>
      </c>
      <c r="BB960" s="41"/>
    </row>
    <row r="961" spans="1:54" x14ac:dyDescent="0.25">
      <c r="A961" s="8"/>
      <c r="B961" s="9" t="s">
        <v>17</v>
      </c>
      <c r="C961" s="52"/>
      <c r="D961" s="52"/>
      <c r="E961" s="53"/>
      <c r="F961" s="53"/>
      <c r="G961" s="38"/>
      <c r="H961" s="68"/>
      <c r="I961" s="54"/>
      <c r="J961" s="54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4"/>
      <c r="AG961" s="54"/>
      <c r="AH961" s="54"/>
      <c r="AI961" s="54"/>
      <c r="AJ961" s="54"/>
      <c r="AK961" s="54"/>
      <c r="AL961" s="54"/>
      <c r="AM961" s="55"/>
      <c r="AN961" s="55"/>
      <c r="AO961" s="55"/>
      <c r="AP961" s="55"/>
      <c r="AQ961" s="55"/>
      <c r="AR961" s="55"/>
      <c r="AS961" s="55"/>
      <c r="AT961" s="55"/>
      <c r="AU961" s="55"/>
      <c r="AV961" s="55"/>
      <c r="AW961" s="55"/>
      <c r="AX961" s="55"/>
      <c r="AY961" s="55"/>
      <c r="AZ961" s="39"/>
      <c r="BA961" s="40" t="s">
        <v>17</v>
      </c>
      <c r="BB961" s="41"/>
    </row>
    <row r="962" spans="1:54" x14ac:dyDescent="0.25">
      <c r="A962" s="8"/>
      <c r="B962" s="9" t="s">
        <v>17</v>
      </c>
      <c r="C962" s="52"/>
      <c r="D962" s="52"/>
      <c r="E962" s="53"/>
      <c r="F962" s="53"/>
      <c r="G962" s="38"/>
      <c r="H962" s="68"/>
      <c r="I962" s="54"/>
      <c r="J962" s="54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4"/>
      <c r="AG962" s="54"/>
      <c r="AH962" s="54"/>
      <c r="AI962" s="54"/>
      <c r="AJ962" s="54"/>
      <c r="AK962" s="54"/>
      <c r="AL962" s="54"/>
      <c r="AM962" s="55"/>
      <c r="AN962" s="55"/>
      <c r="AO962" s="55"/>
      <c r="AP962" s="55"/>
      <c r="AQ962" s="55"/>
      <c r="AR962" s="55"/>
      <c r="AS962" s="55"/>
      <c r="AT962" s="55"/>
      <c r="AU962" s="55"/>
      <c r="AV962" s="55"/>
      <c r="AW962" s="55"/>
      <c r="AX962" s="55"/>
      <c r="AY962" s="55"/>
      <c r="AZ962" s="39"/>
      <c r="BA962" s="40" t="s">
        <v>17</v>
      </c>
      <c r="BB962" s="41"/>
    </row>
    <row r="963" spans="1:54" x14ac:dyDescent="0.25">
      <c r="A963" s="8"/>
      <c r="B963" s="9" t="s">
        <v>17</v>
      </c>
      <c r="C963" s="52"/>
      <c r="D963" s="52"/>
      <c r="E963" s="53"/>
      <c r="F963" s="53"/>
      <c r="G963" s="38"/>
      <c r="H963" s="68"/>
      <c r="I963" s="54"/>
      <c r="J963" s="54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4"/>
      <c r="AG963" s="54"/>
      <c r="AH963" s="54"/>
      <c r="AI963" s="54"/>
      <c r="AJ963" s="54"/>
      <c r="AK963" s="54"/>
      <c r="AL963" s="54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39"/>
      <c r="BA963" s="40" t="s">
        <v>17</v>
      </c>
      <c r="BB963" s="41"/>
    </row>
    <row r="964" spans="1:54" x14ac:dyDescent="0.25">
      <c r="A964" s="8"/>
      <c r="B964" s="9" t="s">
        <v>17</v>
      </c>
      <c r="C964" s="52"/>
      <c r="D964" s="52"/>
      <c r="E964" s="53"/>
      <c r="F964" s="53"/>
      <c r="G964" s="38"/>
      <c r="H964" s="68"/>
      <c r="I964" s="54"/>
      <c r="J964" s="54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4"/>
      <c r="AG964" s="54"/>
      <c r="AH964" s="54"/>
      <c r="AI964" s="54"/>
      <c r="AJ964" s="54"/>
      <c r="AK964" s="54"/>
      <c r="AL964" s="54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39"/>
      <c r="BA964" s="40" t="s">
        <v>17</v>
      </c>
      <c r="BB964" s="41"/>
    </row>
    <row r="965" spans="1:54" x14ac:dyDescent="0.25">
      <c r="A965" s="8"/>
      <c r="B965" s="9" t="s">
        <v>17</v>
      </c>
      <c r="C965" s="52"/>
      <c r="D965" s="52"/>
      <c r="E965" s="53"/>
      <c r="F965" s="53"/>
      <c r="G965" s="38"/>
      <c r="H965" s="68"/>
      <c r="I965" s="54"/>
      <c r="J965" s="54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4"/>
      <c r="AG965" s="54"/>
      <c r="AH965" s="54"/>
      <c r="AI965" s="54"/>
      <c r="AJ965" s="54"/>
      <c r="AK965" s="54"/>
      <c r="AL965" s="54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39"/>
      <c r="BA965" s="40" t="s">
        <v>17</v>
      </c>
      <c r="BB965" s="41"/>
    </row>
    <row r="966" spans="1:54" x14ac:dyDescent="0.25">
      <c r="A966" s="8"/>
      <c r="B966" s="9" t="s">
        <v>17</v>
      </c>
      <c r="C966" s="52"/>
      <c r="D966" s="52"/>
      <c r="E966" s="53"/>
      <c r="F966" s="53"/>
      <c r="G966" s="38"/>
      <c r="H966" s="68"/>
      <c r="I966" s="54"/>
      <c r="J966" s="54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4"/>
      <c r="AG966" s="54"/>
      <c r="AH966" s="54"/>
      <c r="AI966" s="54"/>
      <c r="AJ966" s="54"/>
      <c r="AK966" s="54"/>
      <c r="AL966" s="54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39"/>
      <c r="BA966" s="40" t="s">
        <v>17</v>
      </c>
      <c r="BB966" s="41"/>
    </row>
    <row r="967" spans="1:54" x14ac:dyDescent="0.25">
      <c r="A967" s="8"/>
      <c r="B967" s="9" t="s">
        <v>17</v>
      </c>
      <c r="C967" s="52"/>
      <c r="D967" s="52"/>
      <c r="E967" s="53"/>
      <c r="F967" s="53"/>
      <c r="G967" s="38"/>
      <c r="H967" s="68"/>
      <c r="I967" s="54"/>
      <c r="J967" s="54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4"/>
      <c r="AG967" s="54"/>
      <c r="AH967" s="54"/>
      <c r="AI967" s="54"/>
      <c r="AJ967" s="54"/>
      <c r="AK967" s="54"/>
      <c r="AL967" s="54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39"/>
      <c r="BA967" s="40" t="s">
        <v>17</v>
      </c>
      <c r="BB967" s="41"/>
    </row>
    <row r="968" spans="1:54" x14ac:dyDescent="0.25">
      <c r="A968" s="8"/>
      <c r="B968" s="9" t="s">
        <v>17</v>
      </c>
      <c r="C968" s="52"/>
      <c r="D968" s="52"/>
      <c r="E968" s="53"/>
      <c r="F968" s="53"/>
      <c r="G968" s="38"/>
      <c r="H968" s="68"/>
      <c r="I968" s="54"/>
      <c r="J968" s="54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4"/>
      <c r="AG968" s="54"/>
      <c r="AH968" s="54"/>
      <c r="AI968" s="54"/>
      <c r="AJ968" s="54"/>
      <c r="AK968" s="54"/>
      <c r="AL968" s="54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39"/>
      <c r="BA968" s="40" t="s">
        <v>17</v>
      </c>
      <c r="BB968" s="41"/>
    </row>
    <row r="969" spans="1:54" x14ac:dyDescent="0.25">
      <c r="A969" s="8"/>
      <c r="B969" s="9" t="s">
        <v>17</v>
      </c>
      <c r="C969" s="52"/>
      <c r="D969" s="52"/>
      <c r="E969" s="53"/>
      <c r="F969" s="53"/>
      <c r="G969" s="38"/>
      <c r="H969" s="68"/>
      <c r="I969" s="54"/>
      <c r="J969" s="54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4"/>
      <c r="AG969" s="54"/>
      <c r="AH969" s="54"/>
      <c r="AI969" s="54"/>
      <c r="AJ969" s="54"/>
      <c r="AK969" s="54"/>
      <c r="AL969" s="54"/>
      <c r="AM969" s="55"/>
      <c r="AN969" s="55"/>
      <c r="AO969" s="55"/>
      <c r="AP969" s="55"/>
      <c r="AQ969" s="55"/>
      <c r="AR969" s="55"/>
      <c r="AS969" s="55"/>
      <c r="AT969" s="55"/>
      <c r="AU969" s="55"/>
      <c r="AV969" s="55"/>
      <c r="AW969" s="55"/>
      <c r="AX969" s="55"/>
      <c r="AY969" s="55"/>
      <c r="AZ969" s="39"/>
      <c r="BA969" s="40" t="s">
        <v>17</v>
      </c>
      <c r="BB969" s="41"/>
    </row>
    <row r="970" spans="1:54" x14ac:dyDescent="0.25">
      <c r="A970" s="8"/>
      <c r="B970" s="9" t="s">
        <v>17</v>
      </c>
      <c r="C970" s="52"/>
      <c r="D970" s="52"/>
      <c r="E970" s="53"/>
      <c r="F970" s="53"/>
      <c r="G970" s="38"/>
      <c r="H970" s="68"/>
      <c r="I970" s="54"/>
      <c r="J970" s="54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4"/>
      <c r="AG970" s="54"/>
      <c r="AH970" s="54"/>
      <c r="AI970" s="54"/>
      <c r="AJ970" s="54"/>
      <c r="AK970" s="54"/>
      <c r="AL970" s="54"/>
      <c r="AM970" s="55"/>
      <c r="AN970" s="55"/>
      <c r="AO970" s="55"/>
      <c r="AP970" s="55"/>
      <c r="AQ970" s="55"/>
      <c r="AR970" s="55"/>
      <c r="AS970" s="55"/>
      <c r="AT970" s="55"/>
      <c r="AU970" s="55"/>
      <c r="AV970" s="55"/>
      <c r="AW970" s="55"/>
      <c r="AX970" s="55"/>
      <c r="AY970" s="55"/>
      <c r="AZ970" s="39"/>
      <c r="BA970" s="40" t="s">
        <v>17</v>
      </c>
      <c r="BB970" s="41"/>
    </row>
    <row r="971" spans="1:54" x14ac:dyDescent="0.25">
      <c r="A971" s="8"/>
      <c r="B971" s="9" t="s">
        <v>17</v>
      </c>
      <c r="C971" s="52"/>
      <c r="D971" s="52"/>
      <c r="E971" s="53"/>
      <c r="F971" s="53"/>
      <c r="G971" s="38"/>
      <c r="H971" s="68"/>
      <c r="I971" s="54"/>
      <c r="J971" s="54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4"/>
      <c r="AG971" s="54"/>
      <c r="AH971" s="54"/>
      <c r="AI971" s="54"/>
      <c r="AJ971" s="54"/>
      <c r="AK971" s="54"/>
      <c r="AL971" s="54"/>
      <c r="AM971" s="55"/>
      <c r="AN971" s="55"/>
      <c r="AO971" s="55"/>
      <c r="AP971" s="55"/>
      <c r="AQ971" s="55"/>
      <c r="AR971" s="55"/>
      <c r="AS971" s="55"/>
      <c r="AT971" s="55"/>
      <c r="AU971" s="55"/>
      <c r="AV971" s="55"/>
      <c r="AW971" s="55"/>
      <c r="AX971" s="55"/>
      <c r="AY971" s="55"/>
      <c r="AZ971" s="39"/>
      <c r="BA971" s="40" t="s">
        <v>17</v>
      </c>
      <c r="BB971" s="41"/>
    </row>
    <row r="972" spans="1:54" x14ac:dyDescent="0.25">
      <c r="A972" s="8"/>
      <c r="B972" s="9" t="s">
        <v>17</v>
      </c>
      <c r="C972" s="52"/>
      <c r="D972" s="52"/>
      <c r="E972" s="53"/>
      <c r="F972" s="53"/>
      <c r="G972" s="38"/>
      <c r="H972" s="68"/>
      <c r="I972" s="54"/>
      <c r="J972" s="54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4"/>
      <c r="AG972" s="54"/>
      <c r="AH972" s="54"/>
      <c r="AI972" s="54"/>
      <c r="AJ972" s="54"/>
      <c r="AK972" s="54"/>
      <c r="AL972" s="54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39"/>
      <c r="BA972" s="40" t="s">
        <v>17</v>
      </c>
      <c r="BB972" s="41"/>
    </row>
    <row r="973" spans="1:54" x14ac:dyDescent="0.25">
      <c r="A973" s="8"/>
      <c r="B973" s="9" t="s">
        <v>17</v>
      </c>
      <c r="C973" s="52"/>
      <c r="D973" s="52"/>
      <c r="E973" s="53"/>
      <c r="F973" s="53"/>
      <c r="G973" s="38"/>
      <c r="H973" s="68"/>
      <c r="I973" s="54"/>
      <c r="J973" s="54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4"/>
      <c r="AG973" s="54"/>
      <c r="AH973" s="54"/>
      <c r="AI973" s="54"/>
      <c r="AJ973" s="54"/>
      <c r="AK973" s="54"/>
      <c r="AL973" s="54"/>
      <c r="AM973" s="55"/>
      <c r="AN973" s="55"/>
      <c r="AO973" s="55"/>
      <c r="AP973" s="55"/>
      <c r="AQ973" s="55"/>
      <c r="AR973" s="55"/>
      <c r="AS973" s="55"/>
      <c r="AT973" s="55"/>
      <c r="AU973" s="55"/>
      <c r="AV973" s="55"/>
      <c r="AW973" s="55"/>
      <c r="AX973" s="55"/>
      <c r="AY973" s="55"/>
      <c r="AZ973" s="39"/>
      <c r="BA973" s="40" t="s">
        <v>17</v>
      </c>
      <c r="BB973" s="41"/>
    </row>
    <row r="974" spans="1:54" x14ac:dyDescent="0.25">
      <c r="A974" s="8"/>
      <c r="B974" s="9" t="s">
        <v>17</v>
      </c>
      <c r="C974" s="52"/>
      <c r="D974" s="52"/>
      <c r="E974" s="53"/>
      <c r="F974" s="53"/>
      <c r="G974" s="38"/>
      <c r="H974" s="68"/>
      <c r="I974" s="54"/>
      <c r="J974" s="54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4"/>
      <c r="AG974" s="54"/>
      <c r="AH974" s="54"/>
      <c r="AI974" s="54"/>
      <c r="AJ974" s="54"/>
      <c r="AK974" s="54"/>
      <c r="AL974" s="54"/>
      <c r="AM974" s="55"/>
      <c r="AN974" s="55"/>
      <c r="AO974" s="55"/>
      <c r="AP974" s="55"/>
      <c r="AQ974" s="55"/>
      <c r="AR974" s="55"/>
      <c r="AS974" s="55"/>
      <c r="AT974" s="55"/>
      <c r="AU974" s="55"/>
      <c r="AV974" s="55"/>
      <c r="AW974" s="55"/>
      <c r="AX974" s="55"/>
      <c r="AY974" s="55"/>
      <c r="AZ974" s="39"/>
      <c r="BA974" s="40" t="s">
        <v>17</v>
      </c>
      <c r="BB974" s="41"/>
    </row>
    <row r="975" spans="1:54" x14ac:dyDescent="0.25">
      <c r="A975" s="8"/>
      <c r="B975" s="9" t="s">
        <v>17</v>
      </c>
      <c r="C975" s="52"/>
      <c r="D975" s="52"/>
      <c r="E975" s="53"/>
      <c r="F975" s="53"/>
      <c r="G975" s="38"/>
      <c r="H975" s="68"/>
      <c r="I975" s="54"/>
      <c r="J975" s="54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4"/>
      <c r="AG975" s="54"/>
      <c r="AH975" s="54"/>
      <c r="AI975" s="54"/>
      <c r="AJ975" s="54"/>
      <c r="AK975" s="54"/>
      <c r="AL975" s="54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39"/>
      <c r="BA975" s="40" t="s">
        <v>17</v>
      </c>
      <c r="BB975" s="41"/>
    </row>
    <row r="976" spans="1:54" x14ac:dyDescent="0.25">
      <c r="A976" s="8"/>
      <c r="B976" s="9" t="s">
        <v>17</v>
      </c>
      <c r="C976" s="52"/>
      <c r="D976" s="52"/>
      <c r="E976" s="53"/>
      <c r="F976" s="53"/>
      <c r="G976" s="38"/>
      <c r="H976" s="68"/>
      <c r="I976" s="54"/>
      <c r="J976" s="54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4"/>
      <c r="AG976" s="54"/>
      <c r="AH976" s="54"/>
      <c r="AI976" s="54"/>
      <c r="AJ976" s="54"/>
      <c r="AK976" s="54"/>
      <c r="AL976" s="54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39"/>
      <c r="BA976" s="40" t="s">
        <v>17</v>
      </c>
      <c r="BB976" s="41"/>
    </row>
    <row r="977" spans="1:54" x14ac:dyDescent="0.25">
      <c r="A977" s="8"/>
      <c r="B977" s="9" t="s">
        <v>17</v>
      </c>
      <c r="C977" s="52"/>
      <c r="D977" s="52"/>
      <c r="E977" s="53"/>
      <c r="F977" s="53"/>
      <c r="G977" s="38"/>
      <c r="H977" s="68"/>
      <c r="I977" s="54"/>
      <c r="J977" s="54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4"/>
      <c r="AG977" s="54"/>
      <c r="AH977" s="54"/>
      <c r="AI977" s="54"/>
      <c r="AJ977" s="54"/>
      <c r="AK977" s="54"/>
      <c r="AL977" s="54"/>
      <c r="AM977" s="55"/>
      <c r="AN977" s="55"/>
      <c r="AO977" s="55"/>
      <c r="AP977" s="55"/>
      <c r="AQ977" s="55"/>
      <c r="AR977" s="55"/>
      <c r="AS977" s="55"/>
      <c r="AT977" s="55"/>
      <c r="AU977" s="55"/>
      <c r="AV977" s="55"/>
      <c r="AW977" s="55"/>
      <c r="AX977" s="55"/>
      <c r="AY977" s="55"/>
      <c r="AZ977" s="39"/>
      <c r="BA977" s="40" t="s">
        <v>17</v>
      </c>
      <c r="BB977" s="41"/>
    </row>
    <row r="978" spans="1:54" x14ac:dyDescent="0.25">
      <c r="A978" s="8"/>
      <c r="B978" s="9" t="s">
        <v>17</v>
      </c>
      <c r="C978" s="52"/>
      <c r="D978" s="52"/>
      <c r="E978" s="53"/>
      <c r="F978" s="53"/>
      <c r="G978" s="38"/>
      <c r="H978" s="68"/>
      <c r="I978" s="54"/>
      <c r="J978" s="54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4"/>
      <c r="AG978" s="54"/>
      <c r="AH978" s="54"/>
      <c r="AI978" s="54"/>
      <c r="AJ978" s="54"/>
      <c r="AK978" s="54"/>
      <c r="AL978" s="54"/>
      <c r="AM978" s="55"/>
      <c r="AN978" s="55"/>
      <c r="AO978" s="55"/>
      <c r="AP978" s="55"/>
      <c r="AQ978" s="55"/>
      <c r="AR978" s="55"/>
      <c r="AS978" s="55"/>
      <c r="AT978" s="55"/>
      <c r="AU978" s="55"/>
      <c r="AV978" s="55"/>
      <c r="AW978" s="55"/>
      <c r="AX978" s="55"/>
      <c r="AY978" s="55"/>
      <c r="AZ978" s="39"/>
      <c r="BA978" s="40" t="s">
        <v>17</v>
      </c>
      <c r="BB978" s="41"/>
    </row>
    <row r="979" spans="1:54" x14ac:dyDescent="0.25">
      <c r="A979" s="8"/>
      <c r="B979" s="9" t="s">
        <v>17</v>
      </c>
      <c r="C979" s="52"/>
      <c r="D979" s="52"/>
      <c r="E979" s="53"/>
      <c r="F979" s="53"/>
      <c r="G979" s="38"/>
      <c r="H979" s="68"/>
      <c r="I979" s="54"/>
      <c r="J979" s="54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4"/>
      <c r="AG979" s="54"/>
      <c r="AH979" s="54"/>
      <c r="AI979" s="54"/>
      <c r="AJ979" s="54"/>
      <c r="AK979" s="54"/>
      <c r="AL979" s="54"/>
      <c r="AM979" s="55"/>
      <c r="AN979" s="55"/>
      <c r="AO979" s="55"/>
      <c r="AP979" s="55"/>
      <c r="AQ979" s="55"/>
      <c r="AR979" s="55"/>
      <c r="AS979" s="55"/>
      <c r="AT979" s="55"/>
      <c r="AU979" s="55"/>
      <c r="AV979" s="55"/>
      <c r="AW979" s="55"/>
      <c r="AX979" s="55"/>
      <c r="AY979" s="55"/>
      <c r="AZ979" s="39"/>
      <c r="BA979" s="40" t="s">
        <v>17</v>
      </c>
      <c r="BB979" s="41"/>
    </row>
    <row r="980" spans="1:54" x14ac:dyDescent="0.25">
      <c r="A980" s="8"/>
      <c r="B980" s="9" t="s">
        <v>17</v>
      </c>
      <c r="C980" s="52"/>
      <c r="D980" s="52"/>
      <c r="E980" s="53"/>
      <c r="F980" s="53"/>
      <c r="G980" s="38"/>
      <c r="H980" s="68"/>
      <c r="I980" s="54"/>
      <c r="J980" s="54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4"/>
      <c r="AG980" s="54"/>
      <c r="AH980" s="54"/>
      <c r="AI980" s="54"/>
      <c r="AJ980" s="54"/>
      <c r="AK980" s="54"/>
      <c r="AL980" s="54"/>
      <c r="AM980" s="55"/>
      <c r="AN980" s="55"/>
      <c r="AO980" s="55"/>
      <c r="AP980" s="55"/>
      <c r="AQ980" s="55"/>
      <c r="AR980" s="55"/>
      <c r="AS980" s="55"/>
      <c r="AT980" s="55"/>
      <c r="AU980" s="55"/>
      <c r="AV980" s="55"/>
      <c r="AW980" s="55"/>
      <c r="AX980" s="55"/>
      <c r="AY980" s="55"/>
      <c r="AZ980" s="39"/>
      <c r="BA980" s="40" t="s">
        <v>17</v>
      </c>
      <c r="BB980" s="41"/>
    </row>
    <row r="981" spans="1:54" x14ac:dyDescent="0.25">
      <c r="A981" s="8"/>
      <c r="B981" s="9" t="s">
        <v>17</v>
      </c>
      <c r="C981" s="52"/>
      <c r="D981" s="52"/>
      <c r="E981" s="53"/>
      <c r="F981" s="53"/>
      <c r="G981" s="38"/>
      <c r="H981" s="68"/>
      <c r="I981" s="54"/>
      <c r="J981" s="54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4"/>
      <c r="AG981" s="54"/>
      <c r="AH981" s="54"/>
      <c r="AI981" s="54"/>
      <c r="AJ981" s="54"/>
      <c r="AK981" s="54"/>
      <c r="AL981" s="54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39"/>
      <c r="BA981" s="40" t="s">
        <v>17</v>
      </c>
      <c r="BB981" s="41"/>
    </row>
    <row r="982" spans="1:54" x14ac:dyDescent="0.25">
      <c r="A982" s="8"/>
      <c r="B982" s="9" t="s">
        <v>17</v>
      </c>
      <c r="C982" s="52"/>
      <c r="D982" s="52"/>
      <c r="E982" s="53"/>
      <c r="F982" s="53"/>
      <c r="G982" s="38"/>
      <c r="H982" s="68"/>
      <c r="I982" s="54"/>
      <c r="J982" s="54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4"/>
      <c r="AG982" s="54"/>
      <c r="AH982" s="54"/>
      <c r="AI982" s="54"/>
      <c r="AJ982" s="54"/>
      <c r="AK982" s="54"/>
      <c r="AL982" s="54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39"/>
      <c r="BA982" s="40" t="s">
        <v>17</v>
      </c>
      <c r="BB982" s="41"/>
    </row>
    <row r="983" spans="1:54" x14ac:dyDescent="0.25">
      <c r="A983" s="8"/>
      <c r="B983" s="9" t="s">
        <v>17</v>
      </c>
      <c r="C983" s="52"/>
      <c r="D983" s="52"/>
      <c r="E983" s="53"/>
      <c r="F983" s="53"/>
      <c r="G983" s="38"/>
      <c r="H983" s="68"/>
      <c r="I983" s="54"/>
      <c r="J983" s="54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4"/>
      <c r="AG983" s="54"/>
      <c r="AH983" s="54"/>
      <c r="AI983" s="54"/>
      <c r="AJ983" s="54"/>
      <c r="AK983" s="54"/>
      <c r="AL983" s="54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39"/>
      <c r="BA983" s="40" t="s">
        <v>17</v>
      </c>
      <c r="BB983" s="41"/>
    </row>
    <row r="984" spans="1:54" x14ac:dyDescent="0.25">
      <c r="A984" s="8"/>
      <c r="B984" s="9" t="s">
        <v>17</v>
      </c>
      <c r="C984" s="52"/>
      <c r="D984" s="52"/>
      <c r="E984" s="53"/>
      <c r="F984" s="53"/>
      <c r="G984" s="38"/>
      <c r="H984" s="68"/>
      <c r="I984" s="54"/>
      <c r="J984" s="54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4"/>
      <c r="AG984" s="54"/>
      <c r="AH984" s="54"/>
      <c r="AI984" s="54"/>
      <c r="AJ984" s="54"/>
      <c r="AK984" s="54"/>
      <c r="AL984" s="54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39"/>
      <c r="BA984" s="40" t="s">
        <v>17</v>
      </c>
      <c r="BB984" s="41"/>
    </row>
    <row r="985" spans="1:54" x14ac:dyDescent="0.25">
      <c r="A985" s="8"/>
      <c r="B985" s="9" t="s">
        <v>17</v>
      </c>
      <c r="C985" s="52"/>
      <c r="D985" s="52"/>
      <c r="E985" s="53"/>
      <c r="F985" s="53"/>
      <c r="G985" s="38"/>
      <c r="H985" s="68"/>
      <c r="I985" s="54"/>
      <c r="J985" s="54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4"/>
      <c r="AG985" s="54"/>
      <c r="AH985" s="54"/>
      <c r="AI985" s="54"/>
      <c r="AJ985" s="54"/>
      <c r="AK985" s="54"/>
      <c r="AL985" s="54"/>
      <c r="AM985" s="55"/>
      <c r="AN985" s="55"/>
      <c r="AO985" s="55"/>
      <c r="AP985" s="55"/>
      <c r="AQ985" s="55"/>
      <c r="AR985" s="55"/>
      <c r="AS985" s="55"/>
      <c r="AT985" s="55"/>
      <c r="AU985" s="55"/>
      <c r="AV985" s="55"/>
      <c r="AW985" s="55"/>
      <c r="AX985" s="55"/>
      <c r="AY985" s="55"/>
      <c r="AZ985" s="39"/>
      <c r="BA985" s="40" t="s">
        <v>17</v>
      </c>
      <c r="BB985" s="41"/>
    </row>
    <row r="986" spans="1:54" x14ac:dyDescent="0.25">
      <c r="A986" s="8"/>
      <c r="B986" s="9" t="s">
        <v>17</v>
      </c>
      <c r="C986" s="52"/>
      <c r="D986" s="52"/>
      <c r="E986" s="53"/>
      <c r="F986" s="53"/>
      <c r="G986" s="38"/>
      <c r="H986" s="68"/>
      <c r="I986" s="54"/>
      <c r="J986" s="54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4"/>
      <c r="AG986" s="54"/>
      <c r="AH986" s="54"/>
      <c r="AI986" s="54"/>
      <c r="AJ986" s="54"/>
      <c r="AK986" s="54"/>
      <c r="AL986" s="54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39"/>
      <c r="BA986" s="40" t="s">
        <v>17</v>
      </c>
      <c r="BB986" s="41"/>
    </row>
    <row r="987" spans="1:54" x14ac:dyDescent="0.25">
      <c r="A987" s="8"/>
      <c r="B987" s="9" t="s">
        <v>17</v>
      </c>
      <c r="C987" s="52"/>
      <c r="D987" s="52"/>
      <c r="E987" s="53"/>
      <c r="F987" s="53"/>
      <c r="G987" s="38"/>
      <c r="H987" s="68"/>
      <c r="I987" s="54"/>
      <c r="J987" s="54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4"/>
      <c r="AG987" s="54"/>
      <c r="AH987" s="54"/>
      <c r="AI987" s="54"/>
      <c r="AJ987" s="54"/>
      <c r="AK987" s="54"/>
      <c r="AL987" s="54"/>
      <c r="AM987" s="55"/>
      <c r="AN987" s="55"/>
      <c r="AO987" s="55"/>
      <c r="AP987" s="55"/>
      <c r="AQ987" s="55"/>
      <c r="AR987" s="55"/>
      <c r="AS987" s="55"/>
      <c r="AT987" s="55"/>
      <c r="AU987" s="55"/>
      <c r="AV987" s="55"/>
      <c r="AW987" s="55"/>
      <c r="AX987" s="55"/>
      <c r="AY987" s="55"/>
      <c r="AZ987" s="39"/>
      <c r="BA987" s="40" t="s">
        <v>17</v>
      </c>
      <c r="BB987" s="41"/>
    </row>
    <row r="988" spans="1:54" x14ac:dyDescent="0.25">
      <c r="A988" s="8"/>
      <c r="B988" s="9" t="s">
        <v>17</v>
      </c>
      <c r="C988" s="52"/>
      <c r="D988" s="52"/>
      <c r="E988" s="53"/>
      <c r="F988" s="53"/>
      <c r="G988" s="38"/>
      <c r="H988" s="68"/>
      <c r="I988" s="54"/>
      <c r="J988" s="54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4"/>
      <c r="AG988" s="54"/>
      <c r="AH988" s="54"/>
      <c r="AI988" s="54"/>
      <c r="AJ988" s="54"/>
      <c r="AK988" s="54"/>
      <c r="AL988" s="54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39"/>
      <c r="BA988" s="40" t="s">
        <v>17</v>
      </c>
      <c r="BB988" s="41"/>
    </row>
    <row r="989" spans="1:54" x14ac:dyDescent="0.25">
      <c r="A989" s="8"/>
      <c r="B989" s="9" t="s">
        <v>17</v>
      </c>
      <c r="C989" s="52"/>
      <c r="D989" s="52"/>
      <c r="E989" s="53"/>
      <c r="F989" s="53"/>
      <c r="G989" s="38"/>
      <c r="H989" s="68"/>
      <c r="I989" s="54"/>
      <c r="J989" s="54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4"/>
      <c r="AG989" s="54"/>
      <c r="AH989" s="54"/>
      <c r="AI989" s="54"/>
      <c r="AJ989" s="54"/>
      <c r="AK989" s="54"/>
      <c r="AL989" s="54"/>
      <c r="AM989" s="55"/>
      <c r="AN989" s="55"/>
      <c r="AO989" s="55"/>
      <c r="AP989" s="55"/>
      <c r="AQ989" s="55"/>
      <c r="AR989" s="55"/>
      <c r="AS989" s="55"/>
      <c r="AT989" s="55"/>
      <c r="AU989" s="55"/>
      <c r="AV989" s="55"/>
      <c r="AW989" s="55"/>
      <c r="AX989" s="55"/>
      <c r="AY989" s="55"/>
      <c r="AZ989" s="39"/>
      <c r="BA989" s="40" t="s">
        <v>17</v>
      </c>
      <c r="BB989" s="41"/>
    </row>
    <row r="990" spans="1:54" x14ac:dyDescent="0.25">
      <c r="A990" s="8"/>
      <c r="B990" s="9" t="s">
        <v>17</v>
      </c>
      <c r="C990" s="52"/>
      <c r="D990" s="52"/>
      <c r="E990" s="53"/>
      <c r="F990" s="53"/>
      <c r="G990" s="38"/>
      <c r="H990" s="68"/>
      <c r="I990" s="54"/>
      <c r="J990" s="54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4"/>
      <c r="AG990" s="54"/>
      <c r="AH990" s="54"/>
      <c r="AI990" s="54"/>
      <c r="AJ990" s="54"/>
      <c r="AK990" s="54"/>
      <c r="AL990" s="54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39"/>
      <c r="BA990" s="40" t="s">
        <v>17</v>
      </c>
      <c r="BB990" s="41"/>
    </row>
    <row r="991" spans="1:54" x14ac:dyDescent="0.25">
      <c r="A991" s="8"/>
      <c r="B991" s="9" t="s">
        <v>17</v>
      </c>
      <c r="C991" s="52"/>
      <c r="D991" s="52"/>
      <c r="E991" s="53"/>
      <c r="F991" s="53"/>
      <c r="G991" s="38"/>
      <c r="H991" s="68"/>
      <c r="I991" s="54"/>
      <c r="J991" s="54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4"/>
      <c r="AG991" s="54"/>
      <c r="AH991" s="54"/>
      <c r="AI991" s="54"/>
      <c r="AJ991" s="54"/>
      <c r="AK991" s="54"/>
      <c r="AL991" s="54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39"/>
      <c r="BA991" s="40" t="s">
        <v>17</v>
      </c>
      <c r="BB991" s="41"/>
    </row>
    <row r="992" spans="1:54" x14ac:dyDescent="0.25">
      <c r="A992" s="8"/>
      <c r="B992" s="9" t="s">
        <v>17</v>
      </c>
      <c r="C992" s="52"/>
      <c r="D992" s="52"/>
      <c r="E992" s="53"/>
      <c r="F992" s="53"/>
      <c r="G992" s="38"/>
      <c r="H992" s="68"/>
      <c r="I992" s="54"/>
      <c r="J992" s="54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4"/>
      <c r="AG992" s="54"/>
      <c r="AH992" s="54"/>
      <c r="AI992" s="54"/>
      <c r="AJ992" s="54"/>
      <c r="AK992" s="54"/>
      <c r="AL992" s="54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39"/>
      <c r="BA992" s="40" t="s">
        <v>17</v>
      </c>
      <c r="BB992" s="41"/>
    </row>
    <row r="993" spans="1:54" x14ac:dyDescent="0.25">
      <c r="A993" s="8"/>
      <c r="B993" s="9" t="s">
        <v>17</v>
      </c>
      <c r="C993" s="52"/>
      <c r="D993" s="52"/>
      <c r="E993" s="53"/>
      <c r="F993" s="53"/>
      <c r="G993" s="38"/>
      <c r="H993" s="68"/>
      <c r="I993" s="54"/>
      <c r="J993" s="54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4"/>
      <c r="AG993" s="54"/>
      <c r="AH993" s="54"/>
      <c r="AI993" s="54"/>
      <c r="AJ993" s="54"/>
      <c r="AK993" s="54"/>
      <c r="AL993" s="54"/>
      <c r="AM993" s="55"/>
      <c r="AN993" s="55"/>
      <c r="AO993" s="55"/>
      <c r="AP993" s="55"/>
      <c r="AQ993" s="55"/>
      <c r="AR993" s="55"/>
      <c r="AS993" s="55"/>
      <c r="AT993" s="55"/>
      <c r="AU993" s="55"/>
      <c r="AV993" s="55"/>
      <c r="AW993" s="55"/>
      <c r="AX993" s="55"/>
      <c r="AY993" s="55"/>
      <c r="AZ993" s="39"/>
      <c r="BA993" s="40" t="s">
        <v>17</v>
      </c>
      <c r="BB993" s="41"/>
    </row>
    <row r="994" spans="1:54" x14ac:dyDescent="0.25">
      <c r="A994" s="8"/>
      <c r="B994" s="9" t="s">
        <v>17</v>
      </c>
      <c r="C994" s="52"/>
      <c r="D994" s="52"/>
      <c r="E994" s="53"/>
      <c r="F994" s="53"/>
      <c r="G994" s="38"/>
      <c r="H994" s="68"/>
      <c r="I994" s="54"/>
      <c r="J994" s="54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4"/>
      <c r="AG994" s="54"/>
      <c r="AH994" s="54"/>
      <c r="AI994" s="54"/>
      <c r="AJ994" s="54"/>
      <c r="AK994" s="54"/>
      <c r="AL994" s="54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39"/>
      <c r="BA994" s="40" t="s">
        <v>17</v>
      </c>
      <c r="BB994" s="41"/>
    </row>
    <row r="995" spans="1:54" x14ac:dyDescent="0.25">
      <c r="A995" s="8"/>
      <c r="B995" s="9" t="s">
        <v>17</v>
      </c>
      <c r="C995" s="52"/>
      <c r="D995" s="52"/>
      <c r="E995" s="53"/>
      <c r="F995" s="53"/>
      <c r="G995" s="38"/>
      <c r="H995" s="68"/>
      <c r="I995" s="54"/>
      <c r="J995" s="54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4"/>
      <c r="AG995" s="54"/>
      <c r="AH995" s="54"/>
      <c r="AI995" s="54"/>
      <c r="AJ995" s="54"/>
      <c r="AK995" s="54"/>
      <c r="AL995" s="54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39"/>
      <c r="BA995" s="40" t="s">
        <v>17</v>
      </c>
      <c r="BB995" s="41"/>
    </row>
    <row r="996" spans="1:54" x14ac:dyDescent="0.25">
      <c r="A996" s="8"/>
      <c r="B996" s="9" t="s">
        <v>17</v>
      </c>
      <c r="C996" s="52"/>
      <c r="D996" s="52"/>
      <c r="E996" s="53"/>
      <c r="F996" s="53"/>
      <c r="G996" s="38"/>
      <c r="H996" s="68"/>
      <c r="I996" s="54"/>
      <c r="J996" s="54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4"/>
      <c r="AG996" s="54"/>
      <c r="AH996" s="54"/>
      <c r="AI996" s="54"/>
      <c r="AJ996" s="54"/>
      <c r="AK996" s="54"/>
      <c r="AL996" s="54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39"/>
      <c r="BA996" s="40" t="s">
        <v>17</v>
      </c>
      <c r="BB996" s="41"/>
    </row>
    <row r="997" spans="1:54" x14ac:dyDescent="0.25">
      <c r="A997" s="8"/>
      <c r="B997" s="9" t="s">
        <v>17</v>
      </c>
      <c r="C997" s="52"/>
      <c r="D997" s="52"/>
      <c r="E997" s="53"/>
      <c r="F997" s="53"/>
      <c r="G997" s="38"/>
      <c r="H997" s="68"/>
      <c r="I997" s="54"/>
      <c r="J997" s="54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4"/>
      <c r="AG997" s="54"/>
      <c r="AH997" s="54"/>
      <c r="AI997" s="54"/>
      <c r="AJ997" s="54"/>
      <c r="AK997" s="54"/>
      <c r="AL997" s="54"/>
      <c r="AM997" s="55"/>
      <c r="AN997" s="55"/>
      <c r="AO997" s="55"/>
      <c r="AP997" s="55"/>
      <c r="AQ997" s="55"/>
      <c r="AR997" s="55"/>
      <c r="AS997" s="55"/>
      <c r="AT997" s="55"/>
      <c r="AU997" s="55"/>
      <c r="AV997" s="55"/>
      <c r="AW997" s="55"/>
      <c r="AX997" s="55"/>
      <c r="AY997" s="55"/>
      <c r="AZ997" s="39"/>
      <c r="BA997" s="40" t="s">
        <v>17</v>
      </c>
      <c r="BB997" s="41"/>
    </row>
    <row r="998" spans="1:54" x14ac:dyDescent="0.25">
      <c r="A998" s="8"/>
      <c r="B998" s="9" t="s">
        <v>17</v>
      </c>
      <c r="C998" s="52"/>
      <c r="D998" s="52"/>
      <c r="E998" s="53"/>
      <c r="F998" s="53"/>
      <c r="G998" s="38"/>
      <c r="H998" s="68"/>
      <c r="I998" s="54"/>
      <c r="J998" s="54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4"/>
      <c r="AG998" s="54"/>
      <c r="AH998" s="54"/>
      <c r="AI998" s="54"/>
      <c r="AJ998" s="54"/>
      <c r="AK998" s="54"/>
      <c r="AL998" s="54"/>
      <c r="AM998" s="55"/>
      <c r="AN998" s="55"/>
      <c r="AO998" s="55"/>
      <c r="AP998" s="55"/>
      <c r="AQ998" s="55"/>
      <c r="AR998" s="55"/>
      <c r="AS998" s="55"/>
      <c r="AT998" s="55"/>
      <c r="AU998" s="55"/>
      <c r="AV998" s="55"/>
      <c r="AW998" s="55"/>
      <c r="AX998" s="55"/>
      <c r="AY998" s="55"/>
      <c r="AZ998" s="39"/>
      <c r="BA998" s="40" t="s">
        <v>17</v>
      </c>
      <c r="BB998" s="41"/>
    </row>
    <row r="999" spans="1:54" x14ac:dyDescent="0.25">
      <c r="A999" s="8"/>
      <c r="B999" s="9" t="s">
        <v>17</v>
      </c>
      <c r="C999" s="52"/>
      <c r="D999" s="52"/>
      <c r="E999" s="53"/>
      <c r="F999" s="53"/>
      <c r="G999" s="38"/>
      <c r="H999" s="68"/>
      <c r="I999" s="54"/>
      <c r="J999" s="54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4"/>
      <c r="AG999" s="54"/>
      <c r="AH999" s="54"/>
      <c r="AI999" s="54"/>
      <c r="AJ999" s="54"/>
      <c r="AK999" s="54"/>
      <c r="AL999" s="54"/>
      <c r="AM999" s="55"/>
      <c r="AN999" s="55"/>
      <c r="AO999" s="55"/>
      <c r="AP999" s="55"/>
      <c r="AQ999" s="55"/>
      <c r="AR999" s="55"/>
      <c r="AS999" s="55"/>
      <c r="AT999" s="55"/>
      <c r="AU999" s="55"/>
      <c r="AV999" s="55"/>
      <c r="AW999" s="55"/>
      <c r="AX999" s="55"/>
      <c r="AY999" s="55"/>
      <c r="AZ999" s="39"/>
      <c r="BA999" s="40" t="s">
        <v>17</v>
      </c>
      <c r="BB999" s="41"/>
    </row>
    <row r="1000" spans="1:54" x14ac:dyDescent="0.25">
      <c r="A1000" s="8"/>
      <c r="B1000" s="9" t="s">
        <v>17</v>
      </c>
      <c r="C1000" s="52"/>
      <c r="D1000" s="52"/>
      <c r="E1000" s="53"/>
      <c r="F1000" s="53"/>
      <c r="G1000" s="38"/>
      <c r="H1000" s="68"/>
      <c r="I1000" s="54"/>
      <c r="J1000" s="54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4"/>
      <c r="AG1000" s="54"/>
      <c r="AH1000" s="54"/>
      <c r="AI1000" s="54"/>
      <c r="AJ1000" s="54"/>
      <c r="AK1000" s="54"/>
      <c r="AL1000" s="54"/>
      <c r="AM1000" s="55"/>
      <c r="AN1000" s="55"/>
      <c r="AO1000" s="55"/>
      <c r="AP1000" s="55"/>
      <c r="AQ1000" s="55"/>
      <c r="AR1000" s="55"/>
      <c r="AS1000" s="55"/>
      <c r="AT1000" s="55"/>
      <c r="AU1000" s="55"/>
      <c r="AV1000" s="55"/>
      <c r="AW1000" s="55"/>
      <c r="AX1000" s="55"/>
      <c r="AY1000" s="55"/>
      <c r="AZ1000" s="39"/>
      <c r="BA1000" s="40" t="s">
        <v>17</v>
      </c>
      <c r="BB1000" s="41"/>
    </row>
    <row r="1001" spans="1:54" x14ac:dyDescent="0.25"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42"/>
      <c r="AK1001" s="42"/>
      <c r="AL1001" s="42"/>
      <c r="AM1001" s="42"/>
      <c r="AN1001" s="42"/>
      <c r="AO1001" s="42"/>
      <c r="AP1001" s="42"/>
      <c r="AQ1001" s="42"/>
      <c r="AR1001" s="42"/>
      <c r="AS1001" s="42"/>
      <c r="AT1001" s="42"/>
      <c r="AU1001" s="42"/>
      <c r="AV1001" s="42"/>
      <c r="AW1001" s="42"/>
      <c r="AX1001" s="42"/>
      <c r="AY1001" s="42"/>
      <c r="AZ1001" s="43"/>
      <c r="BA1001" s="42"/>
      <c r="BB1001" s="42"/>
    </row>
    <row r="1002" spans="1:54" x14ac:dyDescent="0.25"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42"/>
      <c r="AK1002" s="42"/>
      <c r="AL1002" s="42"/>
      <c r="AM1002" s="42"/>
      <c r="AN1002" s="42"/>
      <c r="AO1002" s="42"/>
      <c r="AP1002" s="42"/>
      <c r="AQ1002" s="42"/>
      <c r="AR1002" s="42"/>
      <c r="AS1002" s="42"/>
      <c r="AT1002" s="42"/>
      <c r="AU1002" s="42"/>
      <c r="AV1002" s="42"/>
      <c r="AW1002" s="42"/>
      <c r="AX1002" s="42"/>
      <c r="AY1002" s="42"/>
      <c r="AZ1002" s="43"/>
      <c r="BA1002" s="42"/>
      <c r="BB1002" s="42"/>
    </row>
    <row r="1003" spans="1:54" x14ac:dyDescent="0.25"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42"/>
      <c r="AK1003" s="42"/>
      <c r="AL1003" s="42"/>
      <c r="AM1003" s="42"/>
      <c r="AN1003" s="42"/>
      <c r="AO1003" s="42"/>
      <c r="AP1003" s="42"/>
      <c r="AQ1003" s="42"/>
      <c r="AR1003" s="42"/>
      <c r="AS1003" s="42"/>
      <c r="AT1003" s="42"/>
      <c r="AU1003" s="42"/>
      <c r="AV1003" s="42"/>
      <c r="AW1003" s="42"/>
      <c r="AX1003" s="42"/>
      <c r="AY1003" s="42"/>
      <c r="AZ1003" s="43"/>
      <c r="BA1003" s="42"/>
      <c r="BB1003" s="42"/>
    </row>
    <row r="1004" spans="1:54" x14ac:dyDescent="0.25"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42"/>
      <c r="AK1004" s="42"/>
      <c r="AL1004" s="42"/>
      <c r="AM1004" s="42"/>
      <c r="AN1004" s="42"/>
      <c r="AO1004" s="42"/>
      <c r="AP1004" s="42"/>
      <c r="AQ1004" s="42"/>
      <c r="AR1004" s="42"/>
      <c r="AS1004" s="42"/>
      <c r="AT1004" s="42"/>
      <c r="AU1004" s="42"/>
      <c r="AV1004" s="42"/>
      <c r="AW1004" s="42"/>
      <c r="AX1004" s="42"/>
      <c r="AY1004" s="42"/>
      <c r="AZ1004" s="43"/>
      <c r="BA1004" s="42"/>
      <c r="BB1004" s="42"/>
    </row>
    <row r="1005" spans="1:54" x14ac:dyDescent="0.25"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42"/>
      <c r="AK1005" s="42"/>
      <c r="AL1005" s="42"/>
      <c r="AM1005" s="42"/>
      <c r="AN1005" s="42"/>
      <c r="AO1005" s="42"/>
      <c r="AP1005" s="42"/>
      <c r="AQ1005" s="42"/>
      <c r="AR1005" s="42"/>
      <c r="AS1005" s="42"/>
      <c r="AT1005" s="42"/>
      <c r="AU1005" s="42"/>
      <c r="AV1005" s="42"/>
      <c r="AW1005" s="42"/>
      <c r="AX1005" s="42"/>
      <c r="AY1005" s="42"/>
      <c r="AZ1005" s="43"/>
      <c r="BA1005" s="42"/>
      <c r="BB1005" s="42"/>
    </row>
    <row r="1006" spans="1:54" x14ac:dyDescent="0.25"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42"/>
      <c r="AK1006" s="42"/>
      <c r="AL1006" s="42"/>
      <c r="AM1006" s="42"/>
      <c r="AN1006" s="42"/>
      <c r="AO1006" s="42"/>
      <c r="AP1006" s="42"/>
      <c r="AQ1006" s="42"/>
      <c r="AR1006" s="42"/>
      <c r="AS1006" s="42"/>
      <c r="AT1006" s="42"/>
      <c r="AU1006" s="42"/>
      <c r="AV1006" s="42"/>
      <c r="AW1006" s="42"/>
      <c r="AX1006" s="42"/>
      <c r="AY1006" s="42"/>
      <c r="AZ1006" s="43"/>
      <c r="BA1006" s="42"/>
      <c r="BB1006" s="42"/>
    </row>
    <row r="1007" spans="1:54" x14ac:dyDescent="0.25"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42"/>
      <c r="AK1007" s="42"/>
      <c r="AL1007" s="42"/>
      <c r="AM1007" s="42"/>
      <c r="AN1007" s="42"/>
      <c r="AO1007" s="42"/>
      <c r="AP1007" s="42"/>
      <c r="AQ1007" s="42"/>
      <c r="AR1007" s="42"/>
      <c r="AS1007" s="42"/>
      <c r="AT1007" s="42"/>
      <c r="AU1007" s="42"/>
      <c r="AV1007" s="42"/>
      <c r="AW1007" s="42"/>
      <c r="AX1007" s="42"/>
      <c r="AY1007" s="42"/>
      <c r="AZ1007" s="43"/>
      <c r="BA1007" s="42"/>
      <c r="BB1007" s="42"/>
    </row>
    <row r="1008" spans="1:54" x14ac:dyDescent="0.25"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42"/>
      <c r="AK1008" s="42"/>
      <c r="AL1008" s="42"/>
      <c r="AM1008" s="42"/>
      <c r="AN1008" s="42"/>
      <c r="AO1008" s="42"/>
      <c r="AP1008" s="42"/>
      <c r="AQ1008" s="42"/>
      <c r="AR1008" s="42"/>
      <c r="AS1008" s="42"/>
      <c r="AT1008" s="42"/>
      <c r="AU1008" s="42"/>
      <c r="AV1008" s="42"/>
      <c r="AW1008" s="42"/>
      <c r="AX1008" s="42"/>
      <c r="AY1008" s="42"/>
      <c r="AZ1008" s="43"/>
      <c r="BA1008" s="42"/>
      <c r="BB1008" s="42"/>
    </row>
    <row r="1009" spans="5:54" x14ac:dyDescent="0.25"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42"/>
      <c r="AK1009" s="42"/>
      <c r="AL1009" s="42"/>
      <c r="AM1009" s="42"/>
      <c r="AN1009" s="42"/>
      <c r="AO1009" s="42"/>
      <c r="AP1009" s="42"/>
      <c r="AQ1009" s="42"/>
      <c r="AR1009" s="42"/>
      <c r="AS1009" s="42"/>
      <c r="AT1009" s="42"/>
      <c r="AU1009" s="42"/>
      <c r="AV1009" s="42"/>
      <c r="AW1009" s="42"/>
      <c r="AX1009" s="42"/>
      <c r="AY1009" s="42"/>
      <c r="AZ1009" s="43"/>
      <c r="BA1009" s="42"/>
      <c r="BB1009" s="42"/>
    </row>
    <row r="1010" spans="5:54" x14ac:dyDescent="0.25"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42"/>
      <c r="AK1010" s="42"/>
      <c r="AL1010" s="42"/>
      <c r="AM1010" s="42"/>
      <c r="AN1010" s="42"/>
      <c r="AO1010" s="42"/>
      <c r="AP1010" s="42"/>
      <c r="AQ1010" s="42"/>
      <c r="AR1010" s="42"/>
      <c r="AS1010" s="42"/>
      <c r="AT1010" s="42"/>
      <c r="AU1010" s="42"/>
      <c r="AV1010" s="42"/>
      <c r="AW1010" s="42"/>
      <c r="AX1010" s="42"/>
      <c r="AY1010" s="42"/>
      <c r="AZ1010" s="43"/>
      <c r="BA1010" s="42"/>
      <c r="BB1010" s="42"/>
    </row>
    <row r="1011" spans="5:54" x14ac:dyDescent="0.25"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42"/>
      <c r="AK1011" s="42"/>
      <c r="AL1011" s="42"/>
      <c r="AM1011" s="42"/>
      <c r="AN1011" s="42"/>
      <c r="AO1011" s="42"/>
      <c r="AP1011" s="42"/>
      <c r="AQ1011" s="42"/>
      <c r="AR1011" s="42"/>
      <c r="AS1011" s="42"/>
      <c r="AT1011" s="42"/>
      <c r="AU1011" s="42"/>
      <c r="AV1011" s="42"/>
      <c r="AW1011" s="42"/>
      <c r="AX1011" s="42"/>
      <c r="AY1011" s="42"/>
      <c r="AZ1011" s="43"/>
      <c r="BA1011" s="42"/>
      <c r="BB1011" s="42"/>
    </row>
    <row r="1012" spans="5:54" x14ac:dyDescent="0.25"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42"/>
      <c r="AK1012" s="42"/>
      <c r="AL1012" s="42"/>
      <c r="AM1012" s="42"/>
      <c r="AN1012" s="42"/>
      <c r="AO1012" s="42"/>
      <c r="AP1012" s="42"/>
      <c r="AQ1012" s="42"/>
      <c r="AR1012" s="42"/>
      <c r="AS1012" s="42"/>
      <c r="AT1012" s="42"/>
      <c r="AU1012" s="42"/>
      <c r="AV1012" s="42"/>
      <c r="AW1012" s="42"/>
      <c r="AX1012" s="42"/>
      <c r="AY1012" s="42"/>
      <c r="AZ1012" s="43"/>
      <c r="BA1012" s="42"/>
      <c r="BB1012" s="42"/>
    </row>
    <row r="1013" spans="5:54" x14ac:dyDescent="0.25"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42"/>
      <c r="AK1013" s="42"/>
      <c r="AL1013" s="42"/>
      <c r="AM1013" s="42"/>
      <c r="AN1013" s="42"/>
      <c r="AO1013" s="42"/>
      <c r="AP1013" s="42"/>
      <c r="AQ1013" s="42"/>
      <c r="AR1013" s="42"/>
      <c r="AS1013" s="42"/>
      <c r="AT1013" s="42"/>
      <c r="AU1013" s="42"/>
      <c r="AV1013" s="42"/>
      <c r="AW1013" s="42"/>
      <c r="AX1013" s="42"/>
      <c r="AY1013" s="42"/>
      <c r="AZ1013" s="43"/>
      <c r="BA1013" s="42"/>
      <c r="BB1013" s="42"/>
    </row>
    <row r="1014" spans="5:54" x14ac:dyDescent="0.25"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42"/>
      <c r="AK1014" s="42"/>
      <c r="AL1014" s="42"/>
      <c r="AM1014" s="42"/>
      <c r="AN1014" s="42"/>
      <c r="AO1014" s="42"/>
      <c r="AP1014" s="42"/>
      <c r="AQ1014" s="42"/>
      <c r="AR1014" s="42"/>
      <c r="AS1014" s="42"/>
      <c r="AT1014" s="42"/>
      <c r="AU1014" s="42"/>
      <c r="AV1014" s="42"/>
      <c r="AW1014" s="42"/>
      <c r="AX1014" s="42"/>
      <c r="AY1014" s="42"/>
      <c r="AZ1014" s="43"/>
      <c r="BA1014" s="42"/>
      <c r="BB1014" s="42"/>
    </row>
    <row r="1015" spans="5:54" x14ac:dyDescent="0.25"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42"/>
      <c r="AK1015" s="42"/>
      <c r="AL1015" s="42"/>
      <c r="AM1015" s="42"/>
      <c r="AN1015" s="42"/>
      <c r="AO1015" s="42"/>
      <c r="AP1015" s="42"/>
      <c r="AQ1015" s="42"/>
      <c r="AR1015" s="42"/>
      <c r="AS1015" s="42"/>
      <c r="AT1015" s="42"/>
      <c r="AU1015" s="42"/>
      <c r="AV1015" s="42"/>
      <c r="AW1015" s="42"/>
      <c r="AX1015" s="42"/>
      <c r="AY1015" s="42"/>
      <c r="AZ1015" s="43"/>
      <c r="BA1015" s="42"/>
      <c r="BB1015" s="42"/>
    </row>
    <row r="1016" spans="5:54" x14ac:dyDescent="0.25"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42"/>
      <c r="AK1016" s="42"/>
      <c r="AL1016" s="42"/>
      <c r="AM1016" s="42"/>
      <c r="AN1016" s="42"/>
      <c r="AO1016" s="42"/>
      <c r="AP1016" s="42"/>
      <c r="AQ1016" s="42"/>
      <c r="AR1016" s="42"/>
      <c r="AS1016" s="42"/>
      <c r="AT1016" s="42"/>
      <c r="AU1016" s="42"/>
      <c r="AV1016" s="42"/>
      <c r="AW1016" s="42"/>
      <c r="AX1016" s="42"/>
      <c r="AY1016" s="42"/>
      <c r="AZ1016" s="43"/>
      <c r="BA1016" s="42"/>
      <c r="BB1016" s="42"/>
    </row>
    <row r="1017" spans="5:54" x14ac:dyDescent="0.25"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42"/>
      <c r="AK1017" s="42"/>
      <c r="AL1017" s="42"/>
      <c r="AM1017" s="42"/>
      <c r="AN1017" s="42"/>
      <c r="AO1017" s="42"/>
      <c r="AP1017" s="42"/>
      <c r="AQ1017" s="42"/>
      <c r="AR1017" s="42"/>
      <c r="AS1017" s="42"/>
      <c r="AT1017" s="42"/>
      <c r="AU1017" s="42"/>
      <c r="AV1017" s="42"/>
      <c r="AW1017" s="42"/>
      <c r="AX1017" s="42"/>
      <c r="AY1017" s="42"/>
      <c r="AZ1017" s="43"/>
      <c r="BA1017" s="42"/>
      <c r="BB1017" s="42"/>
    </row>
    <row r="1018" spans="5:54" x14ac:dyDescent="0.25"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42"/>
      <c r="AK1018" s="42"/>
      <c r="AL1018" s="42"/>
      <c r="AM1018" s="42"/>
      <c r="AN1018" s="42"/>
      <c r="AO1018" s="42"/>
      <c r="AP1018" s="42"/>
      <c r="AQ1018" s="42"/>
      <c r="AR1018" s="42"/>
      <c r="AS1018" s="42"/>
      <c r="AT1018" s="42"/>
      <c r="AU1018" s="42"/>
      <c r="AV1018" s="42"/>
      <c r="AW1018" s="42"/>
      <c r="AX1018" s="42"/>
      <c r="AY1018" s="42"/>
      <c r="AZ1018" s="43"/>
      <c r="BA1018" s="42"/>
      <c r="BB1018" s="42"/>
    </row>
    <row r="1019" spans="5:54" x14ac:dyDescent="0.25"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42"/>
      <c r="AK1019" s="42"/>
      <c r="AL1019" s="42"/>
      <c r="AM1019" s="42"/>
      <c r="AN1019" s="42"/>
      <c r="AO1019" s="42"/>
      <c r="AP1019" s="42"/>
      <c r="AQ1019" s="42"/>
      <c r="AR1019" s="42"/>
      <c r="AS1019" s="42"/>
      <c r="AT1019" s="42"/>
      <c r="AU1019" s="42"/>
      <c r="AV1019" s="42"/>
      <c r="AW1019" s="42"/>
      <c r="AX1019" s="42"/>
      <c r="AY1019" s="42"/>
      <c r="AZ1019" s="43"/>
      <c r="BA1019" s="42"/>
      <c r="BB1019" s="42"/>
    </row>
    <row r="1020" spans="5:54" x14ac:dyDescent="0.25"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42"/>
      <c r="AK1020" s="42"/>
      <c r="AL1020" s="42"/>
      <c r="AM1020" s="42"/>
      <c r="AN1020" s="42"/>
      <c r="AO1020" s="42"/>
      <c r="AP1020" s="42"/>
      <c r="AQ1020" s="42"/>
      <c r="AR1020" s="42"/>
      <c r="AS1020" s="42"/>
      <c r="AT1020" s="42"/>
      <c r="AU1020" s="42"/>
      <c r="AV1020" s="42"/>
      <c r="AW1020" s="42"/>
      <c r="AX1020" s="42"/>
      <c r="AY1020" s="42"/>
      <c r="AZ1020" s="43"/>
      <c r="BA1020" s="42"/>
      <c r="BB1020" s="42"/>
    </row>
    <row r="1021" spans="5:54" x14ac:dyDescent="0.25"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42"/>
      <c r="AK1021" s="42"/>
      <c r="AL1021" s="42"/>
      <c r="AM1021" s="42"/>
      <c r="AN1021" s="42"/>
      <c r="AO1021" s="42"/>
      <c r="AP1021" s="42"/>
      <c r="AQ1021" s="42"/>
      <c r="AR1021" s="42"/>
      <c r="AS1021" s="42"/>
      <c r="AT1021" s="42"/>
      <c r="AU1021" s="42"/>
      <c r="AV1021" s="42"/>
      <c r="AW1021" s="42"/>
      <c r="AX1021" s="42"/>
      <c r="AY1021" s="42"/>
      <c r="AZ1021" s="43"/>
      <c r="BA1021" s="42"/>
      <c r="BB1021" s="42"/>
    </row>
    <row r="1022" spans="5:54" x14ac:dyDescent="0.25"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42"/>
      <c r="AK1022" s="42"/>
      <c r="AL1022" s="42"/>
      <c r="AM1022" s="42"/>
      <c r="AN1022" s="42"/>
      <c r="AO1022" s="42"/>
      <c r="AP1022" s="42"/>
      <c r="AQ1022" s="42"/>
      <c r="AR1022" s="42"/>
      <c r="AS1022" s="42"/>
      <c r="AT1022" s="42"/>
      <c r="AU1022" s="42"/>
      <c r="AV1022" s="42"/>
      <c r="AW1022" s="42"/>
      <c r="AX1022" s="42"/>
      <c r="AY1022" s="42"/>
      <c r="AZ1022" s="43"/>
      <c r="BA1022" s="42"/>
      <c r="BB1022" s="42"/>
    </row>
    <row r="1023" spans="5:54" x14ac:dyDescent="0.25"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42"/>
      <c r="AK1023" s="42"/>
      <c r="AL1023" s="42"/>
      <c r="AM1023" s="42"/>
      <c r="AN1023" s="42"/>
      <c r="AO1023" s="42"/>
      <c r="AP1023" s="42"/>
      <c r="AQ1023" s="42"/>
      <c r="AR1023" s="42"/>
      <c r="AS1023" s="42"/>
      <c r="AT1023" s="42"/>
      <c r="AU1023" s="42"/>
      <c r="AV1023" s="42"/>
      <c r="AW1023" s="42"/>
      <c r="AX1023" s="42"/>
      <c r="AY1023" s="42"/>
      <c r="AZ1023" s="43"/>
      <c r="BA1023" s="42"/>
      <c r="BB1023" s="42"/>
    </row>
    <row r="1024" spans="5:54" x14ac:dyDescent="0.25"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42"/>
      <c r="AK1024" s="42"/>
      <c r="AL1024" s="42"/>
      <c r="AM1024" s="42"/>
      <c r="AN1024" s="42"/>
      <c r="AO1024" s="42"/>
      <c r="AP1024" s="42"/>
      <c r="AQ1024" s="42"/>
      <c r="AR1024" s="42"/>
      <c r="AS1024" s="42"/>
      <c r="AT1024" s="42"/>
      <c r="AU1024" s="42"/>
      <c r="AV1024" s="42"/>
      <c r="AW1024" s="42"/>
      <c r="AX1024" s="42"/>
      <c r="AY1024" s="42"/>
      <c r="AZ1024" s="43"/>
      <c r="BA1024" s="42"/>
      <c r="BB1024" s="42"/>
    </row>
    <row r="1025" spans="5:54" x14ac:dyDescent="0.25"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  <c r="AI1025" s="42"/>
      <c r="AJ1025" s="42"/>
      <c r="AK1025" s="42"/>
      <c r="AL1025" s="42"/>
      <c r="AM1025" s="42"/>
      <c r="AN1025" s="42"/>
      <c r="AO1025" s="42"/>
      <c r="AP1025" s="42"/>
      <c r="AQ1025" s="42"/>
      <c r="AR1025" s="42"/>
      <c r="AS1025" s="42"/>
      <c r="AT1025" s="42"/>
      <c r="AU1025" s="42"/>
      <c r="AV1025" s="42"/>
      <c r="AW1025" s="42"/>
      <c r="AX1025" s="42"/>
      <c r="AY1025" s="42"/>
      <c r="AZ1025" s="43"/>
      <c r="BA1025" s="42"/>
      <c r="BB1025" s="42"/>
    </row>
    <row r="1026" spans="5:54" x14ac:dyDescent="0.25"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42"/>
      <c r="AK1026" s="42"/>
      <c r="AL1026" s="42"/>
      <c r="AM1026" s="42"/>
      <c r="AN1026" s="42"/>
      <c r="AO1026" s="42"/>
      <c r="AP1026" s="42"/>
      <c r="AQ1026" s="42"/>
      <c r="AR1026" s="42"/>
      <c r="AS1026" s="42"/>
      <c r="AT1026" s="42"/>
      <c r="AU1026" s="42"/>
      <c r="AV1026" s="42"/>
      <c r="AW1026" s="42"/>
      <c r="AX1026" s="42"/>
      <c r="AY1026" s="42"/>
      <c r="AZ1026" s="43"/>
      <c r="BA1026" s="42"/>
      <c r="BB1026" s="42"/>
    </row>
    <row r="1027" spans="5:54" x14ac:dyDescent="0.25"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42"/>
      <c r="AK1027" s="42"/>
      <c r="AL1027" s="42"/>
      <c r="AM1027" s="42"/>
      <c r="AN1027" s="42"/>
      <c r="AO1027" s="42"/>
      <c r="AP1027" s="42"/>
      <c r="AQ1027" s="42"/>
      <c r="AR1027" s="42"/>
      <c r="AS1027" s="42"/>
      <c r="AT1027" s="42"/>
      <c r="AU1027" s="42"/>
      <c r="AV1027" s="42"/>
      <c r="AW1027" s="42"/>
      <c r="AX1027" s="42"/>
      <c r="AY1027" s="42"/>
      <c r="AZ1027" s="43"/>
      <c r="BA1027" s="42"/>
      <c r="BB1027" s="42"/>
    </row>
    <row r="1028" spans="5:54" x14ac:dyDescent="0.25"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42"/>
      <c r="AK1028" s="42"/>
      <c r="AL1028" s="42"/>
      <c r="AM1028" s="42"/>
      <c r="AN1028" s="42"/>
      <c r="AO1028" s="42"/>
      <c r="AP1028" s="42"/>
      <c r="AQ1028" s="42"/>
      <c r="AR1028" s="42"/>
      <c r="AS1028" s="42"/>
      <c r="AT1028" s="42"/>
      <c r="AU1028" s="42"/>
      <c r="AV1028" s="42"/>
      <c r="AW1028" s="42"/>
      <c r="AX1028" s="42"/>
      <c r="AY1028" s="42"/>
      <c r="AZ1028" s="43"/>
      <c r="BA1028" s="42"/>
      <c r="BB1028" s="42"/>
    </row>
    <row r="1029" spans="5:54" x14ac:dyDescent="0.25"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42"/>
      <c r="AK1029" s="42"/>
      <c r="AL1029" s="42"/>
      <c r="AM1029" s="42"/>
      <c r="AN1029" s="42"/>
      <c r="AO1029" s="42"/>
      <c r="AP1029" s="42"/>
      <c r="AQ1029" s="42"/>
      <c r="AR1029" s="42"/>
      <c r="AS1029" s="42"/>
      <c r="AT1029" s="42"/>
      <c r="AU1029" s="42"/>
      <c r="AV1029" s="42"/>
      <c r="AW1029" s="42"/>
      <c r="AX1029" s="42"/>
      <c r="AY1029" s="42"/>
      <c r="AZ1029" s="43"/>
      <c r="BA1029" s="42"/>
      <c r="BB1029" s="42"/>
    </row>
    <row r="1030" spans="5:54" x14ac:dyDescent="0.25"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42"/>
      <c r="AK1030" s="42"/>
      <c r="AL1030" s="42"/>
      <c r="AM1030" s="42"/>
      <c r="AN1030" s="42"/>
      <c r="AO1030" s="42"/>
      <c r="AP1030" s="42"/>
      <c r="AQ1030" s="42"/>
      <c r="AR1030" s="42"/>
      <c r="AS1030" s="42"/>
      <c r="AT1030" s="42"/>
      <c r="AU1030" s="42"/>
      <c r="AV1030" s="42"/>
      <c r="AW1030" s="42"/>
      <c r="AX1030" s="42"/>
      <c r="AY1030" s="42"/>
      <c r="AZ1030" s="43"/>
      <c r="BA1030" s="42"/>
      <c r="BB1030" s="42"/>
    </row>
    <row r="1031" spans="5:54" x14ac:dyDescent="0.25"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42"/>
      <c r="AK1031" s="42"/>
      <c r="AL1031" s="42"/>
      <c r="AM1031" s="42"/>
      <c r="AN1031" s="42"/>
      <c r="AO1031" s="42"/>
      <c r="AP1031" s="42"/>
      <c r="AQ1031" s="42"/>
      <c r="AR1031" s="42"/>
      <c r="AS1031" s="42"/>
      <c r="AT1031" s="42"/>
      <c r="AU1031" s="42"/>
      <c r="AV1031" s="42"/>
      <c r="AW1031" s="42"/>
      <c r="AX1031" s="42"/>
      <c r="AY1031" s="42"/>
      <c r="AZ1031" s="43"/>
      <c r="BA1031" s="42"/>
      <c r="BB1031" s="42"/>
    </row>
    <row r="1032" spans="5:54" x14ac:dyDescent="0.25"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42"/>
      <c r="AK1032" s="42"/>
      <c r="AL1032" s="42"/>
      <c r="AM1032" s="42"/>
      <c r="AN1032" s="42"/>
      <c r="AO1032" s="42"/>
      <c r="AP1032" s="42"/>
      <c r="AQ1032" s="42"/>
      <c r="AR1032" s="42"/>
      <c r="AS1032" s="42"/>
      <c r="AT1032" s="42"/>
      <c r="AU1032" s="42"/>
      <c r="AV1032" s="42"/>
      <c r="AW1032" s="42"/>
      <c r="AX1032" s="42"/>
      <c r="AY1032" s="42"/>
      <c r="AZ1032" s="43"/>
      <c r="BA1032" s="42"/>
      <c r="BB1032" s="42"/>
    </row>
    <row r="1033" spans="5:54" x14ac:dyDescent="0.25"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42"/>
      <c r="AK1033" s="42"/>
      <c r="AL1033" s="42"/>
      <c r="AM1033" s="42"/>
      <c r="AN1033" s="42"/>
      <c r="AO1033" s="42"/>
      <c r="AP1033" s="42"/>
      <c r="AQ1033" s="42"/>
      <c r="AR1033" s="42"/>
      <c r="AS1033" s="42"/>
      <c r="AT1033" s="42"/>
      <c r="AU1033" s="42"/>
      <c r="AV1033" s="42"/>
      <c r="AW1033" s="42"/>
      <c r="AX1033" s="42"/>
      <c r="AY1033" s="42"/>
      <c r="AZ1033" s="43"/>
      <c r="BA1033" s="42"/>
      <c r="BB1033" s="42"/>
    </row>
    <row r="1034" spans="5:54" x14ac:dyDescent="0.25"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6"/>
    </row>
    <row r="1035" spans="5:54" x14ac:dyDescent="0.25"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6"/>
    </row>
    <row r="1036" spans="5:54" x14ac:dyDescent="0.25"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6"/>
    </row>
    <row r="1037" spans="5:54" x14ac:dyDescent="0.25"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6"/>
    </row>
    <row r="1038" spans="5:54" x14ac:dyDescent="0.25"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  <c r="AU1038" s="34"/>
      <c r="AV1038" s="34"/>
      <c r="AW1038" s="34"/>
      <c r="AX1038" s="34"/>
      <c r="AY1038" s="34"/>
      <c r="AZ1038" s="36"/>
    </row>
    <row r="1039" spans="5:54" x14ac:dyDescent="0.25"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6"/>
    </row>
    <row r="1040" spans="5:54" x14ac:dyDescent="0.25"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6"/>
    </row>
    <row r="1041" spans="5:52" x14ac:dyDescent="0.25"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  <c r="AT1041" s="34"/>
      <c r="AU1041" s="34"/>
      <c r="AV1041" s="34"/>
      <c r="AW1041" s="34"/>
      <c r="AX1041" s="34"/>
      <c r="AY1041" s="34"/>
      <c r="AZ1041" s="36"/>
    </row>
    <row r="1042" spans="5:52" x14ac:dyDescent="0.25"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  <c r="AU1042" s="34"/>
      <c r="AV1042" s="34"/>
      <c r="AW1042" s="34"/>
      <c r="AX1042" s="34"/>
      <c r="AY1042" s="34"/>
      <c r="AZ1042" s="36"/>
    </row>
    <row r="1043" spans="5:52" x14ac:dyDescent="0.25"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  <c r="AT1043" s="34"/>
      <c r="AU1043" s="34"/>
      <c r="AV1043" s="34"/>
      <c r="AW1043" s="34"/>
      <c r="AX1043" s="34"/>
      <c r="AY1043" s="34"/>
      <c r="AZ1043" s="36"/>
    </row>
    <row r="1044" spans="5:52" x14ac:dyDescent="0.25"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  <c r="AU1044" s="34"/>
      <c r="AV1044" s="34"/>
      <c r="AW1044" s="34"/>
      <c r="AX1044" s="34"/>
      <c r="AY1044" s="34"/>
      <c r="AZ1044" s="36"/>
    </row>
    <row r="1045" spans="5:52" x14ac:dyDescent="0.25"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6"/>
    </row>
    <row r="1046" spans="5:52" x14ac:dyDescent="0.25"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  <c r="AU1046" s="34"/>
      <c r="AV1046" s="34"/>
      <c r="AW1046" s="34"/>
      <c r="AX1046" s="34"/>
      <c r="AY1046" s="34"/>
      <c r="AZ1046" s="36"/>
    </row>
    <row r="1047" spans="5:52" x14ac:dyDescent="0.25"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6"/>
    </row>
    <row r="1048" spans="5:52" x14ac:dyDescent="0.25"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6"/>
    </row>
    <row r="1049" spans="5:52" x14ac:dyDescent="0.25"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  <c r="AU1049" s="34"/>
      <c r="AV1049" s="34"/>
      <c r="AW1049" s="34"/>
      <c r="AX1049" s="34"/>
      <c r="AY1049" s="34"/>
      <c r="AZ1049" s="36"/>
    </row>
    <row r="1050" spans="5:52" x14ac:dyDescent="0.25"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  <c r="AT1050" s="34"/>
      <c r="AU1050" s="34"/>
      <c r="AV1050" s="34"/>
      <c r="AW1050" s="34"/>
      <c r="AX1050" s="34"/>
      <c r="AY1050" s="34"/>
      <c r="AZ1050" s="36"/>
    </row>
    <row r="1051" spans="5:52" x14ac:dyDescent="0.25"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4"/>
      <c r="AV1051" s="34"/>
      <c r="AW1051" s="34"/>
      <c r="AX1051" s="34"/>
      <c r="AY1051" s="34"/>
      <c r="AZ1051" s="36"/>
    </row>
    <row r="1052" spans="5:52" x14ac:dyDescent="0.25"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6"/>
    </row>
    <row r="1053" spans="5:52" x14ac:dyDescent="0.25"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  <c r="AT1053" s="34"/>
      <c r="AU1053" s="34"/>
      <c r="AV1053" s="34"/>
      <c r="AW1053" s="34"/>
      <c r="AX1053" s="34"/>
      <c r="AY1053" s="34"/>
      <c r="AZ1053" s="36"/>
    </row>
    <row r="1054" spans="5:52" x14ac:dyDescent="0.25"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  <c r="AT1054" s="34"/>
      <c r="AU1054" s="34"/>
      <c r="AV1054" s="34"/>
      <c r="AW1054" s="34"/>
      <c r="AX1054" s="34"/>
      <c r="AY1054" s="34"/>
      <c r="AZ1054" s="36"/>
    </row>
    <row r="1055" spans="5:52" x14ac:dyDescent="0.25"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  <c r="AT1055" s="34"/>
      <c r="AU1055" s="34"/>
      <c r="AV1055" s="34"/>
      <c r="AW1055" s="34"/>
      <c r="AX1055" s="34"/>
      <c r="AY1055" s="34"/>
      <c r="AZ1055" s="36"/>
    </row>
    <row r="1056" spans="5:52" x14ac:dyDescent="0.25"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  <c r="AU1056" s="34"/>
      <c r="AV1056" s="34"/>
      <c r="AW1056" s="34"/>
      <c r="AX1056" s="34"/>
      <c r="AY1056" s="34"/>
      <c r="AZ1056" s="36"/>
    </row>
    <row r="1057" spans="5:52" x14ac:dyDescent="0.25"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6"/>
    </row>
    <row r="1058" spans="5:52" x14ac:dyDescent="0.25"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6"/>
    </row>
    <row r="1059" spans="5:52" x14ac:dyDescent="0.25"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4"/>
      <c r="AV1059" s="34"/>
      <c r="AW1059" s="34"/>
      <c r="AX1059" s="34"/>
      <c r="AY1059" s="34"/>
      <c r="AZ1059" s="36"/>
    </row>
    <row r="1060" spans="5:52" x14ac:dyDescent="0.25"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6"/>
    </row>
    <row r="1061" spans="5:52" x14ac:dyDescent="0.25"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6"/>
    </row>
    <row r="1062" spans="5:52" x14ac:dyDescent="0.25"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6"/>
    </row>
    <row r="1063" spans="5:52" x14ac:dyDescent="0.25"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6"/>
    </row>
    <row r="1064" spans="5:52" x14ac:dyDescent="0.25"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6"/>
    </row>
    <row r="1065" spans="5:52" x14ac:dyDescent="0.25"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6"/>
    </row>
    <row r="1066" spans="5:52" x14ac:dyDescent="0.25"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6"/>
    </row>
    <row r="1067" spans="5:52" x14ac:dyDescent="0.25"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  <c r="AU1067" s="34"/>
      <c r="AV1067" s="34"/>
      <c r="AW1067" s="34"/>
      <c r="AX1067" s="34"/>
      <c r="AY1067" s="34"/>
      <c r="AZ1067" s="36"/>
    </row>
    <row r="1068" spans="5:52" x14ac:dyDescent="0.25"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  <c r="AT1068" s="34"/>
      <c r="AU1068" s="34"/>
      <c r="AV1068" s="34"/>
      <c r="AW1068" s="34"/>
      <c r="AX1068" s="34"/>
      <c r="AY1068" s="34"/>
      <c r="AZ1068" s="36"/>
    </row>
    <row r="1069" spans="5:52" x14ac:dyDescent="0.25"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  <c r="AT1069" s="34"/>
      <c r="AU1069" s="34"/>
      <c r="AV1069" s="34"/>
      <c r="AW1069" s="34"/>
      <c r="AX1069" s="34"/>
      <c r="AY1069" s="34"/>
      <c r="AZ1069" s="36"/>
    </row>
    <row r="1070" spans="5:52" x14ac:dyDescent="0.25"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  <c r="AU1070" s="34"/>
      <c r="AV1070" s="34"/>
      <c r="AW1070" s="34"/>
      <c r="AX1070" s="34"/>
      <c r="AY1070" s="34"/>
      <c r="AZ1070" s="36"/>
    </row>
    <row r="1071" spans="5:52" x14ac:dyDescent="0.25"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  <c r="AU1071" s="34"/>
      <c r="AV1071" s="34"/>
      <c r="AW1071" s="34"/>
      <c r="AX1071" s="34"/>
      <c r="AY1071" s="34"/>
      <c r="AZ1071" s="36"/>
    </row>
    <row r="1072" spans="5:52" x14ac:dyDescent="0.25"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  <c r="AT1072" s="34"/>
      <c r="AU1072" s="34"/>
      <c r="AV1072" s="34"/>
      <c r="AW1072" s="34"/>
      <c r="AX1072" s="34"/>
      <c r="AY1072" s="34"/>
      <c r="AZ1072" s="36"/>
    </row>
    <row r="1073" spans="5:52" x14ac:dyDescent="0.25"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  <c r="AT1073" s="34"/>
      <c r="AU1073" s="34"/>
      <c r="AV1073" s="34"/>
      <c r="AW1073" s="34"/>
      <c r="AX1073" s="34"/>
      <c r="AY1073" s="34"/>
      <c r="AZ1073" s="36"/>
    </row>
    <row r="1074" spans="5:52" x14ac:dyDescent="0.25"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  <c r="AU1074" s="34"/>
      <c r="AV1074" s="34"/>
      <c r="AW1074" s="34"/>
      <c r="AX1074" s="34"/>
      <c r="AY1074" s="34"/>
      <c r="AZ1074" s="36"/>
    </row>
    <row r="1075" spans="5:52" x14ac:dyDescent="0.25"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4"/>
      <c r="AV1075" s="34"/>
      <c r="AW1075" s="34"/>
      <c r="AX1075" s="34"/>
      <c r="AY1075" s="34"/>
      <c r="AZ1075" s="36"/>
    </row>
    <row r="1076" spans="5:52" x14ac:dyDescent="0.25"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  <c r="AT1076" s="34"/>
      <c r="AU1076" s="34"/>
      <c r="AV1076" s="34"/>
      <c r="AW1076" s="34"/>
      <c r="AX1076" s="34"/>
      <c r="AY1076" s="34"/>
      <c r="AZ1076" s="36"/>
    </row>
    <row r="1077" spans="5:52" x14ac:dyDescent="0.25"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  <c r="AU1077" s="34"/>
      <c r="AV1077" s="34"/>
      <c r="AW1077" s="34"/>
      <c r="AX1077" s="34"/>
      <c r="AY1077" s="34"/>
      <c r="AZ1077" s="36"/>
    </row>
    <row r="1078" spans="5:52" x14ac:dyDescent="0.25"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  <c r="AU1078" s="34"/>
      <c r="AV1078" s="34"/>
      <c r="AW1078" s="34"/>
      <c r="AX1078" s="34"/>
      <c r="AY1078" s="34"/>
      <c r="AZ1078" s="36"/>
    </row>
    <row r="1079" spans="5:52" x14ac:dyDescent="0.25"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  <c r="AU1079" s="34"/>
      <c r="AV1079" s="34"/>
      <c r="AW1079" s="34"/>
      <c r="AX1079" s="34"/>
      <c r="AY1079" s="34"/>
      <c r="AZ1079" s="36"/>
    </row>
    <row r="1080" spans="5:52" x14ac:dyDescent="0.25"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  <c r="AU1080" s="34"/>
      <c r="AV1080" s="34"/>
      <c r="AW1080" s="34"/>
      <c r="AX1080" s="34"/>
      <c r="AY1080" s="34"/>
      <c r="AZ1080" s="36"/>
    </row>
    <row r="1081" spans="5:52" x14ac:dyDescent="0.25"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  <c r="AT1081" s="34"/>
      <c r="AU1081" s="34"/>
      <c r="AV1081" s="34"/>
      <c r="AW1081" s="34"/>
      <c r="AX1081" s="34"/>
      <c r="AY1081" s="34"/>
      <c r="AZ1081" s="36"/>
    </row>
    <row r="1082" spans="5:52" x14ac:dyDescent="0.25"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  <c r="AT1082" s="34"/>
      <c r="AU1082" s="34"/>
      <c r="AV1082" s="34"/>
      <c r="AW1082" s="34"/>
      <c r="AX1082" s="34"/>
      <c r="AY1082" s="34"/>
      <c r="AZ1082" s="36"/>
    </row>
    <row r="1083" spans="5:52" x14ac:dyDescent="0.25"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  <c r="AU1083" s="34"/>
      <c r="AV1083" s="34"/>
      <c r="AW1083" s="34"/>
      <c r="AX1083" s="34"/>
      <c r="AY1083" s="34"/>
      <c r="AZ1083" s="36"/>
    </row>
    <row r="1084" spans="5:52" x14ac:dyDescent="0.25"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  <c r="AU1084" s="34"/>
      <c r="AV1084" s="34"/>
      <c r="AW1084" s="34"/>
      <c r="AX1084" s="34"/>
      <c r="AY1084" s="34"/>
      <c r="AZ1084" s="36"/>
    </row>
    <row r="1085" spans="5:52" x14ac:dyDescent="0.25"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4"/>
      <c r="AV1085" s="34"/>
      <c r="AW1085" s="34"/>
      <c r="AX1085" s="34"/>
      <c r="AY1085" s="34"/>
      <c r="AZ1085" s="36"/>
    </row>
    <row r="1086" spans="5:52" x14ac:dyDescent="0.25"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  <c r="AT1086" s="34"/>
      <c r="AU1086" s="34"/>
      <c r="AV1086" s="34"/>
      <c r="AW1086" s="34"/>
      <c r="AX1086" s="34"/>
      <c r="AY1086" s="34"/>
      <c r="AZ1086" s="36"/>
    </row>
    <row r="1087" spans="5:52" x14ac:dyDescent="0.25"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  <c r="AT1087" s="34"/>
      <c r="AU1087" s="34"/>
      <c r="AV1087" s="34"/>
      <c r="AW1087" s="34"/>
      <c r="AX1087" s="34"/>
      <c r="AY1087" s="34"/>
      <c r="AZ1087" s="36"/>
    </row>
    <row r="1088" spans="5:52" x14ac:dyDescent="0.25"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  <c r="AH1088" s="34"/>
      <c r="AI1088" s="34"/>
      <c r="AJ1088" s="34"/>
      <c r="AK1088" s="34"/>
      <c r="AL1088" s="34"/>
      <c r="AM1088" s="34"/>
      <c r="AN1088" s="34"/>
      <c r="AO1088" s="34"/>
      <c r="AP1088" s="34"/>
      <c r="AQ1088" s="34"/>
      <c r="AR1088" s="34"/>
      <c r="AS1088" s="34"/>
      <c r="AT1088" s="34"/>
      <c r="AU1088" s="34"/>
      <c r="AV1088" s="34"/>
      <c r="AW1088" s="34"/>
      <c r="AX1088" s="34"/>
      <c r="AY1088" s="34"/>
      <c r="AZ1088" s="36"/>
    </row>
    <row r="1089" spans="5:52" x14ac:dyDescent="0.25"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  <c r="AH1089" s="34"/>
      <c r="AI1089" s="34"/>
      <c r="AJ1089" s="34"/>
      <c r="AK1089" s="34"/>
      <c r="AL1089" s="34"/>
      <c r="AM1089" s="34"/>
      <c r="AN1089" s="34"/>
      <c r="AO1089" s="34"/>
      <c r="AP1089" s="34"/>
      <c r="AQ1089" s="34"/>
      <c r="AR1089" s="34"/>
      <c r="AS1089" s="34"/>
      <c r="AT1089" s="34"/>
      <c r="AU1089" s="34"/>
      <c r="AV1089" s="34"/>
      <c r="AW1089" s="34"/>
      <c r="AX1089" s="34"/>
      <c r="AY1089" s="34"/>
      <c r="AZ1089" s="36"/>
    </row>
    <row r="1090" spans="5:52" x14ac:dyDescent="0.25"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4"/>
      <c r="AC1090" s="34"/>
      <c r="AD1090" s="34"/>
      <c r="AE1090" s="34"/>
      <c r="AF1090" s="34"/>
      <c r="AG1090" s="34"/>
      <c r="AH1090" s="34"/>
      <c r="AI1090" s="34"/>
      <c r="AJ1090" s="34"/>
      <c r="AK1090" s="34"/>
      <c r="AL1090" s="34"/>
      <c r="AM1090" s="34"/>
      <c r="AN1090" s="34"/>
      <c r="AO1090" s="34"/>
      <c r="AP1090" s="34"/>
      <c r="AQ1090" s="34"/>
      <c r="AR1090" s="34"/>
      <c r="AS1090" s="34"/>
      <c r="AT1090" s="34"/>
      <c r="AU1090" s="34"/>
      <c r="AV1090" s="34"/>
      <c r="AW1090" s="34"/>
      <c r="AX1090" s="34"/>
      <c r="AY1090" s="34"/>
      <c r="AZ1090" s="36"/>
    </row>
    <row r="1091" spans="5:52" x14ac:dyDescent="0.25"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  <c r="AJ1091" s="34"/>
      <c r="AK1091" s="34"/>
      <c r="AL1091" s="34"/>
      <c r="AM1091" s="34"/>
      <c r="AN1091" s="34"/>
      <c r="AO1091" s="34"/>
      <c r="AP1091" s="34"/>
      <c r="AQ1091" s="34"/>
      <c r="AR1091" s="34"/>
      <c r="AS1091" s="34"/>
      <c r="AT1091" s="34"/>
      <c r="AU1091" s="34"/>
      <c r="AV1091" s="34"/>
      <c r="AW1091" s="34"/>
      <c r="AX1091" s="34"/>
      <c r="AY1091" s="34"/>
      <c r="AZ1091" s="36"/>
    </row>
    <row r="1092" spans="5:52" x14ac:dyDescent="0.25"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34"/>
      <c r="AF1092" s="34"/>
      <c r="AG1092" s="34"/>
      <c r="AH1092" s="34"/>
      <c r="AI1092" s="34"/>
      <c r="AJ1092" s="34"/>
      <c r="AK1092" s="34"/>
      <c r="AL1092" s="34"/>
      <c r="AM1092" s="34"/>
      <c r="AN1092" s="34"/>
      <c r="AO1092" s="34"/>
      <c r="AP1092" s="34"/>
      <c r="AQ1092" s="34"/>
      <c r="AR1092" s="34"/>
      <c r="AS1092" s="34"/>
      <c r="AT1092" s="34"/>
      <c r="AU1092" s="34"/>
      <c r="AV1092" s="34"/>
      <c r="AW1092" s="34"/>
      <c r="AX1092" s="34"/>
      <c r="AY1092" s="34"/>
      <c r="AZ1092" s="36"/>
    </row>
    <row r="1093" spans="5:52" x14ac:dyDescent="0.25"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  <c r="AA1093" s="34"/>
      <c r="AB1093" s="34"/>
      <c r="AC1093" s="34"/>
      <c r="AD1093" s="34"/>
      <c r="AE1093" s="34"/>
      <c r="AF1093" s="34"/>
      <c r="AG1093" s="34"/>
      <c r="AH1093" s="34"/>
      <c r="AI1093" s="34"/>
      <c r="AJ1093" s="34"/>
      <c r="AK1093" s="34"/>
      <c r="AL1093" s="34"/>
      <c r="AM1093" s="34"/>
      <c r="AN1093" s="34"/>
      <c r="AO1093" s="34"/>
      <c r="AP1093" s="34"/>
      <c r="AQ1093" s="34"/>
      <c r="AR1093" s="34"/>
      <c r="AS1093" s="34"/>
      <c r="AT1093" s="34"/>
      <c r="AU1093" s="34"/>
      <c r="AV1093" s="34"/>
      <c r="AW1093" s="34"/>
      <c r="AX1093" s="34"/>
      <c r="AY1093" s="34"/>
      <c r="AZ1093" s="36"/>
    </row>
    <row r="1094" spans="5:52" x14ac:dyDescent="0.25"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  <c r="AH1094" s="34"/>
      <c r="AI1094" s="34"/>
      <c r="AJ1094" s="34"/>
      <c r="AK1094" s="34"/>
      <c r="AL1094" s="34"/>
      <c r="AM1094" s="34"/>
      <c r="AN1094" s="34"/>
      <c r="AO1094" s="34"/>
      <c r="AP1094" s="34"/>
      <c r="AQ1094" s="34"/>
      <c r="AR1094" s="34"/>
      <c r="AS1094" s="34"/>
      <c r="AT1094" s="34"/>
      <c r="AU1094" s="34"/>
      <c r="AV1094" s="34"/>
      <c r="AW1094" s="34"/>
      <c r="AX1094" s="34"/>
      <c r="AY1094" s="34"/>
      <c r="AZ1094" s="36"/>
    </row>
    <row r="1095" spans="5:52" x14ac:dyDescent="0.25"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  <c r="AA1095" s="34"/>
      <c r="AB1095" s="34"/>
      <c r="AC1095" s="34"/>
      <c r="AD1095" s="34"/>
      <c r="AE1095" s="34"/>
      <c r="AF1095" s="34"/>
      <c r="AG1095" s="34"/>
      <c r="AH1095" s="34"/>
      <c r="AI1095" s="34"/>
      <c r="AJ1095" s="34"/>
      <c r="AK1095" s="34"/>
      <c r="AL1095" s="34"/>
      <c r="AM1095" s="34"/>
      <c r="AN1095" s="34"/>
      <c r="AO1095" s="34"/>
      <c r="AP1095" s="34"/>
      <c r="AQ1095" s="34"/>
      <c r="AR1095" s="34"/>
      <c r="AS1095" s="34"/>
      <c r="AT1095" s="34"/>
      <c r="AU1095" s="34"/>
      <c r="AV1095" s="34"/>
      <c r="AW1095" s="34"/>
      <c r="AX1095" s="34"/>
      <c r="AY1095" s="34"/>
      <c r="AZ1095" s="36"/>
    </row>
    <row r="1096" spans="5:52" x14ac:dyDescent="0.25"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34"/>
      <c r="AF1096" s="34"/>
      <c r="AG1096" s="34"/>
      <c r="AH1096" s="34"/>
      <c r="AI1096" s="34"/>
      <c r="AJ1096" s="34"/>
      <c r="AK1096" s="34"/>
      <c r="AL1096" s="34"/>
      <c r="AM1096" s="34"/>
      <c r="AN1096" s="34"/>
      <c r="AO1096" s="34"/>
      <c r="AP1096" s="34"/>
      <c r="AQ1096" s="34"/>
      <c r="AR1096" s="34"/>
      <c r="AS1096" s="34"/>
      <c r="AT1096" s="34"/>
      <c r="AU1096" s="34"/>
      <c r="AV1096" s="34"/>
      <c r="AW1096" s="34"/>
      <c r="AX1096" s="34"/>
      <c r="AY1096" s="34"/>
      <c r="AZ1096" s="36"/>
    </row>
    <row r="1097" spans="5:52" x14ac:dyDescent="0.25"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F1097" s="34"/>
      <c r="AG1097" s="34"/>
      <c r="AH1097" s="34"/>
      <c r="AI1097" s="34"/>
      <c r="AJ1097" s="34"/>
      <c r="AK1097" s="34"/>
      <c r="AL1097" s="34"/>
      <c r="AM1097" s="34"/>
      <c r="AN1097" s="34"/>
      <c r="AO1097" s="34"/>
      <c r="AP1097" s="34"/>
      <c r="AQ1097" s="34"/>
      <c r="AR1097" s="34"/>
      <c r="AS1097" s="34"/>
      <c r="AT1097" s="34"/>
      <c r="AU1097" s="34"/>
      <c r="AV1097" s="34"/>
      <c r="AW1097" s="34"/>
      <c r="AX1097" s="34"/>
      <c r="AY1097" s="34"/>
      <c r="AZ1097" s="36"/>
    </row>
    <row r="1098" spans="5:52" x14ac:dyDescent="0.25"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34"/>
      <c r="AF1098" s="34"/>
      <c r="AG1098" s="34"/>
      <c r="AH1098" s="34"/>
      <c r="AI1098" s="34"/>
      <c r="AJ1098" s="34"/>
      <c r="AK1098" s="34"/>
      <c r="AL1098" s="34"/>
      <c r="AM1098" s="34"/>
      <c r="AN1098" s="34"/>
      <c r="AO1098" s="34"/>
      <c r="AP1098" s="34"/>
      <c r="AQ1098" s="34"/>
      <c r="AR1098" s="34"/>
      <c r="AS1098" s="34"/>
      <c r="AT1098" s="34"/>
      <c r="AU1098" s="34"/>
      <c r="AV1098" s="34"/>
      <c r="AW1098" s="34"/>
      <c r="AX1098" s="34"/>
      <c r="AY1098" s="34"/>
      <c r="AZ1098" s="36"/>
    </row>
    <row r="1099" spans="5:52" x14ac:dyDescent="0.25"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  <c r="AA1099" s="34"/>
      <c r="AB1099" s="34"/>
      <c r="AC1099" s="34"/>
      <c r="AD1099" s="34"/>
      <c r="AE1099" s="34"/>
      <c r="AF1099" s="34"/>
      <c r="AG1099" s="34"/>
      <c r="AH1099" s="34"/>
      <c r="AI1099" s="34"/>
      <c r="AJ1099" s="34"/>
      <c r="AK1099" s="34"/>
      <c r="AL1099" s="34"/>
      <c r="AM1099" s="34"/>
      <c r="AN1099" s="34"/>
      <c r="AO1099" s="34"/>
      <c r="AP1099" s="34"/>
      <c r="AQ1099" s="34"/>
      <c r="AR1099" s="34"/>
      <c r="AS1099" s="34"/>
      <c r="AT1099" s="34"/>
      <c r="AU1099" s="34"/>
      <c r="AV1099" s="34"/>
      <c r="AW1099" s="34"/>
      <c r="AX1099" s="34"/>
      <c r="AY1099" s="34"/>
      <c r="AZ1099" s="36"/>
    </row>
    <row r="1100" spans="5:52" x14ac:dyDescent="0.25"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  <c r="S1100" s="34"/>
      <c r="T1100" s="34"/>
      <c r="U1100" s="34"/>
      <c r="V1100" s="34"/>
      <c r="W1100" s="34"/>
      <c r="X1100" s="34"/>
      <c r="Y1100" s="34"/>
      <c r="Z1100" s="34"/>
      <c r="AA1100" s="34"/>
      <c r="AB1100" s="34"/>
      <c r="AC1100" s="34"/>
      <c r="AD1100" s="34"/>
      <c r="AE1100" s="34"/>
      <c r="AF1100" s="34"/>
      <c r="AG1100" s="34"/>
      <c r="AH1100" s="34"/>
      <c r="AI1100" s="34"/>
      <c r="AJ1100" s="34"/>
      <c r="AK1100" s="34"/>
      <c r="AL1100" s="34"/>
      <c r="AM1100" s="34"/>
      <c r="AN1100" s="34"/>
      <c r="AO1100" s="34"/>
      <c r="AP1100" s="34"/>
      <c r="AQ1100" s="34"/>
      <c r="AR1100" s="34"/>
      <c r="AS1100" s="34"/>
      <c r="AT1100" s="34"/>
      <c r="AU1100" s="34"/>
      <c r="AV1100" s="34"/>
      <c r="AW1100" s="34"/>
      <c r="AX1100" s="34"/>
      <c r="AY1100" s="34"/>
      <c r="AZ1100" s="36"/>
    </row>
    <row r="1101" spans="5:52" x14ac:dyDescent="0.25"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  <c r="S1101" s="34"/>
      <c r="T1101" s="34"/>
      <c r="U1101" s="34"/>
      <c r="V1101" s="34"/>
      <c r="W1101" s="34"/>
      <c r="X1101" s="34"/>
      <c r="Y1101" s="34"/>
      <c r="Z1101" s="34"/>
      <c r="AA1101" s="34"/>
      <c r="AB1101" s="34"/>
      <c r="AC1101" s="34"/>
      <c r="AD1101" s="34"/>
      <c r="AE1101" s="34"/>
      <c r="AF1101" s="34"/>
      <c r="AG1101" s="34"/>
      <c r="AH1101" s="34"/>
      <c r="AI1101" s="34"/>
      <c r="AJ1101" s="34"/>
      <c r="AK1101" s="34"/>
      <c r="AL1101" s="34"/>
      <c r="AM1101" s="34"/>
      <c r="AN1101" s="34"/>
      <c r="AO1101" s="34"/>
      <c r="AP1101" s="34"/>
      <c r="AQ1101" s="34"/>
      <c r="AR1101" s="34"/>
      <c r="AS1101" s="34"/>
      <c r="AT1101" s="34"/>
      <c r="AU1101" s="34"/>
      <c r="AV1101" s="34"/>
      <c r="AW1101" s="34"/>
      <c r="AX1101" s="34"/>
      <c r="AY1101" s="34"/>
      <c r="AZ1101" s="36"/>
    </row>
    <row r="1102" spans="5:52" x14ac:dyDescent="0.25"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  <c r="S1102" s="34"/>
      <c r="T1102" s="34"/>
      <c r="U1102" s="34"/>
      <c r="V1102" s="34"/>
      <c r="W1102" s="34"/>
      <c r="X1102" s="34"/>
      <c r="Y1102" s="34"/>
      <c r="Z1102" s="34"/>
      <c r="AA1102" s="34"/>
      <c r="AB1102" s="34"/>
      <c r="AC1102" s="34"/>
      <c r="AD1102" s="34"/>
      <c r="AE1102" s="34"/>
      <c r="AF1102" s="34"/>
      <c r="AG1102" s="34"/>
      <c r="AH1102" s="34"/>
      <c r="AI1102" s="34"/>
      <c r="AJ1102" s="34"/>
      <c r="AK1102" s="34"/>
      <c r="AL1102" s="34"/>
      <c r="AM1102" s="34"/>
      <c r="AN1102" s="34"/>
      <c r="AO1102" s="34"/>
      <c r="AP1102" s="34"/>
      <c r="AQ1102" s="34"/>
      <c r="AR1102" s="34"/>
      <c r="AS1102" s="34"/>
      <c r="AT1102" s="34"/>
      <c r="AU1102" s="34"/>
      <c r="AV1102" s="34"/>
      <c r="AW1102" s="34"/>
      <c r="AX1102" s="34"/>
      <c r="AY1102" s="34"/>
      <c r="AZ1102" s="36"/>
    </row>
    <row r="1103" spans="5:52" x14ac:dyDescent="0.25"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  <c r="S1103" s="34"/>
      <c r="T1103" s="34"/>
      <c r="U1103" s="34"/>
      <c r="V1103" s="34"/>
      <c r="W1103" s="34"/>
      <c r="X1103" s="34"/>
      <c r="Y1103" s="34"/>
      <c r="Z1103" s="34"/>
      <c r="AA1103" s="34"/>
      <c r="AB1103" s="34"/>
      <c r="AC1103" s="34"/>
      <c r="AD1103" s="34"/>
      <c r="AE1103" s="34"/>
      <c r="AF1103" s="34"/>
      <c r="AG1103" s="34"/>
      <c r="AH1103" s="34"/>
      <c r="AI1103" s="34"/>
      <c r="AJ1103" s="34"/>
      <c r="AK1103" s="34"/>
      <c r="AL1103" s="34"/>
      <c r="AM1103" s="34"/>
      <c r="AN1103" s="34"/>
      <c r="AO1103" s="34"/>
      <c r="AP1103" s="34"/>
      <c r="AQ1103" s="34"/>
      <c r="AR1103" s="34"/>
      <c r="AS1103" s="34"/>
      <c r="AT1103" s="34"/>
      <c r="AU1103" s="34"/>
      <c r="AV1103" s="34"/>
      <c r="AW1103" s="34"/>
      <c r="AX1103" s="34"/>
      <c r="AY1103" s="34"/>
      <c r="AZ1103" s="36"/>
    </row>
    <row r="1104" spans="5:52" x14ac:dyDescent="0.25"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  <c r="S1104" s="34"/>
      <c r="T1104" s="34"/>
      <c r="U1104" s="34"/>
      <c r="V1104" s="34"/>
      <c r="W1104" s="34"/>
      <c r="X1104" s="34"/>
      <c r="Y1104" s="34"/>
      <c r="Z1104" s="34"/>
      <c r="AA1104" s="34"/>
      <c r="AB1104" s="34"/>
      <c r="AC1104" s="34"/>
      <c r="AD1104" s="34"/>
      <c r="AE1104" s="34"/>
      <c r="AF1104" s="34"/>
      <c r="AG1104" s="34"/>
      <c r="AH1104" s="34"/>
      <c r="AI1104" s="34"/>
      <c r="AJ1104" s="34"/>
      <c r="AK1104" s="34"/>
      <c r="AL1104" s="34"/>
      <c r="AM1104" s="34"/>
      <c r="AN1104" s="34"/>
      <c r="AO1104" s="34"/>
      <c r="AP1104" s="34"/>
      <c r="AQ1104" s="34"/>
      <c r="AR1104" s="34"/>
      <c r="AS1104" s="34"/>
      <c r="AT1104" s="34"/>
      <c r="AU1104" s="34"/>
      <c r="AV1104" s="34"/>
      <c r="AW1104" s="34"/>
      <c r="AX1104" s="34"/>
      <c r="AY1104" s="34"/>
      <c r="AZ1104" s="36"/>
    </row>
    <row r="1105" spans="5:52" x14ac:dyDescent="0.25"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  <c r="S1105" s="34"/>
      <c r="T1105" s="34"/>
      <c r="U1105" s="34"/>
      <c r="V1105" s="34"/>
      <c r="W1105" s="34"/>
      <c r="X1105" s="34"/>
      <c r="Y1105" s="34"/>
      <c r="Z1105" s="34"/>
      <c r="AA1105" s="34"/>
      <c r="AB1105" s="34"/>
      <c r="AC1105" s="34"/>
      <c r="AD1105" s="34"/>
      <c r="AE1105" s="34"/>
      <c r="AF1105" s="34"/>
      <c r="AG1105" s="34"/>
      <c r="AH1105" s="34"/>
      <c r="AI1105" s="34"/>
      <c r="AJ1105" s="34"/>
      <c r="AK1105" s="34"/>
      <c r="AL1105" s="34"/>
      <c r="AM1105" s="34"/>
      <c r="AN1105" s="34"/>
      <c r="AO1105" s="34"/>
      <c r="AP1105" s="34"/>
      <c r="AQ1105" s="34"/>
      <c r="AR1105" s="34"/>
      <c r="AS1105" s="34"/>
      <c r="AT1105" s="34"/>
      <c r="AU1105" s="34"/>
      <c r="AV1105" s="34"/>
      <c r="AW1105" s="34"/>
      <c r="AX1105" s="34"/>
      <c r="AY1105" s="34"/>
      <c r="AZ1105" s="36"/>
    </row>
    <row r="1106" spans="5:52" x14ac:dyDescent="0.25"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4"/>
      <c r="Z1106" s="34"/>
      <c r="AA1106" s="34"/>
      <c r="AB1106" s="34"/>
      <c r="AC1106" s="34"/>
      <c r="AD1106" s="34"/>
      <c r="AE1106" s="34"/>
      <c r="AF1106" s="34"/>
      <c r="AG1106" s="34"/>
      <c r="AH1106" s="34"/>
      <c r="AI1106" s="34"/>
      <c r="AJ1106" s="34"/>
      <c r="AK1106" s="34"/>
      <c r="AL1106" s="34"/>
      <c r="AM1106" s="34"/>
      <c r="AN1106" s="34"/>
      <c r="AO1106" s="34"/>
      <c r="AP1106" s="34"/>
      <c r="AQ1106" s="34"/>
      <c r="AR1106" s="34"/>
      <c r="AS1106" s="34"/>
      <c r="AT1106" s="34"/>
      <c r="AU1106" s="34"/>
      <c r="AV1106" s="34"/>
      <c r="AW1106" s="34"/>
      <c r="AX1106" s="34"/>
      <c r="AY1106" s="34"/>
      <c r="AZ1106" s="36"/>
    </row>
    <row r="1107" spans="5:52" x14ac:dyDescent="0.25"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  <c r="AA1107" s="34"/>
      <c r="AB1107" s="34"/>
      <c r="AC1107" s="34"/>
      <c r="AD1107" s="34"/>
      <c r="AE1107" s="34"/>
      <c r="AF1107" s="34"/>
      <c r="AG1107" s="34"/>
      <c r="AH1107" s="34"/>
      <c r="AI1107" s="34"/>
      <c r="AJ1107" s="34"/>
      <c r="AK1107" s="34"/>
      <c r="AL1107" s="34"/>
      <c r="AM1107" s="34"/>
      <c r="AN1107" s="34"/>
      <c r="AO1107" s="34"/>
      <c r="AP1107" s="34"/>
      <c r="AQ1107" s="34"/>
      <c r="AR1107" s="34"/>
      <c r="AS1107" s="34"/>
      <c r="AT1107" s="34"/>
      <c r="AU1107" s="34"/>
      <c r="AV1107" s="34"/>
      <c r="AW1107" s="34"/>
      <c r="AX1107" s="34"/>
      <c r="AY1107" s="34"/>
      <c r="AZ1107" s="36"/>
    </row>
    <row r="1108" spans="5:52" x14ac:dyDescent="0.25"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  <c r="S1108" s="34"/>
      <c r="T1108" s="34"/>
      <c r="U1108" s="34"/>
      <c r="V1108" s="34"/>
      <c r="W1108" s="34"/>
      <c r="X1108" s="34"/>
      <c r="Y1108" s="34"/>
      <c r="Z1108" s="34"/>
      <c r="AA1108" s="34"/>
      <c r="AB1108" s="34"/>
      <c r="AC1108" s="34"/>
      <c r="AD1108" s="34"/>
      <c r="AE1108" s="34"/>
      <c r="AF1108" s="34"/>
      <c r="AG1108" s="34"/>
      <c r="AH1108" s="34"/>
      <c r="AI1108" s="34"/>
      <c r="AJ1108" s="34"/>
      <c r="AK1108" s="34"/>
      <c r="AL1108" s="34"/>
      <c r="AM1108" s="34"/>
      <c r="AN1108" s="34"/>
      <c r="AO1108" s="34"/>
      <c r="AP1108" s="34"/>
      <c r="AQ1108" s="34"/>
      <c r="AR1108" s="34"/>
      <c r="AS1108" s="34"/>
      <c r="AT1108" s="34"/>
      <c r="AU1108" s="34"/>
      <c r="AV1108" s="34"/>
      <c r="AW1108" s="34"/>
      <c r="AX1108" s="34"/>
      <c r="AY1108" s="34"/>
      <c r="AZ1108" s="36"/>
    </row>
    <row r="1109" spans="5:52" x14ac:dyDescent="0.25"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  <c r="S1109" s="34"/>
      <c r="T1109" s="34"/>
      <c r="U1109" s="34"/>
      <c r="V1109" s="34"/>
      <c r="W1109" s="34"/>
      <c r="X1109" s="34"/>
      <c r="Y1109" s="34"/>
      <c r="Z1109" s="34"/>
      <c r="AA1109" s="34"/>
      <c r="AB1109" s="34"/>
      <c r="AC1109" s="34"/>
      <c r="AD1109" s="34"/>
      <c r="AE1109" s="34"/>
      <c r="AF1109" s="34"/>
      <c r="AG1109" s="34"/>
      <c r="AH1109" s="34"/>
      <c r="AI1109" s="34"/>
      <c r="AJ1109" s="34"/>
      <c r="AK1109" s="34"/>
      <c r="AL1109" s="34"/>
      <c r="AM1109" s="34"/>
      <c r="AN1109" s="34"/>
      <c r="AO1109" s="34"/>
      <c r="AP1109" s="34"/>
      <c r="AQ1109" s="34"/>
      <c r="AR1109" s="34"/>
      <c r="AS1109" s="34"/>
      <c r="AT1109" s="34"/>
      <c r="AU1109" s="34"/>
      <c r="AV1109" s="34"/>
      <c r="AW1109" s="34"/>
      <c r="AX1109" s="34"/>
      <c r="AY1109" s="34"/>
      <c r="AZ1109" s="36"/>
    </row>
    <row r="1110" spans="5:52" x14ac:dyDescent="0.25"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  <c r="S1110" s="34"/>
      <c r="T1110" s="34"/>
      <c r="U1110" s="34"/>
      <c r="V1110" s="34"/>
      <c r="W1110" s="34"/>
      <c r="X1110" s="34"/>
      <c r="Y1110" s="34"/>
      <c r="Z1110" s="34"/>
      <c r="AA1110" s="34"/>
      <c r="AB1110" s="34"/>
      <c r="AC1110" s="34"/>
      <c r="AD1110" s="34"/>
      <c r="AE1110" s="34"/>
      <c r="AF1110" s="34"/>
      <c r="AG1110" s="34"/>
      <c r="AH1110" s="34"/>
      <c r="AI1110" s="34"/>
      <c r="AJ1110" s="34"/>
      <c r="AK1110" s="34"/>
      <c r="AL1110" s="34"/>
      <c r="AM1110" s="34"/>
      <c r="AN1110" s="34"/>
      <c r="AO1110" s="34"/>
      <c r="AP1110" s="34"/>
      <c r="AQ1110" s="34"/>
      <c r="AR1110" s="34"/>
      <c r="AS1110" s="34"/>
      <c r="AT1110" s="34"/>
      <c r="AU1110" s="34"/>
      <c r="AV1110" s="34"/>
      <c r="AW1110" s="34"/>
      <c r="AX1110" s="34"/>
      <c r="AY1110" s="34"/>
      <c r="AZ1110" s="36"/>
    </row>
    <row r="1111" spans="5:52" x14ac:dyDescent="0.25"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  <c r="S1111" s="34"/>
      <c r="T1111" s="34"/>
      <c r="U1111" s="34"/>
      <c r="V1111" s="34"/>
      <c r="W1111" s="34"/>
      <c r="X1111" s="34"/>
      <c r="Y1111" s="34"/>
      <c r="Z1111" s="34"/>
      <c r="AA1111" s="34"/>
      <c r="AB1111" s="34"/>
      <c r="AC1111" s="34"/>
      <c r="AD1111" s="34"/>
      <c r="AE1111" s="34"/>
      <c r="AF1111" s="34"/>
      <c r="AG1111" s="34"/>
      <c r="AH1111" s="34"/>
      <c r="AI1111" s="34"/>
      <c r="AJ1111" s="34"/>
      <c r="AK1111" s="34"/>
      <c r="AL1111" s="34"/>
      <c r="AM1111" s="34"/>
      <c r="AN1111" s="34"/>
      <c r="AO1111" s="34"/>
      <c r="AP1111" s="34"/>
      <c r="AQ1111" s="34"/>
      <c r="AR1111" s="34"/>
      <c r="AS1111" s="34"/>
      <c r="AT1111" s="34"/>
      <c r="AU1111" s="34"/>
      <c r="AV1111" s="34"/>
      <c r="AW1111" s="34"/>
      <c r="AX1111" s="34"/>
      <c r="AY1111" s="34"/>
      <c r="AZ1111" s="36"/>
    </row>
    <row r="1112" spans="5:52" x14ac:dyDescent="0.25"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  <c r="S1112" s="34"/>
      <c r="T1112" s="34"/>
      <c r="U1112" s="34"/>
      <c r="V1112" s="34"/>
      <c r="W1112" s="34"/>
      <c r="X1112" s="34"/>
      <c r="Y1112" s="34"/>
      <c r="Z1112" s="34"/>
      <c r="AA1112" s="34"/>
      <c r="AB1112" s="34"/>
      <c r="AC1112" s="34"/>
      <c r="AD1112" s="34"/>
      <c r="AE1112" s="34"/>
      <c r="AF1112" s="34"/>
      <c r="AG1112" s="34"/>
      <c r="AH1112" s="34"/>
      <c r="AI1112" s="34"/>
      <c r="AJ1112" s="34"/>
      <c r="AK1112" s="34"/>
      <c r="AL1112" s="34"/>
      <c r="AM1112" s="34"/>
      <c r="AN1112" s="34"/>
      <c r="AO1112" s="34"/>
      <c r="AP1112" s="34"/>
      <c r="AQ1112" s="34"/>
      <c r="AR1112" s="34"/>
      <c r="AS1112" s="34"/>
      <c r="AT1112" s="34"/>
      <c r="AU1112" s="34"/>
      <c r="AV1112" s="34"/>
      <c r="AW1112" s="34"/>
      <c r="AX1112" s="34"/>
      <c r="AY1112" s="34"/>
      <c r="AZ1112" s="36"/>
    </row>
    <row r="1113" spans="5:52" x14ac:dyDescent="0.25"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  <c r="S1113" s="34"/>
      <c r="T1113" s="34"/>
      <c r="U1113" s="34"/>
      <c r="V1113" s="34"/>
      <c r="W1113" s="34"/>
      <c r="X1113" s="34"/>
      <c r="Y1113" s="34"/>
      <c r="Z1113" s="34"/>
      <c r="AA1113" s="34"/>
      <c r="AB1113" s="34"/>
      <c r="AC1113" s="34"/>
      <c r="AD1113" s="34"/>
      <c r="AE1113" s="34"/>
      <c r="AF1113" s="34"/>
      <c r="AG1113" s="34"/>
      <c r="AH1113" s="34"/>
      <c r="AI1113" s="34"/>
      <c r="AJ1113" s="34"/>
      <c r="AK1113" s="34"/>
      <c r="AL1113" s="34"/>
      <c r="AM1113" s="34"/>
      <c r="AN1113" s="34"/>
      <c r="AO1113" s="34"/>
      <c r="AP1113" s="34"/>
      <c r="AQ1113" s="34"/>
      <c r="AR1113" s="34"/>
      <c r="AS1113" s="34"/>
      <c r="AT1113" s="34"/>
      <c r="AU1113" s="34"/>
      <c r="AV1113" s="34"/>
      <c r="AW1113" s="34"/>
      <c r="AX1113" s="34"/>
      <c r="AY1113" s="34"/>
      <c r="AZ1113" s="36"/>
    </row>
    <row r="1114" spans="5:52" x14ac:dyDescent="0.25"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  <c r="S1114" s="34"/>
      <c r="T1114" s="34"/>
      <c r="U1114" s="34"/>
      <c r="V1114" s="34"/>
      <c r="W1114" s="34"/>
      <c r="X1114" s="34"/>
      <c r="Y1114" s="34"/>
      <c r="Z1114" s="34"/>
      <c r="AA1114" s="34"/>
      <c r="AB1114" s="34"/>
      <c r="AC1114" s="34"/>
      <c r="AD1114" s="34"/>
      <c r="AE1114" s="34"/>
      <c r="AF1114" s="34"/>
      <c r="AG1114" s="34"/>
      <c r="AH1114" s="34"/>
      <c r="AI1114" s="34"/>
      <c r="AJ1114" s="34"/>
      <c r="AK1114" s="34"/>
      <c r="AL1114" s="34"/>
      <c r="AM1114" s="34"/>
      <c r="AN1114" s="34"/>
      <c r="AO1114" s="34"/>
      <c r="AP1114" s="34"/>
      <c r="AQ1114" s="34"/>
      <c r="AR1114" s="34"/>
      <c r="AS1114" s="34"/>
      <c r="AT1114" s="34"/>
      <c r="AU1114" s="34"/>
      <c r="AV1114" s="34"/>
      <c r="AW1114" s="34"/>
      <c r="AX1114" s="34"/>
      <c r="AY1114" s="34"/>
      <c r="AZ1114" s="36"/>
    </row>
    <row r="1115" spans="5:52" x14ac:dyDescent="0.25"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  <c r="R1115" s="34"/>
      <c r="S1115" s="34"/>
      <c r="T1115" s="34"/>
      <c r="U1115" s="34"/>
      <c r="V1115" s="34"/>
      <c r="W1115" s="34"/>
      <c r="X1115" s="34"/>
      <c r="Y1115" s="34"/>
      <c r="Z1115" s="34"/>
      <c r="AA1115" s="34"/>
      <c r="AB1115" s="34"/>
      <c r="AC1115" s="34"/>
      <c r="AD1115" s="34"/>
      <c r="AE1115" s="34"/>
      <c r="AF1115" s="34"/>
      <c r="AG1115" s="34"/>
      <c r="AH1115" s="34"/>
      <c r="AI1115" s="34"/>
      <c r="AJ1115" s="34"/>
      <c r="AK1115" s="34"/>
      <c r="AL1115" s="34"/>
      <c r="AM1115" s="34"/>
      <c r="AN1115" s="34"/>
      <c r="AO1115" s="34"/>
      <c r="AP1115" s="34"/>
      <c r="AQ1115" s="34"/>
      <c r="AR1115" s="34"/>
      <c r="AS1115" s="34"/>
      <c r="AT1115" s="34"/>
      <c r="AU1115" s="34"/>
      <c r="AV1115" s="34"/>
      <c r="AW1115" s="34"/>
      <c r="AX1115" s="34"/>
      <c r="AY1115" s="34"/>
      <c r="AZ1115" s="36"/>
    </row>
    <row r="1116" spans="5:52" x14ac:dyDescent="0.25"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34"/>
      <c r="T1116" s="34"/>
      <c r="U1116" s="34"/>
      <c r="V1116" s="34"/>
      <c r="W1116" s="34"/>
      <c r="X1116" s="34"/>
      <c r="Y1116" s="34"/>
      <c r="Z1116" s="34"/>
      <c r="AA1116" s="34"/>
      <c r="AB1116" s="34"/>
      <c r="AC1116" s="34"/>
      <c r="AD1116" s="34"/>
      <c r="AE1116" s="34"/>
      <c r="AF1116" s="34"/>
      <c r="AG1116" s="34"/>
      <c r="AH1116" s="34"/>
      <c r="AI1116" s="34"/>
      <c r="AJ1116" s="34"/>
      <c r="AK1116" s="34"/>
      <c r="AL1116" s="34"/>
      <c r="AM1116" s="34"/>
      <c r="AN1116" s="34"/>
      <c r="AO1116" s="34"/>
      <c r="AP1116" s="34"/>
      <c r="AQ1116" s="34"/>
      <c r="AR1116" s="34"/>
      <c r="AS1116" s="34"/>
      <c r="AT1116" s="34"/>
      <c r="AU1116" s="34"/>
      <c r="AV1116" s="34"/>
      <c r="AW1116" s="34"/>
      <c r="AX1116" s="34"/>
      <c r="AY1116" s="34"/>
      <c r="AZ1116" s="36"/>
    </row>
    <row r="1117" spans="5:52" x14ac:dyDescent="0.25"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34"/>
      <c r="T1117" s="34"/>
      <c r="U1117" s="34"/>
      <c r="V1117" s="34"/>
      <c r="W1117" s="34"/>
      <c r="X1117" s="34"/>
      <c r="Y1117" s="34"/>
      <c r="Z1117" s="34"/>
      <c r="AA1117" s="34"/>
      <c r="AB1117" s="34"/>
      <c r="AC1117" s="34"/>
      <c r="AD1117" s="34"/>
      <c r="AE1117" s="34"/>
      <c r="AF1117" s="34"/>
      <c r="AG1117" s="34"/>
      <c r="AH1117" s="34"/>
      <c r="AI1117" s="34"/>
      <c r="AJ1117" s="34"/>
      <c r="AK1117" s="34"/>
      <c r="AL1117" s="34"/>
      <c r="AM1117" s="34"/>
      <c r="AN1117" s="34"/>
      <c r="AO1117" s="34"/>
      <c r="AP1117" s="34"/>
      <c r="AQ1117" s="34"/>
      <c r="AR1117" s="34"/>
      <c r="AS1117" s="34"/>
      <c r="AT1117" s="34"/>
      <c r="AU1117" s="34"/>
      <c r="AV1117" s="34"/>
      <c r="AW1117" s="34"/>
      <c r="AX1117" s="34"/>
      <c r="AY1117" s="34"/>
      <c r="AZ1117" s="36"/>
    </row>
    <row r="1118" spans="5:52" x14ac:dyDescent="0.25"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34"/>
      <c r="T1118" s="34"/>
      <c r="U1118" s="34"/>
      <c r="V1118" s="34"/>
      <c r="W1118" s="34"/>
      <c r="X1118" s="34"/>
      <c r="Y1118" s="34"/>
      <c r="Z1118" s="34"/>
      <c r="AA1118" s="34"/>
      <c r="AB1118" s="34"/>
      <c r="AC1118" s="34"/>
      <c r="AD1118" s="34"/>
      <c r="AE1118" s="34"/>
      <c r="AF1118" s="34"/>
      <c r="AG1118" s="34"/>
      <c r="AH1118" s="34"/>
      <c r="AI1118" s="34"/>
      <c r="AJ1118" s="34"/>
      <c r="AK1118" s="34"/>
      <c r="AL1118" s="34"/>
      <c r="AM1118" s="34"/>
      <c r="AN1118" s="34"/>
      <c r="AO1118" s="34"/>
      <c r="AP1118" s="34"/>
      <c r="AQ1118" s="34"/>
      <c r="AR1118" s="34"/>
      <c r="AS1118" s="34"/>
      <c r="AT1118" s="34"/>
      <c r="AU1118" s="34"/>
      <c r="AV1118" s="34"/>
      <c r="AW1118" s="34"/>
      <c r="AX1118" s="34"/>
      <c r="AY1118" s="34"/>
      <c r="AZ1118" s="36"/>
    </row>
    <row r="1119" spans="5:52" x14ac:dyDescent="0.25"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  <c r="T1119" s="34"/>
      <c r="U1119" s="34"/>
      <c r="V1119" s="34"/>
      <c r="W1119" s="34"/>
      <c r="X1119" s="34"/>
      <c r="Y1119" s="34"/>
      <c r="Z1119" s="34"/>
      <c r="AA1119" s="34"/>
      <c r="AB1119" s="34"/>
      <c r="AC1119" s="34"/>
      <c r="AD1119" s="34"/>
      <c r="AE1119" s="34"/>
      <c r="AF1119" s="34"/>
      <c r="AG1119" s="34"/>
      <c r="AH1119" s="34"/>
      <c r="AI1119" s="34"/>
      <c r="AJ1119" s="34"/>
      <c r="AK1119" s="34"/>
      <c r="AL1119" s="34"/>
      <c r="AM1119" s="34"/>
      <c r="AN1119" s="34"/>
      <c r="AO1119" s="34"/>
      <c r="AP1119" s="34"/>
      <c r="AQ1119" s="34"/>
      <c r="AR1119" s="34"/>
      <c r="AS1119" s="34"/>
      <c r="AT1119" s="34"/>
      <c r="AU1119" s="34"/>
      <c r="AV1119" s="34"/>
      <c r="AW1119" s="34"/>
      <c r="AX1119" s="34"/>
      <c r="AY1119" s="34"/>
      <c r="AZ1119" s="36"/>
    </row>
    <row r="1120" spans="5:52" x14ac:dyDescent="0.25"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  <c r="S1120" s="34"/>
      <c r="T1120" s="34"/>
      <c r="U1120" s="34"/>
      <c r="V1120" s="34"/>
      <c r="W1120" s="34"/>
      <c r="X1120" s="34"/>
      <c r="Y1120" s="34"/>
      <c r="Z1120" s="34"/>
      <c r="AA1120" s="34"/>
      <c r="AB1120" s="34"/>
      <c r="AC1120" s="34"/>
      <c r="AD1120" s="34"/>
      <c r="AE1120" s="34"/>
      <c r="AF1120" s="34"/>
      <c r="AG1120" s="34"/>
      <c r="AH1120" s="34"/>
      <c r="AI1120" s="34"/>
      <c r="AJ1120" s="34"/>
      <c r="AK1120" s="34"/>
      <c r="AL1120" s="34"/>
      <c r="AM1120" s="34"/>
      <c r="AN1120" s="34"/>
      <c r="AO1120" s="34"/>
      <c r="AP1120" s="34"/>
      <c r="AQ1120" s="34"/>
      <c r="AR1120" s="34"/>
      <c r="AS1120" s="34"/>
      <c r="AT1120" s="34"/>
      <c r="AU1120" s="34"/>
      <c r="AV1120" s="34"/>
      <c r="AW1120" s="34"/>
      <c r="AX1120" s="34"/>
      <c r="AY1120" s="34"/>
      <c r="AZ1120" s="36"/>
    </row>
    <row r="1121" spans="5:52" x14ac:dyDescent="0.25"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  <c r="S1121" s="34"/>
      <c r="T1121" s="34"/>
      <c r="U1121" s="34"/>
      <c r="V1121" s="34"/>
      <c r="W1121" s="34"/>
      <c r="X1121" s="34"/>
      <c r="Y1121" s="34"/>
      <c r="Z1121" s="34"/>
      <c r="AA1121" s="34"/>
      <c r="AB1121" s="34"/>
      <c r="AC1121" s="34"/>
      <c r="AD1121" s="34"/>
      <c r="AE1121" s="34"/>
      <c r="AF1121" s="34"/>
      <c r="AG1121" s="34"/>
      <c r="AH1121" s="34"/>
      <c r="AI1121" s="34"/>
      <c r="AJ1121" s="34"/>
      <c r="AK1121" s="34"/>
      <c r="AL1121" s="34"/>
      <c r="AM1121" s="34"/>
      <c r="AN1121" s="34"/>
      <c r="AO1121" s="34"/>
      <c r="AP1121" s="34"/>
      <c r="AQ1121" s="34"/>
      <c r="AR1121" s="34"/>
      <c r="AS1121" s="34"/>
      <c r="AT1121" s="34"/>
      <c r="AU1121" s="34"/>
      <c r="AV1121" s="34"/>
      <c r="AW1121" s="34"/>
      <c r="AX1121" s="34"/>
      <c r="AY1121" s="34"/>
      <c r="AZ1121" s="36"/>
    </row>
    <row r="1122" spans="5:52" x14ac:dyDescent="0.25"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  <c r="S1122" s="34"/>
      <c r="T1122" s="34"/>
      <c r="U1122" s="34"/>
      <c r="V1122" s="34"/>
      <c r="W1122" s="34"/>
      <c r="X1122" s="34"/>
      <c r="Y1122" s="34"/>
      <c r="Z1122" s="34"/>
      <c r="AA1122" s="34"/>
      <c r="AB1122" s="34"/>
      <c r="AC1122" s="34"/>
      <c r="AD1122" s="34"/>
      <c r="AE1122" s="34"/>
      <c r="AF1122" s="34"/>
      <c r="AG1122" s="34"/>
      <c r="AH1122" s="34"/>
      <c r="AI1122" s="34"/>
      <c r="AJ1122" s="34"/>
      <c r="AK1122" s="34"/>
      <c r="AL1122" s="34"/>
      <c r="AM1122" s="34"/>
      <c r="AN1122" s="34"/>
      <c r="AO1122" s="34"/>
      <c r="AP1122" s="34"/>
      <c r="AQ1122" s="34"/>
      <c r="AR1122" s="34"/>
      <c r="AS1122" s="34"/>
      <c r="AT1122" s="34"/>
      <c r="AU1122" s="34"/>
      <c r="AV1122" s="34"/>
      <c r="AW1122" s="34"/>
      <c r="AX1122" s="34"/>
      <c r="AY1122" s="34"/>
      <c r="AZ1122" s="36"/>
    </row>
    <row r="1123" spans="5:52" x14ac:dyDescent="0.25"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  <c r="S1123" s="34"/>
      <c r="T1123" s="34"/>
      <c r="U1123" s="34"/>
      <c r="V1123" s="34"/>
      <c r="W1123" s="34"/>
      <c r="X1123" s="34"/>
      <c r="Y1123" s="34"/>
      <c r="Z1123" s="34"/>
      <c r="AA1123" s="34"/>
      <c r="AB1123" s="34"/>
      <c r="AC1123" s="34"/>
      <c r="AD1123" s="34"/>
      <c r="AE1123" s="34"/>
      <c r="AF1123" s="34"/>
      <c r="AG1123" s="34"/>
      <c r="AH1123" s="34"/>
      <c r="AI1123" s="34"/>
      <c r="AJ1123" s="34"/>
      <c r="AK1123" s="34"/>
      <c r="AL1123" s="34"/>
      <c r="AM1123" s="34"/>
      <c r="AN1123" s="34"/>
      <c r="AO1123" s="34"/>
      <c r="AP1123" s="34"/>
      <c r="AQ1123" s="34"/>
      <c r="AR1123" s="34"/>
      <c r="AS1123" s="34"/>
      <c r="AT1123" s="34"/>
      <c r="AU1123" s="34"/>
      <c r="AV1123" s="34"/>
      <c r="AW1123" s="34"/>
      <c r="AX1123" s="34"/>
      <c r="AY1123" s="34"/>
      <c r="AZ1123" s="36"/>
    </row>
    <row r="1124" spans="5:52" x14ac:dyDescent="0.25"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  <c r="S1124" s="34"/>
      <c r="T1124" s="34"/>
      <c r="U1124" s="34"/>
      <c r="V1124" s="34"/>
      <c r="W1124" s="34"/>
      <c r="X1124" s="34"/>
      <c r="Y1124" s="34"/>
      <c r="Z1124" s="34"/>
      <c r="AA1124" s="34"/>
      <c r="AB1124" s="34"/>
      <c r="AC1124" s="34"/>
      <c r="AD1124" s="34"/>
      <c r="AE1124" s="34"/>
      <c r="AF1124" s="34"/>
      <c r="AG1124" s="34"/>
      <c r="AH1124" s="34"/>
      <c r="AI1124" s="34"/>
      <c r="AJ1124" s="34"/>
      <c r="AK1124" s="34"/>
      <c r="AL1124" s="34"/>
      <c r="AM1124" s="34"/>
      <c r="AN1124" s="34"/>
      <c r="AO1124" s="34"/>
      <c r="AP1124" s="34"/>
      <c r="AQ1124" s="34"/>
      <c r="AR1124" s="34"/>
      <c r="AS1124" s="34"/>
      <c r="AT1124" s="34"/>
      <c r="AU1124" s="34"/>
      <c r="AV1124" s="34"/>
      <c r="AW1124" s="34"/>
      <c r="AX1124" s="34"/>
      <c r="AY1124" s="34"/>
      <c r="AZ1124" s="36"/>
    </row>
    <row r="1125" spans="5:52" x14ac:dyDescent="0.25"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  <c r="S1125" s="34"/>
      <c r="T1125" s="34"/>
      <c r="U1125" s="34"/>
      <c r="V1125" s="34"/>
      <c r="W1125" s="34"/>
      <c r="X1125" s="34"/>
      <c r="Y1125" s="34"/>
      <c r="Z1125" s="34"/>
      <c r="AA1125" s="34"/>
      <c r="AB1125" s="34"/>
      <c r="AC1125" s="34"/>
      <c r="AD1125" s="34"/>
      <c r="AE1125" s="34"/>
      <c r="AF1125" s="34"/>
      <c r="AG1125" s="34"/>
      <c r="AH1125" s="34"/>
      <c r="AI1125" s="34"/>
      <c r="AJ1125" s="34"/>
      <c r="AK1125" s="34"/>
      <c r="AL1125" s="34"/>
      <c r="AM1125" s="34"/>
      <c r="AN1125" s="34"/>
      <c r="AO1125" s="34"/>
      <c r="AP1125" s="34"/>
      <c r="AQ1125" s="34"/>
      <c r="AR1125" s="34"/>
      <c r="AS1125" s="34"/>
      <c r="AT1125" s="34"/>
      <c r="AU1125" s="34"/>
      <c r="AV1125" s="34"/>
      <c r="AW1125" s="34"/>
      <c r="AX1125" s="34"/>
      <c r="AY1125" s="34"/>
      <c r="AZ1125" s="36"/>
    </row>
    <row r="1126" spans="5:52" x14ac:dyDescent="0.25"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  <c r="S1126" s="34"/>
      <c r="T1126" s="34"/>
      <c r="U1126" s="34"/>
      <c r="V1126" s="34"/>
      <c r="W1126" s="34"/>
      <c r="X1126" s="34"/>
      <c r="Y1126" s="34"/>
      <c r="Z1126" s="34"/>
      <c r="AA1126" s="34"/>
      <c r="AB1126" s="34"/>
      <c r="AC1126" s="34"/>
      <c r="AD1126" s="34"/>
      <c r="AE1126" s="34"/>
      <c r="AF1126" s="34"/>
      <c r="AG1126" s="34"/>
      <c r="AH1126" s="34"/>
      <c r="AI1126" s="34"/>
      <c r="AJ1126" s="34"/>
      <c r="AK1126" s="34"/>
      <c r="AL1126" s="34"/>
      <c r="AM1126" s="34"/>
      <c r="AN1126" s="34"/>
      <c r="AO1126" s="34"/>
      <c r="AP1126" s="34"/>
      <c r="AQ1126" s="34"/>
      <c r="AR1126" s="34"/>
      <c r="AS1126" s="34"/>
      <c r="AT1126" s="34"/>
      <c r="AU1126" s="34"/>
      <c r="AV1126" s="34"/>
      <c r="AW1126" s="34"/>
      <c r="AX1126" s="34"/>
      <c r="AY1126" s="34"/>
      <c r="AZ1126" s="36"/>
    </row>
    <row r="1127" spans="5:52" x14ac:dyDescent="0.25"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  <c r="S1127" s="34"/>
      <c r="T1127" s="34"/>
      <c r="U1127" s="34"/>
      <c r="V1127" s="34"/>
      <c r="W1127" s="34"/>
      <c r="X1127" s="34"/>
      <c r="Y1127" s="34"/>
      <c r="Z1127" s="34"/>
      <c r="AA1127" s="34"/>
      <c r="AB1127" s="34"/>
      <c r="AC1127" s="34"/>
      <c r="AD1127" s="34"/>
      <c r="AE1127" s="34"/>
      <c r="AF1127" s="34"/>
      <c r="AG1127" s="34"/>
      <c r="AH1127" s="34"/>
      <c r="AI1127" s="34"/>
      <c r="AJ1127" s="34"/>
      <c r="AK1127" s="34"/>
      <c r="AL1127" s="34"/>
      <c r="AM1127" s="34"/>
      <c r="AN1127" s="34"/>
      <c r="AO1127" s="34"/>
      <c r="AP1127" s="34"/>
      <c r="AQ1127" s="34"/>
      <c r="AR1127" s="34"/>
      <c r="AS1127" s="34"/>
      <c r="AT1127" s="34"/>
      <c r="AU1127" s="34"/>
      <c r="AV1127" s="34"/>
      <c r="AW1127" s="34"/>
      <c r="AX1127" s="34"/>
      <c r="AY1127" s="34"/>
      <c r="AZ1127" s="36"/>
    </row>
    <row r="1128" spans="5:52" x14ac:dyDescent="0.25"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  <c r="S1128" s="34"/>
      <c r="T1128" s="34"/>
      <c r="U1128" s="34"/>
      <c r="V1128" s="34"/>
      <c r="W1128" s="34"/>
      <c r="X1128" s="34"/>
      <c r="Y1128" s="34"/>
      <c r="Z1128" s="34"/>
      <c r="AA1128" s="34"/>
      <c r="AB1128" s="34"/>
      <c r="AC1128" s="34"/>
      <c r="AD1128" s="34"/>
      <c r="AE1128" s="34"/>
      <c r="AF1128" s="34"/>
      <c r="AG1128" s="34"/>
      <c r="AH1128" s="34"/>
      <c r="AI1128" s="34"/>
      <c r="AJ1128" s="34"/>
      <c r="AK1128" s="34"/>
      <c r="AL1128" s="34"/>
      <c r="AM1128" s="34"/>
      <c r="AN1128" s="34"/>
      <c r="AO1128" s="34"/>
      <c r="AP1128" s="34"/>
      <c r="AQ1128" s="34"/>
      <c r="AR1128" s="34"/>
      <c r="AS1128" s="34"/>
      <c r="AT1128" s="34"/>
      <c r="AU1128" s="34"/>
      <c r="AV1128" s="34"/>
      <c r="AW1128" s="34"/>
      <c r="AX1128" s="34"/>
      <c r="AY1128" s="34"/>
      <c r="AZ1128" s="36"/>
    </row>
    <row r="1129" spans="5:52" x14ac:dyDescent="0.25"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  <c r="S1129" s="34"/>
      <c r="T1129" s="34"/>
      <c r="U1129" s="34"/>
      <c r="V1129" s="34"/>
      <c r="W1129" s="34"/>
      <c r="X1129" s="34"/>
      <c r="Y1129" s="34"/>
      <c r="Z1129" s="34"/>
      <c r="AA1129" s="34"/>
      <c r="AB1129" s="34"/>
      <c r="AC1129" s="34"/>
      <c r="AD1129" s="34"/>
      <c r="AE1129" s="34"/>
      <c r="AF1129" s="34"/>
      <c r="AG1129" s="34"/>
      <c r="AH1129" s="34"/>
      <c r="AI1129" s="34"/>
      <c r="AJ1129" s="34"/>
      <c r="AK1129" s="34"/>
      <c r="AL1129" s="34"/>
      <c r="AM1129" s="34"/>
      <c r="AN1129" s="34"/>
      <c r="AO1129" s="34"/>
      <c r="AP1129" s="34"/>
      <c r="AQ1129" s="34"/>
      <c r="AR1129" s="34"/>
      <c r="AS1129" s="34"/>
      <c r="AT1129" s="34"/>
      <c r="AU1129" s="34"/>
      <c r="AV1129" s="34"/>
      <c r="AW1129" s="34"/>
      <c r="AX1129" s="34"/>
      <c r="AY1129" s="34"/>
      <c r="AZ1129" s="36"/>
    </row>
    <row r="1130" spans="5:52" x14ac:dyDescent="0.25"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  <c r="R1130" s="34"/>
      <c r="S1130" s="34"/>
      <c r="T1130" s="34"/>
      <c r="U1130" s="34"/>
      <c r="V1130" s="34"/>
      <c r="W1130" s="34"/>
      <c r="X1130" s="34"/>
      <c r="Y1130" s="34"/>
      <c r="Z1130" s="34"/>
      <c r="AA1130" s="34"/>
      <c r="AB1130" s="34"/>
      <c r="AC1130" s="34"/>
      <c r="AD1130" s="34"/>
      <c r="AE1130" s="34"/>
      <c r="AF1130" s="34"/>
      <c r="AG1130" s="34"/>
      <c r="AH1130" s="34"/>
      <c r="AI1130" s="34"/>
      <c r="AJ1130" s="34"/>
      <c r="AK1130" s="34"/>
      <c r="AL1130" s="34"/>
      <c r="AM1130" s="34"/>
      <c r="AN1130" s="34"/>
      <c r="AO1130" s="34"/>
      <c r="AP1130" s="34"/>
      <c r="AQ1130" s="34"/>
      <c r="AR1130" s="34"/>
      <c r="AS1130" s="34"/>
      <c r="AT1130" s="34"/>
      <c r="AU1130" s="34"/>
      <c r="AV1130" s="34"/>
      <c r="AW1130" s="34"/>
      <c r="AX1130" s="34"/>
      <c r="AY1130" s="34"/>
      <c r="AZ1130" s="36"/>
    </row>
    <row r="1131" spans="5:52" x14ac:dyDescent="0.25"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  <c r="R1131" s="34"/>
      <c r="S1131" s="34"/>
      <c r="T1131" s="34"/>
      <c r="U1131" s="34"/>
      <c r="V1131" s="34"/>
      <c r="W1131" s="34"/>
      <c r="X1131" s="34"/>
      <c r="Y1131" s="34"/>
      <c r="Z1131" s="34"/>
      <c r="AA1131" s="34"/>
      <c r="AB1131" s="34"/>
      <c r="AC1131" s="34"/>
      <c r="AD1131" s="34"/>
      <c r="AE1131" s="34"/>
      <c r="AF1131" s="34"/>
      <c r="AG1131" s="34"/>
      <c r="AH1131" s="34"/>
      <c r="AI1131" s="34"/>
      <c r="AJ1131" s="34"/>
      <c r="AK1131" s="34"/>
      <c r="AL1131" s="34"/>
      <c r="AM1131" s="34"/>
      <c r="AN1131" s="34"/>
      <c r="AO1131" s="34"/>
      <c r="AP1131" s="34"/>
      <c r="AQ1131" s="34"/>
      <c r="AR1131" s="34"/>
      <c r="AS1131" s="34"/>
      <c r="AT1131" s="34"/>
      <c r="AU1131" s="34"/>
      <c r="AV1131" s="34"/>
      <c r="AW1131" s="34"/>
      <c r="AX1131" s="34"/>
      <c r="AY1131" s="34"/>
      <c r="AZ1131" s="36"/>
    </row>
    <row r="1132" spans="5:52" x14ac:dyDescent="0.25"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  <c r="S1132" s="34"/>
      <c r="T1132" s="34"/>
      <c r="U1132" s="34"/>
      <c r="V1132" s="34"/>
      <c r="W1132" s="34"/>
      <c r="X1132" s="34"/>
      <c r="Y1132" s="34"/>
      <c r="Z1132" s="34"/>
      <c r="AA1132" s="34"/>
      <c r="AB1132" s="34"/>
      <c r="AC1132" s="34"/>
      <c r="AD1132" s="34"/>
      <c r="AE1132" s="34"/>
      <c r="AF1132" s="34"/>
      <c r="AG1132" s="34"/>
      <c r="AH1132" s="34"/>
      <c r="AI1132" s="34"/>
      <c r="AJ1132" s="34"/>
      <c r="AK1132" s="34"/>
      <c r="AL1132" s="34"/>
      <c r="AM1132" s="34"/>
      <c r="AN1132" s="34"/>
      <c r="AO1132" s="34"/>
      <c r="AP1132" s="34"/>
      <c r="AQ1132" s="34"/>
      <c r="AR1132" s="34"/>
      <c r="AS1132" s="34"/>
      <c r="AT1132" s="34"/>
      <c r="AU1132" s="34"/>
      <c r="AV1132" s="34"/>
      <c r="AW1132" s="34"/>
      <c r="AX1132" s="34"/>
      <c r="AY1132" s="34"/>
      <c r="AZ1132" s="36"/>
    </row>
    <row r="1133" spans="5:52" x14ac:dyDescent="0.25"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  <c r="S1133" s="34"/>
      <c r="T1133" s="34"/>
      <c r="U1133" s="34"/>
      <c r="V1133" s="34"/>
      <c r="W1133" s="34"/>
      <c r="X1133" s="34"/>
      <c r="Y1133" s="34"/>
      <c r="Z1133" s="34"/>
      <c r="AA1133" s="34"/>
      <c r="AB1133" s="34"/>
      <c r="AC1133" s="34"/>
      <c r="AD1133" s="34"/>
      <c r="AE1133" s="34"/>
      <c r="AF1133" s="34"/>
      <c r="AG1133" s="34"/>
      <c r="AH1133" s="34"/>
      <c r="AI1133" s="34"/>
      <c r="AJ1133" s="34"/>
      <c r="AK1133" s="34"/>
      <c r="AL1133" s="34"/>
      <c r="AM1133" s="34"/>
      <c r="AN1133" s="34"/>
      <c r="AO1133" s="34"/>
      <c r="AP1133" s="34"/>
      <c r="AQ1133" s="34"/>
      <c r="AR1133" s="34"/>
      <c r="AS1133" s="34"/>
      <c r="AT1133" s="34"/>
      <c r="AU1133" s="34"/>
      <c r="AV1133" s="34"/>
      <c r="AW1133" s="34"/>
      <c r="AX1133" s="34"/>
      <c r="AY1133" s="34"/>
      <c r="AZ1133" s="36"/>
    </row>
    <row r="1134" spans="5:52" x14ac:dyDescent="0.25"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  <c r="AA1134" s="34"/>
      <c r="AB1134" s="34"/>
      <c r="AC1134" s="34"/>
      <c r="AD1134" s="34"/>
      <c r="AE1134" s="34"/>
      <c r="AF1134" s="34"/>
      <c r="AG1134" s="34"/>
      <c r="AH1134" s="34"/>
      <c r="AI1134" s="34"/>
      <c r="AJ1134" s="34"/>
      <c r="AK1134" s="34"/>
      <c r="AL1134" s="34"/>
      <c r="AM1134" s="34"/>
      <c r="AN1134" s="34"/>
      <c r="AO1134" s="34"/>
      <c r="AP1134" s="34"/>
      <c r="AQ1134" s="34"/>
      <c r="AR1134" s="34"/>
      <c r="AS1134" s="34"/>
      <c r="AT1134" s="34"/>
      <c r="AU1134" s="34"/>
      <c r="AV1134" s="34"/>
      <c r="AW1134" s="34"/>
      <c r="AX1134" s="34"/>
      <c r="AY1134" s="34"/>
      <c r="AZ1134" s="36"/>
    </row>
    <row r="1135" spans="5:52" x14ac:dyDescent="0.25"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34"/>
      <c r="T1135" s="34"/>
      <c r="U1135" s="34"/>
      <c r="V1135" s="34"/>
      <c r="W1135" s="34"/>
      <c r="X1135" s="34"/>
      <c r="Y1135" s="34"/>
      <c r="Z1135" s="34"/>
      <c r="AA1135" s="34"/>
      <c r="AB1135" s="34"/>
      <c r="AC1135" s="34"/>
      <c r="AD1135" s="34"/>
      <c r="AE1135" s="34"/>
      <c r="AF1135" s="34"/>
      <c r="AG1135" s="34"/>
      <c r="AH1135" s="34"/>
      <c r="AI1135" s="34"/>
      <c r="AJ1135" s="34"/>
      <c r="AK1135" s="34"/>
      <c r="AL1135" s="34"/>
      <c r="AM1135" s="34"/>
      <c r="AN1135" s="34"/>
      <c r="AO1135" s="34"/>
      <c r="AP1135" s="34"/>
      <c r="AQ1135" s="34"/>
      <c r="AR1135" s="34"/>
      <c r="AS1135" s="34"/>
      <c r="AT1135" s="34"/>
      <c r="AU1135" s="34"/>
      <c r="AV1135" s="34"/>
      <c r="AW1135" s="34"/>
      <c r="AX1135" s="34"/>
      <c r="AY1135" s="34"/>
      <c r="AZ1135" s="36"/>
    </row>
    <row r="1136" spans="5:52" x14ac:dyDescent="0.25"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  <c r="S1136" s="34"/>
      <c r="T1136" s="34"/>
      <c r="U1136" s="34"/>
      <c r="V1136" s="34"/>
      <c r="W1136" s="34"/>
      <c r="X1136" s="34"/>
      <c r="Y1136" s="34"/>
      <c r="Z1136" s="34"/>
      <c r="AA1136" s="34"/>
      <c r="AB1136" s="34"/>
      <c r="AC1136" s="34"/>
      <c r="AD1136" s="34"/>
      <c r="AE1136" s="34"/>
      <c r="AF1136" s="34"/>
      <c r="AG1136" s="34"/>
      <c r="AH1136" s="34"/>
      <c r="AI1136" s="34"/>
      <c r="AJ1136" s="34"/>
      <c r="AK1136" s="34"/>
      <c r="AL1136" s="34"/>
      <c r="AM1136" s="34"/>
      <c r="AN1136" s="34"/>
      <c r="AO1136" s="34"/>
      <c r="AP1136" s="34"/>
      <c r="AQ1136" s="34"/>
      <c r="AR1136" s="34"/>
      <c r="AS1136" s="34"/>
      <c r="AT1136" s="34"/>
      <c r="AU1136" s="34"/>
      <c r="AV1136" s="34"/>
      <c r="AW1136" s="34"/>
      <c r="AX1136" s="34"/>
      <c r="AY1136" s="34"/>
      <c r="AZ1136" s="36"/>
    </row>
    <row r="1137" spans="5:52" x14ac:dyDescent="0.25"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34"/>
      <c r="Y1137" s="34"/>
      <c r="Z1137" s="34"/>
      <c r="AA1137" s="34"/>
      <c r="AB1137" s="34"/>
      <c r="AC1137" s="34"/>
      <c r="AD1137" s="34"/>
      <c r="AE1137" s="34"/>
      <c r="AF1137" s="34"/>
      <c r="AG1137" s="34"/>
      <c r="AH1137" s="34"/>
      <c r="AI1137" s="34"/>
      <c r="AJ1137" s="34"/>
      <c r="AK1137" s="34"/>
      <c r="AL1137" s="34"/>
      <c r="AM1137" s="34"/>
      <c r="AN1137" s="34"/>
      <c r="AO1137" s="34"/>
      <c r="AP1137" s="34"/>
      <c r="AQ1137" s="34"/>
      <c r="AR1137" s="34"/>
      <c r="AS1137" s="34"/>
      <c r="AT1137" s="34"/>
      <c r="AU1137" s="34"/>
      <c r="AV1137" s="34"/>
      <c r="AW1137" s="34"/>
      <c r="AX1137" s="34"/>
      <c r="AY1137" s="34"/>
      <c r="AZ1137" s="36"/>
    </row>
    <row r="1138" spans="5:52" x14ac:dyDescent="0.25"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  <c r="S1138" s="34"/>
      <c r="T1138" s="34"/>
      <c r="U1138" s="34"/>
      <c r="V1138" s="34"/>
      <c r="W1138" s="34"/>
      <c r="X1138" s="34"/>
      <c r="Y1138" s="34"/>
      <c r="Z1138" s="34"/>
      <c r="AA1138" s="34"/>
      <c r="AB1138" s="34"/>
      <c r="AC1138" s="34"/>
      <c r="AD1138" s="34"/>
      <c r="AE1138" s="34"/>
      <c r="AF1138" s="34"/>
      <c r="AG1138" s="34"/>
      <c r="AH1138" s="34"/>
      <c r="AI1138" s="34"/>
      <c r="AJ1138" s="34"/>
      <c r="AK1138" s="34"/>
      <c r="AL1138" s="34"/>
      <c r="AM1138" s="34"/>
      <c r="AN1138" s="34"/>
      <c r="AO1138" s="34"/>
      <c r="AP1138" s="34"/>
      <c r="AQ1138" s="34"/>
      <c r="AR1138" s="34"/>
      <c r="AS1138" s="34"/>
      <c r="AT1138" s="34"/>
      <c r="AU1138" s="34"/>
      <c r="AV1138" s="34"/>
      <c r="AW1138" s="34"/>
      <c r="AX1138" s="34"/>
      <c r="AY1138" s="34"/>
      <c r="AZ1138" s="36"/>
    </row>
    <row r="1139" spans="5:52" x14ac:dyDescent="0.25"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  <c r="R1139" s="34"/>
      <c r="S1139" s="34"/>
      <c r="T1139" s="34"/>
      <c r="U1139" s="34"/>
      <c r="V1139" s="34"/>
      <c r="W1139" s="34"/>
      <c r="X1139" s="34"/>
      <c r="Y1139" s="34"/>
      <c r="Z1139" s="34"/>
      <c r="AA1139" s="34"/>
      <c r="AB1139" s="34"/>
      <c r="AC1139" s="34"/>
      <c r="AD1139" s="34"/>
      <c r="AE1139" s="34"/>
      <c r="AF1139" s="34"/>
      <c r="AG1139" s="34"/>
      <c r="AH1139" s="34"/>
      <c r="AI1139" s="34"/>
      <c r="AJ1139" s="34"/>
      <c r="AK1139" s="34"/>
      <c r="AL1139" s="34"/>
      <c r="AM1139" s="34"/>
      <c r="AN1139" s="34"/>
      <c r="AO1139" s="34"/>
      <c r="AP1139" s="34"/>
      <c r="AQ1139" s="34"/>
      <c r="AR1139" s="34"/>
      <c r="AS1139" s="34"/>
      <c r="AT1139" s="34"/>
      <c r="AU1139" s="34"/>
      <c r="AV1139" s="34"/>
      <c r="AW1139" s="34"/>
      <c r="AX1139" s="34"/>
      <c r="AY1139" s="34"/>
      <c r="AZ1139" s="36"/>
    </row>
    <row r="1140" spans="5:52" x14ac:dyDescent="0.25"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  <c r="R1140" s="34"/>
      <c r="S1140" s="34"/>
      <c r="T1140" s="34"/>
      <c r="U1140" s="34"/>
      <c r="V1140" s="34"/>
      <c r="W1140" s="34"/>
      <c r="X1140" s="34"/>
      <c r="Y1140" s="34"/>
      <c r="Z1140" s="34"/>
      <c r="AA1140" s="34"/>
      <c r="AB1140" s="34"/>
      <c r="AC1140" s="34"/>
      <c r="AD1140" s="34"/>
      <c r="AE1140" s="34"/>
      <c r="AF1140" s="34"/>
      <c r="AG1140" s="34"/>
      <c r="AH1140" s="34"/>
      <c r="AI1140" s="34"/>
      <c r="AJ1140" s="34"/>
      <c r="AK1140" s="34"/>
      <c r="AL1140" s="34"/>
      <c r="AM1140" s="34"/>
      <c r="AN1140" s="34"/>
      <c r="AO1140" s="34"/>
      <c r="AP1140" s="34"/>
      <c r="AQ1140" s="34"/>
      <c r="AR1140" s="34"/>
      <c r="AS1140" s="34"/>
      <c r="AT1140" s="34"/>
      <c r="AU1140" s="34"/>
      <c r="AV1140" s="34"/>
      <c r="AW1140" s="34"/>
      <c r="AX1140" s="34"/>
      <c r="AY1140" s="34"/>
      <c r="AZ1140" s="36"/>
    </row>
    <row r="1141" spans="5:52" x14ac:dyDescent="0.25"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  <c r="R1141" s="34"/>
      <c r="S1141" s="34"/>
      <c r="T1141" s="34"/>
      <c r="U1141" s="34"/>
      <c r="V1141" s="34"/>
      <c r="W1141" s="34"/>
      <c r="X1141" s="34"/>
      <c r="Y1141" s="34"/>
      <c r="Z1141" s="34"/>
      <c r="AA1141" s="34"/>
      <c r="AB1141" s="34"/>
      <c r="AC1141" s="34"/>
      <c r="AD1141" s="34"/>
      <c r="AE1141" s="34"/>
      <c r="AF1141" s="34"/>
      <c r="AG1141" s="34"/>
      <c r="AH1141" s="34"/>
      <c r="AI1141" s="34"/>
      <c r="AJ1141" s="34"/>
      <c r="AK1141" s="34"/>
      <c r="AL1141" s="34"/>
      <c r="AM1141" s="34"/>
      <c r="AN1141" s="34"/>
      <c r="AO1141" s="34"/>
      <c r="AP1141" s="34"/>
      <c r="AQ1141" s="34"/>
      <c r="AR1141" s="34"/>
      <c r="AS1141" s="34"/>
      <c r="AT1141" s="34"/>
      <c r="AU1141" s="34"/>
      <c r="AV1141" s="34"/>
      <c r="AW1141" s="34"/>
      <c r="AX1141" s="34"/>
      <c r="AY1141" s="34"/>
      <c r="AZ1141" s="36"/>
    </row>
    <row r="1142" spans="5:52" x14ac:dyDescent="0.25"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  <c r="R1142" s="34"/>
      <c r="S1142" s="34"/>
      <c r="T1142" s="34"/>
      <c r="U1142" s="34"/>
      <c r="V1142" s="34"/>
      <c r="W1142" s="34"/>
      <c r="X1142" s="34"/>
      <c r="Y1142" s="34"/>
      <c r="Z1142" s="34"/>
      <c r="AA1142" s="34"/>
      <c r="AB1142" s="34"/>
      <c r="AC1142" s="34"/>
      <c r="AD1142" s="34"/>
      <c r="AE1142" s="34"/>
      <c r="AF1142" s="34"/>
      <c r="AG1142" s="34"/>
      <c r="AH1142" s="34"/>
      <c r="AI1142" s="34"/>
      <c r="AJ1142" s="34"/>
      <c r="AK1142" s="34"/>
      <c r="AL1142" s="34"/>
      <c r="AM1142" s="34"/>
      <c r="AN1142" s="34"/>
      <c r="AO1142" s="34"/>
      <c r="AP1142" s="34"/>
      <c r="AQ1142" s="34"/>
      <c r="AR1142" s="34"/>
      <c r="AS1142" s="34"/>
      <c r="AT1142" s="34"/>
      <c r="AU1142" s="34"/>
      <c r="AV1142" s="34"/>
      <c r="AW1142" s="34"/>
      <c r="AX1142" s="34"/>
      <c r="AY1142" s="34"/>
      <c r="AZ1142" s="36"/>
    </row>
    <row r="1143" spans="5:52" x14ac:dyDescent="0.25"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  <c r="R1143" s="34"/>
      <c r="S1143" s="34"/>
      <c r="T1143" s="34"/>
      <c r="U1143" s="34"/>
      <c r="V1143" s="34"/>
      <c r="W1143" s="34"/>
      <c r="X1143" s="34"/>
      <c r="Y1143" s="34"/>
      <c r="Z1143" s="34"/>
      <c r="AA1143" s="34"/>
      <c r="AB1143" s="34"/>
      <c r="AC1143" s="34"/>
      <c r="AD1143" s="34"/>
      <c r="AE1143" s="34"/>
      <c r="AF1143" s="34"/>
      <c r="AG1143" s="34"/>
      <c r="AH1143" s="34"/>
      <c r="AI1143" s="34"/>
      <c r="AJ1143" s="34"/>
      <c r="AK1143" s="34"/>
      <c r="AL1143" s="34"/>
      <c r="AM1143" s="34"/>
      <c r="AN1143" s="34"/>
      <c r="AO1143" s="34"/>
      <c r="AP1143" s="34"/>
      <c r="AQ1143" s="34"/>
      <c r="AR1143" s="34"/>
      <c r="AS1143" s="34"/>
      <c r="AT1143" s="34"/>
      <c r="AU1143" s="34"/>
      <c r="AV1143" s="34"/>
      <c r="AW1143" s="34"/>
      <c r="AX1143" s="34"/>
      <c r="AY1143" s="34"/>
      <c r="AZ1143" s="36"/>
    </row>
    <row r="1144" spans="5:52" x14ac:dyDescent="0.25"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  <c r="Q1144" s="34"/>
      <c r="R1144" s="34"/>
      <c r="S1144" s="34"/>
      <c r="T1144" s="34"/>
      <c r="U1144" s="34"/>
      <c r="V1144" s="34"/>
      <c r="W1144" s="34"/>
      <c r="X1144" s="34"/>
      <c r="Y1144" s="34"/>
      <c r="Z1144" s="34"/>
      <c r="AA1144" s="34"/>
      <c r="AB1144" s="34"/>
      <c r="AC1144" s="34"/>
      <c r="AD1144" s="34"/>
      <c r="AE1144" s="34"/>
      <c r="AF1144" s="34"/>
      <c r="AG1144" s="34"/>
      <c r="AH1144" s="34"/>
      <c r="AI1144" s="34"/>
      <c r="AJ1144" s="34"/>
      <c r="AK1144" s="34"/>
      <c r="AL1144" s="34"/>
      <c r="AM1144" s="34"/>
      <c r="AN1144" s="34"/>
      <c r="AO1144" s="34"/>
      <c r="AP1144" s="34"/>
      <c r="AQ1144" s="34"/>
      <c r="AR1144" s="34"/>
      <c r="AS1144" s="34"/>
      <c r="AT1144" s="34"/>
      <c r="AU1144" s="34"/>
      <c r="AV1144" s="34"/>
      <c r="AW1144" s="34"/>
      <c r="AX1144" s="34"/>
      <c r="AY1144" s="34"/>
      <c r="AZ1144" s="36"/>
    </row>
    <row r="1145" spans="5:52" x14ac:dyDescent="0.25"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  <c r="Q1145" s="34"/>
      <c r="R1145" s="34"/>
      <c r="S1145" s="34"/>
      <c r="T1145" s="34"/>
      <c r="U1145" s="34"/>
      <c r="V1145" s="34"/>
      <c r="W1145" s="34"/>
      <c r="X1145" s="34"/>
      <c r="Y1145" s="34"/>
      <c r="Z1145" s="34"/>
      <c r="AA1145" s="34"/>
      <c r="AB1145" s="34"/>
      <c r="AC1145" s="34"/>
      <c r="AD1145" s="34"/>
      <c r="AE1145" s="34"/>
      <c r="AF1145" s="34"/>
      <c r="AG1145" s="34"/>
      <c r="AH1145" s="34"/>
      <c r="AI1145" s="34"/>
      <c r="AJ1145" s="34"/>
      <c r="AK1145" s="34"/>
      <c r="AL1145" s="34"/>
      <c r="AM1145" s="34"/>
      <c r="AN1145" s="34"/>
      <c r="AO1145" s="34"/>
      <c r="AP1145" s="34"/>
      <c r="AQ1145" s="34"/>
      <c r="AR1145" s="34"/>
      <c r="AS1145" s="34"/>
      <c r="AT1145" s="34"/>
      <c r="AU1145" s="34"/>
      <c r="AV1145" s="34"/>
      <c r="AW1145" s="34"/>
      <c r="AX1145" s="34"/>
      <c r="AY1145" s="34"/>
      <c r="AZ1145" s="36"/>
    </row>
    <row r="1146" spans="5:52" x14ac:dyDescent="0.25"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4"/>
      <c r="Z1146" s="34"/>
      <c r="AA1146" s="34"/>
      <c r="AB1146" s="34"/>
      <c r="AC1146" s="34"/>
      <c r="AD1146" s="34"/>
      <c r="AE1146" s="34"/>
      <c r="AF1146" s="34"/>
      <c r="AG1146" s="34"/>
      <c r="AH1146" s="34"/>
      <c r="AI1146" s="34"/>
      <c r="AJ1146" s="34"/>
      <c r="AK1146" s="34"/>
      <c r="AL1146" s="34"/>
      <c r="AM1146" s="34"/>
      <c r="AN1146" s="34"/>
      <c r="AO1146" s="34"/>
      <c r="AP1146" s="34"/>
      <c r="AQ1146" s="34"/>
      <c r="AR1146" s="34"/>
      <c r="AS1146" s="34"/>
      <c r="AT1146" s="34"/>
      <c r="AU1146" s="34"/>
      <c r="AV1146" s="34"/>
      <c r="AW1146" s="34"/>
      <c r="AX1146" s="34"/>
      <c r="AY1146" s="34"/>
      <c r="AZ1146" s="36"/>
    </row>
    <row r="1147" spans="5:52" x14ac:dyDescent="0.25"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  <c r="R1147" s="34"/>
      <c r="S1147" s="34"/>
      <c r="T1147" s="34"/>
      <c r="U1147" s="34"/>
      <c r="V1147" s="34"/>
      <c r="W1147" s="34"/>
      <c r="X1147" s="34"/>
      <c r="Y1147" s="34"/>
      <c r="Z1147" s="34"/>
      <c r="AA1147" s="34"/>
      <c r="AB1147" s="34"/>
      <c r="AC1147" s="34"/>
      <c r="AD1147" s="34"/>
      <c r="AE1147" s="34"/>
      <c r="AF1147" s="34"/>
      <c r="AG1147" s="34"/>
      <c r="AH1147" s="34"/>
      <c r="AI1147" s="34"/>
      <c r="AJ1147" s="34"/>
      <c r="AK1147" s="34"/>
      <c r="AL1147" s="34"/>
      <c r="AM1147" s="34"/>
      <c r="AN1147" s="34"/>
      <c r="AO1147" s="34"/>
      <c r="AP1147" s="34"/>
      <c r="AQ1147" s="34"/>
      <c r="AR1147" s="34"/>
      <c r="AS1147" s="34"/>
      <c r="AT1147" s="34"/>
      <c r="AU1147" s="34"/>
      <c r="AV1147" s="34"/>
      <c r="AW1147" s="34"/>
      <c r="AX1147" s="34"/>
      <c r="AY1147" s="34"/>
      <c r="AZ1147" s="36"/>
    </row>
    <row r="1148" spans="5:52" x14ac:dyDescent="0.25"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  <c r="R1148" s="34"/>
      <c r="S1148" s="34"/>
      <c r="T1148" s="34"/>
      <c r="U1148" s="34"/>
      <c r="V1148" s="34"/>
      <c r="W1148" s="34"/>
      <c r="X1148" s="34"/>
      <c r="Y1148" s="34"/>
      <c r="Z1148" s="34"/>
      <c r="AA1148" s="34"/>
      <c r="AB1148" s="34"/>
      <c r="AC1148" s="34"/>
      <c r="AD1148" s="34"/>
      <c r="AE1148" s="34"/>
      <c r="AF1148" s="34"/>
      <c r="AG1148" s="34"/>
      <c r="AH1148" s="34"/>
      <c r="AI1148" s="34"/>
      <c r="AJ1148" s="34"/>
      <c r="AK1148" s="34"/>
      <c r="AL1148" s="34"/>
      <c r="AM1148" s="34"/>
      <c r="AN1148" s="34"/>
      <c r="AO1148" s="34"/>
      <c r="AP1148" s="34"/>
      <c r="AQ1148" s="34"/>
      <c r="AR1148" s="34"/>
      <c r="AS1148" s="34"/>
      <c r="AT1148" s="34"/>
      <c r="AU1148" s="34"/>
      <c r="AV1148" s="34"/>
      <c r="AW1148" s="34"/>
      <c r="AX1148" s="34"/>
      <c r="AY1148" s="34"/>
      <c r="AZ1148" s="36"/>
    </row>
    <row r="1149" spans="5:52" x14ac:dyDescent="0.25"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  <c r="S1149" s="34"/>
      <c r="T1149" s="34"/>
      <c r="U1149" s="34"/>
      <c r="V1149" s="34"/>
      <c r="W1149" s="34"/>
      <c r="X1149" s="34"/>
      <c r="Y1149" s="34"/>
      <c r="Z1149" s="34"/>
      <c r="AA1149" s="34"/>
      <c r="AB1149" s="34"/>
      <c r="AC1149" s="34"/>
      <c r="AD1149" s="34"/>
      <c r="AE1149" s="34"/>
      <c r="AF1149" s="34"/>
      <c r="AG1149" s="34"/>
      <c r="AH1149" s="34"/>
      <c r="AI1149" s="34"/>
      <c r="AJ1149" s="34"/>
      <c r="AK1149" s="34"/>
      <c r="AL1149" s="34"/>
      <c r="AM1149" s="34"/>
      <c r="AN1149" s="34"/>
      <c r="AO1149" s="34"/>
      <c r="AP1149" s="34"/>
      <c r="AQ1149" s="34"/>
      <c r="AR1149" s="34"/>
      <c r="AS1149" s="34"/>
      <c r="AT1149" s="34"/>
      <c r="AU1149" s="34"/>
      <c r="AV1149" s="34"/>
      <c r="AW1149" s="34"/>
      <c r="AX1149" s="34"/>
      <c r="AY1149" s="34"/>
      <c r="AZ1149" s="36"/>
    </row>
    <row r="1150" spans="5:52" x14ac:dyDescent="0.25"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  <c r="Q1150" s="34"/>
      <c r="R1150" s="34"/>
      <c r="S1150" s="34"/>
      <c r="T1150" s="34"/>
      <c r="U1150" s="34"/>
      <c r="V1150" s="34"/>
      <c r="W1150" s="34"/>
      <c r="X1150" s="34"/>
      <c r="Y1150" s="34"/>
      <c r="Z1150" s="34"/>
      <c r="AA1150" s="34"/>
      <c r="AB1150" s="34"/>
      <c r="AC1150" s="34"/>
      <c r="AD1150" s="34"/>
      <c r="AE1150" s="34"/>
      <c r="AF1150" s="34"/>
      <c r="AG1150" s="34"/>
      <c r="AH1150" s="34"/>
      <c r="AI1150" s="34"/>
      <c r="AJ1150" s="34"/>
      <c r="AK1150" s="34"/>
      <c r="AL1150" s="34"/>
      <c r="AM1150" s="34"/>
      <c r="AN1150" s="34"/>
      <c r="AO1150" s="34"/>
      <c r="AP1150" s="34"/>
      <c r="AQ1150" s="34"/>
      <c r="AR1150" s="34"/>
      <c r="AS1150" s="34"/>
      <c r="AT1150" s="34"/>
      <c r="AU1150" s="34"/>
      <c r="AV1150" s="34"/>
      <c r="AW1150" s="34"/>
      <c r="AX1150" s="34"/>
      <c r="AY1150" s="34"/>
      <c r="AZ1150" s="36"/>
    </row>
    <row r="1151" spans="5:52" x14ac:dyDescent="0.25"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  <c r="Q1151" s="34"/>
      <c r="R1151" s="34"/>
      <c r="S1151" s="34"/>
      <c r="T1151" s="34"/>
      <c r="U1151" s="34"/>
      <c r="V1151" s="34"/>
      <c r="W1151" s="34"/>
      <c r="X1151" s="34"/>
      <c r="Y1151" s="34"/>
      <c r="Z1151" s="34"/>
      <c r="AA1151" s="34"/>
      <c r="AB1151" s="34"/>
      <c r="AC1151" s="34"/>
      <c r="AD1151" s="34"/>
      <c r="AE1151" s="34"/>
      <c r="AF1151" s="34"/>
      <c r="AG1151" s="34"/>
      <c r="AH1151" s="34"/>
      <c r="AI1151" s="34"/>
      <c r="AJ1151" s="34"/>
      <c r="AK1151" s="34"/>
      <c r="AL1151" s="34"/>
      <c r="AM1151" s="34"/>
      <c r="AN1151" s="34"/>
      <c r="AO1151" s="34"/>
      <c r="AP1151" s="34"/>
      <c r="AQ1151" s="34"/>
      <c r="AR1151" s="34"/>
      <c r="AS1151" s="34"/>
      <c r="AT1151" s="34"/>
      <c r="AU1151" s="34"/>
      <c r="AV1151" s="34"/>
      <c r="AW1151" s="34"/>
      <c r="AX1151" s="34"/>
      <c r="AY1151" s="34"/>
      <c r="AZ1151" s="36"/>
    </row>
    <row r="1152" spans="5:52" x14ac:dyDescent="0.25"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  <c r="S1152" s="34"/>
      <c r="T1152" s="34"/>
      <c r="U1152" s="34"/>
      <c r="V1152" s="34"/>
      <c r="W1152" s="34"/>
      <c r="X1152" s="34"/>
      <c r="Y1152" s="34"/>
      <c r="Z1152" s="34"/>
      <c r="AA1152" s="34"/>
      <c r="AB1152" s="34"/>
      <c r="AC1152" s="34"/>
      <c r="AD1152" s="34"/>
      <c r="AE1152" s="34"/>
      <c r="AF1152" s="34"/>
      <c r="AG1152" s="34"/>
      <c r="AH1152" s="34"/>
      <c r="AI1152" s="34"/>
      <c r="AJ1152" s="34"/>
      <c r="AK1152" s="34"/>
      <c r="AL1152" s="34"/>
      <c r="AM1152" s="34"/>
      <c r="AN1152" s="34"/>
      <c r="AO1152" s="34"/>
      <c r="AP1152" s="34"/>
      <c r="AQ1152" s="34"/>
      <c r="AR1152" s="34"/>
      <c r="AS1152" s="34"/>
      <c r="AT1152" s="34"/>
      <c r="AU1152" s="34"/>
      <c r="AV1152" s="34"/>
      <c r="AW1152" s="34"/>
      <c r="AX1152" s="34"/>
      <c r="AY1152" s="34"/>
      <c r="AZ1152" s="36"/>
    </row>
    <row r="1153" spans="5:52" x14ac:dyDescent="0.25"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  <c r="R1153" s="34"/>
      <c r="S1153" s="34"/>
      <c r="T1153" s="34"/>
      <c r="U1153" s="34"/>
      <c r="V1153" s="34"/>
      <c r="W1153" s="34"/>
      <c r="X1153" s="34"/>
      <c r="Y1153" s="34"/>
      <c r="Z1153" s="34"/>
      <c r="AA1153" s="34"/>
      <c r="AB1153" s="34"/>
      <c r="AC1153" s="34"/>
      <c r="AD1153" s="34"/>
      <c r="AE1153" s="34"/>
      <c r="AF1153" s="34"/>
      <c r="AG1153" s="34"/>
      <c r="AH1153" s="34"/>
      <c r="AI1153" s="34"/>
      <c r="AJ1153" s="34"/>
      <c r="AK1153" s="34"/>
      <c r="AL1153" s="34"/>
      <c r="AM1153" s="34"/>
      <c r="AN1153" s="34"/>
      <c r="AO1153" s="34"/>
      <c r="AP1153" s="34"/>
      <c r="AQ1153" s="34"/>
      <c r="AR1153" s="34"/>
      <c r="AS1153" s="34"/>
      <c r="AT1153" s="34"/>
      <c r="AU1153" s="34"/>
      <c r="AV1153" s="34"/>
      <c r="AW1153" s="34"/>
      <c r="AX1153" s="34"/>
      <c r="AY1153" s="34"/>
      <c r="AZ1153" s="36"/>
    </row>
    <row r="1154" spans="5:52" x14ac:dyDescent="0.25"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  <c r="R1154" s="34"/>
      <c r="S1154" s="34"/>
      <c r="T1154" s="34"/>
      <c r="U1154" s="34"/>
      <c r="V1154" s="34"/>
      <c r="W1154" s="34"/>
      <c r="X1154" s="34"/>
      <c r="Y1154" s="34"/>
      <c r="Z1154" s="34"/>
      <c r="AA1154" s="34"/>
      <c r="AB1154" s="34"/>
      <c r="AC1154" s="34"/>
      <c r="AD1154" s="34"/>
      <c r="AE1154" s="34"/>
      <c r="AF1154" s="34"/>
      <c r="AG1154" s="34"/>
      <c r="AH1154" s="34"/>
      <c r="AI1154" s="34"/>
      <c r="AJ1154" s="34"/>
      <c r="AK1154" s="34"/>
      <c r="AL1154" s="34"/>
      <c r="AM1154" s="34"/>
      <c r="AN1154" s="34"/>
      <c r="AO1154" s="34"/>
      <c r="AP1154" s="34"/>
      <c r="AQ1154" s="34"/>
      <c r="AR1154" s="34"/>
      <c r="AS1154" s="34"/>
      <c r="AT1154" s="34"/>
      <c r="AU1154" s="34"/>
      <c r="AV1154" s="34"/>
      <c r="AW1154" s="34"/>
      <c r="AX1154" s="34"/>
      <c r="AY1154" s="34"/>
      <c r="AZ1154" s="36"/>
    </row>
    <row r="1155" spans="5:52" x14ac:dyDescent="0.25"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  <c r="R1155" s="34"/>
      <c r="S1155" s="34"/>
      <c r="T1155" s="34"/>
      <c r="U1155" s="34"/>
      <c r="V1155" s="34"/>
      <c r="W1155" s="34"/>
      <c r="X1155" s="34"/>
      <c r="Y1155" s="34"/>
      <c r="Z1155" s="34"/>
      <c r="AA1155" s="34"/>
      <c r="AB1155" s="34"/>
      <c r="AC1155" s="34"/>
      <c r="AD1155" s="34"/>
      <c r="AE1155" s="34"/>
      <c r="AF1155" s="34"/>
      <c r="AG1155" s="34"/>
      <c r="AH1155" s="34"/>
      <c r="AI1155" s="34"/>
      <c r="AJ1155" s="34"/>
      <c r="AK1155" s="34"/>
      <c r="AL1155" s="34"/>
      <c r="AM1155" s="34"/>
      <c r="AN1155" s="34"/>
      <c r="AO1155" s="34"/>
      <c r="AP1155" s="34"/>
      <c r="AQ1155" s="34"/>
      <c r="AR1155" s="34"/>
      <c r="AS1155" s="34"/>
      <c r="AT1155" s="34"/>
      <c r="AU1155" s="34"/>
      <c r="AV1155" s="34"/>
      <c r="AW1155" s="34"/>
      <c r="AX1155" s="34"/>
      <c r="AY1155" s="34"/>
      <c r="AZ1155" s="36"/>
    </row>
    <row r="1156" spans="5:52" x14ac:dyDescent="0.25"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  <c r="Q1156" s="34"/>
      <c r="R1156" s="34"/>
      <c r="S1156" s="34"/>
      <c r="T1156" s="34"/>
      <c r="U1156" s="34"/>
      <c r="V1156" s="34"/>
      <c r="W1156" s="34"/>
      <c r="X1156" s="34"/>
      <c r="Y1156" s="34"/>
      <c r="Z1156" s="34"/>
      <c r="AA1156" s="34"/>
      <c r="AB1156" s="34"/>
      <c r="AC1156" s="34"/>
      <c r="AD1156" s="34"/>
      <c r="AE1156" s="34"/>
      <c r="AF1156" s="34"/>
      <c r="AG1156" s="34"/>
      <c r="AH1156" s="34"/>
      <c r="AI1156" s="34"/>
      <c r="AJ1156" s="34"/>
      <c r="AK1156" s="34"/>
      <c r="AL1156" s="34"/>
      <c r="AM1156" s="34"/>
      <c r="AN1156" s="34"/>
      <c r="AO1156" s="34"/>
      <c r="AP1156" s="34"/>
      <c r="AQ1156" s="34"/>
      <c r="AR1156" s="34"/>
      <c r="AS1156" s="34"/>
      <c r="AT1156" s="34"/>
      <c r="AU1156" s="34"/>
      <c r="AV1156" s="34"/>
      <c r="AW1156" s="34"/>
      <c r="AX1156" s="34"/>
      <c r="AY1156" s="34"/>
      <c r="AZ1156" s="36"/>
    </row>
    <row r="1157" spans="5:52" x14ac:dyDescent="0.25"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  <c r="R1157" s="34"/>
      <c r="S1157" s="34"/>
      <c r="T1157" s="34"/>
      <c r="U1157" s="34"/>
      <c r="V1157" s="34"/>
      <c r="W1157" s="34"/>
      <c r="X1157" s="34"/>
      <c r="Y1157" s="34"/>
      <c r="Z1157" s="34"/>
      <c r="AA1157" s="34"/>
      <c r="AB1157" s="34"/>
      <c r="AC1157" s="34"/>
      <c r="AD1157" s="34"/>
      <c r="AE1157" s="34"/>
      <c r="AF1157" s="34"/>
      <c r="AG1157" s="34"/>
      <c r="AH1157" s="34"/>
      <c r="AI1157" s="34"/>
      <c r="AJ1157" s="34"/>
      <c r="AK1157" s="34"/>
      <c r="AL1157" s="34"/>
      <c r="AM1157" s="34"/>
      <c r="AN1157" s="34"/>
      <c r="AO1157" s="34"/>
      <c r="AP1157" s="34"/>
      <c r="AQ1157" s="34"/>
      <c r="AR1157" s="34"/>
      <c r="AS1157" s="34"/>
      <c r="AT1157" s="34"/>
      <c r="AU1157" s="34"/>
      <c r="AV1157" s="34"/>
      <c r="AW1157" s="34"/>
      <c r="AX1157" s="34"/>
      <c r="AY1157" s="34"/>
      <c r="AZ1157" s="36"/>
    </row>
    <row r="1158" spans="5:52" x14ac:dyDescent="0.25"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  <c r="S1158" s="34"/>
      <c r="T1158" s="34"/>
      <c r="U1158" s="34"/>
      <c r="V1158" s="34"/>
      <c r="W1158" s="34"/>
      <c r="X1158" s="34"/>
      <c r="Y1158" s="34"/>
      <c r="Z1158" s="34"/>
      <c r="AA1158" s="34"/>
      <c r="AB1158" s="34"/>
      <c r="AC1158" s="34"/>
      <c r="AD1158" s="34"/>
      <c r="AE1158" s="34"/>
      <c r="AF1158" s="34"/>
      <c r="AG1158" s="34"/>
      <c r="AH1158" s="34"/>
      <c r="AI1158" s="34"/>
      <c r="AJ1158" s="34"/>
      <c r="AK1158" s="34"/>
      <c r="AL1158" s="34"/>
      <c r="AM1158" s="34"/>
      <c r="AN1158" s="34"/>
      <c r="AO1158" s="34"/>
      <c r="AP1158" s="34"/>
      <c r="AQ1158" s="34"/>
      <c r="AR1158" s="34"/>
      <c r="AS1158" s="34"/>
      <c r="AT1158" s="34"/>
      <c r="AU1158" s="34"/>
      <c r="AV1158" s="34"/>
      <c r="AW1158" s="34"/>
      <c r="AX1158" s="34"/>
      <c r="AY1158" s="34"/>
      <c r="AZ1158" s="36"/>
    </row>
    <row r="1159" spans="5:52" x14ac:dyDescent="0.25"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  <c r="S1159" s="34"/>
      <c r="T1159" s="34"/>
      <c r="U1159" s="34"/>
      <c r="V1159" s="34"/>
      <c r="W1159" s="34"/>
      <c r="X1159" s="34"/>
      <c r="Y1159" s="34"/>
      <c r="Z1159" s="34"/>
      <c r="AA1159" s="34"/>
      <c r="AB1159" s="34"/>
      <c r="AC1159" s="34"/>
      <c r="AD1159" s="34"/>
      <c r="AE1159" s="34"/>
      <c r="AF1159" s="34"/>
      <c r="AG1159" s="34"/>
      <c r="AH1159" s="34"/>
      <c r="AI1159" s="34"/>
      <c r="AJ1159" s="34"/>
      <c r="AK1159" s="34"/>
      <c r="AL1159" s="34"/>
      <c r="AM1159" s="34"/>
      <c r="AN1159" s="34"/>
      <c r="AO1159" s="34"/>
      <c r="AP1159" s="34"/>
      <c r="AQ1159" s="34"/>
      <c r="AR1159" s="34"/>
      <c r="AS1159" s="34"/>
      <c r="AT1159" s="34"/>
      <c r="AU1159" s="34"/>
      <c r="AV1159" s="34"/>
      <c r="AW1159" s="34"/>
      <c r="AX1159" s="34"/>
      <c r="AY1159" s="34"/>
      <c r="AZ1159" s="36"/>
    </row>
    <row r="1160" spans="5:52" x14ac:dyDescent="0.25"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  <c r="R1160" s="34"/>
      <c r="S1160" s="34"/>
      <c r="T1160" s="34"/>
      <c r="U1160" s="34"/>
      <c r="V1160" s="34"/>
      <c r="W1160" s="34"/>
      <c r="X1160" s="34"/>
      <c r="Y1160" s="34"/>
      <c r="Z1160" s="34"/>
      <c r="AA1160" s="34"/>
      <c r="AB1160" s="34"/>
      <c r="AC1160" s="34"/>
      <c r="AD1160" s="34"/>
      <c r="AE1160" s="34"/>
      <c r="AF1160" s="34"/>
      <c r="AG1160" s="34"/>
      <c r="AH1160" s="34"/>
      <c r="AI1160" s="34"/>
      <c r="AJ1160" s="34"/>
      <c r="AK1160" s="34"/>
      <c r="AL1160" s="34"/>
      <c r="AM1160" s="34"/>
      <c r="AN1160" s="34"/>
      <c r="AO1160" s="34"/>
      <c r="AP1160" s="34"/>
      <c r="AQ1160" s="34"/>
      <c r="AR1160" s="34"/>
      <c r="AS1160" s="34"/>
      <c r="AT1160" s="34"/>
      <c r="AU1160" s="34"/>
      <c r="AV1160" s="34"/>
      <c r="AW1160" s="34"/>
      <c r="AX1160" s="34"/>
      <c r="AY1160" s="34"/>
      <c r="AZ1160" s="36"/>
    </row>
    <row r="1161" spans="5:52" x14ac:dyDescent="0.25"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  <c r="S1161" s="34"/>
      <c r="T1161" s="34"/>
      <c r="U1161" s="34"/>
      <c r="V1161" s="34"/>
      <c r="W1161" s="34"/>
      <c r="X1161" s="34"/>
      <c r="Y1161" s="34"/>
      <c r="Z1161" s="34"/>
      <c r="AA1161" s="34"/>
      <c r="AB1161" s="34"/>
      <c r="AC1161" s="34"/>
      <c r="AD1161" s="34"/>
      <c r="AE1161" s="34"/>
      <c r="AF1161" s="34"/>
      <c r="AG1161" s="34"/>
      <c r="AH1161" s="34"/>
      <c r="AI1161" s="34"/>
      <c r="AJ1161" s="34"/>
      <c r="AK1161" s="34"/>
      <c r="AL1161" s="34"/>
      <c r="AM1161" s="34"/>
      <c r="AN1161" s="34"/>
      <c r="AO1161" s="34"/>
      <c r="AP1161" s="34"/>
      <c r="AQ1161" s="34"/>
      <c r="AR1161" s="34"/>
      <c r="AS1161" s="34"/>
      <c r="AT1161" s="34"/>
      <c r="AU1161" s="34"/>
      <c r="AV1161" s="34"/>
      <c r="AW1161" s="34"/>
      <c r="AX1161" s="34"/>
      <c r="AY1161" s="34"/>
      <c r="AZ1161" s="36"/>
    </row>
    <row r="1162" spans="5:52" x14ac:dyDescent="0.25"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  <c r="R1162" s="34"/>
      <c r="S1162" s="34"/>
      <c r="T1162" s="34"/>
      <c r="U1162" s="34"/>
      <c r="V1162" s="34"/>
      <c r="W1162" s="34"/>
      <c r="X1162" s="34"/>
      <c r="Y1162" s="34"/>
      <c r="Z1162" s="34"/>
      <c r="AA1162" s="34"/>
      <c r="AB1162" s="34"/>
      <c r="AC1162" s="34"/>
      <c r="AD1162" s="34"/>
      <c r="AE1162" s="34"/>
      <c r="AF1162" s="34"/>
      <c r="AG1162" s="34"/>
      <c r="AH1162" s="34"/>
      <c r="AI1162" s="34"/>
      <c r="AJ1162" s="34"/>
      <c r="AK1162" s="34"/>
      <c r="AL1162" s="34"/>
      <c r="AM1162" s="34"/>
      <c r="AN1162" s="34"/>
      <c r="AO1162" s="34"/>
      <c r="AP1162" s="34"/>
      <c r="AQ1162" s="34"/>
      <c r="AR1162" s="34"/>
      <c r="AS1162" s="34"/>
      <c r="AT1162" s="34"/>
      <c r="AU1162" s="34"/>
      <c r="AV1162" s="34"/>
      <c r="AW1162" s="34"/>
      <c r="AX1162" s="34"/>
      <c r="AY1162" s="34"/>
      <c r="AZ1162" s="36"/>
    </row>
    <row r="1163" spans="5:52" x14ac:dyDescent="0.25"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  <c r="R1163" s="34"/>
      <c r="S1163" s="34"/>
      <c r="T1163" s="34"/>
      <c r="U1163" s="34"/>
      <c r="V1163" s="34"/>
      <c r="W1163" s="34"/>
      <c r="X1163" s="34"/>
      <c r="Y1163" s="34"/>
      <c r="Z1163" s="34"/>
      <c r="AA1163" s="34"/>
      <c r="AB1163" s="34"/>
      <c r="AC1163" s="34"/>
      <c r="AD1163" s="34"/>
      <c r="AE1163" s="34"/>
      <c r="AF1163" s="34"/>
      <c r="AG1163" s="34"/>
      <c r="AH1163" s="34"/>
      <c r="AI1163" s="34"/>
      <c r="AJ1163" s="34"/>
      <c r="AK1163" s="34"/>
      <c r="AL1163" s="34"/>
      <c r="AM1163" s="34"/>
      <c r="AN1163" s="34"/>
      <c r="AO1163" s="34"/>
      <c r="AP1163" s="34"/>
      <c r="AQ1163" s="34"/>
      <c r="AR1163" s="34"/>
      <c r="AS1163" s="34"/>
      <c r="AT1163" s="34"/>
      <c r="AU1163" s="34"/>
      <c r="AV1163" s="34"/>
      <c r="AW1163" s="34"/>
      <c r="AX1163" s="34"/>
      <c r="AY1163" s="34"/>
      <c r="AZ1163" s="36"/>
    </row>
    <row r="1164" spans="5:52" x14ac:dyDescent="0.25"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  <c r="R1164" s="34"/>
      <c r="S1164" s="34"/>
      <c r="T1164" s="34"/>
      <c r="U1164" s="34"/>
      <c r="V1164" s="34"/>
      <c r="W1164" s="34"/>
      <c r="X1164" s="34"/>
      <c r="Y1164" s="34"/>
      <c r="Z1164" s="34"/>
      <c r="AA1164" s="34"/>
      <c r="AB1164" s="34"/>
      <c r="AC1164" s="34"/>
      <c r="AD1164" s="34"/>
      <c r="AE1164" s="34"/>
      <c r="AF1164" s="34"/>
      <c r="AG1164" s="34"/>
      <c r="AH1164" s="34"/>
      <c r="AI1164" s="34"/>
      <c r="AJ1164" s="34"/>
      <c r="AK1164" s="34"/>
      <c r="AL1164" s="34"/>
      <c r="AM1164" s="34"/>
      <c r="AN1164" s="34"/>
      <c r="AO1164" s="34"/>
      <c r="AP1164" s="34"/>
      <c r="AQ1164" s="34"/>
      <c r="AR1164" s="34"/>
      <c r="AS1164" s="34"/>
      <c r="AT1164" s="34"/>
      <c r="AU1164" s="34"/>
      <c r="AV1164" s="34"/>
      <c r="AW1164" s="34"/>
      <c r="AX1164" s="34"/>
      <c r="AY1164" s="34"/>
      <c r="AZ1164" s="36"/>
    </row>
    <row r="1165" spans="5:52" x14ac:dyDescent="0.25"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  <c r="R1165" s="34"/>
      <c r="S1165" s="34"/>
      <c r="T1165" s="34"/>
      <c r="U1165" s="34"/>
      <c r="V1165" s="34"/>
      <c r="W1165" s="34"/>
      <c r="X1165" s="34"/>
      <c r="Y1165" s="34"/>
      <c r="Z1165" s="34"/>
      <c r="AA1165" s="34"/>
      <c r="AB1165" s="34"/>
      <c r="AC1165" s="34"/>
      <c r="AD1165" s="34"/>
      <c r="AE1165" s="34"/>
      <c r="AF1165" s="34"/>
      <c r="AG1165" s="34"/>
      <c r="AH1165" s="34"/>
      <c r="AI1165" s="34"/>
      <c r="AJ1165" s="34"/>
      <c r="AK1165" s="34"/>
      <c r="AL1165" s="34"/>
      <c r="AM1165" s="34"/>
      <c r="AN1165" s="34"/>
      <c r="AO1165" s="34"/>
      <c r="AP1165" s="34"/>
      <c r="AQ1165" s="34"/>
      <c r="AR1165" s="34"/>
      <c r="AS1165" s="34"/>
      <c r="AT1165" s="34"/>
      <c r="AU1165" s="34"/>
      <c r="AV1165" s="34"/>
      <c r="AW1165" s="34"/>
      <c r="AX1165" s="34"/>
      <c r="AY1165" s="34"/>
      <c r="AZ1165" s="36"/>
    </row>
    <row r="1166" spans="5:52" x14ac:dyDescent="0.25"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  <c r="Q1166" s="34"/>
      <c r="R1166" s="34"/>
      <c r="S1166" s="34"/>
      <c r="T1166" s="34"/>
      <c r="U1166" s="34"/>
      <c r="V1166" s="34"/>
      <c r="W1166" s="34"/>
      <c r="X1166" s="34"/>
      <c r="Y1166" s="34"/>
      <c r="Z1166" s="34"/>
      <c r="AA1166" s="34"/>
      <c r="AB1166" s="34"/>
      <c r="AC1166" s="34"/>
      <c r="AD1166" s="34"/>
      <c r="AE1166" s="34"/>
      <c r="AF1166" s="34"/>
      <c r="AG1166" s="34"/>
      <c r="AH1166" s="34"/>
      <c r="AI1166" s="34"/>
      <c r="AJ1166" s="34"/>
      <c r="AK1166" s="34"/>
      <c r="AL1166" s="34"/>
      <c r="AM1166" s="34"/>
      <c r="AN1166" s="34"/>
      <c r="AO1166" s="34"/>
      <c r="AP1166" s="34"/>
      <c r="AQ1166" s="34"/>
      <c r="AR1166" s="34"/>
      <c r="AS1166" s="34"/>
      <c r="AT1166" s="34"/>
      <c r="AU1166" s="34"/>
      <c r="AV1166" s="34"/>
      <c r="AW1166" s="34"/>
      <c r="AX1166" s="34"/>
      <c r="AY1166" s="34"/>
      <c r="AZ1166" s="36"/>
    </row>
    <row r="1167" spans="5:52" x14ac:dyDescent="0.25"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  <c r="R1167" s="34"/>
      <c r="S1167" s="34"/>
      <c r="T1167" s="34"/>
      <c r="U1167" s="34"/>
      <c r="V1167" s="34"/>
      <c r="W1167" s="34"/>
      <c r="X1167" s="34"/>
      <c r="Y1167" s="34"/>
      <c r="Z1167" s="34"/>
      <c r="AA1167" s="34"/>
      <c r="AB1167" s="34"/>
      <c r="AC1167" s="34"/>
      <c r="AD1167" s="34"/>
      <c r="AE1167" s="34"/>
      <c r="AF1167" s="34"/>
      <c r="AG1167" s="34"/>
      <c r="AH1167" s="34"/>
      <c r="AI1167" s="34"/>
      <c r="AJ1167" s="34"/>
      <c r="AK1167" s="34"/>
      <c r="AL1167" s="34"/>
      <c r="AM1167" s="34"/>
      <c r="AN1167" s="34"/>
      <c r="AO1167" s="34"/>
      <c r="AP1167" s="34"/>
      <c r="AQ1167" s="34"/>
      <c r="AR1167" s="34"/>
      <c r="AS1167" s="34"/>
      <c r="AT1167" s="34"/>
      <c r="AU1167" s="34"/>
      <c r="AV1167" s="34"/>
      <c r="AW1167" s="34"/>
      <c r="AX1167" s="34"/>
      <c r="AY1167" s="34"/>
      <c r="AZ1167" s="36"/>
    </row>
    <row r="1168" spans="5:52" x14ac:dyDescent="0.25"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  <c r="R1168" s="34"/>
      <c r="S1168" s="34"/>
      <c r="T1168" s="34"/>
      <c r="U1168" s="34"/>
      <c r="V1168" s="34"/>
      <c r="W1168" s="34"/>
      <c r="X1168" s="34"/>
      <c r="Y1168" s="34"/>
      <c r="Z1168" s="34"/>
      <c r="AA1168" s="34"/>
      <c r="AB1168" s="34"/>
      <c r="AC1168" s="34"/>
      <c r="AD1168" s="34"/>
      <c r="AE1168" s="34"/>
      <c r="AF1168" s="34"/>
      <c r="AG1168" s="34"/>
      <c r="AH1168" s="34"/>
      <c r="AI1168" s="34"/>
      <c r="AJ1168" s="34"/>
      <c r="AK1168" s="34"/>
      <c r="AL1168" s="34"/>
      <c r="AM1168" s="34"/>
      <c r="AN1168" s="34"/>
      <c r="AO1168" s="34"/>
      <c r="AP1168" s="34"/>
      <c r="AQ1168" s="34"/>
      <c r="AR1168" s="34"/>
      <c r="AS1168" s="34"/>
      <c r="AT1168" s="34"/>
      <c r="AU1168" s="34"/>
      <c r="AV1168" s="34"/>
      <c r="AW1168" s="34"/>
      <c r="AX1168" s="34"/>
      <c r="AY1168" s="34"/>
      <c r="AZ1168" s="36"/>
    </row>
    <row r="1169" spans="5:52" x14ac:dyDescent="0.25"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  <c r="R1169" s="34"/>
      <c r="S1169" s="34"/>
      <c r="T1169" s="34"/>
      <c r="U1169" s="34"/>
      <c r="V1169" s="34"/>
      <c r="W1169" s="34"/>
      <c r="X1169" s="34"/>
      <c r="Y1169" s="34"/>
      <c r="Z1169" s="34"/>
      <c r="AA1169" s="34"/>
      <c r="AB1169" s="34"/>
      <c r="AC1169" s="34"/>
      <c r="AD1169" s="34"/>
      <c r="AE1169" s="34"/>
      <c r="AF1169" s="34"/>
      <c r="AG1169" s="34"/>
      <c r="AH1169" s="34"/>
      <c r="AI1169" s="34"/>
      <c r="AJ1169" s="34"/>
      <c r="AK1169" s="34"/>
      <c r="AL1169" s="34"/>
      <c r="AM1169" s="34"/>
      <c r="AN1169" s="34"/>
      <c r="AO1169" s="34"/>
      <c r="AP1169" s="34"/>
      <c r="AQ1169" s="34"/>
      <c r="AR1169" s="34"/>
      <c r="AS1169" s="34"/>
      <c r="AT1169" s="34"/>
      <c r="AU1169" s="34"/>
      <c r="AV1169" s="34"/>
      <c r="AW1169" s="34"/>
      <c r="AX1169" s="34"/>
      <c r="AY1169" s="34"/>
      <c r="AZ1169" s="36"/>
    </row>
    <row r="1170" spans="5:52" x14ac:dyDescent="0.25"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  <c r="R1170" s="34"/>
      <c r="S1170" s="34"/>
      <c r="T1170" s="34"/>
      <c r="U1170" s="34"/>
      <c r="V1170" s="34"/>
      <c r="W1170" s="34"/>
      <c r="X1170" s="34"/>
      <c r="Y1170" s="34"/>
      <c r="Z1170" s="34"/>
      <c r="AA1170" s="34"/>
      <c r="AB1170" s="34"/>
      <c r="AC1170" s="34"/>
      <c r="AD1170" s="34"/>
      <c r="AE1170" s="34"/>
      <c r="AF1170" s="34"/>
      <c r="AG1170" s="34"/>
      <c r="AH1170" s="34"/>
      <c r="AI1170" s="34"/>
      <c r="AJ1170" s="34"/>
      <c r="AK1170" s="34"/>
      <c r="AL1170" s="34"/>
      <c r="AM1170" s="34"/>
      <c r="AN1170" s="34"/>
      <c r="AO1170" s="34"/>
      <c r="AP1170" s="34"/>
      <c r="AQ1170" s="34"/>
      <c r="AR1170" s="34"/>
      <c r="AS1170" s="34"/>
      <c r="AT1170" s="34"/>
      <c r="AU1170" s="34"/>
      <c r="AV1170" s="34"/>
      <c r="AW1170" s="34"/>
      <c r="AX1170" s="34"/>
      <c r="AY1170" s="34"/>
      <c r="AZ1170" s="36"/>
    </row>
    <row r="1171" spans="5:52" x14ac:dyDescent="0.25"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  <c r="R1171" s="34"/>
      <c r="S1171" s="34"/>
      <c r="T1171" s="34"/>
      <c r="U1171" s="34"/>
      <c r="V1171" s="34"/>
      <c r="W1171" s="34"/>
      <c r="X1171" s="34"/>
      <c r="Y1171" s="34"/>
      <c r="Z1171" s="34"/>
      <c r="AA1171" s="34"/>
      <c r="AB1171" s="34"/>
      <c r="AC1171" s="34"/>
      <c r="AD1171" s="34"/>
      <c r="AE1171" s="34"/>
      <c r="AF1171" s="34"/>
      <c r="AG1171" s="34"/>
      <c r="AH1171" s="34"/>
      <c r="AI1171" s="34"/>
      <c r="AJ1171" s="34"/>
      <c r="AK1171" s="34"/>
      <c r="AL1171" s="34"/>
      <c r="AM1171" s="34"/>
      <c r="AN1171" s="34"/>
      <c r="AO1171" s="34"/>
      <c r="AP1171" s="34"/>
      <c r="AQ1171" s="34"/>
      <c r="AR1171" s="34"/>
      <c r="AS1171" s="34"/>
      <c r="AT1171" s="34"/>
      <c r="AU1171" s="34"/>
      <c r="AV1171" s="34"/>
      <c r="AW1171" s="34"/>
      <c r="AX1171" s="34"/>
      <c r="AY1171" s="34"/>
      <c r="AZ1171" s="36"/>
    </row>
    <row r="1172" spans="5:52" x14ac:dyDescent="0.25"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  <c r="R1172" s="34"/>
      <c r="S1172" s="34"/>
      <c r="T1172" s="34"/>
      <c r="U1172" s="34"/>
      <c r="V1172" s="34"/>
      <c r="W1172" s="34"/>
      <c r="X1172" s="34"/>
      <c r="Y1172" s="34"/>
      <c r="Z1172" s="34"/>
      <c r="AA1172" s="34"/>
      <c r="AB1172" s="34"/>
      <c r="AC1172" s="34"/>
      <c r="AD1172" s="34"/>
      <c r="AE1172" s="34"/>
      <c r="AF1172" s="34"/>
      <c r="AG1172" s="34"/>
      <c r="AH1172" s="34"/>
      <c r="AI1172" s="34"/>
      <c r="AJ1172" s="34"/>
      <c r="AK1172" s="34"/>
      <c r="AL1172" s="34"/>
      <c r="AM1172" s="34"/>
      <c r="AN1172" s="34"/>
      <c r="AO1172" s="34"/>
      <c r="AP1172" s="34"/>
      <c r="AQ1172" s="34"/>
      <c r="AR1172" s="34"/>
      <c r="AS1172" s="34"/>
      <c r="AT1172" s="34"/>
      <c r="AU1172" s="34"/>
      <c r="AV1172" s="34"/>
      <c r="AW1172" s="34"/>
      <c r="AX1172" s="34"/>
      <c r="AY1172" s="34"/>
      <c r="AZ1172" s="36"/>
    </row>
    <row r="1173" spans="5:52" x14ac:dyDescent="0.25"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34"/>
      <c r="U1173" s="34"/>
      <c r="V1173" s="34"/>
      <c r="W1173" s="34"/>
      <c r="X1173" s="34"/>
      <c r="Y1173" s="34"/>
      <c r="Z1173" s="34"/>
      <c r="AA1173" s="34"/>
      <c r="AB1173" s="34"/>
      <c r="AC1173" s="34"/>
      <c r="AD1173" s="34"/>
      <c r="AE1173" s="34"/>
      <c r="AF1173" s="34"/>
      <c r="AG1173" s="34"/>
      <c r="AH1173" s="34"/>
      <c r="AI1173" s="34"/>
      <c r="AJ1173" s="34"/>
      <c r="AK1173" s="34"/>
      <c r="AL1173" s="34"/>
      <c r="AM1173" s="34"/>
      <c r="AN1173" s="34"/>
      <c r="AO1173" s="34"/>
      <c r="AP1173" s="34"/>
      <c r="AQ1173" s="34"/>
      <c r="AR1173" s="34"/>
      <c r="AS1173" s="34"/>
      <c r="AT1173" s="34"/>
      <c r="AU1173" s="34"/>
      <c r="AV1173" s="34"/>
      <c r="AW1173" s="34"/>
      <c r="AX1173" s="34"/>
      <c r="AY1173" s="34"/>
      <c r="AZ1173" s="36"/>
    </row>
    <row r="1174" spans="5:52" x14ac:dyDescent="0.25"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  <c r="R1174" s="34"/>
      <c r="S1174" s="34"/>
      <c r="T1174" s="34"/>
      <c r="U1174" s="34"/>
      <c r="V1174" s="34"/>
      <c r="W1174" s="34"/>
      <c r="X1174" s="34"/>
      <c r="Y1174" s="34"/>
      <c r="Z1174" s="34"/>
      <c r="AA1174" s="34"/>
      <c r="AB1174" s="34"/>
      <c r="AC1174" s="34"/>
      <c r="AD1174" s="34"/>
      <c r="AE1174" s="34"/>
      <c r="AF1174" s="34"/>
      <c r="AG1174" s="34"/>
      <c r="AH1174" s="34"/>
      <c r="AI1174" s="34"/>
      <c r="AJ1174" s="34"/>
      <c r="AK1174" s="34"/>
      <c r="AL1174" s="34"/>
      <c r="AM1174" s="34"/>
      <c r="AN1174" s="34"/>
      <c r="AO1174" s="34"/>
      <c r="AP1174" s="34"/>
      <c r="AQ1174" s="34"/>
      <c r="AR1174" s="34"/>
      <c r="AS1174" s="34"/>
      <c r="AT1174" s="34"/>
      <c r="AU1174" s="34"/>
      <c r="AV1174" s="34"/>
      <c r="AW1174" s="34"/>
      <c r="AX1174" s="34"/>
      <c r="AY1174" s="34"/>
      <c r="AZ1174" s="36"/>
    </row>
    <row r="1175" spans="5:52" x14ac:dyDescent="0.25"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  <c r="R1175" s="34"/>
      <c r="S1175" s="34"/>
      <c r="T1175" s="34"/>
      <c r="U1175" s="34"/>
      <c r="V1175" s="34"/>
      <c r="W1175" s="34"/>
      <c r="X1175" s="34"/>
      <c r="Y1175" s="34"/>
      <c r="Z1175" s="34"/>
      <c r="AA1175" s="34"/>
      <c r="AB1175" s="34"/>
      <c r="AC1175" s="34"/>
      <c r="AD1175" s="34"/>
      <c r="AE1175" s="34"/>
      <c r="AF1175" s="34"/>
      <c r="AG1175" s="34"/>
      <c r="AH1175" s="34"/>
      <c r="AI1175" s="34"/>
      <c r="AJ1175" s="34"/>
      <c r="AK1175" s="34"/>
      <c r="AL1175" s="34"/>
      <c r="AM1175" s="34"/>
      <c r="AN1175" s="34"/>
      <c r="AO1175" s="34"/>
      <c r="AP1175" s="34"/>
      <c r="AQ1175" s="34"/>
      <c r="AR1175" s="34"/>
      <c r="AS1175" s="34"/>
      <c r="AT1175" s="34"/>
      <c r="AU1175" s="34"/>
      <c r="AV1175" s="34"/>
      <c r="AW1175" s="34"/>
      <c r="AX1175" s="34"/>
      <c r="AY1175" s="34"/>
      <c r="AZ1175" s="36"/>
    </row>
    <row r="1176" spans="5:52" x14ac:dyDescent="0.25"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  <c r="R1176" s="34"/>
      <c r="S1176" s="34"/>
      <c r="T1176" s="34"/>
      <c r="U1176" s="34"/>
      <c r="V1176" s="34"/>
      <c r="W1176" s="34"/>
      <c r="X1176" s="34"/>
      <c r="Y1176" s="34"/>
      <c r="Z1176" s="34"/>
      <c r="AA1176" s="34"/>
      <c r="AB1176" s="34"/>
      <c r="AC1176" s="34"/>
      <c r="AD1176" s="34"/>
      <c r="AE1176" s="34"/>
      <c r="AF1176" s="34"/>
      <c r="AG1176" s="34"/>
      <c r="AH1176" s="34"/>
      <c r="AI1176" s="34"/>
      <c r="AJ1176" s="34"/>
      <c r="AK1176" s="34"/>
      <c r="AL1176" s="34"/>
      <c r="AM1176" s="34"/>
      <c r="AN1176" s="34"/>
      <c r="AO1176" s="34"/>
      <c r="AP1176" s="34"/>
      <c r="AQ1176" s="34"/>
      <c r="AR1176" s="34"/>
      <c r="AS1176" s="34"/>
      <c r="AT1176" s="34"/>
      <c r="AU1176" s="34"/>
      <c r="AV1176" s="34"/>
      <c r="AW1176" s="34"/>
      <c r="AX1176" s="34"/>
      <c r="AY1176" s="34"/>
      <c r="AZ1176" s="36"/>
    </row>
    <row r="1177" spans="5:52" x14ac:dyDescent="0.25"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  <c r="R1177" s="34"/>
      <c r="S1177" s="34"/>
      <c r="T1177" s="34"/>
      <c r="U1177" s="34"/>
      <c r="V1177" s="34"/>
      <c r="W1177" s="34"/>
      <c r="X1177" s="34"/>
      <c r="Y1177" s="34"/>
      <c r="Z1177" s="34"/>
      <c r="AA1177" s="34"/>
      <c r="AB1177" s="34"/>
      <c r="AC1177" s="34"/>
      <c r="AD1177" s="34"/>
      <c r="AE1177" s="34"/>
      <c r="AF1177" s="34"/>
      <c r="AG1177" s="34"/>
      <c r="AH1177" s="34"/>
      <c r="AI1177" s="34"/>
      <c r="AJ1177" s="34"/>
      <c r="AK1177" s="34"/>
      <c r="AL1177" s="34"/>
      <c r="AM1177" s="34"/>
      <c r="AN1177" s="34"/>
      <c r="AO1177" s="34"/>
      <c r="AP1177" s="34"/>
      <c r="AQ1177" s="34"/>
      <c r="AR1177" s="34"/>
      <c r="AS1177" s="34"/>
      <c r="AT1177" s="34"/>
      <c r="AU1177" s="34"/>
      <c r="AV1177" s="34"/>
      <c r="AW1177" s="34"/>
      <c r="AX1177" s="34"/>
      <c r="AY1177" s="34"/>
      <c r="AZ1177" s="36"/>
    </row>
    <row r="1178" spans="5:52" x14ac:dyDescent="0.25"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  <c r="R1178" s="34"/>
      <c r="S1178" s="34"/>
      <c r="T1178" s="34"/>
      <c r="U1178" s="34"/>
      <c r="V1178" s="34"/>
      <c r="W1178" s="34"/>
      <c r="X1178" s="34"/>
      <c r="Y1178" s="34"/>
      <c r="Z1178" s="34"/>
      <c r="AA1178" s="34"/>
      <c r="AB1178" s="34"/>
      <c r="AC1178" s="34"/>
      <c r="AD1178" s="34"/>
      <c r="AE1178" s="34"/>
      <c r="AF1178" s="34"/>
      <c r="AG1178" s="34"/>
      <c r="AH1178" s="34"/>
      <c r="AI1178" s="34"/>
      <c r="AJ1178" s="34"/>
      <c r="AK1178" s="34"/>
      <c r="AL1178" s="34"/>
      <c r="AM1178" s="34"/>
      <c r="AN1178" s="34"/>
      <c r="AO1178" s="34"/>
      <c r="AP1178" s="34"/>
      <c r="AQ1178" s="34"/>
      <c r="AR1178" s="34"/>
      <c r="AS1178" s="34"/>
      <c r="AT1178" s="34"/>
      <c r="AU1178" s="34"/>
      <c r="AV1178" s="34"/>
      <c r="AW1178" s="34"/>
      <c r="AX1178" s="34"/>
      <c r="AY1178" s="34"/>
      <c r="AZ1178" s="36"/>
    </row>
    <row r="1179" spans="5:52" x14ac:dyDescent="0.25"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  <c r="S1179" s="34"/>
      <c r="T1179" s="34"/>
      <c r="U1179" s="34"/>
      <c r="V1179" s="34"/>
      <c r="W1179" s="34"/>
      <c r="X1179" s="34"/>
      <c r="Y1179" s="34"/>
      <c r="Z1179" s="34"/>
      <c r="AA1179" s="34"/>
      <c r="AB1179" s="34"/>
      <c r="AC1179" s="34"/>
      <c r="AD1179" s="34"/>
      <c r="AE1179" s="34"/>
      <c r="AF1179" s="34"/>
      <c r="AG1179" s="34"/>
      <c r="AH1179" s="34"/>
      <c r="AI1179" s="34"/>
      <c r="AJ1179" s="34"/>
      <c r="AK1179" s="34"/>
      <c r="AL1179" s="34"/>
      <c r="AM1179" s="34"/>
      <c r="AN1179" s="34"/>
      <c r="AO1179" s="34"/>
      <c r="AP1179" s="34"/>
      <c r="AQ1179" s="34"/>
      <c r="AR1179" s="34"/>
      <c r="AS1179" s="34"/>
      <c r="AT1179" s="34"/>
      <c r="AU1179" s="34"/>
      <c r="AV1179" s="34"/>
      <c r="AW1179" s="34"/>
      <c r="AX1179" s="34"/>
      <c r="AY1179" s="34"/>
      <c r="AZ1179" s="36"/>
    </row>
    <row r="1180" spans="5:52" x14ac:dyDescent="0.25"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  <c r="R1180" s="34"/>
      <c r="S1180" s="34"/>
      <c r="T1180" s="34"/>
      <c r="U1180" s="34"/>
      <c r="V1180" s="34"/>
      <c r="W1180" s="34"/>
      <c r="X1180" s="34"/>
      <c r="Y1180" s="34"/>
      <c r="Z1180" s="34"/>
      <c r="AA1180" s="34"/>
      <c r="AB1180" s="34"/>
      <c r="AC1180" s="34"/>
      <c r="AD1180" s="34"/>
      <c r="AE1180" s="34"/>
      <c r="AF1180" s="34"/>
      <c r="AG1180" s="34"/>
      <c r="AH1180" s="34"/>
      <c r="AI1180" s="34"/>
      <c r="AJ1180" s="34"/>
      <c r="AK1180" s="34"/>
      <c r="AL1180" s="34"/>
      <c r="AM1180" s="34"/>
      <c r="AN1180" s="34"/>
      <c r="AO1180" s="34"/>
      <c r="AP1180" s="34"/>
      <c r="AQ1180" s="34"/>
      <c r="AR1180" s="34"/>
      <c r="AS1180" s="34"/>
      <c r="AT1180" s="34"/>
      <c r="AU1180" s="34"/>
      <c r="AV1180" s="34"/>
      <c r="AW1180" s="34"/>
      <c r="AX1180" s="34"/>
      <c r="AY1180" s="34"/>
      <c r="AZ1180" s="36"/>
    </row>
    <row r="1181" spans="5:52" x14ac:dyDescent="0.25"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  <c r="Q1181" s="34"/>
      <c r="R1181" s="34"/>
      <c r="S1181" s="34"/>
      <c r="T1181" s="34"/>
      <c r="U1181" s="34"/>
      <c r="V1181" s="34"/>
      <c r="W1181" s="34"/>
      <c r="X1181" s="34"/>
      <c r="Y1181" s="34"/>
      <c r="Z1181" s="34"/>
      <c r="AA1181" s="34"/>
      <c r="AB1181" s="34"/>
      <c r="AC1181" s="34"/>
      <c r="AD1181" s="34"/>
      <c r="AE1181" s="34"/>
      <c r="AF1181" s="34"/>
      <c r="AG1181" s="34"/>
      <c r="AH1181" s="34"/>
      <c r="AI1181" s="34"/>
      <c r="AJ1181" s="34"/>
      <c r="AK1181" s="34"/>
      <c r="AL1181" s="34"/>
      <c r="AM1181" s="34"/>
      <c r="AN1181" s="34"/>
      <c r="AO1181" s="34"/>
      <c r="AP1181" s="34"/>
      <c r="AQ1181" s="34"/>
      <c r="AR1181" s="34"/>
      <c r="AS1181" s="34"/>
      <c r="AT1181" s="34"/>
      <c r="AU1181" s="34"/>
      <c r="AV1181" s="34"/>
      <c r="AW1181" s="34"/>
      <c r="AX1181" s="34"/>
      <c r="AY1181" s="34"/>
      <c r="AZ1181" s="36"/>
    </row>
    <row r="1182" spans="5:52" x14ac:dyDescent="0.25"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  <c r="R1182" s="34"/>
      <c r="S1182" s="34"/>
      <c r="T1182" s="34"/>
      <c r="U1182" s="34"/>
      <c r="V1182" s="34"/>
      <c r="W1182" s="34"/>
      <c r="X1182" s="34"/>
      <c r="Y1182" s="34"/>
      <c r="Z1182" s="34"/>
      <c r="AA1182" s="34"/>
      <c r="AB1182" s="34"/>
      <c r="AC1182" s="34"/>
      <c r="AD1182" s="34"/>
      <c r="AE1182" s="34"/>
      <c r="AF1182" s="34"/>
      <c r="AG1182" s="34"/>
      <c r="AH1182" s="34"/>
      <c r="AI1182" s="34"/>
      <c r="AJ1182" s="34"/>
      <c r="AK1182" s="34"/>
      <c r="AL1182" s="34"/>
      <c r="AM1182" s="34"/>
      <c r="AN1182" s="34"/>
      <c r="AO1182" s="34"/>
      <c r="AP1182" s="34"/>
      <c r="AQ1182" s="34"/>
      <c r="AR1182" s="34"/>
      <c r="AS1182" s="34"/>
      <c r="AT1182" s="34"/>
      <c r="AU1182" s="34"/>
      <c r="AV1182" s="34"/>
      <c r="AW1182" s="34"/>
      <c r="AX1182" s="34"/>
      <c r="AY1182" s="34"/>
      <c r="AZ1182" s="36"/>
    </row>
    <row r="1183" spans="5:52" x14ac:dyDescent="0.25"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  <c r="R1183" s="34"/>
      <c r="S1183" s="34"/>
      <c r="T1183" s="34"/>
      <c r="U1183" s="34"/>
      <c r="V1183" s="34"/>
      <c r="W1183" s="34"/>
      <c r="X1183" s="34"/>
      <c r="Y1183" s="34"/>
      <c r="Z1183" s="34"/>
      <c r="AA1183" s="34"/>
      <c r="AB1183" s="34"/>
      <c r="AC1183" s="34"/>
      <c r="AD1183" s="34"/>
      <c r="AE1183" s="34"/>
      <c r="AF1183" s="34"/>
      <c r="AG1183" s="34"/>
      <c r="AH1183" s="34"/>
      <c r="AI1183" s="34"/>
      <c r="AJ1183" s="34"/>
      <c r="AK1183" s="34"/>
      <c r="AL1183" s="34"/>
      <c r="AM1183" s="34"/>
      <c r="AN1183" s="34"/>
      <c r="AO1183" s="34"/>
      <c r="AP1183" s="34"/>
      <c r="AQ1183" s="34"/>
      <c r="AR1183" s="34"/>
      <c r="AS1183" s="34"/>
      <c r="AT1183" s="34"/>
      <c r="AU1183" s="34"/>
      <c r="AV1183" s="34"/>
      <c r="AW1183" s="34"/>
      <c r="AX1183" s="34"/>
      <c r="AY1183" s="34"/>
      <c r="AZ1183" s="36"/>
    </row>
    <row r="1184" spans="5:52" x14ac:dyDescent="0.25"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  <c r="R1184" s="34"/>
      <c r="S1184" s="34"/>
      <c r="T1184" s="34"/>
      <c r="U1184" s="34"/>
      <c r="V1184" s="34"/>
      <c r="W1184" s="34"/>
      <c r="X1184" s="34"/>
      <c r="Y1184" s="34"/>
      <c r="Z1184" s="34"/>
      <c r="AA1184" s="34"/>
      <c r="AB1184" s="34"/>
      <c r="AC1184" s="34"/>
      <c r="AD1184" s="34"/>
      <c r="AE1184" s="34"/>
      <c r="AF1184" s="34"/>
      <c r="AG1184" s="34"/>
      <c r="AH1184" s="34"/>
      <c r="AI1184" s="34"/>
      <c r="AJ1184" s="34"/>
      <c r="AK1184" s="34"/>
      <c r="AL1184" s="34"/>
      <c r="AM1184" s="34"/>
      <c r="AN1184" s="34"/>
      <c r="AO1184" s="34"/>
      <c r="AP1184" s="34"/>
      <c r="AQ1184" s="34"/>
      <c r="AR1184" s="34"/>
      <c r="AS1184" s="34"/>
      <c r="AT1184" s="34"/>
      <c r="AU1184" s="34"/>
      <c r="AV1184" s="34"/>
      <c r="AW1184" s="34"/>
      <c r="AX1184" s="34"/>
      <c r="AY1184" s="34"/>
      <c r="AZ1184" s="36"/>
    </row>
    <row r="1185" spans="5:52" x14ac:dyDescent="0.25"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  <c r="R1185" s="34"/>
      <c r="S1185" s="34"/>
      <c r="T1185" s="34"/>
      <c r="U1185" s="34"/>
      <c r="V1185" s="34"/>
      <c r="W1185" s="34"/>
      <c r="X1185" s="34"/>
      <c r="Y1185" s="34"/>
      <c r="Z1185" s="34"/>
      <c r="AA1185" s="34"/>
      <c r="AB1185" s="34"/>
      <c r="AC1185" s="34"/>
      <c r="AD1185" s="34"/>
      <c r="AE1185" s="34"/>
      <c r="AF1185" s="34"/>
      <c r="AG1185" s="34"/>
      <c r="AH1185" s="34"/>
      <c r="AI1185" s="34"/>
      <c r="AJ1185" s="34"/>
      <c r="AK1185" s="34"/>
      <c r="AL1185" s="34"/>
      <c r="AM1185" s="34"/>
      <c r="AN1185" s="34"/>
      <c r="AO1185" s="34"/>
      <c r="AP1185" s="34"/>
      <c r="AQ1185" s="34"/>
      <c r="AR1185" s="34"/>
      <c r="AS1185" s="34"/>
      <c r="AT1185" s="34"/>
      <c r="AU1185" s="34"/>
      <c r="AV1185" s="34"/>
      <c r="AW1185" s="34"/>
      <c r="AX1185" s="34"/>
      <c r="AY1185" s="34"/>
      <c r="AZ1185" s="36"/>
    </row>
    <row r="1186" spans="5:52" x14ac:dyDescent="0.25"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4"/>
      <c r="Z1186" s="34"/>
      <c r="AA1186" s="34"/>
      <c r="AB1186" s="34"/>
      <c r="AC1186" s="34"/>
      <c r="AD1186" s="34"/>
      <c r="AE1186" s="34"/>
      <c r="AF1186" s="34"/>
      <c r="AG1186" s="34"/>
      <c r="AH1186" s="34"/>
      <c r="AI1186" s="34"/>
      <c r="AJ1186" s="34"/>
      <c r="AK1186" s="34"/>
      <c r="AL1186" s="34"/>
      <c r="AM1186" s="34"/>
      <c r="AN1186" s="34"/>
      <c r="AO1186" s="34"/>
      <c r="AP1186" s="34"/>
      <c r="AQ1186" s="34"/>
      <c r="AR1186" s="34"/>
      <c r="AS1186" s="34"/>
      <c r="AT1186" s="34"/>
      <c r="AU1186" s="34"/>
      <c r="AV1186" s="34"/>
      <c r="AW1186" s="34"/>
      <c r="AX1186" s="34"/>
      <c r="AY1186" s="34"/>
      <c r="AZ1186" s="36"/>
    </row>
    <row r="1187" spans="5:52" x14ac:dyDescent="0.25"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  <c r="R1187" s="34"/>
      <c r="S1187" s="34"/>
      <c r="T1187" s="34"/>
      <c r="U1187" s="34"/>
      <c r="V1187" s="34"/>
      <c r="W1187" s="34"/>
      <c r="X1187" s="34"/>
      <c r="Y1187" s="34"/>
      <c r="Z1187" s="34"/>
      <c r="AA1187" s="34"/>
      <c r="AB1187" s="34"/>
      <c r="AC1187" s="34"/>
      <c r="AD1187" s="34"/>
      <c r="AE1187" s="34"/>
      <c r="AF1187" s="34"/>
      <c r="AG1187" s="34"/>
      <c r="AH1187" s="34"/>
      <c r="AI1187" s="34"/>
      <c r="AJ1187" s="34"/>
      <c r="AK1187" s="34"/>
      <c r="AL1187" s="34"/>
      <c r="AM1187" s="34"/>
      <c r="AN1187" s="34"/>
      <c r="AO1187" s="34"/>
      <c r="AP1187" s="34"/>
      <c r="AQ1187" s="34"/>
      <c r="AR1187" s="34"/>
      <c r="AS1187" s="34"/>
      <c r="AT1187" s="34"/>
      <c r="AU1187" s="34"/>
      <c r="AV1187" s="34"/>
      <c r="AW1187" s="34"/>
      <c r="AX1187" s="34"/>
      <c r="AY1187" s="34"/>
      <c r="AZ1187" s="36"/>
    </row>
    <row r="1188" spans="5:52" x14ac:dyDescent="0.25"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  <c r="R1188" s="34"/>
      <c r="S1188" s="34"/>
      <c r="T1188" s="34"/>
      <c r="U1188" s="34"/>
      <c r="V1188" s="34"/>
      <c r="W1188" s="34"/>
      <c r="X1188" s="34"/>
      <c r="Y1188" s="34"/>
      <c r="Z1188" s="34"/>
      <c r="AA1188" s="34"/>
      <c r="AB1188" s="34"/>
      <c r="AC1188" s="34"/>
      <c r="AD1188" s="34"/>
      <c r="AE1188" s="34"/>
      <c r="AF1188" s="34"/>
      <c r="AG1188" s="34"/>
      <c r="AH1188" s="34"/>
      <c r="AI1188" s="34"/>
      <c r="AJ1188" s="34"/>
      <c r="AK1188" s="34"/>
      <c r="AL1188" s="34"/>
      <c r="AM1188" s="34"/>
      <c r="AN1188" s="34"/>
      <c r="AO1188" s="34"/>
      <c r="AP1188" s="34"/>
      <c r="AQ1188" s="34"/>
      <c r="AR1188" s="34"/>
      <c r="AS1188" s="34"/>
      <c r="AT1188" s="34"/>
      <c r="AU1188" s="34"/>
      <c r="AV1188" s="34"/>
      <c r="AW1188" s="34"/>
      <c r="AX1188" s="34"/>
      <c r="AY1188" s="34"/>
      <c r="AZ1188" s="36"/>
    </row>
    <row r="1189" spans="5:52" x14ac:dyDescent="0.25"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  <c r="R1189" s="34"/>
      <c r="S1189" s="34"/>
      <c r="T1189" s="34"/>
      <c r="U1189" s="34"/>
      <c r="V1189" s="34"/>
      <c r="W1189" s="34"/>
      <c r="X1189" s="34"/>
      <c r="Y1189" s="34"/>
      <c r="Z1189" s="34"/>
      <c r="AA1189" s="34"/>
      <c r="AB1189" s="34"/>
      <c r="AC1189" s="34"/>
      <c r="AD1189" s="34"/>
      <c r="AE1189" s="34"/>
      <c r="AF1189" s="34"/>
      <c r="AG1189" s="34"/>
      <c r="AH1189" s="34"/>
      <c r="AI1189" s="34"/>
      <c r="AJ1189" s="34"/>
      <c r="AK1189" s="34"/>
      <c r="AL1189" s="34"/>
      <c r="AM1189" s="34"/>
      <c r="AN1189" s="34"/>
      <c r="AO1189" s="34"/>
      <c r="AP1189" s="34"/>
      <c r="AQ1189" s="34"/>
      <c r="AR1189" s="34"/>
      <c r="AS1189" s="34"/>
      <c r="AT1189" s="34"/>
      <c r="AU1189" s="34"/>
      <c r="AV1189" s="34"/>
      <c r="AW1189" s="34"/>
      <c r="AX1189" s="34"/>
      <c r="AY1189" s="34"/>
      <c r="AZ1189" s="36"/>
    </row>
    <row r="1190" spans="5:52" x14ac:dyDescent="0.25"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  <c r="R1190" s="34"/>
      <c r="S1190" s="34"/>
      <c r="T1190" s="34"/>
      <c r="U1190" s="34"/>
      <c r="V1190" s="34"/>
      <c r="W1190" s="34"/>
      <c r="X1190" s="34"/>
      <c r="Y1190" s="34"/>
      <c r="Z1190" s="34"/>
      <c r="AA1190" s="34"/>
      <c r="AB1190" s="34"/>
      <c r="AC1190" s="34"/>
      <c r="AD1190" s="34"/>
      <c r="AE1190" s="34"/>
      <c r="AF1190" s="34"/>
      <c r="AG1190" s="34"/>
      <c r="AH1190" s="34"/>
      <c r="AI1190" s="34"/>
      <c r="AJ1190" s="34"/>
      <c r="AK1190" s="34"/>
      <c r="AL1190" s="34"/>
      <c r="AM1190" s="34"/>
      <c r="AN1190" s="34"/>
      <c r="AO1190" s="34"/>
      <c r="AP1190" s="34"/>
      <c r="AQ1190" s="34"/>
      <c r="AR1190" s="34"/>
      <c r="AS1190" s="34"/>
      <c r="AT1190" s="34"/>
      <c r="AU1190" s="34"/>
      <c r="AV1190" s="34"/>
      <c r="AW1190" s="34"/>
      <c r="AX1190" s="34"/>
      <c r="AY1190" s="34"/>
      <c r="AZ1190" s="36"/>
    </row>
    <row r="1191" spans="5:52" x14ac:dyDescent="0.25"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  <c r="R1191" s="34"/>
      <c r="S1191" s="34"/>
      <c r="T1191" s="34"/>
      <c r="U1191" s="34"/>
      <c r="V1191" s="34"/>
      <c r="W1191" s="34"/>
      <c r="X1191" s="34"/>
      <c r="Y1191" s="34"/>
      <c r="Z1191" s="34"/>
      <c r="AA1191" s="34"/>
      <c r="AB1191" s="34"/>
      <c r="AC1191" s="34"/>
      <c r="AD1191" s="34"/>
      <c r="AE1191" s="34"/>
      <c r="AF1191" s="34"/>
      <c r="AG1191" s="34"/>
      <c r="AH1191" s="34"/>
      <c r="AI1191" s="34"/>
      <c r="AJ1191" s="34"/>
      <c r="AK1191" s="34"/>
      <c r="AL1191" s="34"/>
      <c r="AM1191" s="34"/>
      <c r="AN1191" s="34"/>
      <c r="AO1191" s="34"/>
      <c r="AP1191" s="34"/>
      <c r="AQ1191" s="34"/>
      <c r="AR1191" s="34"/>
      <c r="AS1191" s="34"/>
      <c r="AT1191" s="34"/>
      <c r="AU1191" s="34"/>
      <c r="AV1191" s="34"/>
      <c r="AW1191" s="34"/>
      <c r="AX1191" s="34"/>
      <c r="AY1191" s="34"/>
      <c r="AZ1191" s="36"/>
    </row>
    <row r="1192" spans="5:52" x14ac:dyDescent="0.25"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  <c r="R1192" s="34"/>
      <c r="S1192" s="34"/>
      <c r="T1192" s="34"/>
      <c r="U1192" s="34"/>
      <c r="V1192" s="34"/>
      <c r="W1192" s="34"/>
      <c r="X1192" s="34"/>
      <c r="Y1192" s="34"/>
      <c r="Z1192" s="34"/>
      <c r="AA1192" s="34"/>
      <c r="AB1192" s="34"/>
      <c r="AC1192" s="34"/>
      <c r="AD1192" s="34"/>
      <c r="AE1192" s="34"/>
      <c r="AF1192" s="34"/>
      <c r="AG1192" s="34"/>
      <c r="AH1192" s="34"/>
      <c r="AI1192" s="34"/>
      <c r="AJ1192" s="34"/>
      <c r="AK1192" s="34"/>
      <c r="AL1192" s="34"/>
      <c r="AM1192" s="34"/>
      <c r="AN1192" s="34"/>
      <c r="AO1192" s="34"/>
      <c r="AP1192" s="34"/>
      <c r="AQ1192" s="34"/>
      <c r="AR1192" s="34"/>
      <c r="AS1192" s="34"/>
      <c r="AT1192" s="34"/>
      <c r="AU1192" s="34"/>
      <c r="AV1192" s="34"/>
      <c r="AW1192" s="34"/>
      <c r="AX1192" s="34"/>
      <c r="AY1192" s="34"/>
      <c r="AZ1192" s="36"/>
    </row>
    <row r="1193" spans="5:52" x14ac:dyDescent="0.25"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  <c r="Q1193" s="34"/>
      <c r="R1193" s="34"/>
      <c r="S1193" s="34"/>
      <c r="T1193" s="34"/>
      <c r="U1193" s="34"/>
      <c r="V1193" s="34"/>
      <c r="W1193" s="34"/>
      <c r="X1193" s="34"/>
      <c r="Y1193" s="34"/>
      <c r="Z1193" s="34"/>
      <c r="AA1193" s="34"/>
      <c r="AB1193" s="34"/>
      <c r="AC1193" s="34"/>
      <c r="AD1193" s="34"/>
      <c r="AE1193" s="34"/>
      <c r="AF1193" s="34"/>
      <c r="AG1193" s="34"/>
      <c r="AH1193" s="34"/>
      <c r="AI1193" s="34"/>
      <c r="AJ1193" s="34"/>
      <c r="AK1193" s="34"/>
      <c r="AL1193" s="34"/>
      <c r="AM1193" s="34"/>
      <c r="AN1193" s="34"/>
      <c r="AO1193" s="34"/>
      <c r="AP1193" s="34"/>
      <c r="AQ1193" s="34"/>
      <c r="AR1193" s="34"/>
      <c r="AS1193" s="34"/>
      <c r="AT1193" s="34"/>
      <c r="AU1193" s="34"/>
      <c r="AV1193" s="34"/>
      <c r="AW1193" s="34"/>
      <c r="AX1193" s="34"/>
      <c r="AY1193" s="34"/>
      <c r="AZ1193" s="36"/>
    </row>
    <row r="1194" spans="5:52" x14ac:dyDescent="0.25"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  <c r="R1194" s="34"/>
      <c r="S1194" s="34"/>
      <c r="T1194" s="34"/>
      <c r="U1194" s="34"/>
      <c r="V1194" s="34"/>
      <c r="W1194" s="34"/>
      <c r="X1194" s="34"/>
      <c r="Y1194" s="34"/>
      <c r="Z1194" s="34"/>
      <c r="AA1194" s="34"/>
      <c r="AB1194" s="34"/>
      <c r="AC1194" s="34"/>
      <c r="AD1194" s="34"/>
      <c r="AE1194" s="34"/>
      <c r="AF1194" s="34"/>
      <c r="AG1194" s="34"/>
      <c r="AH1194" s="34"/>
      <c r="AI1194" s="34"/>
      <c r="AJ1194" s="34"/>
      <c r="AK1194" s="34"/>
      <c r="AL1194" s="34"/>
      <c r="AM1194" s="34"/>
      <c r="AN1194" s="34"/>
      <c r="AO1194" s="34"/>
      <c r="AP1194" s="34"/>
      <c r="AQ1194" s="34"/>
      <c r="AR1194" s="34"/>
      <c r="AS1194" s="34"/>
      <c r="AT1194" s="34"/>
      <c r="AU1194" s="34"/>
      <c r="AV1194" s="34"/>
      <c r="AW1194" s="34"/>
      <c r="AX1194" s="34"/>
      <c r="AY1194" s="34"/>
      <c r="AZ1194" s="36"/>
    </row>
    <row r="1195" spans="5:52" x14ac:dyDescent="0.25"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  <c r="Q1195" s="34"/>
      <c r="R1195" s="34"/>
      <c r="S1195" s="34"/>
      <c r="T1195" s="34"/>
      <c r="U1195" s="34"/>
      <c r="V1195" s="34"/>
      <c r="W1195" s="34"/>
      <c r="X1195" s="34"/>
      <c r="Y1195" s="34"/>
      <c r="Z1195" s="34"/>
      <c r="AA1195" s="34"/>
      <c r="AB1195" s="34"/>
      <c r="AC1195" s="34"/>
      <c r="AD1195" s="34"/>
      <c r="AE1195" s="34"/>
      <c r="AF1195" s="34"/>
      <c r="AG1195" s="34"/>
      <c r="AH1195" s="34"/>
      <c r="AI1195" s="34"/>
      <c r="AJ1195" s="34"/>
      <c r="AK1195" s="34"/>
      <c r="AL1195" s="34"/>
      <c r="AM1195" s="34"/>
      <c r="AN1195" s="34"/>
      <c r="AO1195" s="34"/>
      <c r="AP1195" s="34"/>
      <c r="AQ1195" s="34"/>
      <c r="AR1195" s="34"/>
      <c r="AS1195" s="34"/>
      <c r="AT1195" s="34"/>
      <c r="AU1195" s="34"/>
      <c r="AV1195" s="34"/>
      <c r="AW1195" s="34"/>
      <c r="AX1195" s="34"/>
      <c r="AY1195" s="34"/>
      <c r="AZ1195" s="36"/>
    </row>
    <row r="1196" spans="5:52" x14ac:dyDescent="0.25"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  <c r="R1196" s="34"/>
      <c r="S1196" s="34"/>
      <c r="T1196" s="34"/>
      <c r="U1196" s="34"/>
      <c r="V1196" s="34"/>
      <c r="W1196" s="34"/>
      <c r="X1196" s="34"/>
      <c r="Y1196" s="34"/>
      <c r="Z1196" s="34"/>
      <c r="AA1196" s="34"/>
      <c r="AB1196" s="34"/>
      <c r="AC1196" s="34"/>
      <c r="AD1196" s="34"/>
      <c r="AE1196" s="34"/>
      <c r="AF1196" s="34"/>
      <c r="AG1196" s="34"/>
      <c r="AH1196" s="34"/>
      <c r="AI1196" s="34"/>
      <c r="AJ1196" s="34"/>
      <c r="AK1196" s="34"/>
      <c r="AL1196" s="34"/>
      <c r="AM1196" s="34"/>
      <c r="AN1196" s="34"/>
      <c r="AO1196" s="34"/>
      <c r="AP1196" s="34"/>
      <c r="AQ1196" s="34"/>
      <c r="AR1196" s="34"/>
      <c r="AS1196" s="34"/>
      <c r="AT1196" s="34"/>
      <c r="AU1196" s="34"/>
      <c r="AV1196" s="34"/>
      <c r="AW1196" s="34"/>
      <c r="AX1196" s="34"/>
      <c r="AY1196" s="34"/>
      <c r="AZ1196" s="36"/>
    </row>
    <row r="1197" spans="5:52" x14ac:dyDescent="0.25"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  <c r="S1197" s="34"/>
      <c r="T1197" s="34"/>
      <c r="U1197" s="34"/>
      <c r="V1197" s="34"/>
      <c r="W1197" s="34"/>
      <c r="X1197" s="34"/>
      <c r="Y1197" s="34"/>
      <c r="Z1197" s="34"/>
      <c r="AA1197" s="34"/>
      <c r="AB1197" s="34"/>
      <c r="AC1197" s="34"/>
      <c r="AD1197" s="34"/>
      <c r="AE1197" s="34"/>
      <c r="AF1197" s="34"/>
      <c r="AG1197" s="34"/>
      <c r="AH1197" s="34"/>
      <c r="AI1197" s="34"/>
      <c r="AJ1197" s="34"/>
      <c r="AK1197" s="34"/>
      <c r="AL1197" s="34"/>
      <c r="AM1197" s="34"/>
      <c r="AN1197" s="34"/>
      <c r="AO1197" s="34"/>
      <c r="AP1197" s="34"/>
      <c r="AQ1197" s="34"/>
      <c r="AR1197" s="34"/>
      <c r="AS1197" s="34"/>
      <c r="AT1197" s="34"/>
      <c r="AU1197" s="34"/>
      <c r="AV1197" s="34"/>
      <c r="AW1197" s="34"/>
      <c r="AX1197" s="34"/>
      <c r="AY1197" s="34"/>
      <c r="AZ1197" s="36"/>
    </row>
    <row r="1198" spans="5:52" x14ac:dyDescent="0.25"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  <c r="R1198" s="34"/>
      <c r="S1198" s="34"/>
      <c r="T1198" s="34"/>
      <c r="U1198" s="34"/>
      <c r="V1198" s="34"/>
      <c r="W1198" s="34"/>
      <c r="X1198" s="34"/>
      <c r="Y1198" s="34"/>
      <c r="Z1198" s="34"/>
      <c r="AA1198" s="34"/>
      <c r="AB1198" s="34"/>
      <c r="AC1198" s="34"/>
      <c r="AD1198" s="34"/>
      <c r="AE1198" s="34"/>
      <c r="AF1198" s="34"/>
      <c r="AG1198" s="34"/>
      <c r="AH1198" s="34"/>
      <c r="AI1198" s="34"/>
      <c r="AJ1198" s="34"/>
      <c r="AK1198" s="34"/>
      <c r="AL1198" s="34"/>
      <c r="AM1198" s="34"/>
      <c r="AN1198" s="34"/>
      <c r="AO1198" s="34"/>
      <c r="AP1198" s="34"/>
      <c r="AQ1198" s="34"/>
      <c r="AR1198" s="34"/>
      <c r="AS1198" s="34"/>
      <c r="AT1198" s="34"/>
      <c r="AU1198" s="34"/>
      <c r="AV1198" s="34"/>
      <c r="AW1198" s="34"/>
      <c r="AX1198" s="34"/>
      <c r="AY1198" s="34"/>
      <c r="AZ1198" s="36"/>
    </row>
    <row r="1199" spans="5:52" x14ac:dyDescent="0.25"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  <c r="R1199" s="34"/>
      <c r="S1199" s="34"/>
      <c r="T1199" s="34"/>
      <c r="U1199" s="34"/>
      <c r="V1199" s="34"/>
      <c r="W1199" s="34"/>
      <c r="X1199" s="34"/>
      <c r="Y1199" s="34"/>
      <c r="Z1199" s="34"/>
      <c r="AA1199" s="34"/>
      <c r="AB1199" s="34"/>
      <c r="AC1199" s="34"/>
      <c r="AD1199" s="34"/>
      <c r="AE1199" s="34"/>
      <c r="AF1199" s="34"/>
      <c r="AG1199" s="34"/>
      <c r="AH1199" s="34"/>
      <c r="AI1199" s="34"/>
      <c r="AJ1199" s="34"/>
      <c r="AK1199" s="34"/>
      <c r="AL1199" s="34"/>
      <c r="AM1199" s="34"/>
      <c r="AN1199" s="34"/>
      <c r="AO1199" s="34"/>
      <c r="AP1199" s="34"/>
      <c r="AQ1199" s="34"/>
      <c r="AR1199" s="34"/>
      <c r="AS1199" s="34"/>
      <c r="AT1199" s="34"/>
      <c r="AU1199" s="34"/>
      <c r="AV1199" s="34"/>
      <c r="AW1199" s="34"/>
      <c r="AX1199" s="34"/>
      <c r="AY1199" s="34"/>
      <c r="AZ1199" s="36"/>
    </row>
    <row r="1200" spans="5:52" x14ac:dyDescent="0.25"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O1200" s="34"/>
      <c r="P1200" s="34"/>
      <c r="Q1200" s="34"/>
      <c r="R1200" s="34"/>
      <c r="S1200" s="34"/>
      <c r="T1200" s="34"/>
      <c r="U1200" s="34"/>
      <c r="V1200" s="34"/>
      <c r="W1200" s="34"/>
      <c r="X1200" s="34"/>
      <c r="Y1200" s="34"/>
      <c r="Z1200" s="34"/>
      <c r="AA1200" s="34"/>
      <c r="AB1200" s="34"/>
      <c r="AC1200" s="34"/>
      <c r="AD1200" s="34"/>
      <c r="AE1200" s="34"/>
      <c r="AF1200" s="34"/>
      <c r="AG1200" s="34"/>
      <c r="AH1200" s="34"/>
      <c r="AI1200" s="34"/>
      <c r="AJ1200" s="34"/>
      <c r="AK1200" s="34"/>
      <c r="AL1200" s="34"/>
      <c r="AM1200" s="34"/>
      <c r="AN1200" s="34"/>
      <c r="AO1200" s="34"/>
      <c r="AP1200" s="34"/>
      <c r="AQ1200" s="34"/>
      <c r="AR1200" s="34"/>
      <c r="AS1200" s="34"/>
      <c r="AT1200" s="34"/>
      <c r="AU1200" s="34"/>
      <c r="AV1200" s="34"/>
      <c r="AW1200" s="34"/>
      <c r="AX1200" s="34"/>
      <c r="AY1200" s="34"/>
      <c r="AZ1200" s="36"/>
    </row>
    <row r="1201" spans="5:52" x14ac:dyDescent="0.25"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O1201" s="34"/>
      <c r="P1201" s="34"/>
      <c r="Q1201" s="34"/>
      <c r="R1201" s="34"/>
      <c r="S1201" s="34"/>
      <c r="T1201" s="34"/>
      <c r="U1201" s="34"/>
      <c r="V1201" s="34"/>
      <c r="W1201" s="34"/>
      <c r="X1201" s="34"/>
      <c r="Y1201" s="34"/>
      <c r="Z1201" s="34"/>
      <c r="AA1201" s="34"/>
      <c r="AB1201" s="34"/>
      <c r="AC1201" s="34"/>
      <c r="AD1201" s="34"/>
      <c r="AE1201" s="34"/>
      <c r="AF1201" s="34"/>
      <c r="AG1201" s="34"/>
      <c r="AH1201" s="34"/>
      <c r="AI1201" s="34"/>
      <c r="AJ1201" s="34"/>
      <c r="AK1201" s="34"/>
      <c r="AL1201" s="34"/>
      <c r="AM1201" s="34"/>
      <c r="AN1201" s="34"/>
      <c r="AO1201" s="34"/>
      <c r="AP1201" s="34"/>
      <c r="AQ1201" s="34"/>
      <c r="AR1201" s="34"/>
      <c r="AS1201" s="34"/>
      <c r="AT1201" s="34"/>
      <c r="AU1201" s="34"/>
      <c r="AV1201" s="34"/>
      <c r="AW1201" s="34"/>
      <c r="AX1201" s="34"/>
      <c r="AY1201" s="34"/>
      <c r="AZ1201" s="36"/>
    </row>
    <row r="1202" spans="5:52" x14ac:dyDescent="0.25"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  <c r="Q1202" s="34"/>
      <c r="R1202" s="34"/>
      <c r="S1202" s="34"/>
      <c r="T1202" s="34"/>
      <c r="U1202" s="34"/>
      <c r="V1202" s="34"/>
      <c r="W1202" s="34"/>
      <c r="X1202" s="34"/>
      <c r="Y1202" s="34"/>
      <c r="Z1202" s="34"/>
      <c r="AA1202" s="34"/>
      <c r="AB1202" s="34"/>
      <c r="AC1202" s="34"/>
      <c r="AD1202" s="34"/>
      <c r="AE1202" s="34"/>
      <c r="AF1202" s="34"/>
      <c r="AG1202" s="34"/>
      <c r="AH1202" s="34"/>
      <c r="AI1202" s="34"/>
      <c r="AJ1202" s="34"/>
      <c r="AK1202" s="34"/>
      <c r="AL1202" s="34"/>
      <c r="AM1202" s="34"/>
      <c r="AN1202" s="34"/>
      <c r="AO1202" s="34"/>
      <c r="AP1202" s="34"/>
      <c r="AQ1202" s="34"/>
      <c r="AR1202" s="34"/>
      <c r="AS1202" s="34"/>
      <c r="AT1202" s="34"/>
      <c r="AU1202" s="34"/>
      <c r="AV1202" s="34"/>
      <c r="AW1202" s="34"/>
      <c r="AX1202" s="34"/>
      <c r="AY1202" s="34"/>
      <c r="AZ1202" s="36"/>
    </row>
    <row r="1203" spans="5:52" x14ac:dyDescent="0.25"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O1203" s="34"/>
      <c r="P1203" s="34"/>
      <c r="Q1203" s="34"/>
      <c r="R1203" s="34"/>
      <c r="S1203" s="34"/>
      <c r="T1203" s="34"/>
      <c r="U1203" s="34"/>
      <c r="V1203" s="34"/>
      <c r="W1203" s="34"/>
      <c r="X1203" s="34"/>
      <c r="Y1203" s="34"/>
      <c r="Z1203" s="34"/>
      <c r="AA1203" s="34"/>
      <c r="AB1203" s="34"/>
      <c r="AC1203" s="34"/>
      <c r="AD1203" s="34"/>
      <c r="AE1203" s="34"/>
      <c r="AF1203" s="34"/>
      <c r="AG1203" s="34"/>
      <c r="AH1203" s="34"/>
      <c r="AI1203" s="34"/>
      <c r="AJ1203" s="34"/>
      <c r="AK1203" s="34"/>
      <c r="AL1203" s="34"/>
      <c r="AM1203" s="34"/>
      <c r="AN1203" s="34"/>
      <c r="AO1203" s="34"/>
      <c r="AP1203" s="34"/>
      <c r="AQ1203" s="34"/>
      <c r="AR1203" s="34"/>
      <c r="AS1203" s="34"/>
      <c r="AT1203" s="34"/>
      <c r="AU1203" s="34"/>
      <c r="AV1203" s="34"/>
      <c r="AW1203" s="34"/>
      <c r="AX1203" s="34"/>
      <c r="AY1203" s="34"/>
      <c r="AZ1203" s="36"/>
    </row>
    <row r="1204" spans="5:52" x14ac:dyDescent="0.25"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  <c r="R1204" s="34"/>
      <c r="S1204" s="34"/>
      <c r="T1204" s="34"/>
      <c r="U1204" s="34"/>
      <c r="V1204" s="34"/>
      <c r="W1204" s="34"/>
      <c r="X1204" s="34"/>
      <c r="Y1204" s="34"/>
      <c r="Z1204" s="34"/>
      <c r="AA1204" s="34"/>
      <c r="AB1204" s="34"/>
      <c r="AC1204" s="34"/>
      <c r="AD1204" s="34"/>
      <c r="AE1204" s="34"/>
      <c r="AF1204" s="34"/>
      <c r="AG1204" s="34"/>
      <c r="AH1204" s="34"/>
      <c r="AI1204" s="34"/>
      <c r="AJ1204" s="34"/>
      <c r="AK1204" s="34"/>
      <c r="AL1204" s="34"/>
      <c r="AM1204" s="34"/>
      <c r="AN1204" s="34"/>
      <c r="AO1204" s="34"/>
      <c r="AP1204" s="34"/>
      <c r="AQ1204" s="34"/>
      <c r="AR1204" s="34"/>
      <c r="AS1204" s="34"/>
      <c r="AT1204" s="34"/>
      <c r="AU1204" s="34"/>
      <c r="AV1204" s="34"/>
      <c r="AW1204" s="34"/>
      <c r="AX1204" s="34"/>
      <c r="AY1204" s="34"/>
      <c r="AZ1204" s="36"/>
    </row>
    <row r="1205" spans="5:52" x14ac:dyDescent="0.25"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O1205" s="34"/>
      <c r="P1205" s="34"/>
      <c r="Q1205" s="34"/>
      <c r="R1205" s="34"/>
      <c r="S1205" s="34"/>
      <c r="T1205" s="34"/>
      <c r="U1205" s="34"/>
      <c r="V1205" s="34"/>
      <c r="W1205" s="34"/>
      <c r="X1205" s="34"/>
      <c r="Y1205" s="34"/>
      <c r="Z1205" s="34"/>
      <c r="AA1205" s="34"/>
      <c r="AB1205" s="34"/>
      <c r="AC1205" s="34"/>
      <c r="AD1205" s="34"/>
      <c r="AE1205" s="34"/>
      <c r="AF1205" s="34"/>
      <c r="AG1205" s="34"/>
      <c r="AH1205" s="34"/>
      <c r="AI1205" s="34"/>
      <c r="AJ1205" s="34"/>
      <c r="AK1205" s="34"/>
      <c r="AL1205" s="34"/>
      <c r="AM1205" s="34"/>
      <c r="AN1205" s="34"/>
      <c r="AO1205" s="34"/>
      <c r="AP1205" s="34"/>
      <c r="AQ1205" s="34"/>
      <c r="AR1205" s="34"/>
      <c r="AS1205" s="34"/>
      <c r="AT1205" s="34"/>
      <c r="AU1205" s="34"/>
      <c r="AV1205" s="34"/>
      <c r="AW1205" s="34"/>
      <c r="AX1205" s="34"/>
      <c r="AY1205" s="34"/>
      <c r="AZ1205" s="36"/>
    </row>
    <row r="1206" spans="5:52" x14ac:dyDescent="0.25"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O1206" s="34"/>
      <c r="P1206" s="34"/>
      <c r="Q1206" s="34"/>
      <c r="R1206" s="34"/>
      <c r="S1206" s="34"/>
      <c r="T1206" s="34"/>
      <c r="U1206" s="34"/>
      <c r="V1206" s="34"/>
      <c r="W1206" s="34"/>
      <c r="X1206" s="34"/>
      <c r="Y1206" s="34"/>
      <c r="Z1206" s="34"/>
      <c r="AA1206" s="34"/>
      <c r="AB1206" s="34"/>
      <c r="AC1206" s="34"/>
      <c r="AD1206" s="34"/>
      <c r="AE1206" s="34"/>
      <c r="AF1206" s="34"/>
      <c r="AG1206" s="34"/>
      <c r="AH1206" s="34"/>
      <c r="AI1206" s="34"/>
      <c r="AJ1206" s="34"/>
      <c r="AK1206" s="34"/>
      <c r="AL1206" s="34"/>
      <c r="AM1206" s="34"/>
      <c r="AN1206" s="34"/>
      <c r="AO1206" s="34"/>
      <c r="AP1206" s="34"/>
      <c r="AQ1206" s="34"/>
      <c r="AR1206" s="34"/>
      <c r="AS1206" s="34"/>
      <c r="AT1206" s="34"/>
      <c r="AU1206" s="34"/>
      <c r="AV1206" s="34"/>
      <c r="AW1206" s="34"/>
      <c r="AX1206" s="34"/>
      <c r="AY1206" s="34"/>
      <c r="AZ1206" s="36"/>
    </row>
    <row r="1207" spans="5:52" x14ac:dyDescent="0.25"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  <c r="Q1207" s="34"/>
      <c r="R1207" s="34"/>
      <c r="S1207" s="34"/>
      <c r="T1207" s="34"/>
      <c r="U1207" s="34"/>
      <c r="V1207" s="34"/>
      <c r="W1207" s="34"/>
      <c r="X1207" s="34"/>
      <c r="Y1207" s="34"/>
      <c r="Z1207" s="34"/>
      <c r="AA1207" s="34"/>
      <c r="AB1207" s="34"/>
      <c r="AC1207" s="34"/>
      <c r="AD1207" s="34"/>
      <c r="AE1207" s="34"/>
      <c r="AF1207" s="34"/>
      <c r="AG1207" s="34"/>
      <c r="AH1207" s="34"/>
      <c r="AI1207" s="34"/>
      <c r="AJ1207" s="34"/>
      <c r="AK1207" s="34"/>
      <c r="AL1207" s="34"/>
      <c r="AM1207" s="34"/>
      <c r="AN1207" s="34"/>
      <c r="AO1207" s="34"/>
      <c r="AP1207" s="34"/>
      <c r="AQ1207" s="34"/>
      <c r="AR1207" s="34"/>
      <c r="AS1207" s="34"/>
      <c r="AT1207" s="34"/>
      <c r="AU1207" s="34"/>
      <c r="AV1207" s="34"/>
      <c r="AW1207" s="34"/>
      <c r="AX1207" s="34"/>
      <c r="AY1207" s="34"/>
      <c r="AZ1207" s="36"/>
    </row>
    <row r="1208" spans="5:52" x14ac:dyDescent="0.25"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  <c r="R1208" s="34"/>
      <c r="S1208" s="34"/>
      <c r="T1208" s="34"/>
      <c r="U1208" s="34"/>
      <c r="V1208" s="34"/>
      <c r="W1208" s="34"/>
      <c r="X1208" s="34"/>
      <c r="Y1208" s="34"/>
      <c r="Z1208" s="34"/>
      <c r="AA1208" s="34"/>
      <c r="AB1208" s="34"/>
      <c r="AC1208" s="34"/>
      <c r="AD1208" s="34"/>
      <c r="AE1208" s="34"/>
      <c r="AF1208" s="34"/>
      <c r="AG1208" s="34"/>
      <c r="AH1208" s="34"/>
      <c r="AI1208" s="34"/>
      <c r="AJ1208" s="34"/>
      <c r="AK1208" s="34"/>
      <c r="AL1208" s="34"/>
      <c r="AM1208" s="34"/>
      <c r="AN1208" s="34"/>
      <c r="AO1208" s="34"/>
      <c r="AP1208" s="34"/>
      <c r="AQ1208" s="34"/>
      <c r="AR1208" s="34"/>
      <c r="AS1208" s="34"/>
      <c r="AT1208" s="34"/>
      <c r="AU1208" s="34"/>
      <c r="AV1208" s="34"/>
      <c r="AW1208" s="34"/>
      <c r="AX1208" s="34"/>
      <c r="AY1208" s="34"/>
      <c r="AZ1208" s="36"/>
    </row>
    <row r="1209" spans="5:52" x14ac:dyDescent="0.25"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O1209" s="34"/>
      <c r="P1209" s="34"/>
      <c r="Q1209" s="34"/>
      <c r="R1209" s="34"/>
      <c r="S1209" s="34"/>
      <c r="T1209" s="34"/>
      <c r="U1209" s="34"/>
      <c r="V1209" s="34"/>
      <c r="W1209" s="34"/>
      <c r="X1209" s="34"/>
      <c r="Y1209" s="34"/>
      <c r="Z1209" s="34"/>
      <c r="AA1209" s="34"/>
      <c r="AB1209" s="34"/>
      <c r="AC1209" s="34"/>
      <c r="AD1209" s="34"/>
      <c r="AE1209" s="34"/>
      <c r="AF1209" s="34"/>
      <c r="AG1209" s="34"/>
      <c r="AH1209" s="34"/>
      <c r="AI1209" s="34"/>
      <c r="AJ1209" s="34"/>
      <c r="AK1209" s="34"/>
      <c r="AL1209" s="34"/>
      <c r="AM1209" s="34"/>
      <c r="AN1209" s="34"/>
      <c r="AO1209" s="34"/>
      <c r="AP1209" s="34"/>
      <c r="AQ1209" s="34"/>
      <c r="AR1209" s="34"/>
      <c r="AS1209" s="34"/>
      <c r="AT1209" s="34"/>
      <c r="AU1209" s="34"/>
      <c r="AV1209" s="34"/>
      <c r="AW1209" s="34"/>
      <c r="AX1209" s="34"/>
      <c r="AY1209" s="34"/>
      <c r="AZ1209" s="36"/>
    </row>
    <row r="1210" spans="5:52" x14ac:dyDescent="0.25"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O1210" s="34"/>
      <c r="P1210" s="34"/>
      <c r="Q1210" s="34"/>
      <c r="R1210" s="34"/>
      <c r="S1210" s="34"/>
      <c r="T1210" s="34"/>
      <c r="U1210" s="34"/>
      <c r="V1210" s="34"/>
      <c r="W1210" s="34"/>
      <c r="X1210" s="34"/>
      <c r="Y1210" s="34"/>
      <c r="Z1210" s="34"/>
      <c r="AA1210" s="34"/>
      <c r="AB1210" s="34"/>
      <c r="AC1210" s="34"/>
      <c r="AD1210" s="34"/>
      <c r="AE1210" s="34"/>
      <c r="AF1210" s="34"/>
      <c r="AG1210" s="34"/>
      <c r="AH1210" s="34"/>
      <c r="AI1210" s="34"/>
      <c r="AJ1210" s="34"/>
      <c r="AK1210" s="34"/>
      <c r="AL1210" s="34"/>
      <c r="AM1210" s="34"/>
      <c r="AN1210" s="34"/>
      <c r="AO1210" s="34"/>
      <c r="AP1210" s="34"/>
      <c r="AQ1210" s="34"/>
      <c r="AR1210" s="34"/>
      <c r="AS1210" s="34"/>
      <c r="AT1210" s="34"/>
      <c r="AU1210" s="34"/>
      <c r="AV1210" s="34"/>
      <c r="AW1210" s="34"/>
      <c r="AX1210" s="34"/>
      <c r="AY1210" s="34"/>
      <c r="AZ1210" s="36"/>
    </row>
    <row r="1211" spans="5:52" x14ac:dyDescent="0.25"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O1211" s="34"/>
      <c r="P1211" s="34"/>
      <c r="Q1211" s="34"/>
      <c r="R1211" s="34"/>
      <c r="S1211" s="34"/>
      <c r="T1211" s="34"/>
      <c r="U1211" s="34"/>
      <c r="V1211" s="34"/>
      <c r="W1211" s="34"/>
      <c r="X1211" s="34"/>
      <c r="Y1211" s="34"/>
      <c r="Z1211" s="34"/>
      <c r="AA1211" s="34"/>
      <c r="AB1211" s="34"/>
      <c r="AC1211" s="34"/>
      <c r="AD1211" s="34"/>
      <c r="AE1211" s="34"/>
      <c r="AF1211" s="34"/>
      <c r="AG1211" s="34"/>
      <c r="AH1211" s="34"/>
      <c r="AI1211" s="34"/>
      <c r="AJ1211" s="34"/>
      <c r="AK1211" s="34"/>
      <c r="AL1211" s="34"/>
      <c r="AM1211" s="34"/>
      <c r="AN1211" s="34"/>
      <c r="AO1211" s="34"/>
      <c r="AP1211" s="34"/>
      <c r="AQ1211" s="34"/>
      <c r="AR1211" s="34"/>
      <c r="AS1211" s="34"/>
      <c r="AT1211" s="34"/>
      <c r="AU1211" s="34"/>
      <c r="AV1211" s="34"/>
      <c r="AW1211" s="34"/>
      <c r="AX1211" s="34"/>
      <c r="AY1211" s="34"/>
      <c r="AZ1211" s="36"/>
    </row>
    <row r="1212" spans="5:52" x14ac:dyDescent="0.25"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O1212" s="34"/>
      <c r="P1212" s="34"/>
      <c r="Q1212" s="34"/>
      <c r="R1212" s="34"/>
      <c r="S1212" s="34"/>
      <c r="T1212" s="34"/>
      <c r="U1212" s="34"/>
      <c r="V1212" s="34"/>
      <c r="W1212" s="34"/>
      <c r="X1212" s="34"/>
      <c r="Y1212" s="34"/>
      <c r="Z1212" s="34"/>
      <c r="AA1212" s="34"/>
      <c r="AB1212" s="34"/>
      <c r="AC1212" s="34"/>
      <c r="AD1212" s="34"/>
      <c r="AE1212" s="34"/>
      <c r="AF1212" s="34"/>
      <c r="AG1212" s="34"/>
      <c r="AH1212" s="34"/>
      <c r="AI1212" s="34"/>
      <c r="AJ1212" s="34"/>
      <c r="AK1212" s="34"/>
      <c r="AL1212" s="34"/>
      <c r="AM1212" s="34"/>
      <c r="AN1212" s="34"/>
      <c r="AO1212" s="34"/>
      <c r="AP1212" s="34"/>
      <c r="AQ1212" s="34"/>
      <c r="AR1212" s="34"/>
      <c r="AS1212" s="34"/>
      <c r="AT1212" s="34"/>
      <c r="AU1212" s="34"/>
      <c r="AV1212" s="34"/>
      <c r="AW1212" s="34"/>
      <c r="AX1212" s="34"/>
      <c r="AY1212" s="34"/>
      <c r="AZ1212" s="36"/>
    </row>
    <row r="1213" spans="5:52" x14ac:dyDescent="0.25"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O1213" s="34"/>
      <c r="P1213" s="34"/>
      <c r="Q1213" s="34"/>
      <c r="R1213" s="34"/>
      <c r="S1213" s="34"/>
      <c r="T1213" s="34"/>
      <c r="U1213" s="34"/>
      <c r="V1213" s="34"/>
      <c r="W1213" s="34"/>
      <c r="X1213" s="34"/>
      <c r="Y1213" s="34"/>
      <c r="Z1213" s="34"/>
      <c r="AA1213" s="34"/>
      <c r="AB1213" s="34"/>
      <c r="AC1213" s="34"/>
      <c r="AD1213" s="34"/>
      <c r="AE1213" s="34"/>
      <c r="AF1213" s="34"/>
      <c r="AG1213" s="34"/>
      <c r="AH1213" s="34"/>
      <c r="AI1213" s="34"/>
      <c r="AJ1213" s="34"/>
      <c r="AK1213" s="34"/>
      <c r="AL1213" s="34"/>
      <c r="AM1213" s="34"/>
      <c r="AN1213" s="34"/>
      <c r="AO1213" s="34"/>
      <c r="AP1213" s="34"/>
      <c r="AQ1213" s="34"/>
      <c r="AR1213" s="34"/>
      <c r="AS1213" s="34"/>
      <c r="AT1213" s="34"/>
      <c r="AU1213" s="34"/>
      <c r="AV1213" s="34"/>
      <c r="AW1213" s="34"/>
      <c r="AX1213" s="34"/>
      <c r="AY1213" s="34"/>
      <c r="AZ1213" s="36"/>
    </row>
    <row r="1214" spans="5:52" x14ac:dyDescent="0.25"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O1214" s="34"/>
      <c r="P1214" s="34"/>
      <c r="Q1214" s="34"/>
      <c r="R1214" s="34"/>
      <c r="S1214" s="34"/>
      <c r="T1214" s="34"/>
      <c r="U1214" s="34"/>
      <c r="V1214" s="34"/>
      <c r="W1214" s="34"/>
      <c r="X1214" s="34"/>
      <c r="Y1214" s="34"/>
      <c r="Z1214" s="34"/>
      <c r="AA1214" s="34"/>
      <c r="AB1214" s="34"/>
      <c r="AC1214" s="34"/>
      <c r="AD1214" s="34"/>
      <c r="AE1214" s="34"/>
      <c r="AF1214" s="34"/>
      <c r="AG1214" s="34"/>
      <c r="AH1214" s="34"/>
      <c r="AI1214" s="34"/>
      <c r="AJ1214" s="34"/>
      <c r="AK1214" s="34"/>
      <c r="AL1214" s="34"/>
      <c r="AM1214" s="34"/>
      <c r="AN1214" s="34"/>
      <c r="AO1214" s="34"/>
      <c r="AP1214" s="34"/>
      <c r="AQ1214" s="34"/>
      <c r="AR1214" s="34"/>
      <c r="AS1214" s="34"/>
      <c r="AT1214" s="34"/>
      <c r="AU1214" s="34"/>
      <c r="AV1214" s="34"/>
      <c r="AW1214" s="34"/>
      <c r="AX1214" s="34"/>
      <c r="AY1214" s="34"/>
      <c r="AZ1214" s="36"/>
    </row>
    <row r="1215" spans="5:52" x14ac:dyDescent="0.25"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O1215" s="34"/>
      <c r="P1215" s="34"/>
      <c r="Q1215" s="34"/>
      <c r="R1215" s="34"/>
      <c r="S1215" s="34"/>
      <c r="T1215" s="34"/>
      <c r="U1215" s="34"/>
      <c r="V1215" s="34"/>
      <c r="W1215" s="34"/>
      <c r="X1215" s="34"/>
      <c r="Y1215" s="34"/>
      <c r="Z1215" s="34"/>
      <c r="AA1215" s="34"/>
      <c r="AB1215" s="34"/>
      <c r="AC1215" s="34"/>
      <c r="AD1215" s="34"/>
      <c r="AE1215" s="34"/>
      <c r="AF1215" s="34"/>
      <c r="AG1215" s="34"/>
      <c r="AH1215" s="34"/>
      <c r="AI1215" s="34"/>
      <c r="AJ1215" s="34"/>
      <c r="AK1215" s="34"/>
      <c r="AL1215" s="34"/>
      <c r="AM1215" s="34"/>
      <c r="AN1215" s="34"/>
      <c r="AO1215" s="34"/>
      <c r="AP1215" s="34"/>
      <c r="AQ1215" s="34"/>
      <c r="AR1215" s="34"/>
      <c r="AS1215" s="34"/>
      <c r="AT1215" s="34"/>
      <c r="AU1215" s="34"/>
      <c r="AV1215" s="34"/>
      <c r="AW1215" s="34"/>
      <c r="AX1215" s="34"/>
      <c r="AY1215" s="34"/>
      <c r="AZ1215" s="36"/>
    </row>
    <row r="1216" spans="5:52" x14ac:dyDescent="0.25"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O1216" s="34"/>
      <c r="P1216" s="34"/>
      <c r="Q1216" s="34"/>
      <c r="R1216" s="34"/>
      <c r="S1216" s="34"/>
      <c r="T1216" s="34"/>
      <c r="U1216" s="34"/>
      <c r="V1216" s="34"/>
      <c r="W1216" s="34"/>
      <c r="X1216" s="34"/>
      <c r="Y1216" s="34"/>
      <c r="Z1216" s="34"/>
      <c r="AA1216" s="34"/>
      <c r="AB1216" s="34"/>
      <c r="AC1216" s="34"/>
      <c r="AD1216" s="34"/>
      <c r="AE1216" s="34"/>
      <c r="AF1216" s="34"/>
      <c r="AG1216" s="34"/>
      <c r="AH1216" s="34"/>
      <c r="AI1216" s="34"/>
      <c r="AJ1216" s="34"/>
      <c r="AK1216" s="34"/>
      <c r="AL1216" s="34"/>
      <c r="AM1216" s="34"/>
      <c r="AN1216" s="34"/>
      <c r="AO1216" s="34"/>
      <c r="AP1216" s="34"/>
      <c r="AQ1216" s="34"/>
      <c r="AR1216" s="34"/>
      <c r="AS1216" s="34"/>
      <c r="AT1216" s="34"/>
      <c r="AU1216" s="34"/>
      <c r="AV1216" s="34"/>
      <c r="AW1216" s="34"/>
      <c r="AX1216" s="34"/>
      <c r="AY1216" s="34"/>
      <c r="AZ1216" s="36"/>
    </row>
    <row r="1217" spans="5:52" x14ac:dyDescent="0.25"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  <c r="R1217" s="34"/>
      <c r="S1217" s="34"/>
      <c r="T1217" s="34"/>
      <c r="U1217" s="34"/>
      <c r="V1217" s="34"/>
      <c r="W1217" s="34"/>
      <c r="X1217" s="34"/>
      <c r="Y1217" s="34"/>
      <c r="Z1217" s="34"/>
      <c r="AA1217" s="34"/>
      <c r="AB1217" s="34"/>
      <c r="AC1217" s="34"/>
      <c r="AD1217" s="34"/>
      <c r="AE1217" s="34"/>
      <c r="AF1217" s="34"/>
      <c r="AG1217" s="34"/>
      <c r="AH1217" s="34"/>
      <c r="AI1217" s="34"/>
      <c r="AJ1217" s="34"/>
      <c r="AK1217" s="34"/>
      <c r="AL1217" s="34"/>
      <c r="AM1217" s="34"/>
      <c r="AN1217" s="34"/>
      <c r="AO1217" s="34"/>
      <c r="AP1217" s="34"/>
      <c r="AQ1217" s="34"/>
      <c r="AR1217" s="34"/>
      <c r="AS1217" s="34"/>
      <c r="AT1217" s="34"/>
      <c r="AU1217" s="34"/>
      <c r="AV1217" s="34"/>
      <c r="AW1217" s="34"/>
      <c r="AX1217" s="34"/>
      <c r="AY1217" s="34"/>
      <c r="AZ1217" s="36"/>
    </row>
    <row r="1218" spans="5:52" x14ac:dyDescent="0.25"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  <c r="R1218" s="34"/>
      <c r="S1218" s="34"/>
      <c r="T1218" s="34"/>
      <c r="U1218" s="34"/>
      <c r="V1218" s="34"/>
      <c r="W1218" s="34"/>
      <c r="X1218" s="34"/>
      <c r="Y1218" s="34"/>
      <c r="Z1218" s="34"/>
      <c r="AA1218" s="34"/>
      <c r="AB1218" s="34"/>
      <c r="AC1218" s="34"/>
      <c r="AD1218" s="34"/>
      <c r="AE1218" s="34"/>
      <c r="AF1218" s="34"/>
      <c r="AG1218" s="34"/>
      <c r="AH1218" s="34"/>
      <c r="AI1218" s="34"/>
      <c r="AJ1218" s="34"/>
      <c r="AK1218" s="34"/>
      <c r="AL1218" s="34"/>
      <c r="AM1218" s="34"/>
      <c r="AN1218" s="34"/>
      <c r="AO1218" s="34"/>
      <c r="AP1218" s="34"/>
      <c r="AQ1218" s="34"/>
      <c r="AR1218" s="34"/>
      <c r="AS1218" s="34"/>
      <c r="AT1218" s="34"/>
      <c r="AU1218" s="34"/>
      <c r="AV1218" s="34"/>
      <c r="AW1218" s="34"/>
      <c r="AX1218" s="34"/>
      <c r="AY1218" s="34"/>
      <c r="AZ1218" s="36"/>
    </row>
    <row r="1219" spans="5:52" x14ac:dyDescent="0.25"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  <c r="R1219" s="34"/>
      <c r="S1219" s="34"/>
      <c r="T1219" s="34"/>
      <c r="U1219" s="34"/>
      <c r="V1219" s="34"/>
      <c r="W1219" s="34"/>
      <c r="X1219" s="34"/>
      <c r="Y1219" s="34"/>
      <c r="Z1219" s="34"/>
      <c r="AA1219" s="34"/>
      <c r="AB1219" s="34"/>
      <c r="AC1219" s="34"/>
      <c r="AD1219" s="34"/>
      <c r="AE1219" s="34"/>
      <c r="AF1219" s="34"/>
      <c r="AG1219" s="34"/>
      <c r="AH1219" s="34"/>
      <c r="AI1219" s="34"/>
      <c r="AJ1219" s="34"/>
      <c r="AK1219" s="34"/>
      <c r="AL1219" s="34"/>
      <c r="AM1219" s="34"/>
      <c r="AN1219" s="34"/>
      <c r="AO1219" s="34"/>
      <c r="AP1219" s="34"/>
      <c r="AQ1219" s="34"/>
      <c r="AR1219" s="34"/>
      <c r="AS1219" s="34"/>
      <c r="AT1219" s="34"/>
      <c r="AU1219" s="34"/>
      <c r="AV1219" s="34"/>
      <c r="AW1219" s="34"/>
      <c r="AX1219" s="34"/>
      <c r="AY1219" s="34"/>
      <c r="AZ1219" s="36"/>
    </row>
    <row r="1220" spans="5:52" x14ac:dyDescent="0.25"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O1220" s="34"/>
      <c r="P1220" s="34"/>
      <c r="Q1220" s="34"/>
      <c r="R1220" s="34"/>
      <c r="S1220" s="34"/>
      <c r="T1220" s="34"/>
      <c r="U1220" s="34"/>
      <c r="V1220" s="34"/>
      <c r="W1220" s="34"/>
      <c r="X1220" s="34"/>
      <c r="Y1220" s="34"/>
      <c r="Z1220" s="34"/>
      <c r="AA1220" s="34"/>
      <c r="AB1220" s="34"/>
      <c r="AC1220" s="34"/>
      <c r="AD1220" s="34"/>
      <c r="AE1220" s="34"/>
      <c r="AF1220" s="34"/>
      <c r="AG1220" s="34"/>
      <c r="AH1220" s="34"/>
      <c r="AI1220" s="34"/>
      <c r="AJ1220" s="34"/>
      <c r="AK1220" s="34"/>
      <c r="AL1220" s="34"/>
      <c r="AM1220" s="34"/>
      <c r="AN1220" s="34"/>
      <c r="AO1220" s="34"/>
      <c r="AP1220" s="34"/>
      <c r="AQ1220" s="34"/>
      <c r="AR1220" s="34"/>
      <c r="AS1220" s="34"/>
      <c r="AT1220" s="34"/>
      <c r="AU1220" s="34"/>
      <c r="AV1220" s="34"/>
      <c r="AW1220" s="34"/>
      <c r="AX1220" s="34"/>
      <c r="AY1220" s="34"/>
      <c r="AZ1220" s="36"/>
    </row>
    <row r="1221" spans="5:52" x14ac:dyDescent="0.25"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  <c r="R1221" s="34"/>
      <c r="S1221" s="34"/>
      <c r="T1221" s="34"/>
      <c r="U1221" s="34"/>
      <c r="V1221" s="34"/>
      <c r="W1221" s="34"/>
      <c r="X1221" s="34"/>
      <c r="Y1221" s="34"/>
      <c r="Z1221" s="34"/>
      <c r="AA1221" s="34"/>
      <c r="AB1221" s="34"/>
      <c r="AC1221" s="34"/>
      <c r="AD1221" s="34"/>
      <c r="AE1221" s="34"/>
      <c r="AF1221" s="34"/>
      <c r="AG1221" s="34"/>
      <c r="AH1221" s="34"/>
      <c r="AI1221" s="34"/>
      <c r="AJ1221" s="34"/>
      <c r="AK1221" s="34"/>
      <c r="AL1221" s="34"/>
      <c r="AM1221" s="34"/>
      <c r="AN1221" s="34"/>
      <c r="AO1221" s="34"/>
      <c r="AP1221" s="34"/>
      <c r="AQ1221" s="34"/>
      <c r="AR1221" s="34"/>
      <c r="AS1221" s="34"/>
      <c r="AT1221" s="34"/>
      <c r="AU1221" s="34"/>
      <c r="AV1221" s="34"/>
      <c r="AW1221" s="34"/>
      <c r="AX1221" s="34"/>
      <c r="AY1221" s="34"/>
      <c r="AZ1221" s="36"/>
    </row>
    <row r="1222" spans="5:52" x14ac:dyDescent="0.25"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O1222" s="34"/>
      <c r="P1222" s="34"/>
      <c r="Q1222" s="34"/>
      <c r="R1222" s="34"/>
      <c r="S1222" s="34"/>
      <c r="T1222" s="34"/>
      <c r="U1222" s="34"/>
      <c r="V1222" s="34"/>
      <c r="W1222" s="34"/>
      <c r="X1222" s="34"/>
      <c r="Y1222" s="34"/>
      <c r="Z1222" s="34"/>
      <c r="AA1222" s="34"/>
      <c r="AB1222" s="34"/>
      <c r="AC1222" s="34"/>
      <c r="AD1222" s="34"/>
      <c r="AE1222" s="34"/>
      <c r="AF1222" s="34"/>
      <c r="AG1222" s="34"/>
      <c r="AH1222" s="34"/>
      <c r="AI1222" s="34"/>
      <c r="AJ1222" s="34"/>
      <c r="AK1222" s="34"/>
      <c r="AL1222" s="34"/>
      <c r="AM1222" s="34"/>
      <c r="AN1222" s="34"/>
      <c r="AO1222" s="34"/>
      <c r="AP1222" s="34"/>
      <c r="AQ1222" s="34"/>
      <c r="AR1222" s="34"/>
      <c r="AS1222" s="34"/>
      <c r="AT1222" s="34"/>
      <c r="AU1222" s="34"/>
      <c r="AV1222" s="34"/>
      <c r="AW1222" s="34"/>
      <c r="AX1222" s="34"/>
      <c r="AY1222" s="34"/>
      <c r="AZ1222" s="36"/>
    </row>
    <row r="1223" spans="5:52" x14ac:dyDescent="0.25"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  <c r="Q1223" s="34"/>
      <c r="R1223" s="34"/>
      <c r="S1223" s="34"/>
      <c r="T1223" s="34"/>
      <c r="U1223" s="34"/>
      <c r="V1223" s="34"/>
      <c r="W1223" s="34"/>
      <c r="X1223" s="34"/>
      <c r="Y1223" s="34"/>
      <c r="Z1223" s="34"/>
      <c r="AA1223" s="34"/>
      <c r="AB1223" s="34"/>
      <c r="AC1223" s="34"/>
      <c r="AD1223" s="34"/>
      <c r="AE1223" s="34"/>
      <c r="AF1223" s="34"/>
      <c r="AG1223" s="34"/>
      <c r="AH1223" s="34"/>
      <c r="AI1223" s="34"/>
      <c r="AJ1223" s="34"/>
      <c r="AK1223" s="34"/>
      <c r="AL1223" s="34"/>
      <c r="AM1223" s="34"/>
      <c r="AN1223" s="34"/>
      <c r="AO1223" s="34"/>
      <c r="AP1223" s="34"/>
      <c r="AQ1223" s="34"/>
      <c r="AR1223" s="34"/>
      <c r="AS1223" s="34"/>
      <c r="AT1223" s="34"/>
      <c r="AU1223" s="34"/>
      <c r="AV1223" s="34"/>
      <c r="AW1223" s="34"/>
      <c r="AX1223" s="34"/>
      <c r="AY1223" s="34"/>
      <c r="AZ1223" s="36"/>
    </row>
    <row r="1224" spans="5:52" x14ac:dyDescent="0.25"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O1224" s="34"/>
      <c r="P1224" s="34"/>
      <c r="Q1224" s="34"/>
      <c r="R1224" s="34"/>
      <c r="S1224" s="34"/>
      <c r="T1224" s="34"/>
      <c r="U1224" s="34"/>
      <c r="V1224" s="34"/>
      <c r="W1224" s="34"/>
      <c r="X1224" s="34"/>
      <c r="Y1224" s="34"/>
      <c r="Z1224" s="34"/>
      <c r="AA1224" s="34"/>
      <c r="AB1224" s="34"/>
      <c r="AC1224" s="34"/>
      <c r="AD1224" s="34"/>
      <c r="AE1224" s="34"/>
      <c r="AF1224" s="34"/>
      <c r="AG1224" s="34"/>
      <c r="AH1224" s="34"/>
      <c r="AI1224" s="34"/>
      <c r="AJ1224" s="34"/>
      <c r="AK1224" s="34"/>
      <c r="AL1224" s="34"/>
      <c r="AM1224" s="34"/>
      <c r="AN1224" s="34"/>
      <c r="AO1224" s="34"/>
      <c r="AP1224" s="34"/>
      <c r="AQ1224" s="34"/>
      <c r="AR1224" s="34"/>
      <c r="AS1224" s="34"/>
      <c r="AT1224" s="34"/>
      <c r="AU1224" s="34"/>
      <c r="AV1224" s="34"/>
      <c r="AW1224" s="34"/>
      <c r="AX1224" s="34"/>
      <c r="AY1224" s="34"/>
      <c r="AZ1224" s="36"/>
    </row>
    <row r="1225" spans="5:52" x14ac:dyDescent="0.25"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O1225" s="34"/>
      <c r="P1225" s="34"/>
      <c r="Q1225" s="34"/>
      <c r="R1225" s="34"/>
      <c r="S1225" s="34"/>
      <c r="T1225" s="34"/>
      <c r="U1225" s="34"/>
      <c r="V1225" s="34"/>
      <c r="W1225" s="34"/>
      <c r="X1225" s="34"/>
      <c r="Y1225" s="34"/>
      <c r="Z1225" s="34"/>
      <c r="AA1225" s="34"/>
      <c r="AB1225" s="34"/>
      <c r="AC1225" s="34"/>
      <c r="AD1225" s="34"/>
      <c r="AE1225" s="34"/>
      <c r="AF1225" s="34"/>
      <c r="AG1225" s="34"/>
      <c r="AH1225" s="34"/>
      <c r="AI1225" s="34"/>
      <c r="AJ1225" s="34"/>
      <c r="AK1225" s="34"/>
      <c r="AL1225" s="34"/>
      <c r="AM1225" s="34"/>
      <c r="AN1225" s="34"/>
      <c r="AO1225" s="34"/>
      <c r="AP1225" s="34"/>
      <c r="AQ1225" s="34"/>
      <c r="AR1225" s="34"/>
      <c r="AS1225" s="34"/>
      <c r="AT1225" s="34"/>
      <c r="AU1225" s="34"/>
      <c r="AV1225" s="34"/>
      <c r="AW1225" s="34"/>
      <c r="AX1225" s="34"/>
      <c r="AY1225" s="34"/>
      <c r="AZ1225" s="36"/>
    </row>
    <row r="1226" spans="5:52" x14ac:dyDescent="0.25"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4"/>
      <c r="Z1226" s="34"/>
      <c r="AA1226" s="34"/>
      <c r="AB1226" s="34"/>
      <c r="AC1226" s="34"/>
      <c r="AD1226" s="34"/>
      <c r="AE1226" s="34"/>
      <c r="AF1226" s="34"/>
      <c r="AG1226" s="34"/>
      <c r="AH1226" s="34"/>
      <c r="AI1226" s="34"/>
      <c r="AJ1226" s="34"/>
      <c r="AK1226" s="34"/>
      <c r="AL1226" s="34"/>
      <c r="AM1226" s="34"/>
      <c r="AN1226" s="34"/>
      <c r="AO1226" s="34"/>
      <c r="AP1226" s="34"/>
      <c r="AQ1226" s="34"/>
      <c r="AR1226" s="34"/>
      <c r="AS1226" s="34"/>
      <c r="AT1226" s="34"/>
      <c r="AU1226" s="34"/>
      <c r="AV1226" s="34"/>
      <c r="AW1226" s="34"/>
      <c r="AX1226" s="34"/>
      <c r="AY1226" s="34"/>
      <c r="AZ1226" s="36"/>
    </row>
    <row r="1227" spans="5:52" x14ac:dyDescent="0.25"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  <c r="R1227" s="34"/>
      <c r="S1227" s="34"/>
      <c r="T1227" s="34"/>
      <c r="U1227" s="34"/>
      <c r="V1227" s="34"/>
      <c r="W1227" s="34"/>
      <c r="X1227" s="34"/>
      <c r="Y1227" s="34"/>
      <c r="Z1227" s="34"/>
      <c r="AA1227" s="34"/>
      <c r="AB1227" s="34"/>
      <c r="AC1227" s="34"/>
      <c r="AD1227" s="34"/>
      <c r="AE1227" s="34"/>
      <c r="AF1227" s="34"/>
      <c r="AG1227" s="34"/>
      <c r="AH1227" s="34"/>
      <c r="AI1227" s="34"/>
      <c r="AJ1227" s="34"/>
      <c r="AK1227" s="34"/>
      <c r="AL1227" s="34"/>
      <c r="AM1227" s="34"/>
      <c r="AN1227" s="34"/>
      <c r="AO1227" s="34"/>
      <c r="AP1227" s="34"/>
      <c r="AQ1227" s="34"/>
      <c r="AR1227" s="34"/>
      <c r="AS1227" s="34"/>
      <c r="AT1227" s="34"/>
      <c r="AU1227" s="34"/>
      <c r="AV1227" s="34"/>
      <c r="AW1227" s="34"/>
      <c r="AX1227" s="34"/>
      <c r="AY1227" s="34"/>
      <c r="AZ1227" s="36"/>
    </row>
    <row r="1228" spans="5:52" x14ac:dyDescent="0.25"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  <c r="Q1228" s="34"/>
      <c r="R1228" s="34"/>
      <c r="S1228" s="34"/>
      <c r="T1228" s="34"/>
      <c r="U1228" s="34"/>
      <c r="V1228" s="34"/>
      <c r="W1228" s="34"/>
      <c r="X1228" s="34"/>
      <c r="Y1228" s="34"/>
      <c r="Z1228" s="34"/>
      <c r="AA1228" s="34"/>
      <c r="AB1228" s="34"/>
      <c r="AC1228" s="34"/>
      <c r="AD1228" s="34"/>
      <c r="AE1228" s="34"/>
      <c r="AF1228" s="34"/>
      <c r="AG1228" s="34"/>
      <c r="AH1228" s="34"/>
      <c r="AI1228" s="34"/>
      <c r="AJ1228" s="34"/>
      <c r="AK1228" s="34"/>
      <c r="AL1228" s="34"/>
      <c r="AM1228" s="34"/>
      <c r="AN1228" s="34"/>
      <c r="AO1228" s="34"/>
      <c r="AP1228" s="34"/>
      <c r="AQ1228" s="34"/>
      <c r="AR1228" s="34"/>
      <c r="AS1228" s="34"/>
      <c r="AT1228" s="34"/>
      <c r="AU1228" s="34"/>
      <c r="AV1228" s="34"/>
      <c r="AW1228" s="34"/>
      <c r="AX1228" s="34"/>
      <c r="AY1228" s="34"/>
      <c r="AZ1228" s="36"/>
    </row>
    <row r="1229" spans="5:52" x14ac:dyDescent="0.25"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  <c r="R1229" s="34"/>
      <c r="S1229" s="34"/>
      <c r="T1229" s="34"/>
      <c r="U1229" s="34"/>
      <c r="V1229" s="34"/>
      <c r="W1229" s="34"/>
      <c r="X1229" s="34"/>
      <c r="Y1229" s="34"/>
      <c r="Z1229" s="34"/>
      <c r="AA1229" s="34"/>
      <c r="AB1229" s="34"/>
      <c r="AC1229" s="34"/>
      <c r="AD1229" s="34"/>
      <c r="AE1229" s="34"/>
      <c r="AF1229" s="34"/>
      <c r="AG1229" s="34"/>
      <c r="AH1229" s="34"/>
      <c r="AI1229" s="34"/>
      <c r="AJ1229" s="34"/>
      <c r="AK1229" s="34"/>
      <c r="AL1229" s="34"/>
      <c r="AM1229" s="34"/>
      <c r="AN1229" s="34"/>
      <c r="AO1229" s="34"/>
      <c r="AP1229" s="34"/>
      <c r="AQ1229" s="34"/>
      <c r="AR1229" s="34"/>
      <c r="AS1229" s="34"/>
      <c r="AT1229" s="34"/>
      <c r="AU1229" s="34"/>
      <c r="AV1229" s="34"/>
      <c r="AW1229" s="34"/>
      <c r="AX1229" s="34"/>
      <c r="AY1229" s="34"/>
      <c r="AZ1229" s="36"/>
    </row>
    <row r="1230" spans="5:52" x14ac:dyDescent="0.25"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O1230" s="34"/>
      <c r="P1230" s="34"/>
      <c r="Q1230" s="34"/>
      <c r="R1230" s="34"/>
      <c r="S1230" s="34"/>
      <c r="T1230" s="34"/>
      <c r="U1230" s="34"/>
      <c r="V1230" s="34"/>
      <c r="W1230" s="34"/>
      <c r="X1230" s="34"/>
      <c r="Y1230" s="34"/>
      <c r="Z1230" s="34"/>
      <c r="AA1230" s="34"/>
      <c r="AB1230" s="34"/>
      <c r="AC1230" s="34"/>
      <c r="AD1230" s="34"/>
      <c r="AE1230" s="34"/>
      <c r="AF1230" s="34"/>
      <c r="AG1230" s="34"/>
      <c r="AH1230" s="34"/>
      <c r="AI1230" s="34"/>
      <c r="AJ1230" s="34"/>
      <c r="AK1230" s="34"/>
      <c r="AL1230" s="34"/>
      <c r="AM1230" s="34"/>
      <c r="AN1230" s="34"/>
      <c r="AO1230" s="34"/>
      <c r="AP1230" s="34"/>
      <c r="AQ1230" s="34"/>
      <c r="AR1230" s="34"/>
      <c r="AS1230" s="34"/>
      <c r="AT1230" s="34"/>
      <c r="AU1230" s="34"/>
      <c r="AV1230" s="34"/>
      <c r="AW1230" s="34"/>
      <c r="AX1230" s="34"/>
      <c r="AY1230" s="34"/>
      <c r="AZ1230" s="36"/>
    </row>
    <row r="1231" spans="5:52" x14ac:dyDescent="0.25"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O1231" s="34"/>
      <c r="P1231" s="34"/>
      <c r="Q1231" s="34"/>
      <c r="R1231" s="34"/>
      <c r="S1231" s="34"/>
      <c r="T1231" s="34"/>
      <c r="U1231" s="34"/>
      <c r="V1231" s="34"/>
      <c r="W1231" s="34"/>
      <c r="X1231" s="34"/>
      <c r="Y1231" s="34"/>
      <c r="Z1231" s="34"/>
      <c r="AA1231" s="34"/>
      <c r="AB1231" s="34"/>
      <c r="AC1231" s="34"/>
      <c r="AD1231" s="34"/>
      <c r="AE1231" s="34"/>
      <c r="AF1231" s="34"/>
      <c r="AG1231" s="34"/>
      <c r="AH1231" s="34"/>
      <c r="AI1231" s="34"/>
      <c r="AJ1231" s="34"/>
      <c r="AK1231" s="34"/>
      <c r="AL1231" s="34"/>
      <c r="AM1231" s="34"/>
      <c r="AN1231" s="34"/>
      <c r="AO1231" s="34"/>
      <c r="AP1231" s="34"/>
      <c r="AQ1231" s="34"/>
      <c r="AR1231" s="34"/>
      <c r="AS1231" s="34"/>
      <c r="AT1231" s="34"/>
      <c r="AU1231" s="34"/>
      <c r="AV1231" s="34"/>
      <c r="AW1231" s="34"/>
      <c r="AX1231" s="34"/>
      <c r="AY1231" s="34"/>
      <c r="AZ1231" s="36"/>
    </row>
    <row r="1232" spans="5:52" x14ac:dyDescent="0.25"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O1232" s="34"/>
      <c r="P1232" s="34"/>
      <c r="Q1232" s="34"/>
      <c r="R1232" s="34"/>
      <c r="S1232" s="34"/>
      <c r="T1232" s="34"/>
      <c r="U1232" s="34"/>
      <c r="V1232" s="34"/>
      <c r="W1232" s="34"/>
      <c r="X1232" s="34"/>
      <c r="Y1232" s="34"/>
      <c r="Z1232" s="34"/>
      <c r="AA1232" s="34"/>
      <c r="AB1232" s="34"/>
      <c r="AC1232" s="34"/>
      <c r="AD1232" s="34"/>
      <c r="AE1232" s="34"/>
      <c r="AF1232" s="34"/>
      <c r="AG1232" s="34"/>
      <c r="AH1232" s="34"/>
      <c r="AI1232" s="34"/>
      <c r="AJ1232" s="34"/>
      <c r="AK1232" s="34"/>
      <c r="AL1232" s="34"/>
      <c r="AM1232" s="34"/>
      <c r="AN1232" s="34"/>
      <c r="AO1232" s="34"/>
      <c r="AP1232" s="34"/>
      <c r="AQ1232" s="34"/>
      <c r="AR1232" s="34"/>
      <c r="AS1232" s="34"/>
      <c r="AT1232" s="34"/>
      <c r="AU1232" s="34"/>
      <c r="AV1232" s="34"/>
      <c r="AW1232" s="34"/>
      <c r="AX1232" s="34"/>
      <c r="AY1232" s="34"/>
      <c r="AZ1232" s="36"/>
    </row>
    <row r="1233" spans="5:52" x14ac:dyDescent="0.25"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O1233" s="34"/>
      <c r="P1233" s="34"/>
      <c r="Q1233" s="34"/>
      <c r="R1233" s="34"/>
      <c r="S1233" s="34"/>
      <c r="T1233" s="34"/>
      <c r="U1233" s="34"/>
      <c r="V1233" s="34"/>
      <c r="W1233" s="34"/>
      <c r="X1233" s="34"/>
      <c r="Y1233" s="34"/>
      <c r="Z1233" s="34"/>
      <c r="AA1233" s="34"/>
      <c r="AB1233" s="34"/>
      <c r="AC1233" s="34"/>
      <c r="AD1233" s="34"/>
      <c r="AE1233" s="34"/>
      <c r="AF1233" s="34"/>
      <c r="AG1233" s="34"/>
      <c r="AH1233" s="34"/>
      <c r="AI1233" s="34"/>
      <c r="AJ1233" s="34"/>
      <c r="AK1233" s="34"/>
      <c r="AL1233" s="34"/>
      <c r="AM1233" s="34"/>
      <c r="AN1233" s="34"/>
      <c r="AO1233" s="34"/>
      <c r="AP1233" s="34"/>
      <c r="AQ1233" s="34"/>
      <c r="AR1233" s="34"/>
      <c r="AS1233" s="34"/>
      <c r="AT1233" s="34"/>
      <c r="AU1233" s="34"/>
      <c r="AV1233" s="34"/>
      <c r="AW1233" s="34"/>
      <c r="AX1233" s="34"/>
      <c r="AY1233" s="34"/>
      <c r="AZ1233" s="36"/>
    </row>
    <row r="1234" spans="5:52" x14ac:dyDescent="0.25"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O1234" s="34"/>
      <c r="P1234" s="34"/>
      <c r="Q1234" s="34"/>
      <c r="R1234" s="34"/>
      <c r="S1234" s="34"/>
      <c r="T1234" s="34"/>
      <c r="U1234" s="34"/>
      <c r="V1234" s="34"/>
      <c r="W1234" s="34"/>
      <c r="X1234" s="34"/>
      <c r="Y1234" s="34"/>
      <c r="Z1234" s="34"/>
      <c r="AA1234" s="34"/>
      <c r="AB1234" s="34"/>
      <c r="AC1234" s="34"/>
      <c r="AD1234" s="34"/>
      <c r="AE1234" s="34"/>
      <c r="AF1234" s="34"/>
      <c r="AG1234" s="34"/>
      <c r="AH1234" s="34"/>
      <c r="AI1234" s="34"/>
      <c r="AJ1234" s="34"/>
      <c r="AK1234" s="34"/>
      <c r="AL1234" s="34"/>
      <c r="AM1234" s="34"/>
      <c r="AN1234" s="34"/>
      <c r="AO1234" s="34"/>
      <c r="AP1234" s="34"/>
      <c r="AQ1234" s="34"/>
      <c r="AR1234" s="34"/>
      <c r="AS1234" s="34"/>
      <c r="AT1234" s="34"/>
      <c r="AU1234" s="34"/>
      <c r="AV1234" s="34"/>
      <c r="AW1234" s="34"/>
      <c r="AX1234" s="34"/>
      <c r="AY1234" s="34"/>
      <c r="AZ1234" s="36"/>
    </row>
    <row r="1235" spans="5:52" x14ac:dyDescent="0.25"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O1235" s="34"/>
      <c r="P1235" s="34"/>
      <c r="Q1235" s="34"/>
      <c r="R1235" s="34"/>
      <c r="S1235" s="34"/>
      <c r="T1235" s="34"/>
      <c r="U1235" s="34"/>
      <c r="V1235" s="34"/>
      <c r="W1235" s="34"/>
      <c r="X1235" s="34"/>
      <c r="Y1235" s="34"/>
      <c r="Z1235" s="34"/>
      <c r="AA1235" s="34"/>
      <c r="AB1235" s="34"/>
      <c r="AC1235" s="34"/>
      <c r="AD1235" s="34"/>
      <c r="AE1235" s="34"/>
      <c r="AF1235" s="34"/>
      <c r="AG1235" s="34"/>
      <c r="AH1235" s="34"/>
      <c r="AI1235" s="34"/>
      <c r="AJ1235" s="34"/>
      <c r="AK1235" s="34"/>
      <c r="AL1235" s="34"/>
      <c r="AM1235" s="34"/>
      <c r="AN1235" s="34"/>
      <c r="AO1235" s="34"/>
      <c r="AP1235" s="34"/>
      <c r="AQ1235" s="34"/>
      <c r="AR1235" s="34"/>
      <c r="AS1235" s="34"/>
      <c r="AT1235" s="34"/>
      <c r="AU1235" s="34"/>
      <c r="AV1235" s="34"/>
      <c r="AW1235" s="34"/>
      <c r="AX1235" s="34"/>
      <c r="AY1235" s="34"/>
      <c r="AZ1235" s="36"/>
    </row>
    <row r="1236" spans="5:52" x14ac:dyDescent="0.25"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O1236" s="34"/>
      <c r="P1236" s="34"/>
      <c r="Q1236" s="34"/>
      <c r="R1236" s="34"/>
      <c r="S1236" s="34"/>
      <c r="T1236" s="34"/>
      <c r="U1236" s="34"/>
      <c r="V1236" s="34"/>
      <c r="W1236" s="34"/>
      <c r="X1236" s="34"/>
      <c r="Y1236" s="34"/>
      <c r="Z1236" s="34"/>
      <c r="AA1236" s="34"/>
      <c r="AB1236" s="34"/>
      <c r="AC1236" s="34"/>
      <c r="AD1236" s="34"/>
      <c r="AE1236" s="34"/>
      <c r="AF1236" s="34"/>
      <c r="AG1236" s="34"/>
      <c r="AH1236" s="34"/>
      <c r="AI1236" s="34"/>
      <c r="AJ1236" s="34"/>
      <c r="AK1236" s="34"/>
      <c r="AL1236" s="34"/>
      <c r="AM1236" s="34"/>
      <c r="AN1236" s="34"/>
      <c r="AO1236" s="34"/>
      <c r="AP1236" s="34"/>
      <c r="AQ1236" s="34"/>
      <c r="AR1236" s="34"/>
      <c r="AS1236" s="34"/>
      <c r="AT1236" s="34"/>
      <c r="AU1236" s="34"/>
      <c r="AV1236" s="34"/>
      <c r="AW1236" s="34"/>
      <c r="AX1236" s="34"/>
      <c r="AY1236" s="34"/>
      <c r="AZ1236" s="36"/>
    </row>
    <row r="1237" spans="5:52" x14ac:dyDescent="0.25"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  <c r="R1237" s="34"/>
      <c r="S1237" s="34"/>
      <c r="T1237" s="34"/>
      <c r="U1237" s="34"/>
      <c r="V1237" s="34"/>
      <c r="W1237" s="34"/>
      <c r="X1237" s="34"/>
      <c r="Y1237" s="34"/>
      <c r="Z1237" s="34"/>
      <c r="AA1237" s="34"/>
      <c r="AB1237" s="34"/>
      <c r="AC1237" s="34"/>
      <c r="AD1237" s="34"/>
      <c r="AE1237" s="34"/>
      <c r="AF1237" s="34"/>
      <c r="AG1237" s="34"/>
      <c r="AH1237" s="34"/>
      <c r="AI1237" s="34"/>
      <c r="AJ1237" s="34"/>
      <c r="AK1237" s="34"/>
      <c r="AL1237" s="34"/>
      <c r="AM1237" s="34"/>
      <c r="AN1237" s="34"/>
      <c r="AO1237" s="34"/>
      <c r="AP1237" s="34"/>
      <c r="AQ1237" s="34"/>
      <c r="AR1237" s="34"/>
      <c r="AS1237" s="34"/>
      <c r="AT1237" s="34"/>
      <c r="AU1237" s="34"/>
      <c r="AV1237" s="34"/>
      <c r="AW1237" s="34"/>
      <c r="AX1237" s="34"/>
      <c r="AY1237" s="34"/>
      <c r="AZ1237" s="36"/>
    </row>
    <row r="1238" spans="5:52" x14ac:dyDescent="0.25"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  <c r="Q1238" s="34"/>
      <c r="R1238" s="34"/>
      <c r="S1238" s="34"/>
      <c r="T1238" s="34"/>
      <c r="U1238" s="34"/>
      <c r="V1238" s="34"/>
      <c r="W1238" s="34"/>
      <c r="X1238" s="34"/>
      <c r="Y1238" s="34"/>
      <c r="Z1238" s="34"/>
      <c r="AA1238" s="34"/>
      <c r="AB1238" s="34"/>
      <c r="AC1238" s="34"/>
      <c r="AD1238" s="34"/>
      <c r="AE1238" s="34"/>
      <c r="AF1238" s="34"/>
      <c r="AG1238" s="34"/>
      <c r="AH1238" s="34"/>
      <c r="AI1238" s="34"/>
      <c r="AJ1238" s="34"/>
      <c r="AK1238" s="34"/>
      <c r="AL1238" s="34"/>
      <c r="AM1238" s="34"/>
      <c r="AN1238" s="34"/>
      <c r="AO1238" s="34"/>
      <c r="AP1238" s="34"/>
      <c r="AQ1238" s="34"/>
      <c r="AR1238" s="34"/>
      <c r="AS1238" s="34"/>
      <c r="AT1238" s="34"/>
      <c r="AU1238" s="34"/>
      <c r="AV1238" s="34"/>
      <c r="AW1238" s="34"/>
      <c r="AX1238" s="34"/>
      <c r="AY1238" s="34"/>
      <c r="AZ1238" s="36"/>
    </row>
    <row r="1239" spans="5:52" x14ac:dyDescent="0.25"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  <c r="R1239" s="34"/>
      <c r="S1239" s="34"/>
      <c r="T1239" s="34"/>
      <c r="U1239" s="34"/>
      <c r="V1239" s="34"/>
      <c r="W1239" s="34"/>
      <c r="X1239" s="34"/>
      <c r="Y1239" s="34"/>
      <c r="Z1239" s="34"/>
      <c r="AA1239" s="34"/>
      <c r="AB1239" s="34"/>
      <c r="AC1239" s="34"/>
      <c r="AD1239" s="34"/>
      <c r="AE1239" s="34"/>
      <c r="AF1239" s="34"/>
      <c r="AG1239" s="34"/>
      <c r="AH1239" s="34"/>
      <c r="AI1239" s="34"/>
      <c r="AJ1239" s="34"/>
      <c r="AK1239" s="34"/>
      <c r="AL1239" s="34"/>
      <c r="AM1239" s="34"/>
      <c r="AN1239" s="34"/>
      <c r="AO1239" s="34"/>
      <c r="AP1239" s="34"/>
      <c r="AQ1239" s="34"/>
      <c r="AR1239" s="34"/>
      <c r="AS1239" s="34"/>
      <c r="AT1239" s="34"/>
      <c r="AU1239" s="34"/>
      <c r="AV1239" s="34"/>
      <c r="AW1239" s="34"/>
      <c r="AX1239" s="34"/>
      <c r="AY1239" s="34"/>
      <c r="AZ1239" s="36"/>
    </row>
    <row r="1240" spans="5:52" x14ac:dyDescent="0.25"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O1240" s="34"/>
      <c r="P1240" s="34"/>
      <c r="Q1240" s="34"/>
      <c r="R1240" s="34"/>
      <c r="S1240" s="34"/>
      <c r="T1240" s="34"/>
      <c r="U1240" s="34"/>
      <c r="V1240" s="34"/>
      <c r="W1240" s="34"/>
      <c r="X1240" s="34"/>
      <c r="Y1240" s="34"/>
      <c r="Z1240" s="34"/>
      <c r="AA1240" s="34"/>
      <c r="AB1240" s="34"/>
      <c r="AC1240" s="34"/>
      <c r="AD1240" s="34"/>
      <c r="AE1240" s="34"/>
      <c r="AF1240" s="34"/>
      <c r="AG1240" s="34"/>
      <c r="AH1240" s="34"/>
      <c r="AI1240" s="34"/>
      <c r="AJ1240" s="34"/>
      <c r="AK1240" s="34"/>
      <c r="AL1240" s="34"/>
      <c r="AM1240" s="34"/>
      <c r="AN1240" s="34"/>
      <c r="AO1240" s="34"/>
      <c r="AP1240" s="34"/>
      <c r="AQ1240" s="34"/>
      <c r="AR1240" s="34"/>
      <c r="AS1240" s="34"/>
      <c r="AT1240" s="34"/>
      <c r="AU1240" s="34"/>
      <c r="AV1240" s="34"/>
      <c r="AW1240" s="34"/>
      <c r="AX1240" s="34"/>
      <c r="AY1240" s="34"/>
      <c r="AZ1240" s="36"/>
    </row>
    <row r="1241" spans="5:52" x14ac:dyDescent="0.25"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O1241" s="34"/>
      <c r="P1241" s="34"/>
      <c r="Q1241" s="34"/>
      <c r="R1241" s="34"/>
      <c r="S1241" s="34"/>
      <c r="T1241" s="34"/>
      <c r="U1241" s="34"/>
      <c r="V1241" s="34"/>
      <c r="W1241" s="34"/>
      <c r="X1241" s="34"/>
      <c r="Y1241" s="34"/>
      <c r="Z1241" s="34"/>
      <c r="AA1241" s="34"/>
      <c r="AB1241" s="34"/>
      <c r="AC1241" s="34"/>
      <c r="AD1241" s="34"/>
      <c r="AE1241" s="34"/>
      <c r="AF1241" s="34"/>
      <c r="AG1241" s="34"/>
      <c r="AH1241" s="34"/>
      <c r="AI1241" s="34"/>
      <c r="AJ1241" s="34"/>
      <c r="AK1241" s="34"/>
      <c r="AL1241" s="34"/>
      <c r="AM1241" s="34"/>
      <c r="AN1241" s="34"/>
      <c r="AO1241" s="34"/>
      <c r="AP1241" s="34"/>
      <c r="AQ1241" s="34"/>
      <c r="AR1241" s="34"/>
      <c r="AS1241" s="34"/>
      <c r="AT1241" s="34"/>
      <c r="AU1241" s="34"/>
      <c r="AV1241" s="34"/>
      <c r="AW1241" s="34"/>
      <c r="AX1241" s="34"/>
      <c r="AY1241" s="34"/>
      <c r="AZ1241" s="36"/>
    </row>
    <row r="1242" spans="5:52" x14ac:dyDescent="0.25"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O1242" s="34"/>
      <c r="P1242" s="34"/>
      <c r="Q1242" s="34"/>
      <c r="R1242" s="34"/>
      <c r="S1242" s="34"/>
      <c r="T1242" s="34"/>
      <c r="U1242" s="34"/>
      <c r="V1242" s="34"/>
      <c r="W1242" s="34"/>
      <c r="X1242" s="34"/>
      <c r="Y1242" s="34"/>
      <c r="Z1242" s="34"/>
      <c r="AA1242" s="34"/>
      <c r="AB1242" s="34"/>
      <c r="AC1242" s="34"/>
      <c r="AD1242" s="34"/>
      <c r="AE1242" s="34"/>
      <c r="AF1242" s="34"/>
      <c r="AG1242" s="34"/>
      <c r="AH1242" s="34"/>
      <c r="AI1242" s="34"/>
      <c r="AJ1242" s="34"/>
      <c r="AK1242" s="34"/>
      <c r="AL1242" s="34"/>
      <c r="AM1242" s="34"/>
      <c r="AN1242" s="34"/>
      <c r="AO1242" s="34"/>
      <c r="AP1242" s="34"/>
      <c r="AQ1242" s="34"/>
      <c r="AR1242" s="34"/>
      <c r="AS1242" s="34"/>
      <c r="AT1242" s="34"/>
      <c r="AU1242" s="34"/>
      <c r="AV1242" s="34"/>
      <c r="AW1242" s="34"/>
      <c r="AX1242" s="34"/>
      <c r="AY1242" s="34"/>
      <c r="AZ1242" s="36"/>
    </row>
    <row r="1243" spans="5:52" x14ac:dyDescent="0.25"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O1243" s="34"/>
      <c r="P1243" s="34"/>
      <c r="Q1243" s="34"/>
      <c r="R1243" s="34"/>
      <c r="S1243" s="34"/>
      <c r="T1243" s="34"/>
      <c r="U1243" s="34"/>
      <c r="V1243" s="34"/>
      <c r="W1243" s="34"/>
      <c r="X1243" s="34"/>
      <c r="Y1243" s="34"/>
      <c r="Z1243" s="34"/>
      <c r="AA1243" s="34"/>
      <c r="AB1243" s="34"/>
      <c r="AC1243" s="34"/>
      <c r="AD1243" s="34"/>
      <c r="AE1243" s="34"/>
      <c r="AF1243" s="34"/>
      <c r="AG1243" s="34"/>
      <c r="AH1243" s="34"/>
      <c r="AI1243" s="34"/>
      <c r="AJ1243" s="34"/>
      <c r="AK1243" s="34"/>
      <c r="AL1243" s="34"/>
      <c r="AM1243" s="34"/>
      <c r="AN1243" s="34"/>
      <c r="AO1243" s="34"/>
      <c r="AP1243" s="34"/>
      <c r="AQ1243" s="34"/>
      <c r="AR1243" s="34"/>
      <c r="AS1243" s="34"/>
      <c r="AT1243" s="34"/>
      <c r="AU1243" s="34"/>
      <c r="AV1243" s="34"/>
      <c r="AW1243" s="34"/>
      <c r="AX1243" s="34"/>
      <c r="AY1243" s="34"/>
      <c r="AZ1243" s="36"/>
    </row>
    <row r="1244" spans="5:52" x14ac:dyDescent="0.25"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O1244" s="34"/>
      <c r="P1244" s="34"/>
      <c r="Q1244" s="34"/>
      <c r="R1244" s="34"/>
      <c r="S1244" s="34"/>
      <c r="T1244" s="34"/>
      <c r="U1244" s="34"/>
      <c r="V1244" s="34"/>
      <c r="W1244" s="34"/>
      <c r="X1244" s="34"/>
      <c r="Y1244" s="34"/>
      <c r="Z1244" s="34"/>
      <c r="AA1244" s="34"/>
      <c r="AB1244" s="34"/>
      <c r="AC1244" s="34"/>
      <c r="AD1244" s="34"/>
      <c r="AE1244" s="34"/>
      <c r="AF1244" s="34"/>
      <c r="AG1244" s="34"/>
      <c r="AH1244" s="34"/>
      <c r="AI1244" s="34"/>
      <c r="AJ1244" s="34"/>
      <c r="AK1244" s="34"/>
      <c r="AL1244" s="34"/>
      <c r="AM1244" s="34"/>
      <c r="AN1244" s="34"/>
      <c r="AO1244" s="34"/>
      <c r="AP1244" s="34"/>
      <c r="AQ1244" s="34"/>
      <c r="AR1244" s="34"/>
      <c r="AS1244" s="34"/>
      <c r="AT1244" s="34"/>
      <c r="AU1244" s="34"/>
      <c r="AV1244" s="34"/>
      <c r="AW1244" s="34"/>
      <c r="AX1244" s="34"/>
      <c r="AY1244" s="34"/>
      <c r="AZ1244" s="36"/>
    </row>
    <row r="1245" spans="5:52" x14ac:dyDescent="0.25"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O1245" s="34"/>
      <c r="P1245" s="34"/>
      <c r="Q1245" s="34"/>
      <c r="R1245" s="34"/>
      <c r="S1245" s="34"/>
      <c r="T1245" s="34"/>
      <c r="U1245" s="34"/>
      <c r="V1245" s="34"/>
      <c r="W1245" s="34"/>
      <c r="X1245" s="34"/>
      <c r="Y1245" s="34"/>
      <c r="Z1245" s="34"/>
      <c r="AA1245" s="34"/>
      <c r="AB1245" s="34"/>
      <c r="AC1245" s="34"/>
      <c r="AD1245" s="34"/>
      <c r="AE1245" s="34"/>
      <c r="AF1245" s="34"/>
      <c r="AG1245" s="34"/>
      <c r="AH1245" s="34"/>
      <c r="AI1245" s="34"/>
      <c r="AJ1245" s="34"/>
      <c r="AK1245" s="34"/>
      <c r="AL1245" s="34"/>
      <c r="AM1245" s="34"/>
      <c r="AN1245" s="34"/>
      <c r="AO1245" s="34"/>
      <c r="AP1245" s="34"/>
      <c r="AQ1245" s="34"/>
      <c r="AR1245" s="34"/>
      <c r="AS1245" s="34"/>
      <c r="AT1245" s="34"/>
      <c r="AU1245" s="34"/>
      <c r="AV1245" s="34"/>
      <c r="AW1245" s="34"/>
      <c r="AX1245" s="34"/>
      <c r="AY1245" s="34"/>
      <c r="AZ1245" s="36"/>
    </row>
    <row r="1246" spans="5:52" x14ac:dyDescent="0.25"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O1246" s="34"/>
      <c r="P1246" s="34"/>
      <c r="Q1246" s="34"/>
      <c r="R1246" s="34"/>
      <c r="S1246" s="34"/>
      <c r="T1246" s="34"/>
      <c r="U1246" s="34"/>
      <c r="V1246" s="34"/>
      <c r="W1246" s="34"/>
      <c r="X1246" s="34"/>
      <c r="Y1246" s="34"/>
      <c r="Z1246" s="34"/>
      <c r="AA1246" s="34"/>
      <c r="AB1246" s="34"/>
      <c r="AC1246" s="34"/>
      <c r="AD1246" s="34"/>
      <c r="AE1246" s="34"/>
      <c r="AF1246" s="34"/>
      <c r="AG1246" s="34"/>
      <c r="AH1246" s="34"/>
      <c r="AI1246" s="34"/>
      <c r="AJ1246" s="34"/>
      <c r="AK1246" s="34"/>
      <c r="AL1246" s="34"/>
      <c r="AM1246" s="34"/>
      <c r="AN1246" s="34"/>
      <c r="AO1246" s="34"/>
      <c r="AP1246" s="34"/>
      <c r="AQ1246" s="34"/>
      <c r="AR1246" s="34"/>
      <c r="AS1246" s="34"/>
      <c r="AT1246" s="34"/>
      <c r="AU1246" s="34"/>
      <c r="AV1246" s="34"/>
      <c r="AW1246" s="34"/>
      <c r="AX1246" s="34"/>
      <c r="AY1246" s="34"/>
      <c r="AZ1246" s="36"/>
    </row>
    <row r="1247" spans="5:52" x14ac:dyDescent="0.25"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  <c r="Q1247" s="34"/>
      <c r="R1247" s="34"/>
      <c r="S1247" s="34"/>
      <c r="T1247" s="34"/>
      <c r="U1247" s="34"/>
      <c r="V1247" s="34"/>
      <c r="W1247" s="34"/>
      <c r="X1247" s="34"/>
      <c r="Y1247" s="34"/>
      <c r="Z1247" s="34"/>
      <c r="AA1247" s="34"/>
      <c r="AB1247" s="34"/>
      <c r="AC1247" s="34"/>
      <c r="AD1247" s="34"/>
      <c r="AE1247" s="34"/>
      <c r="AF1247" s="34"/>
      <c r="AG1247" s="34"/>
      <c r="AH1247" s="34"/>
      <c r="AI1247" s="34"/>
      <c r="AJ1247" s="34"/>
      <c r="AK1247" s="34"/>
      <c r="AL1247" s="34"/>
      <c r="AM1247" s="34"/>
      <c r="AN1247" s="34"/>
      <c r="AO1247" s="34"/>
      <c r="AP1247" s="34"/>
      <c r="AQ1247" s="34"/>
      <c r="AR1247" s="34"/>
      <c r="AS1247" s="34"/>
      <c r="AT1247" s="34"/>
      <c r="AU1247" s="34"/>
      <c r="AV1247" s="34"/>
      <c r="AW1247" s="34"/>
      <c r="AX1247" s="34"/>
      <c r="AY1247" s="34"/>
      <c r="AZ1247" s="36"/>
    </row>
    <row r="1248" spans="5:52" x14ac:dyDescent="0.25"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  <c r="Q1248" s="34"/>
      <c r="R1248" s="34"/>
      <c r="S1248" s="34"/>
      <c r="T1248" s="34"/>
      <c r="U1248" s="34"/>
      <c r="V1248" s="34"/>
      <c r="W1248" s="34"/>
      <c r="X1248" s="34"/>
      <c r="Y1248" s="34"/>
      <c r="Z1248" s="34"/>
      <c r="AA1248" s="34"/>
      <c r="AB1248" s="34"/>
      <c r="AC1248" s="34"/>
      <c r="AD1248" s="34"/>
      <c r="AE1248" s="34"/>
      <c r="AF1248" s="34"/>
      <c r="AG1248" s="34"/>
      <c r="AH1248" s="34"/>
      <c r="AI1248" s="34"/>
      <c r="AJ1248" s="34"/>
      <c r="AK1248" s="34"/>
      <c r="AL1248" s="34"/>
      <c r="AM1248" s="34"/>
      <c r="AN1248" s="34"/>
      <c r="AO1248" s="34"/>
      <c r="AP1248" s="34"/>
      <c r="AQ1248" s="34"/>
      <c r="AR1248" s="34"/>
      <c r="AS1248" s="34"/>
      <c r="AT1248" s="34"/>
      <c r="AU1248" s="34"/>
      <c r="AV1248" s="34"/>
      <c r="AW1248" s="34"/>
      <c r="AX1248" s="34"/>
      <c r="AY1248" s="34"/>
      <c r="AZ1248" s="36"/>
    </row>
    <row r="1249" spans="5:52" x14ac:dyDescent="0.25"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  <c r="R1249" s="34"/>
      <c r="S1249" s="34"/>
      <c r="T1249" s="34"/>
      <c r="U1249" s="34"/>
      <c r="V1249" s="34"/>
      <c r="W1249" s="34"/>
      <c r="X1249" s="34"/>
      <c r="Y1249" s="34"/>
      <c r="Z1249" s="34"/>
      <c r="AA1249" s="34"/>
      <c r="AB1249" s="34"/>
      <c r="AC1249" s="34"/>
      <c r="AD1249" s="34"/>
      <c r="AE1249" s="34"/>
      <c r="AF1249" s="34"/>
      <c r="AG1249" s="34"/>
      <c r="AH1249" s="34"/>
      <c r="AI1249" s="34"/>
      <c r="AJ1249" s="34"/>
      <c r="AK1249" s="34"/>
      <c r="AL1249" s="34"/>
      <c r="AM1249" s="34"/>
      <c r="AN1249" s="34"/>
      <c r="AO1249" s="34"/>
      <c r="AP1249" s="34"/>
      <c r="AQ1249" s="34"/>
      <c r="AR1249" s="34"/>
      <c r="AS1249" s="34"/>
      <c r="AT1249" s="34"/>
      <c r="AU1249" s="34"/>
      <c r="AV1249" s="34"/>
      <c r="AW1249" s="34"/>
      <c r="AX1249" s="34"/>
      <c r="AY1249" s="34"/>
      <c r="AZ1249" s="36"/>
    </row>
    <row r="1250" spans="5:52" x14ac:dyDescent="0.25"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O1250" s="34"/>
      <c r="P1250" s="34"/>
      <c r="Q1250" s="34"/>
      <c r="R1250" s="34"/>
      <c r="S1250" s="34"/>
      <c r="T1250" s="34"/>
      <c r="U1250" s="34"/>
      <c r="V1250" s="34"/>
      <c r="W1250" s="34"/>
      <c r="X1250" s="34"/>
      <c r="Y1250" s="34"/>
      <c r="Z1250" s="34"/>
      <c r="AA1250" s="34"/>
      <c r="AB1250" s="34"/>
      <c r="AC1250" s="34"/>
      <c r="AD1250" s="34"/>
      <c r="AE1250" s="34"/>
      <c r="AF1250" s="34"/>
      <c r="AG1250" s="34"/>
      <c r="AH1250" s="34"/>
      <c r="AI1250" s="34"/>
      <c r="AJ1250" s="34"/>
      <c r="AK1250" s="34"/>
      <c r="AL1250" s="34"/>
      <c r="AM1250" s="34"/>
      <c r="AN1250" s="34"/>
      <c r="AO1250" s="34"/>
      <c r="AP1250" s="34"/>
      <c r="AQ1250" s="34"/>
      <c r="AR1250" s="34"/>
      <c r="AS1250" s="34"/>
      <c r="AT1250" s="34"/>
      <c r="AU1250" s="34"/>
      <c r="AV1250" s="34"/>
      <c r="AW1250" s="34"/>
      <c r="AX1250" s="34"/>
      <c r="AY1250" s="34"/>
      <c r="AZ1250" s="36"/>
    </row>
    <row r="1251" spans="5:52" x14ac:dyDescent="0.25"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O1251" s="34"/>
      <c r="P1251" s="34"/>
      <c r="Q1251" s="34"/>
      <c r="R1251" s="34"/>
      <c r="S1251" s="34"/>
      <c r="T1251" s="34"/>
      <c r="U1251" s="34"/>
      <c r="V1251" s="34"/>
      <c r="W1251" s="34"/>
      <c r="X1251" s="34"/>
      <c r="Y1251" s="34"/>
      <c r="Z1251" s="34"/>
      <c r="AA1251" s="34"/>
      <c r="AB1251" s="34"/>
      <c r="AC1251" s="34"/>
      <c r="AD1251" s="34"/>
      <c r="AE1251" s="34"/>
      <c r="AF1251" s="34"/>
      <c r="AG1251" s="34"/>
      <c r="AH1251" s="34"/>
      <c r="AI1251" s="34"/>
      <c r="AJ1251" s="34"/>
      <c r="AK1251" s="34"/>
      <c r="AL1251" s="34"/>
      <c r="AM1251" s="34"/>
      <c r="AN1251" s="34"/>
      <c r="AO1251" s="34"/>
      <c r="AP1251" s="34"/>
      <c r="AQ1251" s="34"/>
      <c r="AR1251" s="34"/>
      <c r="AS1251" s="34"/>
      <c r="AT1251" s="34"/>
      <c r="AU1251" s="34"/>
      <c r="AV1251" s="34"/>
      <c r="AW1251" s="34"/>
      <c r="AX1251" s="34"/>
      <c r="AY1251" s="34"/>
      <c r="AZ1251" s="36"/>
    </row>
    <row r="1252" spans="5:52" x14ac:dyDescent="0.25"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O1252" s="34"/>
      <c r="P1252" s="34"/>
      <c r="Q1252" s="34"/>
      <c r="R1252" s="34"/>
      <c r="S1252" s="34"/>
      <c r="T1252" s="34"/>
      <c r="U1252" s="34"/>
      <c r="V1252" s="34"/>
      <c r="W1252" s="34"/>
      <c r="X1252" s="34"/>
      <c r="Y1252" s="34"/>
      <c r="Z1252" s="34"/>
      <c r="AA1252" s="34"/>
      <c r="AB1252" s="34"/>
      <c r="AC1252" s="34"/>
      <c r="AD1252" s="34"/>
      <c r="AE1252" s="34"/>
      <c r="AF1252" s="34"/>
      <c r="AG1252" s="34"/>
      <c r="AH1252" s="34"/>
      <c r="AI1252" s="34"/>
      <c r="AJ1252" s="34"/>
      <c r="AK1252" s="34"/>
      <c r="AL1252" s="34"/>
      <c r="AM1252" s="34"/>
      <c r="AN1252" s="34"/>
      <c r="AO1252" s="34"/>
      <c r="AP1252" s="34"/>
      <c r="AQ1252" s="34"/>
      <c r="AR1252" s="34"/>
      <c r="AS1252" s="34"/>
      <c r="AT1252" s="34"/>
      <c r="AU1252" s="34"/>
      <c r="AV1252" s="34"/>
      <c r="AW1252" s="34"/>
      <c r="AX1252" s="34"/>
      <c r="AY1252" s="34"/>
      <c r="AZ1252" s="36"/>
    </row>
    <row r="1253" spans="5:52" x14ac:dyDescent="0.25"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O1253" s="34"/>
      <c r="P1253" s="34"/>
      <c r="Q1253" s="34"/>
      <c r="R1253" s="34"/>
      <c r="S1253" s="34"/>
      <c r="T1253" s="34"/>
      <c r="U1253" s="34"/>
      <c r="V1253" s="34"/>
      <c r="W1253" s="34"/>
      <c r="X1253" s="34"/>
      <c r="Y1253" s="34"/>
      <c r="Z1253" s="34"/>
      <c r="AA1253" s="34"/>
      <c r="AB1253" s="34"/>
      <c r="AC1253" s="34"/>
      <c r="AD1253" s="34"/>
      <c r="AE1253" s="34"/>
      <c r="AF1253" s="34"/>
      <c r="AG1253" s="34"/>
      <c r="AH1253" s="34"/>
      <c r="AI1253" s="34"/>
      <c r="AJ1253" s="34"/>
      <c r="AK1253" s="34"/>
      <c r="AL1253" s="34"/>
      <c r="AM1253" s="34"/>
      <c r="AN1253" s="34"/>
      <c r="AO1253" s="34"/>
      <c r="AP1253" s="34"/>
      <c r="AQ1253" s="34"/>
      <c r="AR1253" s="34"/>
      <c r="AS1253" s="34"/>
      <c r="AT1253" s="34"/>
      <c r="AU1253" s="34"/>
      <c r="AV1253" s="34"/>
      <c r="AW1253" s="34"/>
      <c r="AX1253" s="34"/>
      <c r="AY1253" s="34"/>
      <c r="AZ1253" s="36"/>
    </row>
    <row r="1254" spans="5:52" x14ac:dyDescent="0.25"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O1254" s="34"/>
      <c r="P1254" s="34"/>
      <c r="Q1254" s="34"/>
      <c r="R1254" s="34"/>
      <c r="S1254" s="34"/>
      <c r="T1254" s="34"/>
      <c r="U1254" s="34"/>
      <c r="V1254" s="34"/>
      <c r="W1254" s="34"/>
      <c r="X1254" s="34"/>
      <c r="Y1254" s="34"/>
      <c r="Z1254" s="34"/>
      <c r="AA1254" s="34"/>
      <c r="AB1254" s="34"/>
      <c r="AC1254" s="34"/>
      <c r="AD1254" s="34"/>
      <c r="AE1254" s="34"/>
      <c r="AF1254" s="34"/>
      <c r="AG1254" s="34"/>
      <c r="AH1254" s="34"/>
      <c r="AI1254" s="34"/>
      <c r="AJ1254" s="34"/>
      <c r="AK1254" s="34"/>
      <c r="AL1254" s="34"/>
      <c r="AM1254" s="34"/>
      <c r="AN1254" s="34"/>
      <c r="AO1254" s="34"/>
      <c r="AP1254" s="34"/>
      <c r="AQ1254" s="34"/>
      <c r="AR1254" s="34"/>
      <c r="AS1254" s="34"/>
      <c r="AT1254" s="34"/>
      <c r="AU1254" s="34"/>
      <c r="AV1254" s="34"/>
      <c r="AW1254" s="34"/>
      <c r="AX1254" s="34"/>
      <c r="AY1254" s="34"/>
      <c r="AZ1254" s="36"/>
    </row>
    <row r="1255" spans="5:52" x14ac:dyDescent="0.25"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O1255" s="34"/>
      <c r="P1255" s="34"/>
      <c r="Q1255" s="34"/>
      <c r="R1255" s="34"/>
      <c r="S1255" s="34"/>
      <c r="T1255" s="34"/>
      <c r="U1255" s="34"/>
      <c r="V1255" s="34"/>
      <c r="W1255" s="34"/>
      <c r="X1255" s="34"/>
      <c r="Y1255" s="34"/>
      <c r="Z1255" s="34"/>
      <c r="AA1255" s="34"/>
      <c r="AB1255" s="34"/>
      <c r="AC1255" s="34"/>
      <c r="AD1255" s="34"/>
      <c r="AE1255" s="34"/>
      <c r="AF1255" s="34"/>
      <c r="AG1255" s="34"/>
      <c r="AH1255" s="34"/>
      <c r="AI1255" s="34"/>
      <c r="AJ1255" s="34"/>
      <c r="AK1255" s="34"/>
      <c r="AL1255" s="34"/>
      <c r="AM1255" s="34"/>
      <c r="AN1255" s="34"/>
      <c r="AO1255" s="34"/>
      <c r="AP1255" s="34"/>
      <c r="AQ1255" s="34"/>
      <c r="AR1255" s="34"/>
      <c r="AS1255" s="34"/>
      <c r="AT1255" s="34"/>
      <c r="AU1255" s="34"/>
      <c r="AV1255" s="34"/>
      <c r="AW1255" s="34"/>
      <c r="AX1255" s="34"/>
      <c r="AY1255" s="34"/>
      <c r="AZ1255" s="36"/>
    </row>
    <row r="1256" spans="5:52" x14ac:dyDescent="0.25"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O1256" s="34"/>
      <c r="P1256" s="34"/>
      <c r="Q1256" s="34"/>
      <c r="R1256" s="34"/>
      <c r="S1256" s="34"/>
      <c r="T1256" s="34"/>
      <c r="U1256" s="34"/>
      <c r="V1256" s="34"/>
      <c r="W1256" s="34"/>
      <c r="X1256" s="34"/>
      <c r="Y1256" s="34"/>
      <c r="Z1256" s="34"/>
      <c r="AA1256" s="34"/>
      <c r="AB1256" s="34"/>
      <c r="AC1256" s="34"/>
      <c r="AD1256" s="34"/>
      <c r="AE1256" s="34"/>
      <c r="AF1256" s="34"/>
      <c r="AG1256" s="34"/>
      <c r="AH1256" s="34"/>
      <c r="AI1256" s="34"/>
      <c r="AJ1256" s="34"/>
      <c r="AK1256" s="34"/>
      <c r="AL1256" s="34"/>
      <c r="AM1256" s="34"/>
      <c r="AN1256" s="34"/>
      <c r="AO1256" s="34"/>
      <c r="AP1256" s="34"/>
      <c r="AQ1256" s="34"/>
      <c r="AR1256" s="34"/>
      <c r="AS1256" s="34"/>
      <c r="AT1256" s="34"/>
      <c r="AU1256" s="34"/>
      <c r="AV1256" s="34"/>
      <c r="AW1256" s="34"/>
      <c r="AX1256" s="34"/>
      <c r="AY1256" s="34"/>
      <c r="AZ1256" s="36"/>
    </row>
    <row r="1257" spans="5:52" x14ac:dyDescent="0.25"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  <c r="R1257" s="34"/>
      <c r="S1257" s="34"/>
      <c r="T1257" s="34"/>
      <c r="U1257" s="34"/>
      <c r="V1257" s="34"/>
      <c r="W1257" s="34"/>
      <c r="X1257" s="34"/>
      <c r="Y1257" s="34"/>
      <c r="Z1257" s="34"/>
      <c r="AA1257" s="34"/>
      <c r="AB1257" s="34"/>
      <c r="AC1257" s="34"/>
      <c r="AD1257" s="34"/>
      <c r="AE1257" s="34"/>
      <c r="AF1257" s="34"/>
      <c r="AG1257" s="34"/>
      <c r="AH1257" s="34"/>
      <c r="AI1257" s="34"/>
      <c r="AJ1257" s="34"/>
      <c r="AK1257" s="34"/>
      <c r="AL1257" s="34"/>
      <c r="AM1257" s="34"/>
      <c r="AN1257" s="34"/>
      <c r="AO1257" s="34"/>
      <c r="AP1257" s="34"/>
      <c r="AQ1257" s="34"/>
      <c r="AR1257" s="34"/>
      <c r="AS1257" s="34"/>
      <c r="AT1257" s="34"/>
      <c r="AU1257" s="34"/>
      <c r="AV1257" s="34"/>
      <c r="AW1257" s="34"/>
      <c r="AX1257" s="34"/>
      <c r="AY1257" s="34"/>
      <c r="AZ1257" s="36"/>
    </row>
    <row r="1258" spans="5:52" x14ac:dyDescent="0.25"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  <c r="Q1258" s="34"/>
      <c r="R1258" s="34"/>
      <c r="S1258" s="34"/>
      <c r="T1258" s="34"/>
      <c r="U1258" s="34"/>
      <c r="V1258" s="34"/>
      <c r="W1258" s="34"/>
      <c r="X1258" s="34"/>
      <c r="Y1258" s="34"/>
      <c r="Z1258" s="34"/>
      <c r="AA1258" s="34"/>
      <c r="AB1258" s="34"/>
      <c r="AC1258" s="34"/>
      <c r="AD1258" s="34"/>
      <c r="AE1258" s="34"/>
      <c r="AF1258" s="34"/>
      <c r="AG1258" s="34"/>
      <c r="AH1258" s="34"/>
      <c r="AI1258" s="34"/>
      <c r="AJ1258" s="34"/>
      <c r="AK1258" s="34"/>
      <c r="AL1258" s="34"/>
      <c r="AM1258" s="34"/>
      <c r="AN1258" s="34"/>
      <c r="AO1258" s="34"/>
      <c r="AP1258" s="34"/>
      <c r="AQ1258" s="34"/>
      <c r="AR1258" s="34"/>
      <c r="AS1258" s="34"/>
      <c r="AT1258" s="34"/>
      <c r="AU1258" s="34"/>
      <c r="AV1258" s="34"/>
      <c r="AW1258" s="34"/>
      <c r="AX1258" s="34"/>
      <c r="AY1258" s="34"/>
      <c r="AZ1258" s="36"/>
    </row>
    <row r="1259" spans="5:52" x14ac:dyDescent="0.25"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  <c r="Q1259" s="34"/>
      <c r="R1259" s="34"/>
      <c r="S1259" s="34"/>
      <c r="T1259" s="34"/>
      <c r="U1259" s="34"/>
      <c r="V1259" s="34"/>
      <c r="W1259" s="34"/>
      <c r="X1259" s="34"/>
      <c r="Y1259" s="34"/>
      <c r="Z1259" s="34"/>
      <c r="AA1259" s="34"/>
      <c r="AB1259" s="34"/>
      <c r="AC1259" s="34"/>
      <c r="AD1259" s="34"/>
      <c r="AE1259" s="34"/>
      <c r="AF1259" s="34"/>
      <c r="AG1259" s="34"/>
      <c r="AH1259" s="34"/>
      <c r="AI1259" s="34"/>
      <c r="AJ1259" s="34"/>
      <c r="AK1259" s="34"/>
      <c r="AL1259" s="34"/>
      <c r="AM1259" s="34"/>
      <c r="AN1259" s="34"/>
      <c r="AO1259" s="34"/>
      <c r="AP1259" s="34"/>
      <c r="AQ1259" s="34"/>
      <c r="AR1259" s="34"/>
      <c r="AS1259" s="34"/>
      <c r="AT1259" s="34"/>
      <c r="AU1259" s="34"/>
      <c r="AV1259" s="34"/>
      <c r="AW1259" s="34"/>
      <c r="AX1259" s="34"/>
      <c r="AY1259" s="34"/>
      <c r="AZ1259" s="36"/>
    </row>
    <row r="1260" spans="5:52" x14ac:dyDescent="0.25"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O1260" s="34"/>
      <c r="P1260" s="34"/>
      <c r="Q1260" s="34"/>
      <c r="R1260" s="34"/>
      <c r="S1260" s="34"/>
      <c r="T1260" s="34"/>
      <c r="U1260" s="34"/>
      <c r="V1260" s="34"/>
      <c r="W1260" s="34"/>
      <c r="X1260" s="34"/>
      <c r="Y1260" s="34"/>
      <c r="Z1260" s="34"/>
      <c r="AA1260" s="34"/>
      <c r="AB1260" s="34"/>
      <c r="AC1260" s="34"/>
      <c r="AD1260" s="34"/>
      <c r="AE1260" s="34"/>
      <c r="AF1260" s="34"/>
      <c r="AG1260" s="34"/>
      <c r="AH1260" s="34"/>
      <c r="AI1260" s="34"/>
      <c r="AJ1260" s="34"/>
      <c r="AK1260" s="34"/>
      <c r="AL1260" s="34"/>
      <c r="AM1260" s="34"/>
      <c r="AN1260" s="34"/>
      <c r="AO1260" s="34"/>
      <c r="AP1260" s="34"/>
      <c r="AQ1260" s="34"/>
      <c r="AR1260" s="34"/>
      <c r="AS1260" s="34"/>
      <c r="AT1260" s="34"/>
      <c r="AU1260" s="34"/>
      <c r="AV1260" s="34"/>
      <c r="AW1260" s="34"/>
      <c r="AX1260" s="34"/>
      <c r="AY1260" s="34"/>
      <c r="AZ1260" s="36"/>
    </row>
    <row r="1261" spans="5:52" x14ac:dyDescent="0.25"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O1261" s="34"/>
      <c r="P1261" s="34"/>
      <c r="Q1261" s="34"/>
      <c r="R1261" s="34"/>
      <c r="S1261" s="34"/>
      <c r="T1261" s="34"/>
      <c r="U1261" s="34"/>
      <c r="V1261" s="34"/>
      <c r="W1261" s="34"/>
      <c r="X1261" s="34"/>
      <c r="Y1261" s="34"/>
      <c r="Z1261" s="34"/>
      <c r="AA1261" s="34"/>
      <c r="AB1261" s="34"/>
      <c r="AC1261" s="34"/>
      <c r="AD1261" s="34"/>
      <c r="AE1261" s="34"/>
      <c r="AF1261" s="34"/>
      <c r="AG1261" s="34"/>
      <c r="AH1261" s="34"/>
      <c r="AI1261" s="34"/>
      <c r="AJ1261" s="34"/>
      <c r="AK1261" s="34"/>
      <c r="AL1261" s="34"/>
      <c r="AM1261" s="34"/>
      <c r="AN1261" s="34"/>
      <c r="AO1261" s="34"/>
      <c r="AP1261" s="34"/>
      <c r="AQ1261" s="34"/>
      <c r="AR1261" s="34"/>
      <c r="AS1261" s="34"/>
      <c r="AT1261" s="34"/>
      <c r="AU1261" s="34"/>
      <c r="AV1261" s="34"/>
      <c r="AW1261" s="34"/>
      <c r="AX1261" s="34"/>
      <c r="AY1261" s="34"/>
      <c r="AZ1261" s="36"/>
    </row>
    <row r="1262" spans="5:52" x14ac:dyDescent="0.25"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O1262" s="34"/>
      <c r="P1262" s="34"/>
      <c r="Q1262" s="34"/>
      <c r="R1262" s="34"/>
      <c r="S1262" s="34"/>
      <c r="T1262" s="34"/>
      <c r="U1262" s="34"/>
      <c r="V1262" s="34"/>
      <c r="W1262" s="34"/>
      <c r="X1262" s="34"/>
      <c r="Y1262" s="34"/>
      <c r="Z1262" s="34"/>
      <c r="AA1262" s="34"/>
      <c r="AB1262" s="34"/>
      <c r="AC1262" s="34"/>
      <c r="AD1262" s="34"/>
      <c r="AE1262" s="34"/>
      <c r="AF1262" s="34"/>
      <c r="AG1262" s="34"/>
      <c r="AH1262" s="34"/>
      <c r="AI1262" s="34"/>
      <c r="AJ1262" s="34"/>
      <c r="AK1262" s="34"/>
      <c r="AL1262" s="34"/>
      <c r="AM1262" s="34"/>
      <c r="AN1262" s="34"/>
      <c r="AO1262" s="34"/>
      <c r="AP1262" s="34"/>
      <c r="AQ1262" s="34"/>
      <c r="AR1262" s="34"/>
      <c r="AS1262" s="34"/>
      <c r="AT1262" s="34"/>
      <c r="AU1262" s="34"/>
      <c r="AV1262" s="34"/>
      <c r="AW1262" s="34"/>
      <c r="AX1262" s="34"/>
      <c r="AY1262" s="34"/>
      <c r="AZ1262" s="36"/>
    </row>
    <row r="1263" spans="5:52" x14ac:dyDescent="0.25"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O1263" s="34"/>
      <c r="P1263" s="34"/>
      <c r="Q1263" s="34"/>
      <c r="R1263" s="34"/>
      <c r="S1263" s="34"/>
      <c r="T1263" s="34"/>
      <c r="U1263" s="34"/>
      <c r="V1263" s="34"/>
      <c r="W1263" s="34"/>
      <c r="X1263" s="34"/>
      <c r="Y1263" s="34"/>
      <c r="Z1263" s="34"/>
      <c r="AA1263" s="34"/>
      <c r="AB1263" s="34"/>
      <c r="AC1263" s="34"/>
      <c r="AD1263" s="34"/>
      <c r="AE1263" s="34"/>
      <c r="AF1263" s="34"/>
      <c r="AG1263" s="34"/>
      <c r="AH1263" s="34"/>
      <c r="AI1263" s="34"/>
      <c r="AJ1263" s="34"/>
      <c r="AK1263" s="34"/>
      <c r="AL1263" s="34"/>
      <c r="AM1263" s="34"/>
      <c r="AN1263" s="34"/>
      <c r="AO1263" s="34"/>
      <c r="AP1263" s="34"/>
      <c r="AQ1263" s="34"/>
      <c r="AR1263" s="34"/>
      <c r="AS1263" s="34"/>
      <c r="AT1263" s="34"/>
      <c r="AU1263" s="34"/>
      <c r="AV1263" s="34"/>
      <c r="AW1263" s="34"/>
      <c r="AX1263" s="34"/>
      <c r="AY1263" s="34"/>
      <c r="AZ1263" s="36"/>
    </row>
    <row r="1264" spans="5:52" x14ac:dyDescent="0.25"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O1264" s="34"/>
      <c r="P1264" s="34"/>
      <c r="Q1264" s="34"/>
      <c r="R1264" s="34"/>
      <c r="S1264" s="34"/>
      <c r="T1264" s="34"/>
      <c r="U1264" s="34"/>
      <c r="V1264" s="34"/>
      <c r="W1264" s="34"/>
      <c r="X1264" s="34"/>
      <c r="Y1264" s="34"/>
      <c r="Z1264" s="34"/>
      <c r="AA1264" s="34"/>
      <c r="AB1264" s="34"/>
      <c r="AC1264" s="34"/>
      <c r="AD1264" s="34"/>
      <c r="AE1264" s="34"/>
      <c r="AF1264" s="34"/>
      <c r="AG1264" s="34"/>
      <c r="AH1264" s="34"/>
      <c r="AI1264" s="34"/>
      <c r="AJ1264" s="34"/>
      <c r="AK1264" s="34"/>
      <c r="AL1264" s="34"/>
      <c r="AM1264" s="34"/>
      <c r="AN1264" s="34"/>
      <c r="AO1264" s="34"/>
      <c r="AP1264" s="34"/>
      <c r="AQ1264" s="34"/>
      <c r="AR1264" s="34"/>
      <c r="AS1264" s="34"/>
      <c r="AT1264" s="34"/>
      <c r="AU1264" s="34"/>
      <c r="AV1264" s="34"/>
      <c r="AW1264" s="34"/>
      <c r="AX1264" s="34"/>
      <c r="AY1264" s="34"/>
      <c r="AZ1264" s="36"/>
    </row>
    <row r="1265" spans="5:52" x14ac:dyDescent="0.25"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O1265" s="34"/>
      <c r="P1265" s="34"/>
      <c r="Q1265" s="34"/>
      <c r="R1265" s="34"/>
      <c r="S1265" s="34"/>
      <c r="T1265" s="34"/>
      <c r="U1265" s="34"/>
      <c r="V1265" s="34"/>
      <c r="W1265" s="34"/>
      <c r="X1265" s="34"/>
      <c r="Y1265" s="34"/>
      <c r="Z1265" s="34"/>
      <c r="AA1265" s="34"/>
      <c r="AB1265" s="34"/>
      <c r="AC1265" s="34"/>
      <c r="AD1265" s="34"/>
      <c r="AE1265" s="34"/>
      <c r="AF1265" s="34"/>
      <c r="AG1265" s="34"/>
      <c r="AH1265" s="34"/>
      <c r="AI1265" s="34"/>
      <c r="AJ1265" s="34"/>
      <c r="AK1265" s="34"/>
      <c r="AL1265" s="34"/>
      <c r="AM1265" s="34"/>
      <c r="AN1265" s="34"/>
      <c r="AO1265" s="34"/>
      <c r="AP1265" s="34"/>
      <c r="AQ1265" s="34"/>
      <c r="AR1265" s="34"/>
      <c r="AS1265" s="34"/>
      <c r="AT1265" s="34"/>
      <c r="AU1265" s="34"/>
      <c r="AV1265" s="34"/>
      <c r="AW1265" s="34"/>
      <c r="AX1265" s="34"/>
      <c r="AY1265" s="34"/>
      <c r="AZ1265" s="36"/>
    </row>
    <row r="1266" spans="5:52" x14ac:dyDescent="0.25"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4"/>
      <c r="Z1266" s="34"/>
      <c r="AA1266" s="34"/>
      <c r="AB1266" s="34"/>
      <c r="AC1266" s="34"/>
      <c r="AD1266" s="34"/>
      <c r="AE1266" s="34"/>
      <c r="AF1266" s="34"/>
      <c r="AG1266" s="34"/>
      <c r="AH1266" s="34"/>
      <c r="AI1266" s="34"/>
      <c r="AJ1266" s="34"/>
      <c r="AK1266" s="34"/>
      <c r="AL1266" s="34"/>
      <c r="AM1266" s="34"/>
      <c r="AN1266" s="34"/>
      <c r="AO1266" s="34"/>
      <c r="AP1266" s="34"/>
      <c r="AQ1266" s="34"/>
      <c r="AR1266" s="34"/>
      <c r="AS1266" s="34"/>
      <c r="AT1266" s="34"/>
      <c r="AU1266" s="34"/>
      <c r="AV1266" s="34"/>
      <c r="AW1266" s="34"/>
      <c r="AX1266" s="34"/>
      <c r="AY1266" s="34"/>
      <c r="AZ1266" s="36"/>
    </row>
    <row r="1267" spans="5:52" x14ac:dyDescent="0.25"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  <c r="R1267" s="34"/>
      <c r="S1267" s="34"/>
      <c r="T1267" s="34"/>
      <c r="U1267" s="34"/>
      <c r="V1267" s="34"/>
      <c r="W1267" s="34"/>
      <c r="X1267" s="34"/>
      <c r="Y1267" s="34"/>
      <c r="Z1267" s="34"/>
      <c r="AA1267" s="34"/>
      <c r="AB1267" s="34"/>
      <c r="AC1267" s="34"/>
      <c r="AD1267" s="34"/>
      <c r="AE1267" s="34"/>
      <c r="AF1267" s="34"/>
      <c r="AG1267" s="34"/>
      <c r="AH1267" s="34"/>
      <c r="AI1267" s="34"/>
      <c r="AJ1267" s="34"/>
      <c r="AK1267" s="34"/>
      <c r="AL1267" s="34"/>
      <c r="AM1267" s="34"/>
      <c r="AN1267" s="34"/>
      <c r="AO1267" s="34"/>
      <c r="AP1267" s="34"/>
      <c r="AQ1267" s="34"/>
      <c r="AR1267" s="34"/>
      <c r="AS1267" s="34"/>
      <c r="AT1267" s="34"/>
      <c r="AU1267" s="34"/>
      <c r="AV1267" s="34"/>
      <c r="AW1267" s="34"/>
      <c r="AX1267" s="34"/>
      <c r="AY1267" s="34"/>
      <c r="AZ1267" s="36"/>
    </row>
    <row r="1268" spans="5:52" x14ac:dyDescent="0.25"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  <c r="R1268" s="34"/>
      <c r="S1268" s="34"/>
      <c r="T1268" s="34"/>
      <c r="U1268" s="34"/>
      <c r="V1268" s="34"/>
      <c r="W1268" s="34"/>
      <c r="X1268" s="34"/>
      <c r="Y1268" s="34"/>
      <c r="Z1268" s="34"/>
      <c r="AA1268" s="34"/>
      <c r="AB1268" s="34"/>
      <c r="AC1268" s="34"/>
      <c r="AD1268" s="34"/>
      <c r="AE1268" s="34"/>
      <c r="AF1268" s="34"/>
      <c r="AG1268" s="34"/>
      <c r="AH1268" s="34"/>
      <c r="AI1268" s="34"/>
      <c r="AJ1268" s="34"/>
      <c r="AK1268" s="34"/>
      <c r="AL1268" s="34"/>
      <c r="AM1268" s="34"/>
      <c r="AN1268" s="34"/>
      <c r="AO1268" s="34"/>
      <c r="AP1268" s="34"/>
      <c r="AQ1268" s="34"/>
      <c r="AR1268" s="34"/>
      <c r="AS1268" s="34"/>
      <c r="AT1268" s="34"/>
      <c r="AU1268" s="34"/>
      <c r="AV1268" s="34"/>
      <c r="AW1268" s="34"/>
      <c r="AX1268" s="34"/>
      <c r="AY1268" s="34"/>
      <c r="AZ1268" s="36"/>
    </row>
    <row r="1269" spans="5:52" x14ac:dyDescent="0.25"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  <c r="Q1269" s="34"/>
      <c r="R1269" s="34"/>
      <c r="S1269" s="34"/>
      <c r="T1269" s="34"/>
      <c r="U1269" s="34"/>
      <c r="V1269" s="34"/>
      <c r="W1269" s="34"/>
      <c r="X1269" s="34"/>
      <c r="Y1269" s="34"/>
      <c r="Z1269" s="34"/>
      <c r="AA1269" s="34"/>
      <c r="AB1269" s="34"/>
      <c r="AC1269" s="34"/>
      <c r="AD1269" s="34"/>
      <c r="AE1269" s="34"/>
      <c r="AF1269" s="34"/>
      <c r="AG1269" s="34"/>
      <c r="AH1269" s="34"/>
      <c r="AI1269" s="34"/>
      <c r="AJ1269" s="34"/>
      <c r="AK1269" s="34"/>
      <c r="AL1269" s="34"/>
      <c r="AM1269" s="34"/>
      <c r="AN1269" s="34"/>
      <c r="AO1269" s="34"/>
      <c r="AP1269" s="34"/>
      <c r="AQ1269" s="34"/>
      <c r="AR1269" s="34"/>
      <c r="AS1269" s="34"/>
      <c r="AT1269" s="34"/>
      <c r="AU1269" s="34"/>
      <c r="AV1269" s="34"/>
      <c r="AW1269" s="34"/>
      <c r="AX1269" s="34"/>
      <c r="AY1269" s="34"/>
      <c r="AZ1269" s="36"/>
    </row>
    <row r="1270" spans="5:52" x14ac:dyDescent="0.25"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O1270" s="34"/>
      <c r="P1270" s="34"/>
      <c r="Q1270" s="34"/>
      <c r="R1270" s="34"/>
      <c r="S1270" s="34"/>
      <c r="T1270" s="34"/>
      <c r="U1270" s="34"/>
      <c r="V1270" s="34"/>
      <c r="W1270" s="34"/>
      <c r="X1270" s="34"/>
      <c r="Y1270" s="34"/>
      <c r="Z1270" s="34"/>
      <c r="AA1270" s="34"/>
      <c r="AB1270" s="34"/>
      <c r="AC1270" s="34"/>
      <c r="AD1270" s="34"/>
      <c r="AE1270" s="34"/>
      <c r="AF1270" s="34"/>
      <c r="AG1270" s="34"/>
      <c r="AH1270" s="34"/>
      <c r="AI1270" s="34"/>
      <c r="AJ1270" s="34"/>
      <c r="AK1270" s="34"/>
      <c r="AL1270" s="34"/>
      <c r="AM1270" s="34"/>
      <c r="AN1270" s="34"/>
      <c r="AO1270" s="34"/>
      <c r="AP1270" s="34"/>
      <c r="AQ1270" s="34"/>
      <c r="AR1270" s="34"/>
      <c r="AS1270" s="34"/>
      <c r="AT1270" s="34"/>
      <c r="AU1270" s="34"/>
      <c r="AV1270" s="34"/>
      <c r="AW1270" s="34"/>
      <c r="AX1270" s="34"/>
      <c r="AY1270" s="34"/>
      <c r="AZ1270" s="36"/>
    </row>
    <row r="1271" spans="5:52" x14ac:dyDescent="0.25"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O1271" s="34"/>
      <c r="P1271" s="34"/>
      <c r="Q1271" s="34"/>
      <c r="R1271" s="34"/>
      <c r="S1271" s="34"/>
      <c r="T1271" s="34"/>
      <c r="U1271" s="34"/>
      <c r="V1271" s="34"/>
      <c r="W1271" s="34"/>
      <c r="X1271" s="34"/>
      <c r="Y1271" s="34"/>
      <c r="Z1271" s="34"/>
      <c r="AA1271" s="34"/>
      <c r="AB1271" s="34"/>
      <c r="AC1271" s="34"/>
      <c r="AD1271" s="34"/>
      <c r="AE1271" s="34"/>
      <c r="AF1271" s="34"/>
      <c r="AG1271" s="34"/>
      <c r="AH1271" s="34"/>
      <c r="AI1271" s="34"/>
      <c r="AJ1271" s="34"/>
      <c r="AK1271" s="34"/>
      <c r="AL1271" s="34"/>
      <c r="AM1271" s="34"/>
      <c r="AN1271" s="34"/>
      <c r="AO1271" s="34"/>
      <c r="AP1271" s="34"/>
      <c r="AQ1271" s="34"/>
      <c r="AR1271" s="34"/>
      <c r="AS1271" s="34"/>
      <c r="AT1271" s="34"/>
      <c r="AU1271" s="34"/>
      <c r="AV1271" s="34"/>
      <c r="AW1271" s="34"/>
      <c r="AX1271" s="34"/>
      <c r="AY1271" s="34"/>
      <c r="AZ1271" s="36"/>
    </row>
    <row r="1272" spans="5:52" x14ac:dyDescent="0.25"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O1272" s="34"/>
      <c r="P1272" s="34"/>
      <c r="Q1272" s="34"/>
      <c r="R1272" s="34"/>
      <c r="S1272" s="34"/>
      <c r="T1272" s="34"/>
      <c r="U1272" s="34"/>
      <c r="V1272" s="34"/>
      <c r="W1272" s="34"/>
      <c r="X1272" s="34"/>
      <c r="Y1272" s="34"/>
      <c r="Z1272" s="34"/>
      <c r="AA1272" s="34"/>
      <c r="AB1272" s="34"/>
      <c r="AC1272" s="34"/>
      <c r="AD1272" s="34"/>
      <c r="AE1272" s="34"/>
      <c r="AF1272" s="34"/>
      <c r="AG1272" s="34"/>
      <c r="AH1272" s="34"/>
      <c r="AI1272" s="34"/>
      <c r="AJ1272" s="34"/>
      <c r="AK1272" s="34"/>
      <c r="AL1272" s="34"/>
      <c r="AM1272" s="34"/>
      <c r="AN1272" s="34"/>
      <c r="AO1272" s="34"/>
      <c r="AP1272" s="34"/>
      <c r="AQ1272" s="34"/>
      <c r="AR1272" s="34"/>
      <c r="AS1272" s="34"/>
      <c r="AT1272" s="34"/>
      <c r="AU1272" s="34"/>
      <c r="AV1272" s="34"/>
      <c r="AW1272" s="34"/>
      <c r="AX1272" s="34"/>
      <c r="AY1272" s="34"/>
      <c r="AZ1272" s="36"/>
    </row>
    <row r="1273" spans="5:52" x14ac:dyDescent="0.25"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O1273" s="34"/>
      <c r="P1273" s="34"/>
      <c r="Q1273" s="34"/>
      <c r="R1273" s="34"/>
      <c r="S1273" s="34"/>
      <c r="T1273" s="34"/>
      <c r="U1273" s="34"/>
      <c r="V1273" s="34"/>
      <c r="W1273" s="34"/>
      <c r="X1273" s="34"/>
      <c r="Y1273" s="34"/>
      <c r="Z1273" s="34"/>
      <c r="AA1273" s="34"/>
      <c r="AB1273" s="34"/>
      <c r="AC1273" s="34"/>
      <c r="AD1273" s="34"/>
      <c r="AE1273" s="34"/>
      <c r="AF1273" s="34"/>
      <c r="AG1273" s="34"/>
      <c r="AH1273" s="34"/>
      <c r="AI1273" s="34"/>
      <c r="AJ1273" s="34"/>
      <c r="AK1273" s="34"/>
      <c r="AL1273" s="34"/>
      <c r="AM1273" s="34"/>
      <c r="AN1273" s="34"/>
      <c r="AO1273" s="34"/>
      <c r="AP1273" s="34"/>
      <c r="AQ1273" s="34"/>
      <c r="AR1273" s="34"/>
      <c r="AS1273" s="34"/>
      <c r="AT1273" s="34"/>
      <c r="AU1273" s="34"/>
      <c r="AV1273" s="34"/>
      <c r="AW1273" s="34"/>
      <c r="AX1273" s="34"/>
      <c r="AY1273" s="34"/>
      <c r="AZ1273" s="36"/>
    </row>
    <row r="1274" spans="5:52" x14ac:dyDescent="0.25"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O1274" s="34"/>
      <c r="P1274" s="34"/>
      <c r="Q1274" s="34"/>
      <c r="R1274" s="34"/>
      <c r="S1274" s="34"/>
      <c r="T1274" s="34"/>
      <c r="U1274" s="34"/>
      <c r="V1274" s="34"/>
      <c r="W1274" s="34"/>
      <c r="X1274" s="34"/>
      <c r="Y1274" s="34"/>
      <c r="Z1274" s="34"/>
      <c r="AA1274" s="34"/>
      <c r="AB1274" s="34"/>
      <c r="AC1274" s="34"/>
      <c r="AD1274" s="34"/>
      <c r="AE1274" s="34"/>
      <c r="AF1274" s="34"/>
      <c r="AG1274" s="34"/>
      <c r="AH1274" s="34"/>
      <c r="AI1274" s="34"/>
      <c r="AJ1274" s="34"/>
      <c r="AK1274" s="34"/>
      <c r="AL1274" s="34"/>
      <c r="AM1274" s="34"/>
      <c r="AN1274" s="34"/>
      <c r="AO1274" s="34"/>
      <c r="AP1274" s="34"/>
      <c r="AQ1274" s="34"/>
      <c r="AR1274" s="34"/>
      <c r="AS1274" s="34"/>
      <c r="AT1274" s="34"/>
      <c r="AU1274" s="34"/>
      <c r="AV1274" s="34"/>
      <c r="AW1274" s="34"/>
      <c r="AX1274" s="34"/>
      <c r="AY1274" s="34"/>
      <c r="AZ1274" s="36"/>
    </row>
    <row r="1275" spans="5:52" x14ac:dyDescent="0.25"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O1275" s="34"/>
      <c r="P1275" s="34"/>
      <c r="Q1275" s="34"/>
      <c r="R1275" s="34"/>
      <c r="S1275" s="34"/>
      <c r="T1275" s="34"/>
      <c r="U1275" s="34"/>
      <c r="V1275" s="34"/>
      <c r="W1275" s="34"/>
      <c r="X1275" s="34"/>
      <c r="Y1275" s="34"/>
      <c r="Z1275" s="34"/>
      <c r="AA1275" s="34"/>
      <c r="AB1275" s="34"/>
      <c r="AC1275" s="34"/>
      <c r="AD1275" s="34"/>
      <c r="AE1275" s="34"/>
      <c r="AF1275" s="34"/>
      <c r="AG1275" s="34"/>
      <c r="AH1275" s="34"/>
      <c r="AI1275" s="34"/>
      <c r="AJ1275" s="34"/>
      <c r="AK1275" s="34"/>
      <c r="AL1275" s="34"/>
      <c r="AM1275" s="34"/>
      <c r="AN1275" s="34"/>
      <c r="AO1275" s="34"/>
      <c r="AP1275" s="34"/>
      <c r="AQ1275" s="34"/>
      <c r="AR1275" s="34"/>
      <c r="AS1275" s="34"/>
      <c r="AT1275" s="34"/>
      <c r="AU1275" s="34"/>
      <c r="AV1275" s="34"/>
      <c r="AW1275" s="34"/>
      <c r="AX1275" s="34"/>
      <c r="AY1275" s="34"/>
      <c r="AZ1275" s="36"/>
    </row>
    <row r="1276" spans="5:52" x14ac:dyDescent="0.25"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O1276" s="34"/>
      <c r="P1276" s="34"/>
      <c r="Q1276" s="34"/>
      <c r="R1276" s="34"/>
      <c r="S1276" s="34"/>
      <c r="T1276" s="34"/>
      <c r="U1276" s="34"/>
      <c r="V1276" s="34"/>
      <c r="W1276" s="34"/>
      <c r="X1276" s="34"/>
      <c r="Y1276" s="34"/>
      <c r="Z1276" s="34"/>
      <c r="AA1276" s="34"/>
      <c r="AB1276" s="34"/>
      <c r="AC1276" s="34"/>
      <c r="AD1276" s="34"/>
      <c r="AE1276" s="34"/>
      <c r="AF1276" s="34"/>
      <c r="AG1276" s="34"/>
      <c r="AH1276" s="34"/>
      <c r="AI1276" s="34"/>
      <c r="AJ1276" s="34"/>
      <c r="AK1276" s="34"/>
      <c r="AL1276" s="34"/>
      <c r="AM1276" s="34"/>
      <c r="AN1276" s="34"/>
      <c r="AO1276" s="34"/>
      <c r="AP1276" s="34"/>
      <c r="AQ1276" s="34"/>
      <c r="AR1276" s="34"/>
      <c r="AS1276" s="34"/>
      <c r="AT1276" s="34"/>
      <c r="AU1276" s="34"/>
      <c r="AV1276" s="34"/>
      <c r="AW1276" s="34"/>
      <c r="AX1276" s="34"/>
      <c r="AY1276" s="34"/>
      <c r="AZ1276" s="36"/>
    </row>
    <row r="1277" spans="5:52" x14ac:dyDescent="0.25"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34"/>
      <c r="R1277" s="34"/>
      <c r="S1277" s="34"/>
      <c r="T1277" s="34"/>
      <c r="U1277" s="34"/>
      <c r="V1277" s="34"/>
      <c r="W1277" s="34"/>
      <c r="X1277" s="34"/>
      <c r="Y1277" s="34"/>
      <c r="Z1277" s="34"/>
      <c r="AA1277" s="34"/>
      <c r="AB1277" s="34"/>
      <c r="AC1277" s="34"/>
      <c r="AD1277" s="34"/>
      <c r="AE1277" s="34"/>
      <c r="AF1277" s="34"/>
      <c r="AG1277" s="34"/>
      <c r="AH1277" s="34"/>
      <c r="AI1277" s="34"/>
      <c r="AJ1277" s="34"/>
      <c r="AK1277" s="34"/>
      <c r="AL1277" s="34"/>
      <c r="AM1277" s="34"/>
      <c r="AN1277" s="34"/>
      <c r="AO1277" s="34"/>
      <c r="AP1277" s="34"/>
      <c r="AQ1277" s="34"/>
      <c r="AR1277" s="34"/>
      <c r="AS1277" s="34"/>
      <c r="AT1277" s="34"/>
      <c r="AU1277" s="34"/>
      <c r="AV1277" s="34"/>
      <c r="AW1277" s="34"/>
      <c r="AX1277" s="34"/>
      <c r="AY1277" s="34"/>
      <c r="AZ1277" s="36"/>
    </row>
    <row r="1278" spans="5:52" x14ac:dyDescent="0.25"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  <c r="Q1278" s="34"/>
      <c r="R1278" s="34"/>
      <c r="S1278" s="34"/>
      <c r="T1278" s="34"/>
      <c r="U1278" s="34"/>
      <c r="V1278" s="34"/>
      <c r="W1278" s="34"/>
      <c r="X1278" s="34"/>
      <c r="Y1278" s="34"/>
      <c r="Z1278" s="34"/>
      <c r="AA1278" s="34"/>
      <c r="AB1278" s="34"/>
      <c r="AC1278" s="34"/>
      <c r="AD1278" s="34"/>
      <c r="AE1278" s="34"/>
      <c r="AF1278" s="34"/>
      <c r="AG1278" s="34"/>
      <c r="AH1278" s="34"/>
      <c r="AI1278" s="34"/>
      <c r="AJ1278" s="34"/>
      <c r="AK1278" s="34"/>
      <c r="AL1278" s="34"/>
      <c r="AM1278" s="34"/>
      <c r="AN1278" s="34"/>
      <c r="AO1278" s="34"/>
      <c r="AP1278" s="34"/>
      <c r="AQ1278" s="34"/>
      <c r="AR1278" s="34"/>
      <c r="AS1278" s="34"/>
      <c r="AT1278" s="34"/>
      <c r="AU1278" s="34"/>
      <c r="AV1278" s="34"/>
      <c r="AW1278" s="34"/>
      <c r="AX1278" s="34"/>
      <c r="AY1278" s="34"/>
      <c r="AZ1278" s="36"/>
    </row>
    <row r="1279" spans="5:52" x14ac:dyDescent="0.25"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  <c r="R1279" s="34"/>
      <c r="S1279" s="34"/>
      <c r="T1279" s="34"/>
      <c r="U1279" s="34"/>
      <c r="V1279" s="34"/>
      <c r="W1279" s="34"/>
      <c r="X1279" s="34"/>
      <c r="Y1279" s="34"/>
      <c r="Z1279" s="34"/>
      <c r="AA1279" s="34"/>
      <c r="AB1279" s="34"/>
      <c r="AC1279" s="34"/>
      <c r="AD1279" s="34"/>
      <c r="AE1279" s="34"/>
      <c r="AF1279" s="34"/>
      <c r="AG1279" s="34"/>
      <c r="AH1279" s="34"/>
      <c r="AI1279" s="34"/>
      <c r="AJ1279" s="34"/>
      <c r="AK1279" s="34"/>
      <c r="AL1279" s="34"/>
      <c r="AM1279" s="34"/>
      <c r="AN1279" s="34"/>
      <c r="AO1279" s="34"/>
      <c r="AP1279" s="34"/>
      <c r="AQ1279" s="34"/>
      <c r="AR1279" s="34"/>
      <c r="AS1279" s="34"/>
      <c r="AT1279" s="34"/>
      <c r="AU1279" s="34"/>
      <c r="AV1279" s="34"/>
      <c r="AW1279" s="34"/>
      <c r="AX1279" s="34"/>
      <c r="AY1279" s="34"/>
      <c r="AZ1279" s="36"/>
    </row>
    <row r="1280" spans="5:52" x14ac:dyDescent="0.25"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O1280" s="34"/>
      <c r="P1280" s="34"/>
      <c r="Q1280" s="34"/>
      <c r="R1280" s="34"/>
      <c r="S1280" s="34"/>
      <c r="T1280" s="34"/>
      <c r="U1280" s="34"/>
      <c r="V1280" s="34"/>
      <c r="W1280" s="34"/>
      <c r="X1280" s="34"/>
      <c r="Y1280" s="34"/>
      <c r="Z1280" s="34"/>
      <c r="AA1280" s="34"/>
      <c r="AB1280" s="34"/>
      <c r="AC1280" s="34"/>
      <c r="AD1280" s="34"/>
      <c r="AE1280" s="34"/>
      <c r="AF1280" s="34"/>
      <c r="AG1280" s="34"/>
      <c r="AH1280" s="34"/>
      <c r="AI1280" s="34"/>
      <c r="AJ1280" s="34"/>
      <c r="AK1280" s="34"/>
      <c r="AL1280" s="34"/>
      <c r="AM1280" s="34"/>
      <c r="AN1280" s="34"/>
      <c r="AO1280" s="34"/>
      <c r="AP1280" s="34"/>
      <c r="AQ1280" s="34"/>
      <c r="AR1280" s="34"/>
      <c r="AS1280" s="34"/>
      <c r="AT1280" s="34"/>
      <c r="AU1280" s="34"/>
      <c r="AV1280" s="34"/>
      <c r="AW1280" s="34"/>
      <c r="AX1280" s="34"/>
      <c r="AY1280" s="34"/>
      <c r="AZ1280" s="36"/>
    </row>
    <row r="1281" spans="5:52" x14ac:dyDescent="0.25"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O1281" s="34"/>
      <c r="P1281" s="34"/>
      <c r="Q1281" s="34"/>
      <c r="R1281" s="34"/>
      <c r="S1281" s="34"/>
      <c r="T1281" s="34"/>
      <c r="U1281" s="34"/>
      <c r="V1281" s="34"/>
      <c r="W1281" s="34"/>
      <c r="X1281" s="34"/>
      <c r="Y1281" s="34"/>
      <c r="Z1281" s="34"/>
      <c r="AA1281" s="34"/>
      <c r="AB1281" s="34"/>
      <c r="AC1281" s="34"/>
      <c r="AD1281" s="34"/>
      <c r="AE1281" s="34"/>
      <c r="AF1281" s="34"/>
      <c r="AG1281" s="34"/>
      <c r="AH1281" s="34"/>
      <c r="AI1281" s="34"/>
      <c r="AJ1281" s="34"/>
      <c r="AK1281" s="34"/>
      <c r="AL1281" s="34"/>
      <c r="AM1281" s="34"/>
      <c r="AN1281" s="34"/>
      <c r="AO1281" s="34"/>
      <c r="AP1281" s="34"/>
      <c r="AQ1281" s="34"/>
      <c r="AR1281" s="34"/>
      <c r="AS1281" s="34"/>
      <c r="AT1281" s="34"/>
      <c r="AU1281" s="34"/>
      <c r="AV1281" s="34"/>
      <c r="AW1281" s="34"/>
      <c r="AX1281" s="34"/>
      <c r="AY1281" s="34"/>
      <c r="AZ1281" s="36"/>
    </row>
    <row r="1282" spans="5:52" x14ac:dyDescent="0.25"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O1282" s="34"/>
      <c r="P1282" s="34"/>
      <c r="Q1282" s="34"/>
      <c r="R1282" s="34"/>
      <c r="S1282" s="34"/>
      <c r="T1282" s="34"/>
      <c r="U1282" s="34"/>
      <c r="V1282" s="34"/>
      <c r="W1282" s="34"/>
      <c r="X1282" s="34"/>
      <c r="Y1282" s="34"/>
      <c r="Z1282" s="34"/>
      <c r="AA1282" s="34"/>
      <c r="AB1282" s="34"/>
      <c r="AC1282" s="34"/>
      <c r="AD1282" s="34"/>
      <c r="AE1282" s="34"/>
      <c r="AF1282" s="34"/>
      <c r="AG1282" s="34"/>
      <c r="AH1282" s="34"/>
      <c r="AI1282" s="34"/>
      <c r="AJ1282" s="34"/>
      <c r="AK1282" s="34"/>
      <c r="AL1282" s="34"/>
      <c r="AM1282" s="34"/>
      <c r="AN1282" s="34"/>
      <c r="AO1282" s="34"/>
      <c r="AP1282" s="34"/>
      <c r="AQ1282" s="34"/>
      <c r="AR1282" s="34"/>
      <c r="AS1282" s="34"/>
      <c r="AT1282" s="34"/>
      <c r="AU1282" s="34"/>
      <c r="AV1282" s="34"/>
      <c r="AW1282" s="34"/>
      <c r="AX1282" s="34"/>
      <c r="AY1282" s="34"/>
      <c r="AZ1282" s="36"/>
    </row>
    <row r="1283" spans="5:52" x14ac:dyDescent="0.25"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O1283" s="34"/>
      <c r="P1283" s="34"/>
      <c r="Q1283" s="34"/>
      <c r="R1283" s="34"/>
      <c r="S1283" s="34"/>
      <c r="T1283" s="34"/>
      <c r="U1283" s="34"/>
      <c r="V1283" s="34"/>
      <c r="W1283" s="34"/>
      <c r="X1283" s="34"/>
      <c r="Y1283" s="34"/>
      <c r="Z1283" s="34"/>
      <c r="AA1283" s="34"/>
      <c r="AB1283" s="34"/>
      <c r="AC1283" s="34"/>
      <c r="AD1283" s="34"/>
      <c r="AE1283" s="34"/>
      <c r="AF1283" s="34"/>
      <c r="AG1283" s="34"/>
      <c r="AH1283" s="34"/>
      <c r="AI1283" s="34"/>
      <c r="AJ1283" s="34"/>
      <c r="AK1283" s="34"/>
      <c r="AL1283" s="34"/>
      <c r="AM1283" s="34"/>
      <c r="AN1283" s="34"/>
      <c r="AO1283" s="34"/>
      <c r="AP1283" s="34"/>
      <c r="AQ1283" s="34"/>
      <c r="AR1283" s="34"/>
      <c r="AS1283" s="34"/>
      <c r="AT1283" s="34"/>
      <c r="AU1283" s="34"/>
      <c r="AV1283" s="34"/>
      <c r="AW1283" s="34"/>
      <c r="AX1283" s="34"/>
      <c r="AY1283" s="34"/>
      <c r="AZ1283" s="36"/>
    </row>
    <row r="1284" spans="5:52" x14ac:dyDescent="0.25"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O1284" s="34"/>
      <c r="P1284" s="34"/>
      <c r="Q1284" s="34"/>
      <c r="R1284" s="34"/>
      <c r="S1284" s="34"/>
      <c r="T1284" s="34"/>
      <c r="U1284" s="34"/>
      <c r="V1284" s="34"/>
      <c r="W1284" s="34"/>
      <c r="X1284" s="34"/>
      <c r="Y1284" s="34"/>
      <c r="Z1284" s="34"/>
      <c r="AA1284" s="34"/>
      <c r="AB1284" s="34"/>
      <c r="AC1284" s="34"/>
      <c r="AD1284" s="34"/>
      <c r="AE1284" s="34"/>
      <c r="AF1284" s="34"/>
      <c r="AG1284" s="34"/>
      <c r="AH1284" s="34"/>
      <c r="AI1284" s="34"/>
      <c r="AJ1284" s="34"/>
      <c r="AK1284" s="34"/>
      <c r="AL1284" s="34"/>
      <c r="AM1284" s="34"/>
      <c r="AN1284" s="34"/>
      <c r="AO1284" s="34"/>
      <c r="AP1284" s="34"/>
      <c r="AQ1284" s="34"/>
      <c r="AR1284" s="34"/>
      <c r="AS1284" s="34"/>
      <c r="AT1284" s="34"/>
      <c r="AU1284" s="34"/>
      <c r="AV1284" s="34"/>
      <c r="AW1284" s="34"/>
      <c r="AX1284" s="34"/>
      <c r="AY1284" s="34"/>
      <c r="AZ1284" s="36"/>
    </row>
    <row r="1285" spans="5:52" x14ac:dyDescent="0.25"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O1285" s="34"/>
      <c r="P1285" s="34"/>
      <c r="Q1285" s="34"/>
      <c r="R1285" s="34"/>
      <c r="S1285" s="34"/>
      <c r="T1285" s="34"/>
      <c r="U1285" s="34"/>
      <c r="V1285" s="34"/>
      <c r="W1285" s="34"/>
      <c r="X1285" s="34"/>
      <c r="Y1285" s="34"/>
      <c r="Z1285" s="34"/>
      <c r="AA1285" s="34"/>
      <c r="AB1285" s="34"/>
      <c r="AC1285" s="34"/>
      <c r="AD1285" s="34"/>
      <c r="AE1285" s="34"/>
      <c r="AF1285" s="34"/>
      <c r="AG1285" s="34"/>
      <c r="AH1285" s="34"/>
      <c r="AI1285" s="34"/>
      <c r="AJ1285" s="34"/>
      <c r="AK1285" s="34"/>
      <c r="AL1285" s="34"/>
      <c r="AM1285" s="34"/>
      <c r="AN1285" s="34"/>
      <c r="AO1285" s="34"/>
      <c r="AP1285" s="34"/>
      <c r="AQ1285" s="34"/>
      <c r="AR1285" s="34"/>
      <c r="AS1285" s="34"/>
      <c r="AT1285" s="34"/>
      <c r="AU1285" s="34"/>
      <c r="AV1285" s="34"/>
      <c r="AW1285" s="34"/>
      <c r="AX1285" s="34"/>
      <c r="AY1285" s="34"/>
      <c r="AZ1285" s="36"/>
    </row>
    <row r="1286" spans="5:52" x14ac:dyDescent="0.25"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  <c r="Q1286" s="34"/>
      <c r="R1286" s="34"/>
      <c r="S1286" s="34"/>
      <c r="T1286" s="34"/>
      <c r="U1286" s="34"/>
      <c r="V1286" s="34"/>
      <c r="W1286" s="34"/>
      <c r="X1286" s="34"/>
      <c r="Y1286" s="34"/>
      <c r="Z1286" s="34"/>
      <c r="AA1286" s="34"/>
      <c r="AB1286" s="34"/>
      <c r="AC1286" s="34"/>
      <c r="AD1286" s="34"/>
      <c r="AE1286" s="34"/>
      <c r="AF1286" s="34"/>
      <c r="AG1286" s="34"/>
      <c r="AH1286" s="34"/>
      <c r="AI1286" s="34"/>
      <c r="AJ1286" s="34"/>
      <c r="AK1286" s="34"/>
      <c r="AL1286" s="34"/>
      <c r="AM1286" s="34"/>
      <c r="AN1286" s="34"/>
      <c r="AO1286" s="34"/>
      <c r="AP1286" s="34"/>
      <c r="AQ1286" s="34"/>
      <c r="AR1286" s="34"/>
      <c r="AS1286" s="34"/>
      <c r="AT1286" s="34"/>
      <c r="AU1286" s="34"/>
      <c r="AV1286" s="34"/>
      <c r="AW1286" s="34"/>
      <c r="AX1286" s="34"/>
      <c r="AY1286" s="34"/>
      <c r="AZ1286" s="36"/>
    </row>
    <row r="1287" spans="5:52" x14ac:dyDescent="0.25"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34"/>
      <c r="U1287" s="34"/>
      <c r="V1287" s="34"/>
      <c r="W1287" s="34"/>
      <c r="X1287" s="34"/>
      <c r="Y1287" s="34"/>
      <c r="Z1287" s="34"/>
      <c r="AA1287" s="34"/>
      <c r="AB1287" s="34"/>
      <c r="AC1287" s="34"/>
      <c r="AD1287" s="34"/>
      <c r="AE1287" s="34"/>
      <c r="AF1287" s="34"/>
      <c r="AG1287" s="34"/>
      <c r="AH1287" s="34"/>
      <c r="AI1287" s="34"/>
      <c r="AJ1287" s="34"/>
      <c r="AK1287" s="34"/>
      <c r="AL1287" s="34"/>
      <c r="AM1287" s="34"/>
      <c r="AN1287" s="34"/>
      <c r="AO1287" s="34"/>
      <c r="AP1287" s="34"/>
      <c r="AQ1287" s="34"/>
      <c r="AR1287" s="34"/>
      <c r="AS1287" s="34"/>
      <c r="AT1287" s="34"/>
      <c r="AU1287" s="34"/>
      <c r="AV1287" s="34"/>
      <c r="AW1287" s="34"/>
      <c r="AX1287" s="34"/>
      <c r="AY1287" s="34"/>
      <c r="AZ1287" s="36"/>
    </row>
    <row r="1288" spans="5:52" x14ac:dyDescent="0.25"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  <c r="R1288" s="34"/>
      <c r="S1288" s="34"/>
      <c r="T1288" s="34"/>
      <c r="U1288" s="34"/>
      <c r="V1288" s="34"/>
      <c r="W1288" s="34"/>
      <c r="X1288" s="34"/>
      <c r="Y1288" s="34"/>
      <c r="Z1288" s="34"/>
      <c r="AA1288" s="34"/>
      <c r="AB1288" s="34"/>
      <c r="AC1288" s="34"/>
      <c r="AD1288" s="34"/>
      <c r="AE1288" s="34"/>
      <c r="AF1288" s="34"/>
      <c r="AG1288" s="34"/>
      <c r="AH1288" s="34"/>
      <c r="AI1288" s="34"/>
      <c r="AJ1288" s="34"/>
      <c r="AK1288" s="34"/>
      <c r="AL1288" s="34"/>
      <c r="AM1288" s="34"/>
      <c r="AN1288" s="34"/>
      <c r="AO1288" s="34"/>
      <c r="AP1288" s="34"/>
      <c r="AQ1288" s="34"/>
      <c r="AR1288" s="34"/>
      <c r="AS1288" s="34"/>
      <c r="AT1288" s="34"/>
      <c r="AU1288" s="34"/>
      <c r="AV1288" s="34"/>
      <c r="AW1288" s="34"/>
      <c r="AX1288" s="34"/>
      <c r="AY1288" s="34"/>
      <c r="AZ1288" s="36"/>
    </row>
    <row r="1289" spans="5:52" x14ac:dyDescent="0.25"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  <c r="R1289" s="34"/>
      <c r="S1289" s="34"/>
      <c r="T1289" s="34"/>
      <c r="U1289" s="34"/>
      <c r="V1289" s="34"/>
      <c r="W1289" s="34"/>
      <c r="X1289" s="34"/>
      <c r="Y1289" s="34"/>
      <c r="Z1289" s="34"/>
      <c r="AA1289" s="34"/>
      <c r="AB1289" s="34"/>
      <c r="AC1289" s="34"/>
      <c r="AD1289" s="34"/>
      <c r="AE1289" s="34"/>
      <c r="AF1289" s="34"/>
      <c r="AG1289" s="34"/>
      <c r="AH1289" s="34"/>
      <c r="AI1289" s="34"/>
      <c r="AJ1289" s="34"/>
      <c r="AK1289" s="34"/>
      <c r="AL1289" s="34"/>
      <c r="AM1289" s="34"/>
      <c r="AN1289" s="34"/>
      <c r="AO1289" s="34"/>
      <c r="AP1289" s="34"/>
      <c r="AQ1289" s="34"/>
      <c r="AR1289" s="34"/>
      <c r="AS1289" s="34"/>
      <c r="AT1289" s="34"/>
      <c r="AU1289" s="34"/>
      <c r="AV1289" s="34"/>
      <c r="AW1289" s="34"/>
      <c r="AX1289" s="34"/>
      <c r="AY1289" s="34"/>
      <c r="AZ1289" s="36"/>
    </row>
    <row r="1290" spans="5:52" x14ac:dyDescent="0.25"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  <c r="R1290" s="34"/>
      <c r="S1290" s="34"/>
      <c r="T1290" s="34"/>
      <c r="U1290" s="34"/>
      <c r="V1290" s="34"/>
      <c r="W1290" s="34"/>
      <c r="X1290" s="34"/>
      <c r="Y1290" s="34"/>
      <c r="Z1290" s="34"/>
      <c r="AA1290" s="34"/>
      <c r="AB1290" s="34"/>
      <c r="AC1290" s="34"/>
      <c r="AD1290" s="34"/>
      <c r="AE1290" s="34"/>
      <c r="AF1290" s="34"/>
      <c r="AG1290" s="34"/>
      <c r="AH1290" s="34"/>
      <c r="AI1290" s="34"/>
      <c r="AJ1290" s="34"/>
      <c r="AK1290" s="34"/>
      <c r="AL1290" s="34"/>
      <c r="AM1290" s="34"/>
      <c r="AN1290" s="34"/>
      <c r="AO1290" s="34"/>
      <c r="AP1290" s="34"/>
      <c r="AQ1290" s="34"/>
      <c r="AR1290" s="34"/>
      <c r="AS1290" s="34"/>
      <c r="AT1290" s="34"/>
      <c r="AU1290" s="34"/>
      <c r="AV1290" s="34"/>
      <c r="AW1290" s="34"/>
      <c r="AX1290" s="34"/>
      <c r="AY1290" s="34"/>
      <c r="AZ1290" s="36"/>
    </row>
    <row r="1291" spans="5:52" x14ac:dyDescent="0.25"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  <c r="Q1291" s="34"/>
      <c r="R1291" s="34"/>
      <c r="S1291" s="34"/>
      <c r="T1291" s="34"/>
      <c r="U1291" s="34"/>
      <c r="V1291" s="34"/>
      <c r="W1291" s="34"/>
      <c r="X1291" s="34"/>
      <c r="Y1291" s="34"/>
      <c r="Z1291" s="34"/>
      <c r="AA1291" s="34"/>
      <c r="AB1291" s="34"/>
      <c r="AC1291" s="34"/>
      <c r="AD1291" s="34"/>
      <c r="AE1291" s="34"/>
      <c r="AF1291" s="34"/>
      <c r="AG1291" s="34"/>
      <c r="AH1291" s="34"/>
      <c r="AI1291" s="34"/>
      <c r="AJ1291" s="34"/>
      <c r="AK1291" s="34"/>
      <c r="AL1291" s="34"/>
      <c r="AM1291" s="34"/>
      <c r="AN1291" s="34"/>
      <c r="AO1291" s="34"/>
      <c r="AP1291" s="34"/>
      <c r="AQ1291" s="34"/>
      <c r="AR1291" s="34"/>
      <c r="AS1291" s="34"/>
      <c r="AT1291" s="34"/>
      <c r="AU1291" s="34"/>
      <c r="AV1291" s="34"/>
      <c r="AW1291" s="34"/>
      <c r="AX1291" s="34"/>
      <c r="AY1291" s="34"/>
      <c r="AZ1291" s="36"/>
    </row>
    <row r="1292" spans="5:52" x14ac:dyDescent="0.25"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O1292" s="34"/>
      <c r="P1292" s="34"/>
      <c r="Q1292" s="34"/>
      <c r="R1292" s="34"/>
      <c r="S1292" s="34"/>
      <c r="T1292" s="34"/>
      <c r="U1292" s="34"/>
      <c r="V1292" s="34"/>
      <c r="W1292" s="34"/>
      <c r="X1292" s="34"/>
      <c r="Y1292" s="34"/>
      <c r="Z1292" s="34"/>
      <c r="AA1292" s="34"/>
      <c r="AB1292" s="34"/>
      <c r="AC1292" s="34"/>
      <c r="AD1292" s="34"/>
      <c r="AE1292" s="34"/>
      <c r="AF1292" s="34"/>
      <c r="AG1292" s="34"/>
      <c r="AH1292" s="34"/>
      <c r="AI1292" s="34"/>
      <c r="AJ1292" s="34"/>
      <c r="AK1292" s="34"/>
      <c r="AL1292" s="34"/>
      <c r="AM1292" s="34"/>
      <c r="AN1292" s="34"/>
      <c r="AO1292" s="34"/>
      <c r="AP1292" s="34"/>
      <c r="AQ1292" s="34"/>
      <c r="AR1292" s="34"/>
      <c r="AS1292" s="34"/>
      <c r="AT1292" s="34"/>
      <c r="AU1292" s="34"/>
      <c r="AV1292" s="34"/>
      <c r="AW1292" s="34"/>
      <c r="AX1292" s="34"/>
      <c r="AY1292" s="34"/>
      <c r="AZ1292" s="36"/>
    </row>
    <row r="1293" spans="5:52" x14ac:dyDescent="0.25"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O1293" s="34"/>
      <c r="P1293" s="34"/>
      <c r="Q1293" s="34"/>
      <c r="R1293" s="34"/>
      <c r="S1293" s="34"/>
      <c r="T1293" s="34"/>
      <c r="U1293" s="34"/>
      <c r="V1293" s="34"/>
      <c r="W1293" s="34"/>
      <c r="X1293" s="34"/>
      <c r="Y1293" s="34"/>
      <c r="Z1293" s="34"/>
      <c r="AA1293" s="34"/>
      <c r="AB1293" s="34"/>
      <c r="AC1293" s="34"/>
      <c r="AD1293" s="34"/>
      <c r="AE1293" s="34"/>
      <c r="AF1293" s="34"/>
      <c r="AG1293" s="34"/>
      <c r="AH1293" s="34"/>
      <c r="AI1293" s="34"/>
      <c r="AJ1293" s="34"/>
      <c r="AK1293" s="34"/>
      <c r="AL1293" s="34"/>
      <c r="AM1293" s="34"/>
      <c r="AN1293" s="34"/>
      <c r="AO1293" s="34"/>
      <c r="AP1293" s="34"/>
      <c r="AQ1293" s="34"/>
      <c r="AR1293" s="34"/>
      <c r="AS1293" s="34"/>
      <c r="AT1293" s="34"/>
      <c r="AU1293" s="34"/>
      <c r="AV1293" s="34"/>
      <c r="AW1293" s="34"/>
      <c r="AX1293" s="34"/>
      <c r="AY1293" s="34"/>
      <c r="AZ1293" s="36"/>
    </row>
    <row r="1294" spans="5:52" x14ac:dyDescent="0.25"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O1294" s="34"/>
      <c r="P1294" s="34"/>
      <c r="Q1294" s="34"/>
      <c r="R1294" s="34"/>
      <c r="S1294" s="34"/>
      <c r="T1294" s="34"/>
      <c r="U1294" s="34"/>
      <c r="V1294" s="34"/>
      <c r="W1294" s="34"/>
      <c r="X1294" s="34"/>
      <c r="Y1294" s="34"/>
      <c r="Z1294" s="34"/>
      <c r="AA1294" s="34"/>
      <c r="AB1294" s="34"/>
      <c r="AC1294" s="34"/>
      <c r="AD1294" s="34"/>
      <c r="AE1294" s="34"/>
      <c r="AF1294" s="34"/>
      <c r="AG1294" s="34"/>
      <c r="AH1294" s="34"/>
      <c r="AI1294" s="34"/>
      <c r="AJ1294" s="34"/>
      <c r="AK1294" s="34"/>
      <c r="AL1294" s="34"/>
      <c r="AM1294" s="34"/>
      <c r="AN1294" s="34"/>
      <c r="AO1294" s="34"/>
      <c r="AP1294" s="34"/>
      <c r="AQ1294" s="34"/>
      <c r="AR1294" s="34"/>
      <c r="AS1294" s="34"/>
      <c r="AT1294" s="34"/>
      <c r="AU1294" s="34"/>
      <c r="AV1294" s="34"/>
      <c r="AW1294" s="34"/>
      <c r="AX1294" s="34"/>
      <c r="AY1294" s="34"/>
      <c r="AZ1294" s="36"/>
    </row>
    <row r="1295" spans="5:52" x14ac:dyDescent="0.25"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O1295" s="34"/>
      <c r="P1295" s="34"/>
      <c r="Q1295" s="34"/>
      <c r="R1295" s="34"/>
      <c r="S1295" s="34"/>
      <c r="T1295" s="34"/>
      <c r="U1295" s="34"/>
      <c r="V1295" s="34"/>
      <c r="W1295" s="34"/>
      <c r="X1295" s="34"/>
      <c r="Y1295" s="34"/>
      <c r="Z1295" s="34"/>
      <c r="AA1295" s="34"/>
      <c r="AB1295" s="34"/>
      <c r="AC1295" s="34"/>
      <c r="AD1295" s="34"/>
      <c r="AE1295" s="34"/>
      <c r="AF1295" s="34"/>
      <c r="AG1295" s="34"/>
      <c r="AH1295" s="34"/>
      <c r="AI1295" s="34"/>
      <c r="AJ1295" s="34"/>
      <c r="AK1295" s="34"/>
      <c r="AL1295" s="34"/>
      <c r="AM1295" s="34"/>
      <c r="AN1295" s="34"/>
      <c r="AO1295" s="34"/>
      <c r="AP1295" s="34"/>
      <c r="AQ1295" s="34"/>
      <c r="AR1295" s="34"/>
      <c r="AS1295" s="34"/>
      <c r="AT1295" s="34"/>
      <c r="AU1295" s="34"/>
      <c r="AV1295" s="34"/>
      <c r="AW1295" s="34"/>
      <c r="AX1295" s="34"/>
      <c r="AY1295" s="34"/>
      <c r="AZ1295" s="36"/>
    </row>
    <row r="1296" spans="5:52" x14ac:dyDescent="0.25"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O1296" s="34"/>
      <c r="P1296" s="34"/>
      <c r="Q1296" s="34"/>
      <c r="R1296" s="34"/>
      <c r="S1296" s="34"/>
      <c r="T1296" s="34"/>
      <c r="U1296" s="34"/>
      <c r="V1296" s="34"/>
      <c r="W1296" s="34"/>
      <c r="X1296" s="34"/>
      <c r="Y1296" s="34"/>
      <c r="Z1296" s="34"/>
      <c r="AA1296" s="34"/>
      <c r="AB1296" s="34"/>
      <c r="AC1296" s="34"/>
      <c r="AD1296" s="34"/>
      <c r="AE1296" s="34"/>
      <c r="AF1296" s="34"/>
      <c r="AG1296" s="34"/>
      <c r="AH1296" s="34"/>
      <c r="AI1296" s="34"/>
      <c r="AJ1296" s="34"/>
      <c r="AK1296" s="34"/>
      <c r="AL1296" s="34"/>
      <c r="AM1296" s="34"/>
      <c r="AN1296" s="34"/>
      <c r="AO1296" s="34"/>
      <c r="AP1296" s="34"/>
      <c r="AQ1296" s="34"/>
      <c r="AR1296" s="34"/>
      <c r="AS1296" s="34"/>
      <c r="AT1296" s="34"/>
      <c r="AU1296" s="34"/>
      <c r="AV1296" s="34"/>
      <c r="AW1296" s="34"/>
      <c r="AX1296" s="34"/>
      <c r="AY1296" s="34"/>
      <c r="AZ1296" s="36"/>
    </row>
    <row r="1297" spans="5:52" x14ac:dyDescent="0.25"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  <c r="R1297" s="34"/>
      <c r="S1297" s="34"/>
      <c r="T1297" s="34"/>
      <c r="U1297" s="34"/>
      <c r="V1297" s="34"/>
      <c r="W1297" s="34"/>
      <c r="X1297" s="34"/>
      <c r="Y1297" s="34"/>
      <c r="Z1297" s="34"/>
      <c r="AA1297" s="34"/>
      <c r="AB1297" s="34"/>
      <c r="AC1297" s="34"/>
      <c r="AD1297" s="34"/>
      <c r="AE1297" s="34"/>
      <c r="AF1297" s="34"/>
      <c r="AG1297" s="34"/>
      <c r="AH1297" s="34"/>
      <c r="AI1297" s="34"/>
      <c r="AJ1297" s="34"/>
      <c r="AK1297" s="34"/>
      <c r="AL1297" s="34"/>
      <c r="AM1297" s="34"/>
      <c r="AN1297" s="34"/>
      <c r="AO1297" s="34"/>
      <c r="AP1297" s="34"/>
      <c r="AQ1297" s="34"/>
      <c r="AR1297" s="34"/>
      <c r="AS1297" s="34"/>
      <c r="AT1297" s="34"/>
      <c r="AU1297" s="34"/>
      <c r="AV1297" s="34"/>
      <c r="AW1297" s="34"/>
      <c r="AX1297" s="34"/>
      <c r="AY1297" s="34"/>
      <c r="AZ1297" s="36"/>
    </row>
    <row r="1298" spans="5:52" x14ac:dyDescent="0.25"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O1298" s="34"/>
      <c r="P1298" s="34"/>
      <c r="Q1298" s="34"/>
      <c r="R1298" s="34"/>
      <c r="S1298" s="34"/>
      <c r="T1298" s="34"/>
      <c r="U1298" s="34"/>
      <c r="V1298" s="34"/>
      <c r="W1298" s="34"/>
      <c r="X1298" s="34"/>
      <c r="Y1298" s="34"/>
      <c r="Z1298" s="34"/>
      <c r="AA1298" s="34"/>
      <c r="AB1298" s="34"/>
      <c r="AC1298" s="34"/>
      <c r="AD1298" s="34"/>
      <c r="AE1298" s="34"/>
      <c r="AF1298" s="34"/>
      <c r="AG1298" s="34"/>
      <c r="AH1298" s="34"/>
      <c r="AI1298" s="34"/>
      <c r="AJ1298" s="34"/>
      <c r="AK1298" s="34"/>
      <c r="AL1298" s="34"/>
      <c r="AM1298" s="34"/>
      <c r="AN1298" s="34"/>
      <c r="AO1298" s="34"/>
      <c r="AP1298" s="34"/>
      <c r="AQ1298" s="34"/>
      <c r="AR1298" s="34"/>
      <c r="AS1298" s="34"/>
      <c r="AT1298" s="34"/>
      <c r="AU1298" s="34"/>
      <c r="AV1298" s="34"/>
      <c r="AW1298" s="34"/>
      <c r="AX1298" s="34"/>
      <c r="AY1298" s="34"/>
      <c r="AZ1298" s="36"/>
    </row>
    <row r="1299" spans="5:52" x14ac:dyDescent="0.25"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  <c r="Q1299" s="34"/>
      <c r="R1299" s="34"/>
      <c r="S1299" s="34"/>
      <c r="T1299" s="34"/>
      <c r="U1299" s="34"/>
      <c r="V1299" s="34"/>
      <c r="W1299" s="34"/>
      <c r="X1299" s="34"/>
      <c r="Y1299" s="34"/>
      <c r="Z1299" s="34"/>
      <c r="AA1299" s="34"/>
      <c r="AB1299" s="34"/>
      <c r="AC1299" s="34"/>
      <c r="AD1299" s="34"/>
      <c r="AE1299" s="34"/>
      <c r="AF1299" s="34"/>
      <c r="AG1299" s="34"/>
      <c r="AH1299" s="34"/>
      <c r="AI1299" s="34"/>
      <c r="AJ1299" s="34"/>
      <c r="AK1299" s="34"/>
      <c r="AL1299" s="34"/>
      <c r="AM1299" s="34"/>
      <c r="AN1299" s="34"/>
      <c r="AO1299" s="34"/>
      <c r="AP1299" s="34"/>
      <c r="AQ1299" s="34"/>
      <c r="AR1299" s="34"/>
      <c r="AS1299" s="34"/>
      <c r="AT1299" s="34"/>
      <c r="AU1299" s="34"/>
      <c r="AV1299" s="34"/>
      <c r="AW1299" s="34"/>
      <c r="AX1299" s="34"/>
      <c r="AY1299" s="34"/>
      <c r="AZ1299" s="36"/>
    </row>
    <row r="1300" spans="5:52" x14ac:dyDescent="0.25"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O1300" s="34"/>
      <c r="P1300" s="34"/>
      <c r="Q1300" s="34"/>
      <c r="R1300" s="34"/>
      <c r="S1300" s="34"/>
      <c r="T1300" s="34"/>
      <c r="U1300" s="34"/>
      <c r="V1300" s="34"/>
      <c r="W1300" s="34"/>
      <c r="X1300" s="34"/>
      <c r="Y1300" s="34"/>
      <c r="Z1300" s="34"/>
      <c r="AA1300" s="34"/>
      <c r="AB1300" s="34"/>
      <c r="AC1300" s="34"/>
      <c r="AD1300" s="34"/>
      <c r="AE1300" s="34"/>
      <c r="AF1300" s="34"/>
      <c r="AG1300" s="34"/>
      <c r="AH1300" s="34"/>
      <c r="AI1300" s="34"/>
      <c r="AJ1300" s="34"/>
      <c r="AK1300" s="34"/>
      <c r="AL1300" s="34"/>
      <c r="AM1300" s="34"/>
      <c r="AN1300" s="34"/>
      <c r="AO1300" s="34"/>
      <c r="AP1300" s="34"/>
      <c r="AQ1300" s="34"/>
      <c r="AR1300" s="34"/>
      <c r="AS1300" s="34"/>
      <c r="AT1300" s="34"/>
      <c r="AU1300" s="34"/>
      <c r="AV1300" s="34"/>
      <c r="AW1300" s="34"/>
      <c r="AX1300" s="34"/>
      <c r="AY1300" s="34"/>
      <c r="AZ1300" s="36"/>
    </row>
    <row r="1301" spans="5:52" x14ac:dyDescent="0.25"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O1301" s="34"/>
      <c r="P1301" s="34"/>
      <c r="Q1301" s="34"/>
      <c r="R1301" s="34"/>
      <c r="S1301" s="34"/>
      <c r="T1301" s="34"/>
      <c r="U1301" s="34"/>
      <c r="V1301" s="34"/>
      <c r="W1301" s="34"/>
      <c r="X1301" s="34"/>
      <c r="Y1301" s="34"/>
      <c r="Z1301" s="34"/>
      <c r="AA1301" s="34"/>
      <c r="AB1301" s="34"/>
      <c r="AC1301" s="34"/>
      <c r="AD1301" s="34"/>
      <c r="AE1301" s="34"/>
      <c r="AF1301" s="34"/>
      <c r="AG1301" s="34"/>
      <c r="AH1301" s="34"/>
      <c r="AI1301" s="34"/>
      <c r="AJ1301" s="34"/>
      <c r="AK1301" s="34"/>
      <c r="AL1301" s="34"/>
      <c r="AM1301" s="34"/>
      <c r="AN1301" s="34"/>
      <c r="AO1301" s="34"/>
      <c r="AP1301" s="34"/>
      <c r="AQ1301" s="34"/>
      <c r="AR1301" s="34"/>
      <c r="AS1301" s="34"/>
      <c r="AT1301" s="34"/>
      <c r="AU1301" s="34"/>
      <c r="AV1301" s="34"/>
      <c r="AW1301" s="34"/>
      <c r="AX1301" s="34"/>
      <c r="AY1301" s="34"/>
      <c r="AZ1301" s="36"/>
    </row>
    <row r="1302" spans="5:52" x14ac:dyDescent="0.25"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O1302" s="34"/>
      <c r="P1302" s="34"/>
      <c r="Q1302" s="34"/>
      <c r="R1302" s="34"/>
      <c r="S1302" s="34"/>
      <c r="T1302" s="34"/>
      <c r="U1302" s="34"/>
      <c r="V1302" s="34"/>
      <c r="W1302" s="34"/>
      <c r="X1302" s="34"/>
      <c r="Y1302" s="34"/>
      <c r="Z1302" s="34"/>
      <c r="AA1302" s="34"/>
      <c r="AB1302" s="34"/>
      <c r="AC1302" s="34"/>
      <c r="AD1302" s="34"/>
      <c r="AE1302" s="34"/>
      <c r="AF1302" s="34"/>
      <c r="AG1302" s="34"/>
      <c r="AH1302" s="34"/>
      <c r="AI1302" s="34"/>
      <c r="AJ1302" s="34"/>
      <c r="AK1302" s="34"/>
      <c r="AL1302" s="34"/>
      <c r="AM1302" s="34"/>
      <c r="AN1302" s="34"/>
      <c r="AO1302" s="34"/>
      <c r="AP1302" s="34"/>
      <c r="AQ1302" s="34"/>
      <c r="AR1302" s="34"/>
      <c r="AS1302" s="34"/>
      <c r="AT1302" s="34"/>
      <c r="AU1302" s="34"/>
      <c r="AV1302" s="34"/>
      <c r="AW1302" s="34"/>
      <c r="AX1302" s="34"/>
      <c r="AY1302" s="34"/>
      <c r="AZ1302" s="36"/>
    </row>
    <row r="1303" spans="5:52" x14ac:dyDescent="0.25"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O1303" s="34"/>
      <c r="P1303" s="34"/>
      <c r="Q1303" s="34"/>
      <c r="R1303" s="34"/>
      <c r="S1303" s="34"/>
      <c r="T1303" s="34"/>
      <c r="U1303" s="34"/>
      <c r="V1303" s="34"/>
      <c r="W1303" s="34"/>
      <c r="X1303" s="34"/>
      <c r="Y1303" s="34"/>
      <c r="Z1303" s="34"/>
      <c r="AA1303" s="34"/>
      <c r="AB1303" s="34"/>
      <c r="AC1303" s="34"/>
      <c r="AD1303" s="34"/>
      <c r="AE1303" s="34"/>
      <c r="AF1303" s="34"/>
      <c r="AG1303" s="34"/>
      <c r="AH1303" s="34"/>
      <c r="AI1303" s="34"/>
      <c r="AJ1303" s="34"/>
      <c r="AK1303" s="34"/>
      <c r="AL1303" s="34"/>
      <c r="AM1303" s="34"/>
      <c r="AN1303" s="34"/>
      <c r="AO1303" s="34"/>
      <c r="AP1303" s="34"/>
      <c r="AQ1303" s="34"/>
      <c r="AR1303" s="34"/>
      <c r="AS1303" s="34"/>
      <c r="AT1303" s="34"/>
      <c r="AU1303" s="34"/>
      <c r="AV1303" s="34"/>
      <c r="AW1303" s="34"/>
      <c r="AX1303" s="34"/>
      <c r="AY1303" s="34"/>
      <c r="AZ1303" s="36"/>
    </row>
    <row r="1304" spans="5:52" x14ac:dyDescent="0.25"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O1304" s="34"/>
      <c r="P1304" s="34"/>
      <c r="Q1304" s="34"/>
      <c r="R1304" s="34"/>
      <c r="S1304" s="34"/>
      <c r="T1304" s="34"/>
      <c r="U1304" s="34"/>
      <c r="V1304" s="34"/>
      <c r="W1304" s="34"/>
      <c r="X1304" s="34"/>
      <c r="Y1304" s="34"/>
      <c r="Z1304" s="34"/>
      <c r="AA1304" s="34"/>
      <c r="AB1304" s="34"/>
      <c r="AC1304" s="34"/>
      <c r="AD1304" s="34"/>
      <c r="AE1304" s="34"/>
      <c r="AF1304" s="34"/>
      <c r="AG1304" s="34"/>
      <c r="AH1304" s="34"/>
      <c r="AI1304" s="34"/>
      <c r="AJ1304" s="34"/>
      <c r="AK1304" s="34"/>
      <c r="AL1304" s="34"/>
      <c r="AM1304" s="34"/>
      <c r="AN1304" s="34"/>
      <c r="AO1304" s="34"/>
      <c r="AP1304" s="34"/>
      <c r="AQ1304" s="34"/>
      <c r="AR1304" s="34"/>
      <c r="AS1304" s="34"/>
      <c r="AT1304" s="34"/>
      <c r="AU1304" s="34"/>
      <c r="AV1304" s="34"/>
      <c r="AW1304" s="34"/>
      <c r="AX1304" s="34"/>
      <c r="AY1304" s="34"/>
      <c r="AZ1304" s="36"/>
    </row>
    <row r="1305" spans="5:52" x14ac:dyDescent="0.25"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  <c r="Q1305" s="34"/>
      <c r="R1305" s="34"/>
      <c r="S1305" s="34"/>
      <c r="T1305" s="34"/>
      <c r="U1305" s="34"/>
      <c r="V1305" s="34"/>
      <c r="W1305" s="34"/>
      <c r="X1305" s="34"/>
      <c r="Y1305" s="34"/>
      <c r="Z1305" s="34"/>
      <c r="AA1305" s="34"/>
      <c r="AB1305" s="34"/>
      <c r="AC1305" s="34"/>
      <c r="AD1305" s="34"/>
      <c r="AE1305" s="34"/>
      <c r="AF1305" s="34"/>
      <c r="AG1305" s="34"/>
      <c r="AH1305" s="34"/>
      <c r="AI1305" s="34"/>
      <c r="AJ1305" s="34"/>
      <c r="AK1305" s="34"/>
      <c r="AL1305" s="34"/>
      <c r="AM1305" s="34"/>
      <c r="AN1305" s="34"/>
      <c r="AO1305" s="34"/>
      <c r="AP1305" s="34"/>
      <c r="AQ1305" s="34"/>
      <c r="AR1305" s="34"/>
      <c r="AS1305" s="34"/>
      <c r="AT1305" s="34"/>
      <c r="AU1305" s="34"/>
      <c r="AV1305" s="34"/>
      <c r="AW1305" s="34"/>
      <c r="AX1305" s="34"/>
      <c r="AY1305" s="34"/>
      <c r="AZ1305" s="36"/>
    </row>
    <row r="1306" spans="5:52" x14ac:dyDescent="0.25"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  <c r="Y1306" s="34"/>
      <c r="Z1306" s="34"/>
      <c r="AA1306" s="34"/>
      <c r="AB1306" s="34"/>
      <c r="AC1306" s="34"/>
      <c r="AD1306" s="34"/>
      <c r="AE1306" s="34"/>
      <c r="AF1306" s="34"/>
      <c r="AG1306" s="34"/>
      <c r="AH1306" s="34"/>
      <c r="AI1306" s="34"/>
      <c r="AJ1306" s="34"/>
      <c r="AK1306" s="34"/>
      <c r="AL1306" s="34"/>
      <c r="AM1306" s="34"/>
      <c r="AN1306" s="34"/>
      <c r="AO1306" s="34"/>
      <c r="AP1306" s="34"/>
      <c r="AQ1306" s="34"/>
      <c r="AR1306" s="34"/>
      <c r="AS1306" s="34"/>
      <c r="AT1306" s="34"/>
      <c r="AU1306" s="34"/>
      <c r="AV1306" s="34"/>
      <c r="AW1306" s="34"/>
      <c r="AX1306" s="34"/>
      <c r="AY1306" s="34"/>
      <c r="AZ1306" s="36"/>
    </row>
  </sheetData>
  <autoFilter ref="C21:AZ1000">
    <filterColumn colId="0" showButton="0"/>
    <filterColumn colId="2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  <filterColumn colId="29" showButton="0"/>
    <filterColumn colId="31" showButton="0"/>
    <filterColumn colId="32" showButton="0"/>
    <filterColumn colId="33" showButton="0"/>
    <filterColumn colId="34" showButton="0"/>
    <filterColumn colId="36" showButton="0"/>
    <filterColumn colId="37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</autoFilter>
  <mergeCells count="9814">
    <mergeCell ref="E970:F970"/>
    <mergeCell ref="I970:J970"/>
    <mergeCell ref="K970:R970"/>
    <mergeCell ref="AH970:AL970"/>
    <mergeCell ref="E971:F971"/>
    <mergeCell ref="I971:J971"/>
    <mergeCell ref="K971:R971"/>
    <mergeCell ref="AH971:AL971"/>
    <mergeCell ref="E972:F972"/>
    <mergeCell ref="I972:J972"/>
    <mergeCell ref="K972:R972"/>
    <mergeCell ref="AH972:AL972"/>
    <mergeCell ref="E973:F973"/>
    <mergeCell ref="I973:J973"/>
    <mergeCell ref="K973:R973"/>
    <mergeCell ref="AH973:AL973"/>
    <mergeCell ref="E974:F974"/>
    <mergeCell ref="I974:J974"/>
    <mergeCell ref="K974:R974"/>
    <mergeCell ref="AH974:AL974"/>
    <mergeCell ref="E965:F965"/>
    <mergeCell ref="I965:J965"/>
    <mergeCell ref="K965:R965"/>
    <mergeCell ref="AH965:AL965"/>
    <mergeCell ref="E966:F966"/>
    <mergeCell ref="I966:J966"/>
    <mergeCell ref="K966:R966"/>
    <mergeCell ref="AH966:AL966"/>
    <mergeCell ref="E967:F967"/>
    <mergeCell ref="I967:J967"/>
    <mergeCell ref="K967:R967"/>
    <mergeCell ref="AH967:AL967"/>
    <mergeCell ref="E968:F968"/>
    <mergeCell ref="I968:J968"/>
    <mergeCell ref="K968:R968"/>
    <mergeCell ref="AH968:AL968"/>
    <mergeCell ref="E969:F969"/>
    <mergeCell ref="I969:J969"/>
    <mergeCell ref="K969:R969"/>
    <mergeCell ref="AH969:AL969"/>
    <mergeCell ref="S968:Z968"/>
    <mergeCell ref="AA968:AE968"/>
    <mergeCell ref="AF968:AG968"/>
    <mergeCell ref="E960:F960"/>
    <mergeCell ref="I960:J960"/>
    <mergeCell ref="K960:R960"/>
    <mergeCell ref="AH960:AL960"/>
    <mergeCell ref="E961:F961"/>
    <mergeCell ref="I961:J961"/>
    <mergeCell ref="K961:R961"/>
    <mergeCell ref="AH961:AL961"/>
    <mergeCell ref="E962:F962"/>
    <mergeCell ref="I962:J962"/>
    <mergeCell ref="K962:R962"/>
    <mergeCell ref="AH962:AL962"/>
    <mergeCell ref="E963:F963"/>
    <mergeCell ref="I963:J963"/>
    <mergeCell ref="K963:R963"/>
    <mergeCell ref="AH963:AL963"/>
    <mergeCell ref="E964:F964"/>
    <mergeCell ref="I964:J964"/>
    <mergeCell ref="K964:R964"/>
    <mergeCell ref="AH964:AL964"/>
    <mergeCell ref="S962:Z962"/>
    <mergeCell ref="AA962:AE962"/>
    <mergeCell ref="AF962:AG962"/>
    <mergeCell ref="E955:F955"/>
    <mergeCell ref="I955:J955"/>
    <mergeCell ref="K955:R955"/>
    <mergeCell ref="AH955:AL955"/>
    <mergeCell ref="E956:F956"/>
    <mergeCell ref="I956:J956"/>
    <mergeCell ref="K956:R956"/>
    <mergeCell ref="AH956:AL956"/>
    <mergeCell ref="E957:F957"/>
    <mergeCell ref="I957:J957"/>
    <mergeCell ref="K957:R957"/>
    <mergeCell ref="AH957:AL957"/>
    <mergeCell ref="E958:F958"/>
    <mergeCell ref="I958:J958"/>
    <mergeCell ref="K958:R958"/>
    <mergeCell ref="AH958:AL958"/>
    <mergeCell ref="E959:F959"/>
    <mergeCell ref="I959:J959"/>
    <mergeCell ref="K959:R959"/>
    <mergeCell ref="AH959:AL959"/>
    <mergeCell ref="S956:Z956"/>
    <mergeCell ref="AA956:AE956"/>
    <mergeCell ref="AF956:AG956"/>
    <mergeCell ref="E950:F950"/>
    <mergeCell ref="I950:J950"/>
    <mergeCell ref="K950:R950"/>
    <mergeCell ref="AH950:AL950"/>
    <mergeCell ref="E951:F951"/>
    <mergeCell ref="I951:J951"/>
    <mergeCell ref="K951:R951"/>
    <mergeCell ref="AH951:AL951"/>
    <mergeCell ref="E952:F952"/>
    <mergeCell ref="I952:J952"/>
    <mergeCell ref="K952:R952"/>
    <mergeCell ref="AH952:AL952"/>
    <mergeCell ref="E953:F953"/>
    <mergeCell ref="I953:J953"/>
    <mergeCell ref="K953:R953"/>
    <mergeCell ref="AH953:AL953"/>
    <mergeCell ref="E954:F954"/>
    <mergeCell ref="I954:J954"/>
    <mergeCell ref="K954:R954"/>
    <mergeCell ref="AH954:AL954"/>
    <mergeCell ref="S950:Z950"/>
    <mergeCell ref="AA950:AE950"/>
    <mergeCell ref="AF950:AG950"/>
    <mergeCell ref="E945:F945"/>
    <mergeCell ref="I945:J945"/>
    <mergeCell ref="K945:R945"/>
    <mergeCell ref="AH945:AL945"/>
    <mergeCell ref="E946:F946"/>
    <mergeCell ref="I946:J946"/>
    <mergeCell ref="K946:R946"/>
    <mergeCell ref="AH946:AL946"/>
    <mergeCell ref="E947:F947"/>
    <mergeCell ref="I947:J947"/>
    <mergeCell ref="K947:R947"/>
    <mergeCell ref="AH947:AL947"/>
    <mergeCell ref="E948:F948"/>
    <mergeCell ref="I948:J948"/>
    <mergeCell ref="K948:R948"/>
    <mergeCell ref="AH948:AL948"/>
    <mergeCell ref="E949:F949"/>
    <mergeCell ref="I949:J949"/>
    <mergeCell ref="K949:R949"/>
    <mergeCell ref="AH949:AL949"/>
    <mergeCell ref="E940:F940"/>
    <mergeCell ref="I940:J940"/>
    <mergeCell ref="K940:R940"/>
    <mergeCell ref="AH940:AL940"/>
    <mergeCell ref="E941:F941"/>
    <mergeCell ref="I941:J941"/>
    <mergeCell ref="K941:R941"/>
    <mergeCell ref="AH941:AL941"/>
    <mergeCell ref="E942:F942"/>
    <mergeCell ref="I942:J942"/>
    <mergeCell ref="K942:R942"/>
    <mergeCell ref="AH942:AL942"/>
    <mergeCell ref="E943:F943"/>
    <mergeCell ref="I943:J943"/>
    <mergeCell ref="K943:R943"/>
    <mergeCell ref="AH943:AL943"/>
    <mergeCell ref="E944:F944"/>
    <mergeCell ref="I944:J944"/>
    <mergeCell ref="K944:R944"/>
    <mergeCell ref="AH944:AL944"/>
    <mergeCell ref="S944:Z944"/>
    <mergeCell ref="AA944:AE944"/>
    <mergeCell ref="AF944:AG944"/>
    <mergeCell ref="E935:F935"/>
    <mergeCell ref="I935:J935"/>
    <mergeCell ref="K935:R935"/>
    <mergeCell ref="AH935:AL935"/>
    <mergeCell ref="E936:F936"/>
    <mergeCell ref="I936:J936"/>
    <mergeCell ref="K936:R936"/>
    <mergeCell ref="AH936:AL936"/>
    <mergeCell ref="E937:F937"/>
    <mergeCell ref="I937:J937"/>
    <mergeCell ref="K937:R937"/>
    <mergeCell ref="AH937:AL937"/>
    <mergeCell ref="E938:F938"/>
    <mergeCell ref="I938:J938"/>
    <mergeCell ref="K938:R938"/>
    <mergeCell ref="AH938:AL938"/>
    <mergeCell ref="E939:F939"/>
    <mergeCell ref="I939:J939"/>
    <mergeCell ref="K939:R939"/>
    <mergeCell ref="AH939:AL939"/>
    <mergeCell ref="S938:Z938"/>
    <mergeCell ref="AA938:AE938"/>
    <mergeCell ref="AF938:AG938"/>
    <mergeCell ref="E930:F930"/>
    <mergeCell ref="I930:J930"/>
    <mergeCell ref="K930:R930"/>
    <mergeCell ref="AH930:AL930"/>
    <mergeCell ref="E931:F931"/>
    <mergeCell ref="I931:J931"/>
    <mergeCell ref="K931:R931"/>
    <mergeCell ref="AH931:AL931"/>
    <mergeCell ref="E932:F932"/>
    <mergeCell ref="I932:J932"/>
    <mergeCell ref="K932:R932"/>
    <mergeCell ref="AH932:AL932"/>
    <mergeCell ref="E933:F933"/>
    <mergeCell ref="I933:J933"/>
    <mergeCell ref="K933:R933"/>
    <mergeCell ref="AH933:AL933"/>
    <mergeCell ref="E934:F934"/>
    <mergeCell ref="I934:J934"/>
    <mergeCell ref="K934:R934"/>
    <mergeCell ref="AH934:AL934"/>
    <mergeCell ref="S932:Z932"/>
    <mergeCell ref="AA932:AE932"/>
    <mergeCell ref="AF932:AG932"/>
    <mergeCell ref="E925:F925"/>
    <mergeCell ref="I925:J925"/>
    <mergeCell ref="K925:R925"/>
    <mergeCell ref="AH925:AL925"/>
    <mergeCell ref="E926:F926"/>
    <mergeCell ref="I926:J926"/>
    <mergeCell ref="K926:R926"/>
    <mergeCell ref="AH926:AL926"/>
    <mergeCell ref="E927:F927"/>
    <mergeCell ref="I927:J927"/>
    <mergeCell ref="K927:R927"/>
    <mergeCell ref="AH927:AL927"/>
    <mergeCell ref="E928:F928"/>
    <mergeCell ref="I928:J928"/>
    <mergeCell ref="K928:R928"/>
    <mergeCell ref="AH928:AL928"/>
    <mergeCell ref="E929:F929"/>
    <mergeCell ref="I929:J929"/>
    <mergeCell ref="K929:R929"/>
    <mergeCell ref="AH929:AL929"/>
    <mergeCell ref="S926:Z926"/>
    <mergeCell ref="AA926:AE926"/>
    <mergeCell ref="AF926:AG926"/>
    <mergeCell ref="E920:F920"/>
    <mergeCell ref="I920:J920"/>
    <mergeCell ref="K920:R920"/>
    <mergeCell ref="AH920:AL920"/>
    <mergeCell ref="E921:F921"/>
    <mergeCell ref="I921:J921"/>
    <mergeCell ref="K921:R921"/>
    <mergeCell ref="AH921:AL921"/>
    <mergeCell ref="E922:F922"/>
    <mergeCell ref="I922:J922"/>
    <mergeCell ref="K922:R922"/>
    <mergeCell ref="AH922:AL922"/>
    <mergeCell ref="E923:F923"/>
    <mergeCell ref="I923:J923"/>
    <mergeCell ref="K923:R923"/>
    <mergeCell ref="AH923:AL923"/>
    <mergeCell ref="E924:F924"/>
    <mergeCell ref="I924:J924"/>
    <mergeCell ref="K924:R924"/>
    <mergeCell ref="AH924:AL924"/>
    <mergeCell ref="S920:Z920"/>
    <mergeCell ref="AA920:AE920"/>
    <mergeCell ref="AF920:AG920"/>
    <mergeCell ref="E915:F915"/>
    <mergeCell ref="I915:J915"/>
    <mergeCell ref="K915:R915"/>
    <mergeCell ref="AH915:AL915"/>
    <mergeCell ref="E916:F916"/>
    <mergeCell ref="I916:J916"/>
    <mergeCell ref="K916:R916"/>
    <mergeCell ref="AH916:AL916"/>
    <mergeCell ref="E917:F917"/>
    <mergeCell ref="I917:J917"/>
    <mergeCell ref="K917:R917"/>
    <mergeCell ref="AH917:AL917"/>
    <mergeCell ref="E918:F918"/>
    <mergeCell ref="I918:J918"/>
    <mergeCell ref="K918:R918"/>
    <mergeCell ref="AH918:AL918"/>
    <mergeCell ref="E919:F919"/>
    <mergeCell ref="I919:J919"/>
    <mergeCell ref="K919:R919"/>
    <mergeCell ref="AH919:AL919"/>
    <mergeCell ref="E910:F910"/>
    <mergeCell ref="I910:J910"/>
    <mergeCell ref="K910:R910"/>
    <mergeCell ref="AH910:AL910"/>
    <mergeCell ref="E911:F911"/>
    <mergeCell ref="I911:J911"/>
    <mergeCell ref="K911:R911"/>
    <mergeCell ref="AH911:AL911"/>
    <mergeCell ref="E912:F912"/>
    <mergeCell ref="I912:J912"/>
    <mergeCell ref="K912:R912"/>
    <mergeCell ref="AH912:AL912"/>
    <mergeCell ref="E913:F913"/>
    <mergeCell ref="I913:J913"/>
    <mergeCell ref="K913:R913"/>
    <mergeCell ref="AH913:AL913"/>
    <mergeCell ref="E914:F914"/>
    <mergeCell ref="I914:J914"/>
    <mergeCell ref="K914:R914"/>
    <mergeCell ref="AH914:AL914"/>
    <mergeCell ref="S914:Z914"/>
    <mergeCell ref="AA914:AE914"/>
    <mergeCell ref="AF914:AG914"/>
    <mergeCell ref="E905:F905"/>
    <mergeCell ref="I905:J905"/>
    <mergeCell ref="K905:R905"/>
    <mergeCell ref="AH905:AL905"/>
    <mergeCell ref="E906:F906"/>
    <mergeCell ref="I906:J906"/>
    <mergeCell ref="K906:R906"/>
    <mergeCell ref="AH906:AL906"/>
    <mergeCell ref="E907:F907"/>
    <mergeCell ref="I907:J907"/>
    <mergeCell ref="K907:R907"/>
    <mergeCell ref="AH907:AL907"/>
    <mergeCell ref="E908:F908"/>
    <mergeCell ref="I908:J908"/>
    <mergeCell ref="K908:R908"/>
    <mergeCell ref="AH908:AL908"/>
    <mergeCell ref="E909:F909"/>
    <mergeCell ref="I909:J909"/>
    <mergeCell ref="K909:R909"/>
    <mergeCell ref="AH909:AL909"/>
    <mergeCell ref="S908:Z908"/>
    <mergeCell ref="AA908:AE908"/>
    <mergeCell ref="AF908:AG908"/>
    <mergeCell ref="E900:F900"/>
    <mergeCell ref="I900:J900"/>
    <mergeCell ref="K900:R900"/>
    <mergeCell ref="AH900:AL900"/>
    <mergeCell ref="E901:F901"/>
    <mergeCell ref="I901:J901"/>
    <mergeCell ref="K901:R901"/>
    <mergeCell ref="AH901:AL901"/>
    <mergeCell ref="E902:F902"/>
    <mergeCell ref="I902:J902"/>
    <mergeCell ref="K902:R902"/>
    <mergeCell ref="AH902:AL902"/>
    <mergeCell ref="E903:F903"/>
    <mergeCell ref="I903:J903"/>
    <mergeCell ref="K903:R903"/>
    <mergeCell ref="AH903:AL903"/>
    <mergeCell ref="E904:F904"/>
    <mergeCell ref="I904:J904"/>
    <mergeCell ref="K904:R904"/>
    <mergeCell ref="AH904:AL904"/>
    <mergeCell ref="S902:Z902"/>
    <mergeCell ref="AA902:AE902"/>
    <mergeCell ref="AF902:AG902"/>
    <mergeCell ref="E895:F895"/>
    <mergeCell ref="I895:J895"/>
    <mergeCell ref="K895:R895"/>
    <mergeCell ref="AH895:AL895"/>
    <mergeCell ref="E896:F896"/>
    <mergeCell ref="I896:J896"/>
    <mergeCell ref="K896:R896"/>
    <mergeCell ref="AH896:AL896"/>
    <mergeCell ref="E897:F897"/>
    <mergeCell ref="I897:J897"/>
    <mergeCell ref="K897:R897"/>
    <mergeCell ref="AH897:AL897"/>
    <mergeCell ref="E898:F898"/>
    <mergeCell ref="I898:J898"/>
    <mergeCell ref="K898:R898"/>
    <mergeCell ref="AH898:AL898"/>
    <mergeCell ref="E899:F899"/>
    <mergeCell ref="I899:J899"/>
    <mergeCell ref="K899:R899"/>
    <mergeCell ref="AH899:AL899"/>
    <mergeCell ref="S896:Z896"/>
    <mergeCell ref="AA896:AE896"/>
    <mergeCell ref="AF896:AG896"/>
    <mergeCell ref="E890:F890"/>
    <mergeCell ref="I890:J890"/>
    <mergeCell ref="K890:R890"/>
    <mergeCell ref="AH890:AL890"/>
    <mergeCell ref="E891:F891"/>
    <mergeCell ref="I891:J891"/>
    <mergeCell ref="K891:R891"/>
    <mergeCell ref="AH891:AL891"/>
    <mergeCell ref="E892:F892"/>
    <mergeCell ref="I892:J892"/>
    <mergeCell ref="K892:R892"/>
    <mergeCell ref="AH892:AL892"/>
    <mergeCell ref="E893:F893"/>
    <mergeCell ref="I893:J893"/>
    <mergeCell ref="K893:R893"/>
    <mergeCell ref="AH893:AL893"/>
    <mergeCell ref="E894:F894"/>
    <mergeCell ref="I894:J894"/>
    <mergeCell ref="K894:R894"/>
    <mergeCell ref="AH894:AL894"/>
    <mergeCell ref="S890:Z890"/>
    <mergeCell ref="AA890:AE890"/>
    <mergeCell ref="AF890:AG890"/>
    <mergeCell ref="E885:F885"/>
    <mergeCell ref="I885:J885"/>
    <mergeCell ref="K885:R885"/>
    <mergeCell ref="AH885:AL885"/>
    <mergeCell ref="E886:F886"/>
    <mergeCell ref="I886:J886"/>
    <mergeCell ref="K886:R886"/>
    <mergeCell ref="AH886:AL886"/>
    <mergeCell ref="E887:F887"/>
    <mergeCell ref="I887:J887"/>
    <mergeCell ref="K887:R887"/>
    <mergeCell ref="AH887:AL887"/>
    <mergeCell ref="E888:F888"/>
    <mergeCell ref="I888:J888"/>
    <mergeCell ref="K888:R888"/>
    <mergeCell ref="AH888:AL888"/>
    <mergeCell ref="E889:F889"/>
    <mergeCell ref="I889:J889"/>
    <mergeCell ref="K889:R889"/>
    <mergeCell ref="AH889:AL889"/>
    <mergeCell ref="E880:F880"/>
    <mergeCell ref="I880:J880"/>
    <mergeCell ref="K880:R880"/>
    <mergeCell ref="AH880:AL880"/>
    <mergeCell ref="E881:F881"/>
    <mergeCell ref="I881:J881"/>
    <mergeCell ref="K881:R881"/>
    <mergeCell ref="AH881:AL881"/>
    <mergeCell ref="E882:F882"/>
    <mergeCell ref="I882:J882"/>
    <mergeCell ref="K882:R882"/>
    <mergeCell ref="AH882:AL882"/>
    <mergeCell ref="E883:F883"/>
    <mergeCell ref="I883:J883"/>
    <mergeCell ref="K883:R883"/>
    <mergeCell ref="AH883:AL883"/>
    <mergeCell ref="E884:F884"/>
    <mergeCell ref="I884:J884"/>
    <mergeCell ref="K884:R884"/>
    <mergeCell ref="AH884:AL884"/>
    <mergeCell ref="S884:Z884"/>
    <mergeCell ref="AA884:AE884"/>
    <mergeCell ref="AF884:AG884"/>
    <mergeCell ref="E875:F875"/>
    <mergeCell ref="I875:J875"/>
    <mergeCell ref="K875:R875"/>
    <mergeCell ref="AH875:AL875"/>
    <mergeCell ref="E876:F876"/>
    <mergeCell ref="I876:J876"/>
    <mergeCell ref="K876:R876"/>
    <mergeCell ref="AH876:AL876"/>
    <mergeCell ref="E877:F877"/>
    <mergeCell ref="I877:J877"/>
    <mergeCell ref="K877:R877"/>
    <mergeCell ref="AH877:AL877"/>
    <mergeCell ref="E878:F878"/>
    <mergeCell ref="I878:J878"/>
    <mergeCell ref="K878:R878"/>
    <mergeCell ref="AH878:AL878"/>
    <mergeCell ref="E879:F879"/>
    <mergeCell ref="I879:J879"/>
    <mergeCell ref="K879:R879"/>
    <mergeCell ref="AH879:AL879"/>
    <mergeCell ref="S878:Z878"/>
    <mergeCell ref="AA878:AE878"/>
    <mergeCell ref="AF878:AG878"/>
    <mergeCell ref="E870:F870"/>
    <mergeCell ref="I870:J870"/>
    <mergeCell ref="K870:R870"/>
    <mergeCell ref="AH870:AL870"/>
    <mergeCell ref="E871:F871"/>
    <mergeCell ref="I871:J871"/>
    <mergeCell ref="K871:R871"/>
    <mergeCell ref="AH871:AL871"/>
    <mergeCell ref="E872:F872"/>
    <mergeCell ref="I872:J872"/>
    <mergeCell ref="K872:R872"/>
    <mergeCell ref="AH872:AL872"/>
    <mergeCell ref="E873:F873"/>
    <mergeCell ref="I873:J873"/>
    <mergeCell ref="K873:R873"/>
    <mergeCell ref="AH873:AL873"/>
    <mergeCell ref="E874:F874"/>
    <mergeCell ref="I874:J874"/>
    <mergeCell ref="K874:R874"/>
    <mergeCell ref="AH874:AL874"/>
    <mergeCell ref="S872:Z872"/>
    <mergeCell ref="AA872:AE872"/>
    <mergeCell ref="AF872:AG872"/>
    <mergeCell ref="E865:F865"/>
    <mergeCell ref="I865:J865"/>
    <mergeCell ref="K865:R865"/>
    <mergeCell ref="AH865:AL865"/>
    <mergeCell ref="E866:F866"/>
    <mergeCell ref="I866:J866"/>
    <mergeCell ref="K866:R866"/>
    <mergeCell ref="AH866:AL866"/>
    <mergeCell ref="E867:F867"/>
    <mergeCell ref="I867:J867"/>
    <mergeCell ref="K867:R867"/>
    <mergeCell ref="AH867:AL867"/>
    <mergeCell ref="E868:F868"/>
    <mergeCell ref="I868:J868"/>
    <mergeCell ref="K868:R868"/>
    <mergeCell ref="AH868:AL868"/>
    <mergeCell ref="E869:F869"/>
    <mergeCell ref="I869:J869"/>
    <mergeCell ref="K869:R869"/>
    <mergeCell ref="AH869:AL869"/>
    <mergeCell ref="S866:Z866"/>
    <mergeCell ref="AA866:AE866"/>
    <mergeCell ref="AF866:AG866"/>
    <mergeCell ref="E860:F860"/>
    <mergeCell ref="I860:J860"/>
    <mergeCell ref="K860:R860"/>
    <mergeCell ref="AH860:AL860"/>
    <mergeCell ref="E861:F861"/>
    <mergeCell ref="I861:J861"/>
    <mergeCell ref="K861:R861"/>
    <mergeCell ref="AH861:AL861"/>
    <mergeCell ref="E862:F862"/>
    <mergeCell ref="I862:J862"/>
    <mergeCell ref="K862:R862"/>
    <mergeCell ref="AH862:AL862"/>
    <mergeCell ref="E863:F863"/>
    <mergeCell ref="I863:J863"/>
    <mergeCell ref="K863:R863"/>
    <mergeCell ref="AH863:AL863"/>
    <mergeCell ref="E864:F864"/>
    <mergeCell ref="I864:J864"/>
    <mergeCell ref="K864:R864"/>
    <mergeCell ref="AH864:AL864"/>
    <mergeCell ref="S860:Z860"/>
    <mergeCell ref="AA860:AE860"/>
    <mergeCell ref="AF860:AG860"/>
    <mergeCell ref="E855:F855"/>
    <mergeCell ref="I855:J855"/>
    <mergeCell ref="K855:R855"/>
    <mergeCell ref="AH855:AL855"/>
    <mergeCell ref="E856:F856"/>
    <mergeCell ref="I856:J856"/>
    <mergeCell ref="K856:R856"/>
    <mergeCell ref="AH856:AL856"/>
    <mergeCell ref="E857:F857"/>
    <mergeCell ref="I857:J857"/>
    <mergeCell ref="K857:R857"/>
    <mergeCell ref="AH857:AL857"/>
    <mergeCell ref="E858:F858"/>
    <mergeCell ref="I858:J858"/>
    <mergeCell ref="K858:R858"/>
    <mergeCell ref="AH858:AL858"/>
    <mergeCell ref="E859:F859"/>
    <mergeCell ref="I859:J859"/>
    <mergeCell ref="K859:R859"/>
    <mergeCell ref="AH859:AL859"/>
    <mergeCell ref="E850:F850"/>
    <mergeCell ref="I850:J850"/>
    <mergeCell ref="K850:R850"/>
    <mergeCell ref="AH850:AL850"/>
    <mergeCell ref="E851:F851"/>
    <mergeCell ref="I851:J851"/>
    <mergeCell ref="K851:R851"/>
    <mergeCell ref="AH851:AL851"/>
    <mergeCell ref="E852:F852"/>
    <mergeCell ref="I852:J852"/>
    <mergeCell ref="K852:R852"/>
    <mergeCell ref="AH852:AL852"/>
    <mergeCell ref="E853:F853"/>
    <mergeCell ref="I853:J853"/>
    <mergeCell ref="K853:R853"/>
    <mergeCell ref="AH853:AL853"/>
    <mergeCell ref="E854:F854"/>
    <mergeCell ref="I854:J854"/>
    <mergeCell ref="K854:R854"/>
    <mergeCell ref="AH854:AL854"/>
    <mergeCell ref="S854:Z854"/>
    <mergeCell ref="AA854:AE854"/>
    <mergeCell ref="AF854:AG854"/>
    <mergeCell ref="E845:F845"/>
    <mergeCell ref="I845:J845"/>
    <mergeCell ref="K845:R845"/>
    <mergeCell ref="AH845:AL845"/>
    <mergeCell ref="E846:F846"/>
    <mergeCell ref="I846:J846"/>
    <mergeCell ref="K846:R846"/>
    <mergeCell ref="AH846:AL846"/>
    <mergeCell ref="E847:F847"/>
    <mergeCell ref="I847:J847"/>
    <mergeCell ref="K847:R847"/>
    <mergeCell ref="AH847:AL847"/>
    <mergeCell ref="E848:F848"/>
    <mergeCell ref="I848:J848"/>
    <mergeCell ref="K848:R848"/>
    <mergeCell ref="AH848:AL848"/>
    <mergeCell ref="E849:F849"/>
    <mergeCell ref="I849:J849"/>
    <mergeCell ref="K849:R849"/>
    <mergeCell ref="AH849:AL849"/>
    <mergeCell ref="S848:Z848"/>
    <mergeCell ref="AA848:AE848"/>
    <mergeCell ref="AF848:AG848"/>
    <mergeCell ref="E840:F840"/>
    <mergeCell ref="I840:J840"/>
    <mergeCell ref="K840:R840"/>
    <mergeCell ref="AH840:AL840"/>
    <mergeCell ref="E841:F841"/>
    <mergeCell ref="I841:J841"/>
    <mergeCell ref="K841:R841"/>
    <mergeCell ref="AH841:AL841"/>
    <mergeCell ref="E842:F842"/>
    <mergeCell ref="I842:J842"/>
    <mergeCell ref="K842:R842"/>
    <mergeCell ref="AH842:AL842"/>
    <mergeCell ref="E843:F843"/>
    <mergeCell ref="I843:J843"/>
    <mergeCell ref="K843:R843"/>
    <mergeCell ref="AH843:AL843"/>
    <mergeCell ref="E844:F844"/>
    <mergeCell ref="I844:J844"/>
    <mergeCell ref="K844:R844"/>
    <mergeCell ref="AH844:AL844"/>
    <mergeCell ref="S842:Z842"/>
    <mergeCell ref="AA842:AE842"/>
    <mergeCell ref="AF842:AG842"/>
    <mergeCell ref="E835:F835"/>
    <mergeCell ref="I835:J835"/>
    <mergeCell ref="K835:R835"/>
    <mergeCell ref="AH835:AL835"/>
    <mergeCell ref="E836:F836"/>
    <mergeCell ref="I836:J836"/>
    <mergeCell ref="K836:R836"/>
    <mergeCell ref="AH836:AL836"/>
    <mergeCell ref="E837:F837"/>
    <mergeCell ref="I837:J837"/>
    <mergeCell ref="K837:R837"/>
    <mergeCell ref="AH837:AL837"/>
    <mergeCell ref="E838:F838"/>
    <mergeCell ref="I838:J838"/>
    <mergeCell ref="K838:R838"/>
    <mergeCell ref="AH838:AL838"/>
    <mergeCell ref="E839:F839"/>
    <mergeCell ref="I839:J839"/>
    <mergeCell ref="K839:R839"/>
    <mergeCell ref="AH839:AL839"/>
    <mergeCell ref="S836:Z836"/>
    <mergeCell ref="AA836:AE836"/>
    <mergeCell ref="AF836:AG836"/>
    <mergeCell ref="E830:F830"/>
    <mergeCell ref="I830:J830"/>
    <mergeCell ref="K830:R830"/>
    <mergeCell ref="AH830:AL830"/>
    <mergeCell ref="E831:F831"/>
    <mergeCell ref="I831:J831"/>
    <mergeCell ref="K831:R831"/>
    <mergeCell ref="AH831:AL831"/>
    <mergeCell ref="E832:F832"/>
    <mergeCell ref="I832:J832"/>
    <mergeCell ref="K832:R832"/>
    <mergeCell ref="AH832:AL832"/>
    <mergeCell ref="E833:F833"/>
    <mergeCell ref="I833:J833"/>
    <mergeCell ref="K833:R833"/>
    <mergeCell ref="AH833:AL833"/>
    <mergeCell ref="E834:F834"/>
    <mergeCell ref="I834:J834"/>
    <mergeCell ref="K834:R834"/>
    <mergeCell ref="AH834:AL834"/>
    <mergeCell ref="S830:Z830"/>
    <mergeCell ref="AA830:AE830"/>
    <mergeCell ref="AF830:AG830"/>
    <mergeCell ref="E825:F825"/>
    <mergeCell ref="I825:J825"/>
    <mergeCell ref="K825:R825"/>
    <mergeCell ref="AH825:AL825"/>
    <mergeCell ref="E826:F826"/>
    <mergeCell ref="I826:J826"/>
    <mergeCell ref="K826:R826"/>
    <mergeCell ref="AH826:AL826"/>
    <mergeCell ref="E827:F827"/>
    <mergeCell ref="I827:J827"/>
    <mergeCell ref="K827:R827"/>
    <mergeCell ref="AH827:AL827"/>
    <mergeCell ref="E828:F828"/>
    <mergeCell ref="I828:J828"/>
    <mergeCell ref="K828:R828"/>
    <mergeCell ref="AH828:AL828"/>
    <mergeCell ref="E829:F829"/>
    <mergeCell ref="I829:J829"/>
    <mergeCell ref="K829:R829"/>
    <mergeCell ref="AH829:AL829"/>
    <mergeCell ref="E820:F820"/>
    <mergeCell ref="I820:J820"/>
    <mergeCell ref="K820:R820"/>
    <mergeCell ref="AH820:AL820"/>
    <mergeCell ref="E821:F821"/>
    <mergeCell ref="I821:J821"/>
    <mergeCell ref="K821:R821"/>
    <mergeCell ref="AH821:AL821"/>
    <mergeCell ref="E822:F822"/>
    <mergeCell ref="I822:J822"/>
    <mergeCell ref="K822:R822"/>
    <mergeCell ref="AH822:AL822"/>
    <mergeCell ref="E823:F823"/>
    <mergeCell ref="I823:J823"/>
    <mergeCell ref="K823:R823"/>
    <mergeCell ref="AH823:AL823"/>
    <mergeCell ref="E824:F824"/>
    <mergeCell ref="I824:J824"/>
    <mergeCell ref="K824:R824"/>
    <mergeCell ref="AH824:AL824"/>
    <mergeCell ref="S824:Z824"/>
    <mergeCell ref="AA824:AE824"/>
    <mergeCell ref="AF824:AG824"/>
    <mergeCell ref="E815:F815"/>
    <mergeCell ref="I815:J815"/>
    <mergeCell ref="K815:R815"/>
    <mergeCell ref="AH815:AL815"/>
    <mergeCell ref="E816:F816"/>
    <mergeCell ref="I816:J816"/>
    <mergeCell ref="K816:R816"/>
    <mergeCell ref="AH816:AL816"/>
    <mergeCell ref="E817:F817"/>
    <mergeCell ref="I817:J817"/>
    <mergeCell ref="K817:R817"/>
    <mergeCell ref="AH817:AL817"/>
    <mergeCell ref="E818:F818"/>
    <mergeCell ref="I818:J818"/>
    <mergeCell ref="K818:R818"/>
    <mergeCell ref="AH818:AL818"/>
    <mergeCell ref="E819:F819"/>
    <mergeCell ref="I819:J819"/>
    <mergeCell ref="K819:R819"/>
    <mergeCell ref="AH819:AL819"/>
    <mergeCell ref="S818:Z818"/>
    <mergeCell ref="AA818:AE818"/>
    <mergeCell ref="AF818:AG818"/>
    <mergeCell ref="E810:F810"/>
    <mergeCell ref="I810:J810"/>
    <mergeCell ref="K810:R810"/>
    <mergeCell ref="AH810:AL810"/>
    <mergeCell ref="E811:F811"/>
    <mergeCell ref="I811:J811"/>
    <mergeCell ref="K811:R811"/>
    <mergeCell ref="AH811:AL811"/>
    <mergeCell ref="E812:F812"/>
    <mergeCell ref="I812:J812"/>
    <mergeCell ref="K812:R812"/>
    <mergeCell ref="AH812:AL812"/>
    <mergeCell ref="E813:F813"/>
    <mergeCell ref="I813:J813"/>
    <mergeCell ref="K813:R813"/>
    <mergeCell ref="AH813:AL813"/>
    <mergeCell ref="E814:F814"/>
    <mergeCell ref="I814:J814"/>
    <mergeCell ref="K814:R814"/>
    <mergeCell ref="AH814:AL814"/>
    <mergeCell ref="S812:Z812"/>
    <mergeCell ref="AA812:AE812"/>
    <mergeCell ref="AF812:AG812"/>
    <mergeCell ref="E805:F805"/>
    <mergeCell ref="I805:J805"/>
    <mergeCell ref="K805:R805"/>
    <mergeCell ref="AH805:AL805"/>
    <mergeCell ref="E806:F806"/>
    <mergeCell ref="I806:J806"/>
    <mergeCell ref="K806:R806"/>
    <mergeCell ref="AH806:AL806"/>
    <mergeCell ref="E807:F807"/>
    <mergeCell ref="I807:J807"/>
    <mergeCell ref="K807:R807"/>
    <mergeCell ref="AH807:AL807"/>
    <mergeCell ref="E808:F808"/>
    <mergeCell ref="I808:J808"/>
    <mergeCell ref="K808:R808"/>
    <mergeCell ref="AH808:AL808"/>
    <mergeCell ref="E809:F809"/>
    <mergeCell ref="I809:J809"/>
    <mergeCell ref="K809:R809"/>
    <mergeCell ref="AH809:AL809"/>
    <mergeCell ref="S806:Z806"/>
    <mergeCell ref="AA806:AE806"/>
    <mergeCell ref="AF806:AG806"/>
    <mergeCell ref="E800:F800"/>
    <mergeCell ref="I800:J800"/>
    <mergeCell ref="K800:R800"/>
    <mergeCell ref="AH800:AL800"/>
    <mergeCell ref="E801:F801"/>
    <mergeCell ref="I801:J801"/>
    <mergeCell ref="K801:R801"/>
    <mergeCell ref="AH801:AL801"/>
    <mergeCell ref="E802:F802"/>
    <mergeCell ref="I802:J802"/>
    <mergeCell ref="K802:R802"/>
    <mergeCell ref="AH802:AL802"/>
    <mergeCell ref="E803:F803"/>
    <mergeCell ref="I803:J803"/>
    <mergeCell ref="K803:R803"/>
    <mergeCell ref="AH803:AL803"/>
    <mergeCell ref="E804:F804"/>
    <mergeCell ref="I804:J804"/>
    <mergeCell ref="K804:R804"/>
    <mergeCell ref="AH804:AL804"/>
    <mergeCell ref="S800:Z800"/>
    <mergeCell ref="AA800:AE800"/>
    <mergeCell ref="AF800:AG800"/>
    <mergeCell ref="E795:F795"/>
    <mergeCell ref="I795:J795"/>
    <mergeCell ref="K795:R795"/>
    <mergeCell ref="AH795:AL795"/>
    <mergeCell ref="E796:F796"/>
    <mergeCell ref="I796:J796"/>
    <mergeCell ref="K796:R796"/>
    <mergeCell ref="AH796:AL796"/>
    <mergeCell ref="E797:F797"/>
    <mergeCell ref="I797:J797"/>
    <mergeCell ref="K797:R797"/>
    <mergeCell ref="AH797:AL797"/>
    <mergeCell ref="E798:F798"/>
    <mergeCell ref="I798:J798"/>
    <mergeCell ref="K798:R798"/>
    <mergeCell ref="AH798:AL798"/>
    <mergeCell ref="E799:F799"/>
    <mergeCell ref="I799:J799"/>
    <mergeCell ref="K799:R799"/>
    <mergeCell ref="AH799:AL799"/>
    <mergeCell ref="E790:F790"/>
    <mergeCell ref="I790:J790"/>
    <mergeCell ref="K790:R790"/>
    <mergeCell ref="AH790:AL790"/>
    <mergeCell ref="E791:F791"/>
    <mergeCell ref="I791:J791"/>
    <mergeCell ref="K791:R791"/>
    <mergeCell ref="AH791:AL791"/>
    <mergeCell ref="E792:F792"/>
    <mergeCell ref="I792:J792"/>
    <mergeCell ref="K792:R792"/>
    <mergeCell ref="AH792:AL792"/>
    <mergeCell ref="E793:F793"/>
    <mergeCell ref="I793:J793"/>
    <mergeCell ref="K793:R793"/>
    <mergeCell ref="AH793:AL793"/>
    <mergeCell ref="E794:F794"/>
    <mergeCell ref="I794:J794"/>
    <mergeCell ref="K794:R794"/>
    <mergeCell ref="AH794:AL794"/>
    <mergeCell ref="S794:Z794"/>
    <mergeCell ref="AA794:AE794"/>
    <mergeCell ref="AF794:AG794"/>
    <mergeCell ref="E785:F785"/>
    <mergeCell ref="I785:J785"/>
    <mergeCell ref="K785:R785"/>
    <mergeCell ref="AH785:AL785"/>
    <mergeCell ref="E786:F786"/>
    <mergeCell ref="I786:J786"/>
    <mergeCell ref="K786:R786"/>
    <mergeCell ref="AH786:AL786"/>
    <mergeCell ref="E787:F787"/>
    <mergeCell ref="I787:J787"/>
    <mergeCell ref="K787:R787"/>
    <mergeCell ref="AH787:AL787"/>
    <mergeCell ref="E788:F788"/>
    <mergeCell ref="I788:J788"/>
    <mergeCell ref="K788:R788"/>
    <mergeCell ref="AH788:AL788"/>
    <mergeCell ref="E789:F789"/>
    <mergeCell ref="I789:J789"/>
    <mergeCell ref="K789:R789"/>
    <mergeCell ref="AH789:AL789"/>
    <mergeCell ref="S788:Z788"/>
    <mergeCell ref="AA788:AE788"/>
    <mergeCell ref="AF788:AG788"/>
    <mergeCell ref="E780:F780"/>
    <mergeCell ref="I780:J780"/>
    <mergeCell ref="K780:R780"/>
    <mergeCell ref="AH780:AL780"/>
    <mergeCell ref="E781:F781"/>
    <mergeCell ref="I781:J781"/>
    <mergeCell ref="K781:R781"/>
    <mergeCell ref="AH781:AL781"/>
    <mergeCell ref="E782:F782"/>
    <mergeCell ref="I782:J782"/>
    <mergeCell ref="K782:R782"/>
    <mergeCell ref="AH782:AL782"/>
    <mergeCell ref="E783:F783"/>
    <mergeCell ref="I783:J783"/>
    <mergeCell ref="K783:R783"/>
    <mergeCell ref="AH783:AL783"/>
    <mergeCell ref="E784:F784"/>
    <mergeCell ref="I784:J784"/>
    <mergeCell ref="K784:R784"/>
    <mergeCell ref="AH784:AL784"/>
    <mergeCell ref="S782:Z782"/>
    <mergeCell ref="AA782:AE782"/>
    <mergeCell ref="AF782:AG782"/>
    <mergeCell ref="E775:F775"/>
    <mergeCell ref="I775:J775"/>
    <mergeCell ref="K775:R775"/>
    <mergeCell ref="AH775:AL775"/>
    <mergeCell ref="E776:F776"/>
    <mergeCell ref="I776:J776"/>
    <mergeCell ref="K776:R776"/>
    <mergeCell ref="AH776:AL776"/>
    <mergeCell ref="E777:F777"/>
    <mergeCell ref="I777:J777"/>
    <mergeCell ref="K777:R777"/>
    <mergeCell ref="AH777:AL777"/>
    <mergeCell ref="E778:F778"/>
    <mergeCell ref="I778:J778"/>
    <mergeCell ref="K778:R778"/>
    <mergeCell ref="AH778:AL778"/>
    <mergeCell ref="E779:F779"/>
    <mergeCell ref="I779:J779"/>
    <mergeCell ref="K779:R779"/>
    <mergeCell ref="AH779:AL779"/>
    <mergeCell ref="S776:Z776"/>
    <mergeCell ref="AA776:AE776"/>
    <mergeCell ref="AF776:AG776"/>
    <mergeCell ref="E770:F770"/>
    <mergeCell ref="I770:J770"/>
    <mergeCell ref="K770:R770"/>
    <mergeCell ref="AH770:AL770"/>
    <mergeCell ref="E771:F771"/>
    <mergeCell ref="I771:J771"/>
    <mergeCell ref="K771:R771"/>
    <mergeCell ref="AH771:AL771"/>
    <mergeCell ref="E772:F772"/>
    <mergeCell ref="I772:J772"/>
    <mergeCell ref="K772:R772"/>
    <mergeCell ref="AH772:AL772"/>
    <mergeCell ref="E773:F773"/>
    <mergeCell ref="I773:J773"/>
    <mergeCell ref="K773:R773"/>
    <mergeCell ref="AH773:AL773"/>
    <mergeCell ref="E774:F774"/>
    <mergeCell ref="I774:J774"/>
    <mergeCell ref="K774:R774"/>
    <mergeCell ref="AH774:AL774"/>
    <mergeCell ref="S770:Z770"/>
    <mergeCell ref="AA770:AE770"/>
    <mergeCell ref="AF770:AG770"/>
    <mergeCell ref="E765:F765"/>
    <mergeCell ref="I765:J765"/>
    <mergeCell ref="K765:R765"/>
    <mergeCell ref="AH765:AL765"/>
    <mergeCell ref="E766:F766"/>
    <mergeCell ref="I766:J766"/>
    <mergeCell ref="K766:R766"/>
    <mergeCell ref="AH766:AL766"/>
    <mergeCell ref="E767:F767"/>
    <mergeCell ref="I767:J767"/>
    <mergeCell ref="K767:R767"/>
    <mergeCell ref="AH767:AL767"/>
    <mergeCell ref="E768:F768"/>
    <mergeCell ref="I768:J768"/>
    <mergeCell ref="K768:R768"/>
    <mergeCell ref="AH768:AL768"/>
    <mergeCell ref="E769:F769"/>
    <mergeCell ref="I769:J769"/>
    <mergeCell ref="K769:R769"/>
    <mergeCell ref="AH769:AL769"/>
    <mergeCell ref="E760:F760"/>
    <mergeCell ref="I760:J760"/>
    <mergeCell ref="K760:R760"/>
    <mergeCell ref="AH760:AL760"/>
    <mergeCell ref="E761:F761"/>
    <mergeCell ref="I761:J761"/>
    <mergeCell ref="K761:R761"/>
    <mergeCell ref="AH761:AL761"/>
    <mergeCell ref="E762:F762"/>
    <mergeCell ref="I762:J762"/>
    <mergeCell ref="K762:R762"/>
    <mergeCell ref="AH762:AL762"/>
    <mergeCell ref="E763:F763"/>
    <mergeCell ref="I763:J763"/>
    <mergeCell ref="K763:R763"/>
    <mergeCell ref="AH763:AL763"/>
    <mergeCell ref="E764:F764"/>
    <mergeCell ref="I764:J764"/>
    <mergeCell ref="K764:R764"/>
    <mergeCell ref="AH764:AL764"/>
    <mergeCell ref="S764:Z764"/>
    <mergeCell ref="AA764:AE764"/>
    <mergeCell ref="AF764:AG764"/>
    <mergeCell ref="E755:F755"/>
    <mergeCell ref="I755:J755"/>
    <mergeCell ref="K755:R755"/>
    <mergeCell ref="AH755:AL755"/>
    <mergeCell ref="E756:F756"/>
    <mergeCell ref="I756:J756"/>
    <mergeCell ref="K756:R756"/>
    <mergeCell ref="AH756:AL756"/>
    <mergeCell ref="E757:F757"/>
    <mergeCell ref="I757:J757"/>
    <mergeCell ref="K757:R757"/>
    <mergeCell ref="AH757:AL757"/>
    <mergeCell ref="E758:F758"/>
    <mergeCell ref="I758:J758"/>
    <mergeCell ref="K758:R758"/>
    <mergeCell ref="AH758:AL758"/>
    <mergeCell ref="E759:F759"/>
    <mergeCell ref="I759:J759"/>
    <mergeCell ref="K759:R759"/>
    <mergeCell ref="AH759:AL759"/>
    <mergeCell ref="S758:Z758"/>
    <mergeCell ref="AA758:AE758"/>
    <mergeCell ref="AF758:AG758"/>
    <mergeCell ref="E750:F750"/>
    <mergeCell ref="I750:J750"/>
    <mergeCell ref="K750:R750"/>
    <mergeCell ref="AH750:AL750"/>
    <mergeCell ref="E751:F751"/>
    <mergeCell ref="I751:J751"/>
    <mergeCell ref="K751:R751"/>
    <mergeCell ref="AH751:AL751"/>
    <mergeCell ref="E752:F752"/>
    <mergeCell ref="I752:J752"/>
    <mergeCell ref="K752:R752"/>
    <mergeCell ref="AH752:AL752"/>
    <mergeCell ref="E753:F753"/>
    <mergeCell ref="I753:J753"/>
    <mergeCell ref="K753:R753"/>
    <mergeCell ref="AH753:AL753"/>
    <mergeCell ref="E754:F754"/>
    <mergeCell ref="I754:J754"/>
    <mergeCell ref="K754:R754"/>
    <mergeCell ref="AH754:AL754"/>
    <mergeCell ref="S752:Z752"/>
    <mergeCell ref="AA752:AE752"/>
    <mergeCell ref="AF752:AG752"/>
    <mergeCell ref="E745:F745"/>
    <mergeCell ref="I745:J745"/>
    <mergeCell ref="K745:R745"/>
    <mergeCell ref="AH745:AL745"/>
    <mergeCell ref="E746:F746"/>
    <mergeCell ref="I746:J746"/>
    <mergeCell ref="K746:R746"/>
    <mergeCell ref="AH746:AL746"/>
    <mergeCell ref="E747:F747"/>
    <mergeCell ref="I747:J747"/>
    <mergeCell ref="K747:R747"/>
    <mergeCell ref="AH747:AL747"/>
    <mergeCell ref="E748:F748"/>
    <mergeCell ref="I748:J748"/>
    <mergeCell ref="K748:R748"/>
    <mergeCell ref="AH748:AL748"/>
    <mergeCell ref="E749:F749"/>
    <mergeCell ref="I749:J749"/>
    <mergeCell ref="K749:R749"/>
    <mergeCell ref="AH749:AL749"/>
    <mergeCell ref="S746:Z746"/>
    <mergeCell ref="AA746:AE746"/>
    <mergeCell ref="AF746:AG746"/>
    <mergeCell ref="E740:F740"/>
    <mergeCell ref="I740:J740"/>
    <mergeCell ref="K740:R740"/>
    <mergeCell ref="AH740:AL740"/>
    <mergeCell ref="E741:F741"/>
    <mergeCell ref="I741:J741"/>
    <mergeCell ref="K741:R741"/>
    <mergeCell ref="AH741:AL741"/>
    <mergeCell ref="E742:F742"/>
    <mergeCell ref="I742:J742"/>
    <mergeCell ref="K742:R742"/>
    <mergeCell ref="AH742:AL742"/>
    <mergeCell ref="E743:F743"/>
    <mergeCell ref="I743:J743"/>
    <mergeCell ref="K743:R743"/>
    <mergeCell ref="AH743:AL743"/>
    <mergeCell ref="E744:F744"/>
    <mergeCell ref="I744:J744"/>
    <mergeCell ref="K744:R744"/>
    <mergeCell ref="AH744:AL744"/>
    <mergeCell ref="S740:Z740"/>
    <mergeCell ref="AA740:AE740"/>
    <mergeCell ref="AF740:AG740"/>
    <mergeCell ref="E735:F735"/>
    <mergeCell ref="I735:J735"/>
    <mergeCell ref="K735:R735"/>
    <mergeCell ref="AH735:AL735"/>
    <mergeCell ref="E736:F736"/>
    <mergeCell ref="I736:J736"/>
    <mergeCell ref="K736:R736"/>
    <mergeCell ref="AH736:AL736"/>
    <mergeCell ref="E737:F737"/>
    <mergeCell ref="I737:J737"/>
    <mergeCell ref="K737:R737"/>
    <mergeCell ref="AH737:AL737"/>
    <mergeCell ref="E738:F738"/>
    <mergeCell ref="I738:J738"/>
    <mergeCell ref="K738:R738"/>
    <mergeCell ref="AH738:AL738"/>
    <mergeCell ref="E739:F739"/>
    <mergeCell ref="I739:J739"/>
    <mergeCell ref="K739:R739"/>
    <mergeCell ref="AH739:AL739"/>
    <mergeCell ref="E730:F730"/>
    <mergeCell ref="I730:J730"/>
    <mergeCell ref="K730:R730"/>
    <mergeCell ref="AH730:AL730"/>
    <mergeCell ref="E731:F731"/>
    <mergeCell ref="I731:J731"/>
    <mergeCell ref="K731:R731"/>
    <mergeCell ref="AH731:AL731"/>
    <mergeCell ref="E732:F732"/>
    <mergeCell ref="I732:J732"/>
    <mergeCell ref="K732:R732"/>
    <mergeCell ref="AH732:AL732"/>
    <mergeCell ref="E733:F733"/>
    <mergeCell ref="I733:J733"/>
    <mergeCell ref="K733:R733"/>
    <mergeCell ref="AH733:AL733"/>
    <mergeCell ref="E734:F734"/>
    <mergeCell ref="I734:J734"/>
    <mergeCell ref="K734:R734"/>
    <mergeCell ref="AH734:AL734"/>
    <mergeCell ref="S734:Z734"/>
    <mergeCell ref="AA734:AE734"/>
    <mergeCell ref="AF734:AG734"/>
    <mergeCell ref="E725:F725"/>
    <mergeCell ref="I725:J725"/>
    <mergeCell ref="K725:R725"/>
    <mergeCell ref="AH725:AL725"/>
    <mergeCell ref="E726:F726"/>
    <mergeCell ref="I726:J726"/>
    <mergeCell ref="K726:R726"/>
    <mergeCell ref="AH726:AL726"/>
    <mergeCell ref="E727:F727"/>
    <mergeCell ref="I727:J727"/>
    <mergeCell ref="K727:R727"/>
    <mergeCell ref="AH727:AL727"/>
    <mergeCell ref="E728:F728"/>
    <mergeCell ref="I728:J728"/>
    <mergeCell ref="K728:R728"/>
    <mergeCell ref="AH728:AL728"/>
    <mergeCell ref="E729:F729"/>
    <mergeCell ref="I729:J729"/>
    <mergeCell ref="K729:R729"/>
    <mergeCell ref="AH729:AL729"/>
    <mergeCell ref="S728:Z728"/>
    <mergeCell ref="AA728:AE728"/>
    <mergeCell ref="AF728:AG728"/>
    <mergeCell ref="E720:F720"/>
    <mergeCell ref="I720:J720"/>
    <mergeCell ref="K720:R720"/>
    <mergeCell ref="AH720:AL720"/>
    <mergeCell ref="E721:F721"/>
    <mergeCell ref="I721:J721"/>
    <mergeCell ref="K721:R721"/>
    <mergeCell ref="AH721:AL721"/>
    <mergeCell ref="E722:F722"/>
    <mergeCell ref="I722:J722"/>
    <mergeCell ref="K722:R722"/>
    <mergeCell ref="AH722:AL722"/>
    <mergeCell ref="E723:F723"/>
    <mergeCell ref="I723:J723"/>
    <mergeCell ref="K723:R723"/>
    <mergeCell ref="AH723:AL723"/>
    <mergeCell ref="E724:F724"/>
    <mergeCell ref="I724:J724"/>
    <mergeCell ref="K724:R724"/>
    <mergeCell ref="AH724:AL724"/>
    <mergeCell ref="S722:Z722"/>
    <mergeCell ref="AA722:AE722"/>
    <mergeCell ref="AF722:AG722"/>
    <mergeCell ref="E715:F715"/>
    <mergeCell ref="I715:J715"/>
    <mergeCell ref="K715:R715"/>
    <mergeCell ref="AH715:AL715"/>
    <mergeCell ref="E716:F716"/>
    <mergeCell ref="I716:J716"/>
    <mergeCell ref="K716:R716"/>
    <mergeCell ref="AH716:AL716"/>
    <mergeCell ref="E717:F717"/>
    <mergeCell ref="I717:J717"/>
    <mergeCell ref="K717:R717"/>
    <mergeCell ref="AH717:AL717"/>
    <mergeCell ref="E718:F718"/>
    <mergeCell ref="I718:J718"/>
    <mergeCell ref="K718:R718"/>
    <mergeCell ref="AH718:AL718"/>
    <mergeCell ref="E719:F719"/>
    <mergeCell ref="I719:J719"/>
    <mergeCell ref="K719:R719"/>
    <mergeCell ref="AH719:AL719"/>
    <mergeCell ref="S716:Z716"/>
    <mergeCell ref="AA716:AE716"/>
    <mergeCell ref="AF716:AG716"/>
    <mergeCell ref="E710:F710"/>
    <mergeCell ref="I710:J710"/>
    <mergeCell ref="K710:R710"/>
    <mergeCell ref="AH710:AL710"/>
    <mergeCell ref="E711:F711"/>
    <mergeCell ref="I711:J711"/>
    <mergeCell ref="K711:R711"/>
    <mergeCell ref="AH711:AL711"/>
    <mergeCell ref="E712:F712"/>
    <mergeCell ref="I712:J712"/>
    <mergeCell ref="K712:R712"/>
    <mergeCell ref="AH712:AL712"/>
    <mergeCell ref="E713:F713"/>
    <mergeCell ref="I713:J713"/>
    <mergeCell ref="K713:R713"/>
    <mergeCell ref="AH713:AL713"/>
    <mergeCell ref="E714:F714"/>
    <mergeCell ref="I714:J714"/>
    <mergeCell ref="K714:R714"/>
    <mergeCell ref="AH714:AL714"/>
    <mergeCell ref="S710:Z710"/>
    <mergeCell ref="AA710:AE710"/>
    <mergeCell ref="AF710:AG710"/>
    <mergeCell ref="E705:F705"/>
    <mergeCell ref="I705:J705"/>
    <mergeCell ref="K705:R705"/>
    <mergeCell ref="AH705:AL705"/>
    <mergeCell ref="E706:F706"/>
    <mergeCell ref="I706:J706"/>
    <mergeCell ref="K706:R706"/>
    <mergeCell ref="AH706:AL706"/>
    <mergeCell ref="E707:F707"/>
    <mergeCell ref="I707:J707"/>
    <mergeCell ref="K707:R707"/>
    <mergeCell ref="AH707:AL707"/>
    <mergeCell ref="E708:F708"/>
    <mergeCell ref="I708:J708"/>
    <mergeCell ref="K708:R708"/>
    <mergeCell ref="AH708:AL708"/>
    <mergeCell ref="E709:F709"/>
    <mergeCell ref="I709:J709"/>
    <mergeCell ref="K709:R709"/>
    <mergeCell ref="AH709:AL709"/>
    <mergeCell ref="E700:F700"/>
    <mergeCell ref="I700:J700"/>
    <mergeCell ref="K700:R700"/>
    <mergeCell ref="AH700:AL700"/>
    <mergeCell ref="E701:F701"/>
    <mergeCell ref="I701:J701"/>
    <mergeCell ref="K701:R701"/>
    <mergeCell ref="AH701:AL701"/>
    <mergeCell ref="E702:F702"/>
    <mergeCell ref="I702:J702"/>
    <mergeCell ref="K702:R702"/>
    <mergeCell ref="AH702:AL702"/>
    <mergeCell ref="E703:F703"/>
    <mergeCell ref="I703:J703"/>
    <mergeCell ref="K703:R703"/>
    <mergeCell ref="AH703:AL703"/>
    <mergeCell ref="E704:F704"/>
    <mergeCell ref="I704:J704"/>
    <mergeCell ref="K704:R704"/>
    <mergeCell ref="AH704:AL704"/>
    <mergeCell ref="S704:Z704"/>
    <mergeCell ref="AA704:AE704"/>
    <mergeCell ref="AF704:AG704"/>
    <mergeCell ref="E695:F695"/>
    <mergeCell ref="I695:J695"/>
    <mergeCell ref="K695:R695"/>
    <mergeCell ref="AH695:AL695"/>
    <mergeCell ref="E696:F696"/>
    <mergeCell ref="I696:J696"/>
    <mergeCell ref="K696:R696"/>
    <mergeCell ref="AH696:AL696"/>
    <mergeCell ref="E697:F697"/>
    <mergeCell ref="I697:J697"/>
    <mergeCell ref="K697:R697"/>
    <mergeCell ref="AH697:AL697"/>
    <mergeCell ref="E698:F698"/>
    <mergeCell ref="I698:J698"/>
    <mergeCell ref="K698:R698"/>
    <mergeCell ref="AH698:AL698"/>
    <mergeCell ref="E699:F699"/>
    <mergeCell ref="I699:J699"/>
    <mergeCell ref="K699:R699"/>
    <mergeCell ref="AH699:AL699"/>
    <mergeCell ref="S698:Z698"/>
    <mergeCell ref="AA698:AE698"/>
    <mergeCell ref="AF698:AG698"/>
    <mergeCell ref="E690:F690"/>
    <mergeCell ref="I690:J690"/>
    <mergeCell ref="K690:R690"/>
    <mergeCell ref="AH690:AL690"/>
    <mergeCell ref="E691:F691"/>
    <mergeCell ref="I691:J691"/>
    <mergeCell ref="K691:R691"/>
    <mergeCell ref="AH691:AL691"/>
    <mergeCell ref="E692:F692"/>
    <mergeCell ref="I692:J692"/>
    <mergeCell ref="K692:R692"/>
    <mergeCell ref="AH692:AL692"/>
    <mergeCell ref="E693:F693"/>
    <mergeCell ref="I693:J693"/>
    <mergeCell ref="K693:R693"/>
    <mergeCell ref="AH693:AL693"/>
    <mergeCell ref="E694:F694"/>
    <mergeCell ref="I694:J694"/>
    <mergeCell ref="K694:R694"/>
    <mergeCell ref="AH694:AL694"/>
    <mergeCell ref="S692:Z692"/>
    <mergeCell ref="AA692:AE692"/>
    <mergeCell ref="AF692:AG692"/>
    <mergeCell ref="E685:F685"/>
    <mergeCell ref="I685:J685"/>
    <mergeCell ref="K685:R685"/>
    <mergeCell ref="AH685:AL685"/>
    <mergeCell ref="E686:F686"/>
    <mergeCell ref="I686:J686"/>
    <mergeCell ref="K686:R686"/>
    <mergeCell ref="AH686:AL686"/>
    <mergeCell ref="E687:F687"/>
    <mergeCell ref="I687:J687"/>
    <mergeCell ref="K687:R687"/>
    <mergeCell ref="AH687:AL687"/>
    <mergeCell ref="E688:F688"/>
    <mergeCell ref="I688:J688"/>
    <mergeCell ref="K688:R688"/>
    <mergeCell ref="AH688:AL688"/>
    <mergeCell ref="E689:F689"/>
    <mergeCell ref="I689:J689"/>
    <mergeCell ref="K689:R689"/>
    <mergeCell ref="AH689:AL689"/>
    <mergeCell ref="S686:Z686"/>
    <mergeCell ref="AA686:AE686"/>
    <mergeCell ref="AF686:AG686"/>
    <mergeCell ref="E680:F680"/>
    <mergeCell ref="I680:J680"/>
    <mergeCell ref="K680:R680"/>
    <mergeCell ref="AH680:AL680"/>
    <mergeCell ref="E681:F681"/>
    <mergeCell ref="I681:J681"/>
    <mergeCell ref="K681:R681"/>
    <mergeCell ref="AH681:AL681"/>
    <mergeCell ref="E682:F682"/>
    <mergeCell ref="I682:J682"/>
    <mergeCell ref="K682:R682"/>
    <mergeCell ref="AH682:AL682"/>
    <mergeCell ref="E683:F683"/>
    <mergeCell ref="I683:J683"/>
    <mergeCell ref="K683:R683"/>
    <mergeCell ref="AH683:AL683"/>
    <mergeCell ref="E684:F684"/>
    <mergeCell ref="I684:J684"/>
    <mergeCell ref="K684:R684"/>
    <mergeCell ref="AH684:AL684"/>
    <mergeCell ref="S680:Z680"/>
    <mergeCell ref="AA680:AE680"/>
    <mergeCell ref="AF680:AG680"/>
    <mergeCell ref="E675:F675"/>
    <mergeCell ref="I675:J675"/>
    <mergeCell ref="K675:R675"/>
    <mergeCell ref="AH675:AL675"/>
    <mergeCell ref="E676:F676"/>
    <mergeCell ref="I676:J676"/>
    <mergeCell ref="K676:R676"/>
    <mergeCell ref="AH676:AL676"/>
    <mergeCell ref="E677:F677"/>
    <mergeCell ref="I677:J677"/>
    <mergeCell ref="K677:R677"/>
    <mergeCell ref="AH677:AL677"/>
    <mergeCell ref="E678:F678"/>
    <mergeCell ref="I678:J678"/>
    <mergeCell ref="K678:R678"/>
    <mergeCell ref="AH678:AL678"/>
    <mergeCell ref="E679:F679"/>
    <mergeCell ref="I679:J679"/>
    <mergeCell ref="K679:R679"/>
    <mergeCell ref="AH679:AL679"/>
    <mergeCell ref="E670:F670"/>
    <mergeCell ref="I670:J670"/>
    <mergeCell ref="K670:R670"/>
    <mergeCell ref="AH670:AL670"/>
    <mergeCell ref="E671:F671"/>
    <mergeCell ref="I671:J671"/>
    <mergeCell ref="K671:R671"/>
    <mergeCell ref="AH671:AL671"/>
    <mergeCell ref="E672:F672"/>
    <mergeCell ref="I672:J672"/>
    <mergeCell ref="K672:R672"/>
    <mergeCell ref="AH672:AL672"/>
    <mergeCell ref="E673:F673"/>
    <mergeCell ref="I673:J673"/>
    <mergeCell ref="K673:R673"/>
    <mergeCell ref="AH673:AL673"/>
    <mergeCell ref="E674:F674"/>
    <mergeCell ref="I674:J674"/>
    <mergeCell ref="K674:R674"/>
    <mergeCell ref="AH674:AL674"/>
    <mergeCell ref="S674:Z674"/>
    <mergeCell ref="AA674:AE674"/>
    <mergeCell ref="AF674:AG674"/>
    <mergeCell ref="E665:F665"/>
    <mergeCell ref="I665:J665"/>
    <mergeCell ref="K665:R665"/>
    <mergeCell ref="AH665:AL665"/>
    <mergeCell ref="E666:F666"/>
    <mergeCell ref="I666:J666"/>
    <mergeCell ref="K666:R666"/>
    <mergeCell ref="AH666:AL666"/>
    <mergeCell ref="E667:F667"/>
    <mergeCell ref="I667:J667"/>
    <mergeCell ref="K667:R667"/>
    <mergeCell ref="AH667:AL667"/>
    <mergeCell ref="E668:F668"/>
    <mergeCell ref="I668:J668"/>
    <mergeCell ref="K668:R668"/>
    <mergeCell ref="AH668:AL668"/>
    <mergeCell ref="E669:F669"/>
    <mergeCell ref="I669:J669"/>
    <mergeCell ref="K669:R669"/>
    <mergeCell ref="AH669:AL669"/>
    <mergeCell ref="S668:Z668"/>
    <mergeCell ref="AA668:AE668"/>
    <mergeCell ref="AF668:AG668"/>
    <mergeCell ref="E660:F660"/>
    <mergeCell ref="I660:J660"/>
    <mergeCell ref="K660:R660"/>
    <mergeCell ref="AH660:AL660"/>
    <mergeCell ref="E661:F661"/>
    <mergeCell ref="I661:J661"/>
    <mergeCell ref="K661:R661"/>
    <mergeCell ref="AH661:AL661"/>
    <mergeCell ref="E662:F662"/>
    <mergeCell ref="I662:J662"/>
    <mergeCell ref="K662:R662"/>
    <mergeCell ref="AH662:AL662"/>
    <mergeCell ref="E663:F663"/>
    <mergeCell ref="I663:J663"/>
    <mergeCell ref="K663:R663"/>
    <mergeCell ref="AH663:AL663"/>
    <mergeCell ref="E664:F664"/>
    <mergeCell ref="I664:J664"/>
    <mergeCell ref="K664:R664"/>
    <mergeCell ref="AH664:AL664"/>
    <mergeCell ref="S662:Z662"/>
    <mergeCell ref="AA662:AE662"/>
    <mergeCell ref="AF662:AG662"/>
    <mergeCell ref="E655:F655"/>
    <mergeCell ref="I655:J655"/>
    <mergeCell ref="K655:R655"/>
    <mergeCell ref="AH655:AL655"/>
    <mergeCell ref="E656:F656"/>
    <mergeCell ref="I656:J656"/>
    <mergeCell ref="K656:R656"/>
    <mergeCell ref="AH656:AL656"/>
    <mergeCell ref="E657:F657"/>
    <mergeCell ref="I657:J657"/>
    <mergeCell ref="K657:R657"/>
    <mergeCell ref="AH657:AL657"/>
    <mergeCell ref="E658:F658"/>
    <mergeCell ref="I658:J658"/>
    <mergeCell ref="K658:R658"/>
    <mergeCell ref="AH658:AL658"/>
    <mergeCell ref="E659:F659"/>
    <mergeCell ref="I659:J659"/>
    <mergeCell ref="K659:R659"/>
    <mergeCell ref="AH659:AL659"/>
    <mergeCell ref="S656:Z656"/>
    <mergeCell ref="AA656:AE656"/>
    <mergeCell ref="AF656:AG656"/>
    <mergeCell ref="E650:F650"/>
    <mergeCell ref="I650:J650"/>
    <mergeCell ref="K650:R650"/>
    <mergeCell ref="AH650:AL650"/>
    <mergeCell ref="E651:F651"/>
    <mergeCell ref="I651:J651"/>
    <mergeCell ref="K651:R651"/>
    <mergeCell ref="AH651:AL651"/>
    <mergeCell ref="E652:F652"/>
    <mergeCell ref="I652:J652"/>
    <mergeCell ref="K652:R652"/>
    <mergeCell ref="AH652:AL652"/>
    <mergeCell ref="E653:F653"/>
    <mergeCell ref="I653:J653"/>
    <mergeCell ref="K653:R653"/>
    <mergeCell ref="AH653:AL653"/>
    <mergeCell ref="E654:F654"/>
    <mergeCell ref="I654:J654"/>
    <mergeCell ref="K654:R654"/>
    <mergeCell ref="AH654:AL654"/>
    <mergeCell ref="S650:Z650"/>
    <mergeCell ref="AA650:AE650"/>
    <mergeCell ref="AF650:AG650"/>
    <mergeCell ref="E645:F645"/>
    <mergeCell ref="I645:J645"/>
    <mergeCell ref="K645:R645"/>
    <mergeCell ref="AH645:AL645"/>
    <mergeCell ref="E646:F646"/>
    <mergeCell ref="I646:J646"/>
    <mergeCell ref="K646:R646"/>
    <mergeCell ref="AH646:AL646"/>
    <mergeCell ref="E647:F647"/>
    <mergeCell ref="I647:J647"/>
    <mergeCell ref="K647:R647"/>
    <mergeCell ref="AH647:AL647"/>
    <mergeCell ref="E648:F648"/>
    <mergeCell ref="I648:J648"/>
    <mergeCell ref="K648:R648"/>
    <mergeCell ref="AH648:AL648"/>
    <mergeCell ref="E649:F649"/>
    <mergeCell ref="I649:J649"/>
    <mergeCell ref="K649:R649"/>
    <mergeCell ref="AH649:AL649"/>
    <mergeCell ref="E640:F640"/>
    <mergeCell ref="I640:J640"/>
    <mergeCell ref="K640:R640"/>
    <mergeCell ref="AH640:AL640"/>
    <mergeCell ref="E641:F641"/>
    <mergeCell ref="I641:J641"/>
    <mergeCell ref="K641:R641"/>
    <mergeCell ref="AH641:AL641"/>
    <mergeCell ref="E642:F642"/>
    <mergeCell ref="I642:J642"/>
    <mergeCell ref="K642:R642"/>
    <mergeCell ref="AH642:AL642"/>
    <mergeCell ref="E643:F643"/>
    <mergeCell ref="I643:J643"/>
    <mergeCell ref="K643:R643"/>
    <mergeCell ref="AH643:AL643"/>
    <mergeCell ref="E644:F644"/>
    <mergeCell ref="I644:J644"/>
    <mergeCell ref="K644:R644"/>
    <mergeCell ref="AH644:AL644"/>
    <mergeCell ref="S644:Z644"/>
    <mergeCell ref="AA644:AE644"/>
    <mergeCell ref="AF644:AG644"/>
    <mergeCell ref="E635:F635"/>
    <mergeCell ref="I635:J635"/>
    <mergeCell ref="K635:R635"/>
    <mergeCell ref="AH635:AL635"/>
    <mergeCell ref="E636:F636"/>
    <mergeCell ref="I636:J636"/>
    <mergeCell ref="K636:R636"/>
    <mergeCell ref="AH636:AL636"/>
    <mergeCell ref="E637:F637"/>
    <mergeCell ref="I637:J637"/>
    <mergeCell ref="K637:R637"/>
    <mergeCell ref="AH637:AL637"/>
    <mergeCell ref="E638:F638"/>
    <mergeCell ref="I638:J638"/>
    <mergeCell ref="K638:R638"/>
    <mergeCell ref="AH638:AL638"/>
    <mergeCell ref="E639:F639"/>
    <mergeCell ref="I639:J639"/>
    <mergeCell ref="K639:R639"/>
    <mergeCell ref="AH639:AL639"/>
    <mergeCell ref="S638:Z638"/>
    <mergeCell ref="AA638:AE638"/>
    <mergeCell ref="AF638:AG638"/>
    <mergeCell ref="E630:F630"/>
    <mergeCell ref="I630:J630"/>
    <mergeCell ref="K630:R630"/>
    <mergeCell ref="AH630:AL630"/>
    <mergeCell ref="E631:F631"/>
    <mergeCell ref="I631:J631"/>
    <mergeCell ref="K631:R631"/>
    <mergeCell ref="AH631:AL631"/>
    <mergeCell ref="E632:F632"/>
    <mergeCell ref="I632:J632"/>
    <mergeCell ref="K632:R632"/>
    <mergeCell ref="AH632:AL632"/>
    <mergeCell ref="E633:F633"/>
    <mergeCell ref="I633:J633"/>
    <mergeCell ref="K633:R633"/>
    <mergeCell ref="AH633:AL633"/>
    <mergeCell ref="E634:F634"/>
    <mergeCell ref="I634:J634"/>
    <mergeCell ref="K634:R634"/>
    <mergeCell ref="AH634:AL634"/>
    <mergeCell ref="S632:Z632"/>
    <mergeCell ref="AA632:AE632"/>
    <mergeCell ref="AF632:AG632"/>
    <mergeCell ref="E625:F625"/>
    <mergeCell ref="I625:J625"/>
    <mergeCell ref="K625:R625"/>
    <mergeCell ref="AH625:AL625"/>
    <mergeCell ref="E626:F626"/>
    <mergeCell ref="I626:J626"/>
    <mergeCell ref="K626:R626"/>
    <mergeCell ref="AH626:AL626"/>
    <mergeCell ref="E627:F627"/>
    <mergeCell ref="I627:J627"/>
    <mergeCell ref="K627:R627"/>
    <mergeCell ref="AH627:AL627"/>
    <mergeCell ref="E628:F628"/>
    <mergeCell ref="I628:J628"/>
    <mergeCell ref="K628:R628"/>
    <mergeCell ref="AH628:AL628"/>
    <mergeCell ref="E629:F629"/>
    <mergeCell ref="I629:J629"/>
    <mergeCell ref="K629:R629"/>
    <mergeCell ref="AH629:AL629"/>
    <mergeCell ref="S626:Z626"/>
    <mergeCell ref="AA626:AE626"/>
    <mergeCell ref="AF626:AG626"/>
    <mergeCell ref="E620:F620"/>
    <mergeCell ref="I620:J620"/>
    <mergeCell ref="K620:R620"/>
    <mergeCell ref="AH620:AL620"/>
    <mergeCell ref="E621:F621"/>
    <mergeCell ref="I621:J621"/>
    <mergeCell ref="K621:R621"/>
    <mergeCell ref="AH621:AL621"/>
    <mergeCell ref="E622:F622"/>
    <mergeCell ref="I622:J622"/>
    <mergeCell ref="K622:R622"/>
    <mergeCell ref="AH622:AL622"/>
    <mergeCell ref="E623:F623"/>
    <mergeCell ref="I623:J623"/>
    <mergeCell ref="K623:R623"/>
    <mergeCell ref="AH623:AL623"/>
    <mergeCell ref="E624:F624"/>
    <mergeCell ref="I624:J624"/>
    <mergeCell ref="K624:R624"/>
    <mergeCell ref="AH624:AL624"/>
    <mergeCell ref="S620:Z620"/>
    <mergeCell ref="AA620:AE620"/>
    <mergeCell ref="AF620:AG620"/>
    <mergeCell ref="E615:F615"/>
    <mergeCell ref="I615:J615"/>
    <mergeCell ref="K615:R615"/>
    <mergeCell ref="AH615:AL615"/>
    <mergeCell ref="E616:F616"/>
    <mergeCell ref="I616:J616"/>
    <mergeCell ref="K616:R616"/>
    <mergeCell ref="AH616:AL616"/>
    <mergeCell ref="E617:F617"/>
    <mergeCell ref="I617:J617"/>
    <mergeCell ref="K617:R617"/>
    <mergeCell ref="AH617:AL617"/>
    <mergeCell ref="E618:F618"/>
    <mergeCell ref="I618:J618"/>
    <mergeCell ref="K618:R618"/>
    <mergeCell ref="AH618:AL618"/>
    <mergeCell ref="E619:F619"/>
    <mergeCell ref="I619:J619"/>
    <mergeCell ref="K619:R619"/>
    <mergeCell ref="AH619:AL619"/>
    <mergeCell ref="E610:F610"/>
    <mergeCell ref="I610:J610"/>
    <mergeCell ref="K610:R610"/>
    <mergeCell ref="AH610:AL610"/>
    <mergeCell ref="E611:F611"/>
    <mergeCell ref="I611:J611"/>
    <mergeCell ref="K611:R611"/>
    <mergeCell ref="AH611:AL611"/>
    <mergeCell ref="E612:F612"/>
    <mergeCell ref="I612:J612"/>
    <mergeCell ref="K612:R612"/>
    <mergeCell ref="AH612:AL612"/>
    <mergeCell ref="E613:F613"/>
    <mergeCell ref="I613:J613"/>
    <mergeCell ref="K613:R613"/>
    <mergeCell ref="AH613:AL613"/>
    <mergeCell ref="E614:F614"/>
    <mergeCell ref="I614:J614"/>
    <mergeCell ref="K614:R614"/>
    <mergeCell ref="AH614:AL614"/>
    <mergeCell ref="S614:Z614"/>
    <mergeCell ref="AA614:AE614"/>
    <mergeCell ref="AF614:AG614"/>
    <mergeCell ref="E605:F605"/>
    <mergeCell ref="I605:J605"/>
    <mergeCell ref="K605:R605"/>
    <mergeCell ref="AH605:AL605"/>
    <mergeCell ref="E606:F606"/>
    <mergeCell ref="I606:J606"/>
    <mergeCell ref="K606:R606"/>
    <mergeCell ref="AH606:AL606"/>
    <mergeCell ref="E607:F607"/>
    <mergeCell ref="I607:J607"/>
    <mergeCell ref="K607:R607"/>
    <mergeCell ref="AH607:AL607"/>
    <mergeCell ref="E608:F608"/>
    <mergeCell ref="I608:J608"/>
    <mergeCell ref="K608:R608"/>
    <mergeCell ref="AH608:AL608"/>
    <mergeCell ref="E609:F609"/>
    <mergeCell ref="I609:J609"/>
    <mergeCell ref="K609:R609"/>
    <mergeCell ref="AH609:AL609"/>
    <mergeCell ref="S608:Z608"/>
    <mergeCell ref="AA608:AE608"/>
    <mergeCell ref="AF608:AG608"/>
    <mergeCell ref="E600:F600"/>
    <mergeCell ref="I600:J600"/>
    <mergeCell ref="K600:R600"/>
    <mergeCell ref="AH600:AL600"/>
    <mergeCell ref="E601:F601"/>
    <mergeCell ref="I601:J601"/>
    <mergeCell ref="K601:R601"/>
    <mergeCell ref="AH601:AL601"/>
    <mergeCell ref="E602:F602"/>
    <mergeCell ref="I602:J602"/>
    <mergeCell ref="K602:R602"/>
    <mergeCell ref="AH602:AL602"/>
    <mergeCell ref="E603:F603"/>
    <mergeCell ref="I603:J603"/>
    <mergeCell ref="K603:R603"/>
    <mergeCell ref="AH603:AL603"/>
    <mergeCell ref="E604:F604"/>
    <mergeCell ref="I604:J604"/>
    <mergeCell ref="K604:R604"/>
    <mergeCell ref="AH604:AL604"/>
    <mergeCell ref="S602:Z602"/>
    <mergeCell ref="AA602:AE602"/>
    <mergeCell ref="AF602:AG602"/>
    <mergeCell ref="E595:F595"/>
    <mergeCell ref="I595:J595"/>
    <mergeCell ref="K595:R595"/>
    <mergeCell ref="AH595:AL595"/>
    <mergeCell ref="E596:F596"/>
    <mergeCell ref="I596:J596"/>
    <mergeCell ref="K596:R596"/>
    <mergeCell ref="AH596:AL596"/>
    <mergeCell ref="E597:F597"/>
    <mergeCell ref="I597:J597"/>
    <mergeCell ref="K597:R597"/>
    <mergeCell ref="AH597:AL597"/>
    <mergeCell ref="E598:F598"/>
    <mergeCell ref="I598:J598"/>
    <mergeCell ref="K598:R598"/>
    <mergeCell ref="AH598:AL598"/>
    <mergeCell ref="E599:F599"/>
    <mergeCell ref="I599:J599"/>
    <mergeCell ref="K599:R599"/>
    <mergeCell ref="AH599:AL599"/>
    <mergeCell ref="S596:Z596"/>
    <mergeCell ref="AA596:AE596"/>
    <mergeCell ref="AF596:AG596"/>
    <mergeCell ref="E590:F590"/>
    <mergeCell ref="I590:J590"/>
    <mergeCell ref="K590:R590"/>
    <mergeCell ref="AH590:AL590"/>
    <mergeCell ref="E591:F591"/>
    <mergeCell ref="I591:J591"/>
    <mergeCell ref="K591:R591"/>
    <mergeCell ref="AH591:AL591"/>
    <mergeCell ref="E592:F592"/>
    <mergeCell ref="I592:J592"/>
    <mergeCell ref="K592:R592"/>
    <mergeCell ref="AH592:AL592"/>
    <mergeCell ref="E593:F593"/>
    <mergeCell ref="I593:J593"/>
    <mergeCell ref="K593:R593"/>
    <mergeCell ref="AH593:AL593"/>
    <mergeCell ref="E594:F594"/>
    <mergeCell ref="I594:J594"/>
    <mergeCell ref="K594:R594"/>
    <mergeCell ref="AH594:AL594"/>
    <mergeCell ref="S590:Z590"/>
    <mergeCell ref="AA590:AE590"/>
    <mergeCell ref="AF590:AG590"/>
    <mergeCell ref="E585:F585"/>
    <mergeCell ref="I585:J585"/>
    <mergeCell ref="K585:R585"/>
    <mergeCell ref="AH585:AL585"/>
    <mergeCell ref="E586:F586"/>
    <mergeCell ref="I586:J586"/>
    <mergeCell ref="K586:R586"/>
    <mergeCell ref="AH586:AL586"/>
    <mergeCell ref="E587:F587"/>
    <mergeCell ref="I587:J587"/>
    <mergeCell ref="K587:R587"/>
    <mergeCell ref="AH587:AL587"/>
    <mergeCell ref="E588:F588"/>
    <mergeCell ref="I588:J588"/>
    <mergeCell ref="K588:R588"/>
    <mergeCell ref="AH588:AL588"/>
    <mergeCell ref="E589:F589"/>
    <mergeCell ref="I589:J589"/>
    <mergeCell ref="K589:R589"/>
    <mergeCell ref="AH589:AL589"/>
    <mergeCell ref="E580:F580"/>
    <mergeCell ref="I580:J580"/>
    <mergeCell ref="K580:R580"/>
    <mergeCell ref="AH580:AL580"/>
    <mergeCell ref="E581:F581"/>
    <mergeCell ref="I581:J581"/>
    <mergeCell ref="K581:R581"/>
    <mergeCell ref="AH581:AL581"/>
    <mergeCell ref="E582:F582"/>
    <mergeCell ref="I582:J582"/>
    <mergeCell ref="K582:R582"/>
    <mergeCell ref="AH582:AL582"/>
    <mergeCell ref="E583:F583"/>
    <mergeCell ref="I583:J583"/>
    <mergeCell ref="K583:R583"/>
    <mergeCell ref="AH583:AL583"/>
    <mergeCell ref="E584:F584"/>
    <mergeCell ref="I584:J584"/>
    <mergeCell ref="K584:R584"/>
    <mergeCell ref="AH584:AL584"/>
    <mergeCell ref="S584:Z584"/>
    <mergeCell ref="AA584:AE584"/>
    <mergeCell ref="AF584:AG584"/>
    <mergeCell ref="E575:F575"/>
    <mergeCell ref="I575:J575"/>
    <mergeCell ref="K575:R575"/>
    <mergeCell ref="AH575:AL575"/>
    <mergeCell ref="E576:F576"/>
    <mergeCell ref="I576:J576"/>
    <mergeCell ref="K576:R576"/>
    <mergeCell ref="AH576:AL576"/>
    <mergeCell ref="E577:F577"/>
    <mergeCell ref="I577:J577"/>
    <mergeCell ref="K577:R577"/>
    <mergeCell ref="AH577:AL577"/>
    <mergeCell ref="E578:F578"/>
    <mergeCell ref="I578:J578"/>
    <mergeCell ref="K578:R578"/>
    <mergeCell ref="AH578:AL578"/>
    <mergeCell ref="E579:F579"/>
    <mergeCell ref="I579:J579"/>
    <mergeCell ref="K579:R579"/>
    <mergeCell ref="AH579:AL579"/>
    <mergeCell ref="S578:Z578"/>
    <mergeCell ref="AA578:AE578"/>
    <mergeCell ref="AF578:AG578"/>
    <mergeCell ref="E570:F570"/>
    <mergeCell ref="I570:J570"/>
    <mergeCell ref="K570:R570"/>
    <mergeCell ref="AH570:AL570"/>
    <mergeCell ref="E571:F571"/>
    <mergeCell ref="I571:J571"/>
    <mergeCell ref="K571:R571"/>
    <mergeCell ref="AH571:AL571"/>
    <mergeCell ref="E572:F572"/>
    <mergeCell ref="I572:J572"/>
    <mergeCell ref="K572:R572"/>
    <mergeCell ref="AH572:AL572"/>
    <mergeCell ref="E573:F573"/>
    <mergeCell ref="I573:J573"/>
    <mergeCell ref="K573:R573"/>
    <mergeCell ref="AH573:AL573"/>
    <mergeCell ref="E574:F574"/>
    <mergeCell ref="I574:J574"/>
    <mergeCell ref="K574:R574"/>
    <mergeCell ref="AH574:AL574"/>
    <mergeCell ref="S572:Z572"/>
    <mergeCell ref="AA572:AE572"/>
    <mergeCell ref="AF572:AG572"/>
    <mergeCell ref="E565:F565"/>
    <mergeCell ref="I565:J565"/>
    <mergeCell ref="K565:R565"/>
    <mergeCell ref="AH565:AL565"/>
    <mergeCell ref="E566:F566"/>
    <mergeCell ref="I566:J566"/>
    <mergeCell ref="K566:R566"/>
    <mergeCell ref="AH566:AL566"/>
    <mergeCell ref="E567:F567"/>
    <mergeCell ref="I567:J567"/>
    <mergeCell ref="K567:R567"/>
    <mergeCell ref="AH567:AL567"/>
    <mergeCell ref="E568:F568"/>
    <mergeCell ref="I568:J568"/>
    <mergeCell ref="K568:R568"/>
    <mergeCell ref="AH568:AL568"/>
    <mergeCell ref="E569:F569"/>
    <mergeCell ref="I569:J569"/>
    <mergeCell ref="K569:R569"/>
    <mergeCell ref="AH569:AL569"/>
    <mergeCell ref="S566:Z566"/>
    <mergeCell ref="AA566:AE566"/>
    <mergeCell ref="AF566:AG566"/>
    <mergeCell ref="E560:F560"/>
    <mergeCell ref="I560:J560"/>
    <mergeCell ref="K560:R560"/>
    <mergeCell ref="AH560:AL560"/>
    <mergeCell ref="E561:F561"/>
    <mergeCell ref="I561:J561"/>
    <mergeCell ref="K561:R561"/>
    <mergeCell ref="AH561:AL561"/>
    <mergeCell ref="E562:F562"/>
    <mergeCell ref="I562:J562"/>
    <mergeCell ref="K562:R562"/>
    <mergeCell ref="AH562:AL562"/>
    <mergeCell ref="E563:F563"/>
    <mergeCell ref="I563:J563"/>
    <mergeCell ref="K563:R563"/>
    <mergeCell ref="AH563:AL563"/>
    <mergeCell ref="E564:F564"/>
    <mergeCell ref="I564:J564"/>
    <mergeCell ref="K564:R564"/>
    <mergeCell ref="AH564:AL564"/>
    <mergeCell ref="S560:Z560"/>
    <mergeCell ref="AA560:AE560"/>
    <mergeCell ref="AF560:AG560"/>
    <mergeCell ref="E555:F555"/>
    <mergeCell ref="I555:J555"/>
    <mergeCell ref="K555:R555"/>
    <mergeCell ref="AH555:AL555"/>
    <mergeCell ref="E556:F556"/>
    <mergeCell ref="I556:J556"/>
    <mergeCell ref="K556:R556"/>
    <mergeCell ref="AH556:AL556"/>
    <mergeCell ref="E557:F557"/>
    <mergeCell ref="I557:J557"/>
    <mergeCell ref="K557:R557"/>
    <mergeCell ref="AH557:AL557"/>
    <mergeCell ref="E558:F558"/>
    <mergeCell ref="I558:J558"/>
    <mergeCell ref="K558:R558"/>
    <mergeCell ref="AH558:AL558"/>
    <mergeCell ref="E559:F559"/>
    <mergeCell ref="I559:J559"/>
    <mergeCell ref="K559:R559"/>
    <mergeCell ref="AH559:AL559"/>
    <mergeCell ref="E550:F550"/>
    <mergeCell ref="I550:J550"/>
    <mergeCell ref="K550:R550"/>
    <mergeCell ref="AH550:AL550"/>
    <mergeCell ref="E551:F551"/>
    <mergeCell ref="I551:J551"/>
    <mergeCell ref="K551:R551"/>
    <mergeCell ref="AH551:AL551"/>
    <mergeCell ref="E552:F552"/>
    <mergeCell ref="I552:J552"/>
    <mergeCell ref="K552:R552"/>
    <mergeCell ref="AH552:AL552"/>
    <mergeCell ref="E553:F553"/>
    <mergeCell ref="I553:J553"/>
    <mergeCell ref="K553:R553"/>
    <mergeCell ref="AH553:AL553"/>
    <mergeCell ref="E554:F554"/>
    <mergeCell ref="I554:J554"/>
    <mergeCell ref="K554:R554"/>
    <mergeCell ref="AH554:AL554"/>
    <mergeCell ref="S554:Z554"/>
    <mergeCell ref="AA554:AE554"/>
    <mergeCell ref="AF554:AG554"/>
    <mergeCell ref="E545:F545"/>
    <mergeCell ref="I545:J545"/>
    <mergeCell ref="K545:R545"/>
    <mergeCell ref="AH545:AL545"/>
    <mergeCell ref="E546:F546"/>
    <mergeCell ref="I546:J546"/>
    <mergeCell ref="K546:R546"/>
    <mergeCell ref="AH546:AL546"/>
    <mergeCell ref="E547:F547"/>
    <mergeCell ref="I547:J547"/>
    <mergeCell ref="K547:R547"/>
    <mergeCell ref="AH547:AL547"/>
    <mergeCell ref="E548:F548"/>
    <mergeCell ref="I548:J548"/>
    <mergeCell ref="K548:R548"/>
    <mergeCell ref="AH548:AL548"/>
    <mergeCell ref="E549:F549"/>
    <mergeCell ref="I549:J549"/>
    <mergeCell ref="K549:R549"/>
    <mergeCell ref="AH549:AL549"/>
    <mergeCell ref="S548:Z548"/>
    <mergeCell ref="AA548:AE548"/>
    <mergeCell ref="AF548:AG548"/>
    <mergeCell ref="E540:F540"/>
    <mergeCell ref="I540:J540"/>
    <mergeCell ref="K540:R540"/>
    <mergeCell ref="AH540:AL540"/>
    <mergeCell ref="E541:F541"/>
    <mergeCell ref="I541:J541"/>
    <mergeCell ref="K541:R541"/>
    <mergeCell ref="AH541:AL541"/>
    <mergeCell ref="E542:F542"/>
    <mergeCell ref="I542:J542"/>
    <mergeCell ref="K542:R542"/>
    <mergeCell ref="AH542:AL542"/>
    <mergeCell ref="E543:F543"/>
    <mergeCell ref="I543:J543"/>
    <mergeCell ref="K543:R543"/>
    <mergeCell ref="AH543:AL543"/>
    <mergeCell ref="E544:F544"/>
    <mergeCell ref="I544:J544"/>
    <mergeCell ref="K544:R544"/>
    <mergeCell ref="AH544:AL544"/>
    <mergeCell ref="S542:Z542"/>
    <mergeCell ref="AA542:AE542"/>
    <mergeCell ref="AF542:AG542"/>
    <mergeCell ref="E535:F535"/>
    <mergeCell ref="I535:J535"/>
    <mergeCell ref="K535:R535"/>
    <mergeCell ref="AH535:AL535"/>
    <mergeCell ref="E536:F536"/>
    <mergeCell ref="I536:J536"/>
    <mergeCell ref="K536:R536"/>
    <mergeCell ref="AH536:AL536"/>
    <mergeCell ref="E537:F537"/>
    <mergeCell ref="I537:J537"/>
    <mergeCell ref="K537:R537"/>
    <mergeCell ref="AH537:AL537"/>
    <mergeCell ref="E538:F538"/>
    <mergeCell ref="I538:J538"/>
    <mergeCell ref="K538:R538"/>
    <mergeCell ref="AH538:AL538"/>
    <mergeCell ref="E539:F539"/>
    <mergeCell ref="I539:J539"/>
    <mergeCell ref="K539:R539"/>
    <mergeCell ref="AH539:AL539"/>
    <mergeCell ref="S536:Z536"/>
    <mergeCell ref="AA536:AE536"/>
    <mergeCell ref="AF536:AG536"/>
    <mergeCell ref="E530:F530"/>
    <mergeCell ref="I530:J530"/>
    <mergeCell ref="K530:R530"/>
    <mergeCell ref="AH530:AL530"/>
    <mergeCell ref="E531:F531"/>
    <mergeCell ref="I531:J531"/>
    <mergeCell ref="K531:R531"/>
    <mergeCell ref="AH531:AL531"/>
    <mergeCell ref="E532:F532"/>
    <mergeCell ref="I532:J532"/>
    <mergeCell ref="K532:R532"/>
    <mergeCell ref="AH532:AL532"/>
    <mergeCell ref="E533:F533"/>
    <mergeCell ref="I533:J533"/>
    <mergeCell ref="K533:R533"/>
    <mergeCell ref="AH533:AL533"/>
    <mergeCell ref="E534:F534"/>
    <mergeCell ref="I534:J534"/>
    <mergeCell ref="K534:R534"/>
    <mergeCell ref="AH534:AL534"/>
    <mergeCell ref="S530:Z530"/>
    <mergeCell ref="AA530:AE530"/>
    <mergeCell ref="AF530:AG530"/>
    <mergeCell ref="E525:F525"/>
    <mergeCell ref="I525:J525"/>
    <mergeCell ref="K525:R525"/>
    <mergeCell ref="AH525:AL525"/>
    <mergeCell ref="E526:F526"/>
    <mergeCell ref="I526:J526"/>
    <mergeCell ref="K526:R526"/>
    <mergeCell ref="AH526:AL526"/>
    <mergeCell ref="E527:F527"/>
    <mergeCell ref="I527:J527"/>
    <mergeCell ref="K527:R527"/>
    <mergeCell ref="AH527:AL527"/>
    <mergeCell ref="E528:F528"/>
    <mergeCell ref="I528:J528"/>
    <mergeCell ref="K528:R528"/>
    <mergeCell ref="AH528:AL528"/>
    <mergeCell ref="E529:F529"/>
    <mergeCell ref="I529:J529"/>
    <mergeCell ref="K529:R529"/>
    <mergeCell ref="AH529:AL529"/>
    <mergeCell ref="E520:F520"/>
    <mergeCell ref="I520:J520"/>
    <mergeCell ref="K520:R520"/>
    <mergeCell ref="AH520:AL520"/>
    <mergeCell ref="E521:F521"/>
    <mergeCell ref="I521:J521"/>
    <mergeCell ref="K521:R521"/>
    <mergeCell ref="AH521:AL521"/>
    <mergeCell ref="E522:F522"/>
    <mergeCell ref="I522:J522"/>
    <mergeCell ref="K522:R522"/>
    <mergeCell ref="AH522:AL522"/>
    <mergeCell ref="E523:F523"/>
    <mergeCell ref="I523:J523"/>
    <mergeCell ref="K523:R523"/>
    <mergeCell ref="AH523:AL523"/>
    <mergeCell ref="E524:F524"/>
    <mergeCell ref="I524:J524"/>
    <mergeCell ref="K524:R524"/>
    <mergeCell ref="AH524:AL524"/>
    <mergeCell ref="S524:Z524"/>
    <mergeCell ref="AA524:AE524"/>
    <mergeCell ref="AF524:AG524"/>
    <mergeCell ref="E515:F515"/>
    <mergeCell ref="I515:J515"/>
    <mergeCell ref="K515:R515"/>
    <mergeCell ref="AH515:AL515"/>
    <mergeCell ref="E516:F516"/>
    <mergeCell ref="I516:J516"/>
    <mergeCell ref="K516:R516"/>
    <mergeCell ref="AH516:AL516"/>
    <mergeCell ref="E517:F517"/>
    <mergeCell ref="I517:J517"/>
    <mergeCell ref="K517:R517"/>
    <mergeCell ref="AH517:AL517"/>
    <mergeCell ref="E518:F518"/>
    <mergeCell ref="I518:J518"/>
    <mergeCell ref="K518:R518"/>
    <mergeCell ref="AH518:AL518"/>
    <mergeCell ref="E519:F519"/>
    <mergeCell ref="I519:J519"/>
    <mergeCell ref="K519:R519"/>
    <mergeCell ref="AH519:AL519"/>
    <mergeCell ref="S518:Z518"/>
    <mergeCell ref="AA518:AE518"/>
    <mergeCell ref="AF518:AG518"/>
    <mergeCell ref="E510:F510"/>
    <mergeCell ref="I510:J510"/>
    <mergeCell ref="K510:R510"/>
    <mergeCell ref="AH510:AL510"/>
    <mergeCell ref="E511:F511"/>
    <mergeCell ref="I511:J511"/>
    <mergeCell ref="K511:R511"/>
    <mergeCell ref="AH511:AL511"/>
    <mergeCell ref="E512:F512"/>
    <mergeCell ref="I512:J512"/>
    <mergeCell ref="K512:R512"/>
    <mergeCell ref="AH512:AL512"/>
    <mergeCell ref="E513:F513"/>
    <mergeCell ref="I513:J513"/>
    <mergeCell ref="K513:R513"/>
    <mergeCell ref="AH513:AL513"/>
    <mergeCell ref="E514:F514"/>
    <mergeCell ref="I514:J514"/>
    <mergeCell ref="K514:R514"/>
    <mergeCell ref="AH514:AL514"/>
    <mergeCell ref="S512:Z512"/>
    <mergeCell ref="AA512:AE512"/>
    <mergeCell ref="AF512:AG512"/>
    <mergeCell ref="E505:F505"/>
    <mergeCell ref="I505:J505"/>
    <mergeCell ref="K505:R505"/>
    <mergeCell ref="AH505:AL505"/>
    <mergeCell ref="E506:F506"/>
    <mergeCell ref="I506:J506"/>
    <mergeCell ref="K506:R506"/>
    <mergeCell ref="AH506:AL506"/>
    <mergeCell ref="E507:F507"/>
    <mergeCell ref="I507:J507"/>
    <mergeCell ref="K507:R507"/>
    <mergeCell ref="AH507:AL507"/>
    <mergeCell ref="E508:F508"/>
    <mergeCell ref="I508:J508"/>
    <mergeCell ref="K508:R508"/>
    <mergeCell ref="AH508:AL508"/>
    <mergeCell ref="E509:F509"/>
    <mergeCell ref="I509:J509"/>
    <mergeCell ref="K509:R509"/>
    <mergeCell ref="AH509:AL509"/>
    <mergeCell ref="S506:Z506"/>
    <mergeCell ref="AA506:AE506"/>
    <mergeCell ref="AF506:AG506"/>
    <mergeCell ref="E500:F500"/>
    <mergeCell ref="I500:J500"/>
    <mergeCell ref="K500:R500"/>
    <mergeCell ref="AH500:AL500"/>
    <mergeCell ref="E501:F501"/>
    <mergeCell ref="I501:J501"/>
    <mergeCell ref="K501:R501"/>
    <mergeCell ref="AH501:AL501"/>
    <mergeCell ref="E502:F502"/>
    <mergeCell ref="I502:J502"/>
    <mergeCell ref="K502:R502"/>
    <mergeCell ref="AH502:AL502"/>
    <mergeCell ref="E503:F503"/>
    <mergeCell ref="I503:J503"/>
    <mergeCell ref="K503:R503"/>
    <mergeCell ref="AH503:AL503"/>
    <mergeCell ref="E504:F504"/>
    <mergeCell ref="I504:J504"/>
    <mergeCell ref="K504:R504"/>
    <mergeCell ref="AH504:AL504"/>
    <mergeCell ref="S500:Z500"/>
    <mergeCell ref="AA500:AE500"/>
    <mergeCell ref="AF500:AG500"/>
    <mergeCell ref="E495:F495"/>
    <mergeCell ref="I495:J495"/>
    <mergeCell ref="K495:R495"/>
    <mergeCell ref="AH495:AL495"/>
    <mergeCell ref="E496:F496"/>
    <mergeCell ref="I496:J496"/>
    <mergeCell ref="K496:R496"/>
    <mergeCell ref="AH496:AL496"/>
    <mergeCell ref="E497:F497"/>
    <mergeCell ref="I497:J497"/>
    <mergeCell ref="K497:R497"/>
    <mergeCell ref="AH497:AL497"/>
    <mergeCell ref="E498:F498"/>
    <mergeCell ref="I498:J498"/>
    <mergeCell ref="K498:R498"/>
    <mergeCell ref="AH498:AL498"/>
    <mergeCell ref="E499:F499"/>
    <mergeCell ref="I499:J499"/>
    <mergeCell ref="K499:R499"/>
    <mergeCell ref="AH499:AL499"/>
    <mergeCell ref="E490:F490"/>
    <mergeCell ref="I490:J490"/>
    <mergeCell ref="K490:R490"/>
    <mergeCell ref="AH490:AL490"/>
    <mergeCell ref="E491:F491"/>
    <mergeCell ref="I491:J491"/>
    <mergeCell ref="K491:R491"/>
    <mergeCell ref="AH491:AL491"/>
    <mergeCell ref="E492:F492"/>
    <mergeCell ref="I492:J492"/>
    <mergeCell ref="K492:R492"/>
    <mergeCell ref="AH492:AL492"/>
    <mergeCell ref="E493:F493"/>
    <mergeCell ref="I493:J493"/>
    <mergeCell ref="K493:R493"/>
    <mergeCell ref="AH493:AL493"/>
    <mergeCell ref="E494:F494"/>
    <mergeCell ref="I494:J494"/>
    <mergeCell ref="K494:R494"/>
    <mergeCell ref="AH494:AL494"/>
    <mergeCell ref="S494:Z494"/>
    <mergeCell ref="AA494:AE494"/>
    <mergeCell ref="AF494:AG494"/>
    <mergeCell ref="E485:F485"/>
    <mergeCell ref="I485:J485"/>
    <mergeCell ref="K485:R485"/>
    <mergeCell ref="AH485:AL485"/>
    <mergeCell ref="E486:F486"/>
    <mergeCell ref="I486:J486"/>
    <mergeCell ref="K486:R486"/>
    <mergeCell ref="AH486:AL486"/>
    <mergeCell ref="E487:F487"/>
    <mergeCell ref="I487:J487"/>
    <mergeCell ref="K487:R487"/>
    <mergeCell ref="AH487:AL487"/>
    <mergeCell ref="E488:F488"/>
    <mergeCell ref="I488:J488"/>
    <mergeCell ref="K488:R488"/>
    <mergeCell ref="AH488:AL488"/>
    <mergeCell ref="E489:F489"/>
    <mergeCell ref="I489:J489"/>
    <mergeCell ref="K489:R489"/>
    <mergeCell ref="AH489:AL489"/>
    <mergeCell ref="S488:Z488"/>
    <mergeCell ref="AA488:AE488"/>
    <mergeCell ref="AF488:AG488"/>
    <mergeCell ref="E480:F480"/>
    <mergeCell ref="I480:J480"/>
    <mergeCell ref="K480:R480"/>
    <mergeCell ref="AH480:AL480"/>
    <mergeCell ref="E481:F481"/>
    <mergeCell ref="I481:J481"/>
    <mergeCell ref="K481:R481"/>
    <mergeCell ref="AH481:AL481"/>
    <mergeCell ref="E482:F482"/>
    <mergeCell ref="I482:J482"/>
    <mergeCell ref="K482:R482"/>
    <mergeCell ref="AH482:AL482"/>
    <mergeCell ref="E483:F483"/>
    <mergeCell ref="I483:J483"/>
    <mergeCell ref="K483:R483"/>
    <mergeCell ref="AH483:AL483"/>
    <mergeCell ref="E484:F484"/>
    <mergeCell ref="I484:J484"/>
    <mergeCell ref="K484:R484"/>
    <mergeCell ref="AH484:AL484"/>
    <mergeCell ref="S482:Z482"/>
    <mergeCell ref="AA482:AE482"/>
    <mergeCell ref="AF482:AG482"/>
    <mergeCell ref="E475:F475"/>
    <mergeCell ref="I475:J475"/>
    <mergeCell ref="K475:R475"/>
    <mergeCell ref="AH475:AL475"/>
    <mergeCell ref="E476:F476"/>
    <mergeCell ref="I476:J476"/>
    <mergeCell ref="K476:R476"/>
    <mergeCell ref="AH476:AL476"/>
    <mergeCell ref="E477:F477"/>
    <mergeCell ref="I477:J477"/>
    <mergeCell ref="K477:R477"/>
    <mergeCell ref="AH477:AL477"/>
    <mergeCell ref="E478:F478"/>
    <mergeCell ref="I478:J478"/>
    <mergeCell ref="K478:R478"/>
    <mergeCell ref="AH478:AL478"/>
    <mergeCell ref="E479:F479"/>
    <mergeCell ref="I479:J479"/>
    <mergeCell ref="K479:R479"/>
    <mergeCell ref="AH479:AL479"/>
    <mergeCell ref="S476:Z476"/>
    <mergeCell ref="AA476:AE476"/>
    <mergeCell ref="AF476:AG476"/>
    <mergeCell ref="E470:F470"/>
    <mergeCell ref="I470:J470"/>
    <mergeCell ref="K470:R470"/>
    <mergeCell ref="AH470:AL470"/>
    <mergeCell ref="E471:F471"/>
    <mergeCell ref="I471:J471"/>
    <mergeCell ref="K471:R471"/>
    <mergeCell ref="AH471:AL471"/>
    <mergeCell ref="E472:F472"/>
    <mergeCell ref="I472:J472"/>
    <mergeCell ref="K472:R472"/>
    <mergeCell ref="AH472:AL472"/>
    <mergeCell ref="E473:F473"/>
    <mergeCell ref="I473:J473"/>
    <mergeCell ref="K473:R473"/>
    <mergeCell ref="AH473:AL473"/>
    <mergeCell ref="E474:F474"/>
    <mergeCell ref="I474:J474"/>
    <mergeCell ref="K474:R474"/>
    <mergeCell ref="AH474:AL474"/>
    <mergeCell ref="S470:Z470"/>
    <mergeCell ref="AA470:AE470"/>
    <mergeCell ref="AF470:AG470"/>
    <mergeCell ref="E465:F465"/>
    <mergeCell ref="I465:J465"/>
    <mergeCell ref="K465:R465"/>
    <mergeCell ref="AH465:AL465"/>
    <mergeCell ref="E466:F466"/>
    <mergeCell ref="I466:J466"/>
    <mergeCell ref="K466:R466"/>
    <mergeCell ref="AH466:AL466"/>
    <mergeCell ref="E467:F467"/>
    <mergeCell ref="I467:J467"/>
    <mergeCell ref="K467:R467"/>
    <mergeCell ref="AH467:AL467"/>
    <mergeCell ref="E468:F468"/>
    <mergeCell ref="I468:J468"/>
    <mergeCell ref="K468:R468"/>
    <mergeCell ref="AH468:AL468"/>
    <mergeCell ref="E469:F469"/>
    <mergeCell ref="I469:J469"/>
    <mergeCell ref="K469:R469"/>
    <mergeCell ref="AH469:AL469"/>
    <mergeCell ref="E460:F460"/>
    <mergeCell ref="I460:J460"/>
    <mergeCell ref="K460:R460"/>
    <mergeCell ref="AH460:AL460"/>
    <mergeCell ref="E461:F461"/>
    <mergeCell ref="I461:J461"/>
    <mergeCell ref="K461:R461"/>
    <mergeCell ref="AH461:AL461"/>
    <mergeCell ref="E462:F462"/>
    <mergeCell ref="I462:J462"/>
    <mergeCell ref="K462:R462"/>
    <mergeCell ref="AH462:AL462"/>
    <mergeCell ref="E463:F463"/>
    <mergeCell ref="I463:J463"/>
    <mergeCell ref="K463:R463"/>
    <mergeCell ref="AH463:AL463"/>
    <mergeCell ref="E464:F464"/>
    <mergeCell ref="I464:J464"/>
    <mergeCell ref="K464:R464"/>
    <mergeCell ref="AH464:AL464"/>
    <mergeCell ref="S464:Z464"/>
    <mergeCell ref="AA464:AE464"/>
    <mergeCell ref="AF464:AG464"/>
    <mergeCell ref="E455:F455"/>
    <mergeCell ref="I455:J455"/>
    <mergeCell ref="K455:R455"/>
    <mergeCell ref="AH455:AL455"/>
    <mergeCell ref="E456:F456"/>
    <mergeCell ref="I456:J456"/>
    <mergeCell ref="K456:R456"/>
    <mergeCell ref="AH456:AL456"/>
    <mergeCell ref="E457:F457"/>
    <mergeCell ref="I457:J457"/>
    <mergeCell ref="K457:R457"/>
    <mergeCell ref="AH457:AL457"/>
    <mergeCell ref="E458:F458"/>
    <mergeCell ref="I458:J458"/>
    <mergeCell ref="K458:R458"/>
    <mergeCell ref="AH458:AL458"/>
    <mergeCell ref="E459:F459"/>
    <mergeCell ref="I459:J459"/>
    <mergeCell ref="K459:R459"/>
    <mergeCell ref="AH459:AL459"/>
    <mergeCell ref="S458:Z458"/>
    <mergeCell ref="AA458:AE458"/>
    <mergeCell ref="AF458:AG458"/>
    <mergeCell ref="E450:F450"/>
    <mergeCell ref="I450:J450"/>
    <mergeCell ref="K450:R450"/>
    <mergeCell ref="AH450:AL450"/>
    <mergeCell ref="E451:F451"/>
    <mergeCell ref="I451:J451"/>
    <mergeCell ref="K451:R451"/>
    <mergeCell ref="AH451:AL451"/>
    <mergeCell ref="E452:F452"/>
    <mergeCell ref="I452:J452"/>
    <mergeCell ref="K452:R452"/>
    <mergeCell ref="AH452:AL452"/>
    <mergeCell ref="E453:F453"/>
    <mergeCell ref="I453:J453"/>
    <mergeCell ref="K453:R453"/>
    <mergeCell ref="AH453:AL453"/>
    <mergeCell ref="E454:F454"/>
    <mergeCell ref="I454:J454"/>
    <mergeCell ref="K454:R454"/>
    <mergeCell ref="AH454:AL454"/>
    <mergeCell ref="S452:Z452"/>
    <mergeCell ref="AA452:AE452"/>
    <mergeCell ref="AF452:AG452"/>
    <mergeCell ref="E445:F445"/>
    <mergeCell ref="I445:J445"/>
    <mergeCell ref="K445:R445"/>
    <mergeCell ref="AH445:AL445"/>
    <mergeCell ref="E446:F446"/>
    <mergeCell ref="I446:J446"/>
    <mergeCell ref="K446:R446"/>
    <mergeCell ref="AH446:AL446"/>
    <mergeCell ref="E447:F447"/>
    <mergeCell ref="I447:J447"/>
    <mergeCell ref="K447:R447"/>
    <mergeCell ref="AH447:AL447"/>
    <mergeCell ref="E448:F448"/>
    <mergeCell ref="I448:J448"/>
    <mergeCell ref="K448:R448"/>
    <mergeCell ref="AH448:AL448"/>
    <mergeCell ref="E449:F449"/>
    <mergeCell ref="I449:J449"/>
    <mergeCell ref="K449:R449"/>
    <mergeCell ref="AH449:AL449"/>
    <mergeCell ref="S446:Z446"/>
    <mergeCell ref="AA446:AE446"/>
    <mergeCell ref="AF446:AG446"/>
    <mergeCell ref="E440:F440"/>
    <mergeCell ref="I440:J440"/>
    <mergeCell ref="K440:R440"/>
    <mergeCell ref="AH440:AL440"/>
    <mergeCell ref="E441:F441"/>
    <mergeCell ref="I441:J441"/>
    <mergeCell ref="K441:R441"/>
    <mergeCell ref="AH441:AL441"/>
    <mergeCell ref="E442:F442"/>
    <mergeCell ref="I442:J442"/>
    <mergeCell ref="K442:R442"/>
    <mergeCell ref="AH442:AL442"/>
    <mergeCell ref="E443:F443"/>
    <mergeCell ref="I443:J443"/>
    <mergeCell ref="K443:R443"/>
    <mergeCell ref="AH443:AL443"/>
    <mergeCell ref="E444:F444"/>
    <mergeCell ref="I444:J444"/>
    <mergeCell ref="K444:R444"/>
    <mergeCell ref="AH444:AL444"/>
    <mergeCell ref="S440:Z440"/>
    <mergeCell ref="AA440:AE440"/>
    <mergeCell ref="AF440:AG440"/>
    <mergeCell ref="E435:F435"/>
    <mergeCell ref="I435:J435"/>
    <mergeCell ref="K435:R435"/>
    <mergeCell ref="AH435:AL435"/>
    <mergeCell ref="E436:F436"/>
    <mergeCell ref="I436:J436"/>
    <mergeCell ref="K436:R436"/>
    <mergeCell ref="AH436:AL436"/>
    <mergeCell ref="E437:F437"/>
    <mergeCell ref="I437:J437"/>
    <mergeCell ref="K437:R437"/>
    <mergeCell ref="AH437:AL437"/>
    <mergeCell ref="E438:F438"/>
    <mergeCell ref="I438:J438"/>
    <mergeCell ref="K438:R438"/>
    <mergeCell ref="AH438:AL438"/>
    <mergeCell ref="E439:F439"/>
    <mergeCell ref="I439:J439"/>
    <mergeCell ref="K439:R439"/>
    <mergeCell ref="AH439:AL439"/>
    <mergeCell ref="E430:F430"/>
    <mergeCell ref="I430:J430"/>
    <mergeCell ref="K430:R430"/>
    <mergeCell ref="AH430:AL430"/>
    <mergeCell ref="E431:F431"/>
    <mergeCell ref="I431:J431"/>
    <mergeCell ref="K431:R431"/>
    <mergeCell ref="AH431:AL431"/>
    <mergeCell ref="E432:F432"/>
    <mergeCell ref="I432:J432"/>
    <mergeCell ref="K432:R432"/>
    <mergeCell ref="AH432:AL432"/>
    <mergeCell ref="E433:F433"/>
    <mergeCell ref="I433:J433"/>
    <mergeCell ref="K433:R433"/>
    <mergeCell ref="AH433:AL433"/>
    <mergeCell ref="E434:F434"/>
    <mergeCell ref="I434:J434"/>
    <mergeCell ref="K434:R434"/>
    <mergeCell ref="AH434:AL434"/>
    <mergeCell ref="S434:Z434"/>
    <mergeCell ref="AA434:AE434"/>
    <mergeCell ref="AF434:AG434"/>
    <mergeCell ref="E425:F425"/>
    <mergeCell ref="I425:J425"/>
    <mergeCell ref="K425:R425"/>
    <mergeCell ref="AH425:AL425"/>
    <mergeCell ref="E426:F426"/>
    <mergeCell ref="I426:J426"/>
    <mergeCell ref="K426:R426"/>
    <mergeCell ref="AH426:AL426"/>
    <mergeCell ref="E427:F427"/>
    <mergeCell ref="I427:J427"/>
    <mergeCell ref="K427:R427"/>
    <mergeCell ref="AH427:AL427"/>
    <mergeCell ref="E428:F428"/>
    <mergeCell ref="I428:J428"/>
    <mergeCell ref="K428:R428"/>
    <mergeCell ref="AH428:AL428"/>
    <mergeCell ref="E429:F429"/>
    <mergeCell ref="I429:J429"/>
    <mergeCell ref="K429:R429"/>
    <mergeCell ref="AH429:AL429"/>
    <mergeCell ref="S428:Z428"/>
    <mergeCell ref="AA428:AE428"/>
    <mergeCell ref="AF428:AG428"/>
    <mergeCell ref="E420:F420"/>
    <mergeCell ref="I420:J420"/>
    <mergeCell ref="K420:R420"/>
    <mergeCell ref="AH420:AL420"/>
    <mergeCell ref="E421:F421"/>
    <mergeCell ref="I421:J421"/>
    <mergeCell ref="K421:R421"/>
    <mergeCell ref="AH421:AL421"/>
    <mergeCell ref="E422:F422"/>
    <mergeCell ref="I422:J422"/>
    <mergeCell ref="K422:R422"/>
    <mergeCell ref="AH422:AL422"/>
    <mergeCell ref="E423:F423"/>
    <mergeCell ref="I423:J423"/>
    <mergeCell ref="K423:R423"/>
    <mergeCell ref="AH423:AL423"/>
    <mergeCell ref="E424:F424"/>
    <mergeCell ref="I424:J424"/>
    <mergeCell ref="K424:R424"/>
    <mergeCell ref="AH424:AL424"/>
    <mergeCell ref="S422:Z422"/>
    <mergeCell ref="AA422:AE422"/>
    <mergeCell ref="AF422:AG422"/>
    <mergeCell ref="E415:F415"/>
    <mergeCell ref="I415:J415"/>
    <mergeCell ref="K415:R415"/>
    <mergeCell ref="AH415:AL415"/>
    <mergeCell ref="E416:F416"/>
    <mergeCell ref="I416:J416"/>
    <mergeCell ref="K416:R416"/>
    <mergeCell ref="AH416:AL416"/>
    <mergeCell ref="E417:F417"/>
    <mergeCell ref="I417:J417"/>
    <mergeCell ref="K417:R417"/>
    <mergeCell ref="AH417:AL417"/>
    <mergeCell ref="E418:F418"/>
    <mergeCell ref="I418:J418"/>
    <mergeCell ref="K418:R418"/>
    <mergeCell ref="AH418:AL418"/>
    <mergeCell ref="E419:F419"/>
    <mergeCell ref="I419:J419"/>
    <mergeCell ref="K419:R419"/>
    <mergeCell ref="AH419:AL419"/>
    <mergeCell ref="S416:Z416"/>
    <mergeCell ref="AA416:AE416"/>
    <mergeCell ref="AF416:AG416"/>
    <mergeCell ref="E410:F410"/>
    <mergeCell ref="I410:J410"/>
    <mergeCell ref="K410:R410"/>
    <mergeCell ref="AH410:AL410"/>
    <mergeCell ref="E411:F411"/>
    <mergeCell ref="I411:J411"/>
    <mergeCell ref="K411:R411"/>
    <mergeCell ref="AH411:AL411"/>
    <mergeCell ref="E412:F412"/>
    <mergeCell ref="I412:J412"/>
    <mergeCell ref="K412:R412"/>
    <mergeCell ref="AH412:AL412"/>
    <mergeCell ref="E413:F413"/>
    <mergeCell ref="I413:J413"/>
    <mergeCell ref="K413:R413"/>
    <mergeCell ref="AH413:AL413"/>
    <mergeCell ref="E414:F414"/>
    <mergeCell ref="I414:J414"/>
    <mergeCell ref="K414:R414"/>
    <mergeCell ref="AH414:AL414"/>
    <mergeCell ref="S410:Z410"/>
    <mergeCell ref="AA410:AE410"/>
    <mergeCell ref="AF410:AG410"/>
    <mergeCell ref="E405:F405"/>
    <mergeCell ref="I405:J405"/>
    <mergeCell ref="K405:R405"/>
    <mergeCell ref="AH405:AL405"/>
    <mergeCell ref="E406:F406"/>
    <mergeCell ref="I406:J406"/>
    <mergeCell ref="K406:R406"/>
    <mergeCell ref="AH406:AL406"/>
    <mergeCell ref="E407:F407"/>
    <mergeCell ref="I407:J407"/>
    <mergeCell ref="K407:R407"/>
    <mergeCell ref="AH407:AL407"/>
    <mergeCell ref="E408:F408"/>
    <mergeCell ref="I408:J408"/>
    <mergeCell ref="K408:R408"/>
    <mergeCell ref="AH408:AL408"/>
    <mergeCell ref="E409:F409"/>
    <mergeCell ref="I409:J409"/>
    <mergeCell ref="K409:R409"/>
    <mergeCell ref="AH409:AL409"/>
    <mergeCell ref="E400:F400"/>
    <mergeCell ref="I400:J400"/>
    <mergeCell ref="K400:R400"/>
    <mergeCell ref="AH400:AL400"/>
    <mergeCell ref="E401:F401"/>
    <mergeCell ref="I401:J401"/>
    <mergeCell ref="K401:R401"/>
    <mergeCell ref="AH401:AL401"/>
    <mergeCell ref="E402:F402"/>
    <mergeCell ref="I402:J402"/>
    <mergeCell ref="K402:R402"/>
    <mergeCell ref="AH402:AL402"/>
    <mergeCell ref="E403:F403"/>
    <mergeCell ref="I403:J403"/>
    <mergeCell ref="K403:R403"/>
    <mergeCell ref="AH403:AL403"/>
    <mergeCell ref="E404:F404"/>
    <mergeCell ref="I404:J404"/>
    <mergeCell ref="K404:R404"/>
    <mergeCell ref="AH404:AL404"/>
    <mergeCell ref="S404:Z404"/>
    <mergeCell ref="AA404:AE404"/>
    <mergeCell ref="AF404:AG404"/>
    <mergeCell ref="E395:F395"/>
    <mergeCell ref="I395:J395"/>
    <mergeCell ref="K395:R395"/>
    <mergeCell ref="AH395:AL395"/>
    <mergeCell ref="E396:F396"/>
    <mergeCell ref="I396:J396"/>
    <mergeCell ref="K396:R396"/>
    <mergeCell ref="AH396:AL396"/>
    <mergeCell ref="E397:F397"/>
    <mergeCell ref="I397:J397"/>
    <mergeCell ref="K397:R397"/>
    <mergeCell ref="AH397:AL397"/>
    <mergeCell ref="E398:F398"/>
    <mergeCell ref="I398:J398"/>
    <mergeCell ref="K398:R398"/>
    <mergeCell ref="AH398:AL398"/>
    <mergeCell ref="E399:F399"/>
    <mergeCell ref="I399:J399"/>
    <mergeCell ref="K399:R399"/>
    <mergeCell ref="AH399:AL399"/>
    <mergeCell ref="S398:Z398"/>
    <mergeCell ref="AA398:AE398"/>
    <mergeCell ref="AF398:AG398"/>
    <mergeCell ref="E390:F390"/>
    <mergeCell ref="I390:J390"/>
    <mergeCell ref="K390:R390"/>
    <mergeCell ref="AH390:AL390"/>
    <mergeCell ref="E391:F391"/>
    <mergeCell ref="I391:J391"/>
    <mergeCell ref="K391:R391"/>
    <mergeCell ref="AH391:AL391"/>
    <mergeCell ref="E392:F392"/>
    <mergeCell ref="I392:J392"/>
    <mergeCell ref="K392:R392"/>
    <mergeCell ref="AH392:AL392"/>
    <mergeCell ref="E393:F393"/>
    <mergeCell ref="I393:J393"/>
    <mergeCell ref="K393:R393"/>
    <mergeCell ref="AH393:AL393"/>
    <mergeCell ref="E394:F394"/>
    <mergeCell ref="I394:J394"/>
    <mergeCell ref="K394:R394"/>
    <mergeCell ref="AH394:AL394"/>
    <mergeCell ref="S392:Z392"/>
    <mergeCell ref="AA392:AE392"/>
    <mergeCell ref="AF392:AG392"/>
    <mergeCell ref="E385:F385"/>
    <mergeCell ref="I385:J385"/>
    <mergeCell ref="K385:R385"/>
    <mergeCell ref="AH385:AL385"/>
    <mergeCell ref="E386:F386"/>
    <mergeCell ref="I386:J386"/>
    <mergeCell ref="K386:R386"/>
    <mergeCell ref="AH386:AL386"/>
    <mergeCell ref="E387:F387"/>
    <mergeCell ref="I387:J387"/>
    <mergeCell ref="K387:R387"/>
    <mergeCell ref="AH387:AL387"/>
    <mergeCell ref="E388:F388"/>
    <mergeCell ref="I388:J388"/>
    <mergeCell ref="K388:R388"/>
    <mergeCell ref="AH388:AL388"/>
    <mergeCell ref="E389:F389"/>
    <mergeCell ref="I389:J389"/>
    <mergeCell ref="K389:R389"/>
    <mergeCell ref="AH389:AL389"/>
    <mergeCell ref="S386:Z386"/>
    <mergeCell ref="AA386:AE386"/>
    <mergeCell ref="AF386:AG386"/>
    <mergeCell ref="E380:F380"/>
    <mergeCell ref="I380:J380"/>
    <mergeCell ref="K380:R380"/>
    <mergeCell ref="AH380:AL380"/>
    <mergeCell ref="E381:F381"/>
    <mergeCell ref="I381:J381"/>
    <mergeCell ref="K381:R381"/>
    <mergeCell ref="AH381:AL381"/>
    <mergeCell ref="E382:F382"/>
    <mergeCell ref="I382:J382"/>
    <mergeCell ref="K382:R382"/>
    <mergeCell ref="AH382:AL382"/>
    <mergeCell ref="E383:F383"/>
    <mergeCell ref="I383:J383"/>
    <mergeCell ref="K383:R383"/>
    <mergeCell ref="AH383:AL383"/>
    <mergeCell ref="E384:F384"/>
    <mergeCell ref="I384:J384"/>
    <mergeCell ref="K384:R384"/>
    <mergeCell ref="AH384:AL384"/>
    <mergeCell ref="S380:Z380"/>
    <mergeCell ref="AA380:AE380"/>
    <mergeCell ref="AF380:AG380"/>
    <mergeCell ref="E375:F375"/>
    <mergeCell ref="I375:J375"/>
    <mergeCell ref="K375:R375"/>
    <mergeCell ref="AH375:AL375"/>
    <mergeCell ref="E376:F376"/>
    <mergeCell ref="I376:J376"/>
    <mergeCell ref="K376:R376"/>
    <mergeCell ref="AH376:AL376"/>
    <mergeCell ref="E377:F377"/>
    <mergeCell ref="I377:J377"/>
    <mergeCell ref="K377:R377"/>
    <mergeCell ref="AH377:AL377"/>
    <mergeCell ref="E378:F378"/>
    <mergeCell ref="I378:J378"/>
    <mergeCell ref="K378:R378"/>
    <mergeCell ref="AH378:AL378"/>
    <mergeCell ref="E379:F379"/>
    <mergeCell ref="I379:J379"/>
    <mergeCell ref="K379:R379"/>
    <mergeCell ref="AH379:AL379"/>
    <mergeCell ref="E370:F370"/>
    <mergeCell ref="I370:J370"/>
    <mergeCell ref="K370:R370"/>
    <mergeCell ref="AH370:AL370"/>
    <mergeCell ref="E371:F371"/>
    <mergeCell ref="I371:J371"/>
    <mergeCell ref="K371:R371"/>
    <mergeCell ref="AH371:AL371"/>
    <mergeCell ref="E372:F372"/>
    <mergeCell ref="I372:J372"/>
    <mergeCell ref="K372:R372"/>
    <mergeCell ref="AH372:AL372"/>
    <mergeCell ref="E373:F373"/>
    <mergeCell ref="I373:J373"/>
    <mergeCell ref="K373:R373"/>
    <mergeCell ref="AH373:AL373"/>
    <mergeCell ref="E374:F374"/>
    <mergeCell ref="I374:J374"/>
    <mergeCell ref="K374:R374"/>
    <mergeCell ref="AH374:AL374"/>
    <mergeCell ref="S374:Z374"/>
    <mergeCell ref="AA374:AE374"/>
    <mergeCell ref="AF374:AG374"/>
    <mergeCell ref="E365:F365"/>
    <mergeCell ref="I365:J365"/>
    <mergeCell ref="K365:R365"/>
    <mergeCell ref="AH365:AL365"/>
    <mergeCell ref="E366:F366"/>
    <mergeCell ref="I366:J366"/>
    <mergeCell ref="K366:R366"/>
    <mergeCell ref="AH366:AL366"/>
    <mergeCell ref="E367:F367"/>
    <mergeCell ref="I367:J367"/>
    <mergeCell ref="K367:R367"/>
    <mergeCell ref="AH367:AL367"/>
    <mergeCell ref="E368:F368"/>
    <mergeCell ref="I368:J368"/>
    <mergeCell ref="K368:R368"/>
    <mergeCell ref="AH368:AL368"/>
    <mergeCell ref="E369:F369"/>
    <mergeCell ref="I369:J369"/>
    <mergeCell ref="K369:R369"/>
    <mergeCell ref="AH369:AL369"/>
    <mergeCell ref="S368:Z368"/>
    <mergeCell ref="AA368:AE368"/>
    <mergeCell ref="AF368:AG368"/>
    <mergeCell ref="E360:F360"/>
    <mergeCell ref="I360:J360"/>
    <mergeCell ref="K360:R360"/>
    <mergeCell ref="AH360:AL360"/>
    <mergeCell ref="E361:F361"/>
    <mergeCell ref="I361:J361"/>
    <mergeCell ref="K361:R361"/>
    <mergeCell ref="AH361:AL361"/>
    <mergeCell ref="E362:F362"/>
    <mergeCell ref="I362:J362"/>
    <mergeCell ref="K362:R362"/>
    <mergeCell ref="AH362:AL362"/>
    <mergeCell ref="E363:F363"/>
    <mergeCell ref="I363:J363"/>
    <mergeCell ref="K363:R363"/>
    <mergeCell ref="AH363:AL363"/>
    <mergeCell ref="E364:F364"/>
    <mergeCell ref="I364:J364"/>
    <mergeCell ref="K364:R364"/>
    <mergeCell ref="AH364:AL364"/>
    <mergeCell ref="S362:Z362"/>
    <mergeCell ref="AA362:AE362"/>
    <mergeCell ref="AF362:AG362"/>
    <mergeCell ref="E355:F355"/>
    <mergeCell ref="I355:J355"/>
    <mergeCell ref="K355:R355"/>
    <mergeCell ref="AH355:AL355"/>
    <mergeCell ref="E356:F356"/>
    <mergeCell ref="I356:J356"/>
    <mergeCell ref="K356:R356"/>
    <mergeCell ref="AH356:AL356"/>
    <mergeCell ref="E357:F357"/>
    <mergeCell ref="I357:J357"/>
    <mergeCell ref="K357:R357"/>
    <mergeCell ref="AH357:AL357"/>
    <mergeCell ref="E358:F358"/>
    <mergeCell ref="I358:J358"/>
    <mergeCell ref="K358:R358"/>
    <mergeCell ref="AH358:AL358"/>
    <mergeCell ref="E359:F359"/>
    <mergeCell ref="I359:J359"/>
    <mergeCell ref="K359:R359"/>
    <mergeCell ref="AH359:AL359"/>
    <mergeCell ref="S356:Z356"/>
    <mergeCell ref="AA356:AE356"/>
    <mergeCell ref="AF356:AG356"/>
    <mergeCell ref="E350:F350"/>
    <mergeCell ref="I350:J350"/>
    <mergeCell ref="K350:R350"/>
    <mergeCell ref="AH350:AL350"/>
    <mergeCell ref="E351:F351"/>
    <mergeCell ref="I351:J351"/>
    <mergeCell ref="K351:R351"/>
    <mergeCell ref="AH351:AL351"/>
    <mergeCell ref="E352:F352"/>
    <mergeCell ref="I352:J352"/>
    <mergeCell ref="K352:R352"/>
    <mergeCell ref="AH352:AL352"/>
    <mergeCell ref="E353:F353"/>
    <mergeCell ref="I353:J353"/>
    <mergeCell ref="K353:R353"/>
    <mergeCell ref="AH353:AL353"/>
    <mergeCell ref="E354:F354"/>
    <mergeCell ref="I354:J354"/>
    <mergeCell ref="K354:R354"/>
    <mergeCell ref="AH354:AL354"/>
    <mergeCell ref="S350:Z350"/>
    <mergeCell ref="AA350:AE350"/>
    <mergeCell ref="AF350:AG350"/>
    <mergeCell ref="E345:F345"/>
    <mergeCell ref="I345:J345"/>
    <mergeCell ref="K345:R345"/>
    <mergeCell ref="AH345:AL345"/>
    <mergeCell ref="E346:F346"/>
    <mergeCell ref="I346:J346"/>
    <mergeCell ref="K346:R346"/>
    <mergeCell ref="AH346:AL346"/>
    <mergeCell ref="E347:F347"/>
    <mergeCell ref="I347:J347"/>
    <mergeCell ref="K347:R347"/>
    <mergeCell ref="AH347:AL347"/>
    <mergeCell ref="E348:F348"/>
    <mergeCell ref="I348:J348"/>
    <mergeCell ref="K348:R348"/>
    <mergeCell ref="AH348:AL348"/>
    <mergeCell ref="E349:F349"/>
    <mergeCell ref="I349:J349"/>
    <mergeCell ref="K349:R349"/>
    <mergeCell ref="AH349:AL349"/>
    <mergeCell ref="E340:F340"/>
    <mergeCell ref="I340:J340"/>
    <mergeCell ref="K340:R340"/>
    <mergeCell ref="AH340:AL340"/>
    <mergeCell ref="E341:F341"/>
    <mergeCell ref="I341:J341"/>
    <mergeCell ref="K341:R341"/>
    <mergeCell ref="AH341:AL341"/>
    <mergeCell ref="E342:F342"/>
    <mergeCell ref="I342:J342"/>
    <mergeCell ref="K342:R342"/>
    <mergeCell ref="AH342:AL342"/>
    <mergeCell ref="E343:F343"/>
    <mergeCell ref="I343:J343"/>
    <mergeCell ref="K343:R343"/>
    <mergeCell ref="AH343:AL343"/>
    <mergeCell ref="E344:F344"/>
    <mergeCell ref="I344:J344"/>
    <mergeCell ref="K344:R344"/>
    <mergeCell ref="AH344:AL344"/>
    <mergeCell ref="S344:Z344"/>
    <mergeCell ref="AA344:AE344"/>
    <mergeCell ref="AF344:AG344"/>
    <mergeCell ref="E335:F335"/>
    <mergeCell ref="I335:J335"/>
    <mergeCell ref="K335:R335"/>
    <mergeCell ref="AH335:AL335"/>
    <mergeCell ref="E336:F336"/>
    <mergeCell ref="I336:J336"/>
    <mergeCell ref="K336:R336"/>
    <mergeCell ref="AH336:AL336"/>
    <mergeCell ref="E337:F337"/>
    <mergeCell ref="I337:J337"/>
    <mergeCell ref="K337:R337"/>
    <mergeCell ref="AH337:AL337"/>
    <mergeCell ref="E338:F338"/>
    <mergeCell ref="I338:J338"/>
    <mergeCell ref="K338:R338"/>
    <mergeCell ref="AH338:AL338"/>
    <mergeCell ref="E339:F339"/>
    <mergeCell ref="I339:J339"/>
    <mergeCell ref="K339:R339"/>
    <mergeCell ref="AH339:AL339"/>
    <mergeCell ref="S338:Z338"/>
    <mergeCell ref="AA338:AE338"/>
    <mergeCell ref="AF338:AG338"/>
    <mergeCell ref="E330:F330"/>
    <mergeCell ref="I330:J330"/>
    <mergeCell ref="K330:R330"/>
    <mergeCell ref="AH330:AL330"/>
    <mergeCell ref="E331:F331"/>
    <mergeCell ref="I331:J331"/>
    <mergeCell ref="K331:R331"/>
    <mergeCell ref="AH331:AL331"/>
    <mergeCell ref="E332:F332"/>
    <mergeCell ref="I332:J332"/>
    <mergeCell ref="K332:R332"/>
    <mergeCell ref="AH332:AL332"/>
    <mergeCell ref="E333:F333"/>
    <mergeCell ref="I333:J333"/>
    <mergeCell ref="K333:R333"/>
    <mergeCell ref="AH333:AL333"/>
    <mergeCell ref="E334:F334"/>
    <mergeCell ref="I334:J334"/>
    <mergeCell ref="K334:R334"/>
    <mergeCell ref="AH334:AL334"/>
    <mergeCell ref="S332:Z332"/>
    <mergeCell ref="AA332:AE332"/>
    <mergeCell ref="AF332:AG332"/>
    <mergeCell ref="E325:F325"/>
    <mergeCell ref="I325:J325"/>
    <mergeCell ref="K325:R325"/>
    <mergeCell ref="AH325:AL325"/>
    <mergeCell ref="E326:F326"/>
    <mergeCell ref="I326:J326"/>
    <mergeCell ref="K326:R326"/>
    <mergeCell ref="AH326:AL326"/>
    <mergeCell ref="E327:F327"/>
    <mergeCell ref="I327:J327"/>
    <mergeCell ref="K327:R327"/>
    <mergeCell ref="AH327:AL327"/>
    <mergeCell ref="E328:F328"/>
    <mergeCell ref="I328:J328"/>
    <mergeCell ref="K328:R328"/>
    <mergeCell ref="AH328:AL328"/>
    <mergeCell ref="E329:F329"/>
    <mergeCell ref="I329:J329"/>
    <mergeCell ref="K329:R329"/>
    <mergeCell ref="AH329:AL329"/>
    <mergeCell ref="S326:Z326"/>
    <mergeCell ref="AA326:AE326"/>
    <mergeCell ref="AF326:AG326"/>
    <mergeCell ref="E320:F320"/>
    <mergeCell ref="I320:J320"/>
    <mergeCell ref="K320:R320"/>
    <mergeCell ref="AH320:AL320"/>
    <mergeCell ref="E321:F321"/>
    <mergeCell ref="I321:J321"/>
    <mergeCell ref="K321:R321"/>
    <mergeCell ref="AH321:AL321"/>
    <mergeCell ref="E322:F322"/>
    <mergeCell ref="I322:J322"/>
    <mergeCell ref="K322:R322"/>
    <mergeCell ref="AH322:AL322"/>
    <mergeCell ref="E323:F323"/>
    <mergeCell ref="I323:J323"/>
    <mergeCell ref="K323:R323"/>
    <mergeCell ref="AH323:AL323"/>
    <mergeCell ref="E324:F324"/>
    <mergeCell ref="I324:J324"/>
    <mergeCell ref="K324:R324"/>
    <mergeCell ref="AH324:AL324"/>
    <mergeCell ref="S320:Z320"/>
    <mergeCell ref="AA320:AE320"/>
    <mergeCell ref="AF320:AG320"/>
    <mergeCell ref="E315:F315"/>
    <mergeCell ref="I315:J315"/>
    <mergeCell ref="K315:R315"/>
    <mergeCell ref="AH315:AL315"/>
    <mergeCell ref="E316:F316"/>
    <mergeCell ref="I316:J316"/>
    <mergeCell ref="K316:R316"/>
    <mergeCell ref="AH316:AL316"/>
    <mergeCell ref="E317:F317"/>
    <mergeCell ref="I317:J317"/>
    <mergeCell ref="K317:R317"/>
    <mergeCell ref="AH317:AL317"/>
    <mergeCell ref="E318:F318"/>
    <mergeCell ref="I318:J318"/>
    <mergeCell ref="K318:R318"/>
    <mergeCell ref="AH318:AL318"/>
    <mergeCell ref="E319:F319"/>
    <mergeCell ref="I319:J319"/>
    <mergeCell ref="K319:R319"/>
    <mergeCell ref="AH319:AL319"/>
    <mergeCell ref="E310:F310"/>
    <mergeCell ref="I310:J310"/>
    <mergeCell ref="K310:R310"/>
    <mergeCell ref="AH310:AL310"/>
    <mergeCell ref="E311:F311"/>
    <mergeCell ref="I311:J311"/>
    <mergeCell ref="K311:R311"/>
    <mergeCell ref="AH311:AL311"/>
    <mergeCell ref="E312:F312"/>
    <mergeCell ref="I312:J312"/>
    <mergeCell ref="K312:R312"/>
    <mergeCell ref="AH312:AL312"/>
    <mergeCell ref="E313:F313"/>
    <mergeCell ref="I313:J313"/>
    <mergeCell ref="K313:R313"/>
    <mergeCell ref="AH313:AL313"/>
    <mergeCell ref="E314:F314"/>
    <mergeCell ref="I314:J314"/>
    <mergeCell ref="K314:R314"/>
    <mergeCell ref="AH314:AL314"/>
    <mergeCell ref="S314:Z314"/>
    <mergeCell ref="AA314:AE314"/>
    <mergeCell ref="AF314:AG314"/>
    <mergeCell ref="E305:F305"/>
    <mergeCell ref="I305:J305"/>
    <mergeCell ref="K305:R305"/>
    <mergeCell ref="AH305:AL305"/>
    <mergeCell ref="E306:F306"/>
    <mergeCell ref="I306:J306"/>
    <mergeCell ref="K306:R306"/>
    <mergeCell ref="AH306:AL306"/>
    <mergeCell ref="E307:F307"/>
    <mergeCell ref="I307:J307"/>
    <mergeCell ref="K307:R307"/>
    <mergeCell ref="AH307:AL307"/>
    <mergeCell ref="E308:F308"/>
    <mergeCell ref="I308:J308"/>
    <mergeCell ref="K308:R308"/>
    <mergeCell ref="AH308:AL308"/>
    <mergeCell ref="E309:F309"/>
    <mergeCell ref="I309:J309"/>
    <mergeCell ref="K309:R309"/>
    <mergeCell ref="AH309:AL309"/>
    <mergeCell ref="S308:Z308"/>
    <mergeCell ref="AA308:AE308"/>
    <mergeCell ref="AF308:AG308"/>
    <mergeCell ref="E300:F300"/>
    <mergeCell ref="I300:J300"/>
    <mergeCell ref="K300:R300"/>
    <mergeCell ref="AH300:AL300"/>
    <mergeCell ref="E301:F301"/>
    <mergeCell ref="I301:J301"/>
    <mergeCell ref="K301:R301"/>
    <mergeCell ref="AH301:AL301"/>
    <mergeCell ref="E302:F302"/>
    <mergeCell ref="I302:J302"/>
    <mergeCell ref="K302:R302"/>
    <mergeCell ref="AH302:AL302"/>
    <mergeCell ref="E303:F303"/>
    <mergeCell ref="I303:J303"/>
    <mergeCell ref="K303:R303"/>
    <mergeCell ref="AH303:AL303"/>
    <mergeCell ref="E304:F304"/>
    <mergeCell ref="I304:J304"/>
    <mergeCell ref="K304:R304"/>
    <mergeCell ref="AH304:AL304"/>
    <mergeCell ref="S302:Z302"/>
    <mergeCell ref="AA302:AE302"/>
    <mergeCell ref="AF302:AG302"/>
    <mergeCell ref="E295:F295"/>
    <mergeCell ref="I295:J295"/>
    <mergeCell ref="K295:R295"/>
    <mergeCell ref="AH295:AL295"/>
    <mergeCell ref="E296:F296"/>
    <mergeCell ref="I296:J296"/>
    <mergeCell ref="K296:R296"/>
    <mergeCell ref="AH296:AL296"/>
    <mergeCell ref="E297:F297"/>
    <mergeCell ref="I297:J297"/>
    <mergeCell ref="K297:R297"/>
    <mergeCell ref="AH297:AL297"/>
    <mergeCell ref="E298:F298"/>
    <mergeCell ref="I298:J298"/>
    <mergeCell ref="K298:R298"/>
    <mergeCell ref="AH298:AL298"/>
    <mergeCell ref="E299:F299"/>
    <mergeCell ref="I299:J299"/>
    <mergeCell ref="K299:R299"/>
    <mergeCell ref="AH299:AL299"/>
    <mergeCell ref="S296:Z296"/>
    <mergeCell ref="AA296:AE296"/>
    <mergeCell ref="AF296:AG296"/>
    <mergeCell ref="E290:F290"/>
    <mergeCell ref="I290:J290"/>
    <mergeCell ref="K290:R290"/>
    <mergeCell ref="AH290:AL290"/>
    <mergeCell ref="E291:F291"/>
    <mergeCell ref="I291:J291"/>
    <mergeCell ref="K291:R291"/>
    <mergeCell ref="AH291:AL291"/>
    <mergeCell ref="E292:F292"/>
    <mergeCell ref="I292:J292"/>
    <mergeCell ref="K292:R292"/>
    <mergeCell ref="AH292:AL292"/>
    <mergeCell ref="E293:F293"/>
    <mergeCell ref="I293:J293"/>
    <mergeCell ref="K293:R293"/>
    <mergeCell ref="AH293:AL293"/>
    <mergeCell ref="E294:F294"/>
    <mergeCell ref="I294:J294"/>
    <mergeCell ref="K294:R294"/>
    <mergeCell ref="AH294:AL294"/>
    <mergeCell ref="S290:Z290"/>
    <mergeCell ref="AA290:AE290"/>
    <mergeCell ref="AF290:AG290"/>
    <mergeCell ref="E285:F285"/>
    <mergeCell ref="I285:J285"/>
    <mergeCell ref="K285:R285"/>
    <mergeCell ref="AH285:AL285"/>
    <mergeCell ref="E286:F286"/>
    <mergeCell ref="I286:J286"/>
    <mergeCell ref="K286:R286"/>
    <mergeCell ref="AH286:AL286"/>
    <mergeCell ref="E287:F287"/>
    <mergeCell ref="I287:J287"/>
    <mergeCell ref="K287:R287"/>
    <mergeCell ref="AH287:AL287"/>
    <mergeCell ref="E288:F288"/>
    <mergeCell ref="I288:J288"/>
    <mergeCell ref="K288:R288"/>
    <mergeCell ref="AH288:AL288"/>
    <mergeCell ref="E289:F289"/>
    <mergeCell ref="I289:J289"/>
    <mergeCell ref="K289:R289"/>
    <mergeCell ref="AH289:AL289"/>
    <mergeCell ref="E280:F280"/>
    <mergeCell ref="I280:J280"/>
    <mergeCell ref="K280:R280"/>
    <mergeCell ref="AH280:AL280"/>
    <mergeCell ref="E281:F281"/>
    <mergeCell ref="I281:J281"/>
    <mergeCell ref="K281:R281"/>
    <mergeCell ref="AH281:AL281"/>
    <mergeCell ref="E282:F282"/>
    <mergeCell ref="I282:J282"/>
    <mergeCell ref="K282:R282"/>
    <mergeCell ref="AH282:AL282"/>
    <mergeCell ref="E283:F283"/>
    <mergeCell ref="I283:J283"/>
    <mergeCell ref="K283:R283"/>
    <mergeCell ref="AH283:AL283"/>
    <mergeCell ref="E284:F284"/>
    <mergeCell ref="I284:J284"/>
    <mergeCell ref="K284:R284"/>
    <mergeCell ref="AH284:AL284"/>
    <mergeCell ref="S284:Z284"/>
    <mergeCell ref="AA284:AE284"/>
    <mergeCell ref="AF284:AG284"/>
    <mergeCell ref="E275:F275"/>
    <mergeCell ref="I275:J275"/>
    <mergeCell ref="K275:R275"/>
    <mergeCell ref="AH275:AL275"/>
    <mergeCell ref="E276:F276"/>
    <mergeCell ref="I276:J276"/>
    <mergeCell ref="K276:R276"/>
    <mergeCell ref="AH276:AL276"/>
    <mergeCell ref="E277:F277"/>
    <mergeCell ref="I277:J277"/>
    <mergeCell ref="K277:R277"/>
    <mergeCell ref="AH277:AL277"/>
    <mergeCell ref="E278:F278"/>
    <mergeCell ref="I278:J278"/>
    <mergeCell ref="K278:R278"/>
    <mergeCell ref="AH278:AL278"/>
    <mergeCell ref="E279:F279"/>
    <mergeCell ref="I279:J279"/>
    <mergeCell ref="K279:R279"/>
    <mergeCell ref="AH279:AL279"/>
    <mergeCell ref="S278:Z278"/>
    <mergeCell ref="AA278:AE278"/>
    <mergeCell ref="AF278:AG278"/>
    <mergeCell ref="E270:F270"/>
    <mergeCell ref="I270:J270"/>
    <mergeCell ref="K270:R270"/>
    <mergeCell ref="AH270:AL270"/>
    <mergeCell ref="E271:F271"/>
    <mergeCell ref="I271:J271"/>
    <mergeCell ref="K271:R271"/>
    <mergeCell ref="AH271:AL271"/>
    <mergeCell ref="E272:F272"/>
    <mergeCell ref="I272:J272"/>
    <mergeCell ref="K272:R272"/>
    <mergeCell ref="AH272:AL272"/>
    <mergeCell ref="E273:F273"/>
    <mergeCell ref="I273:J273"/>
    <mergeCell ref="K273:R273"/>
    <mergeCell ref="AH273:AL273"/>
    <mergeCell ref="E274:F274"/>
    <mergeCell ref="I274:J274"/>
    <mergeCell ref="K274:R274"/>
    <mergeCell ref="AH274:AL274"/>
    <mergeCell ref="S272:Z272"/>
    <mergeCell ref="AA272:AE272"/>
    <mergeCell ref="AF272:AG272"/>
    <mergeCell ref="E265:F265"/>
    <mergeCell ref="I265:J265"/>
    <mergeCell ref="K265:R265"/>
    <mergeCell ref="AH265:AL265"/>
    <mergeCell ref="E266:F266"/>
    <mergeCell ref="I266:J266"/>
    <mergeCell ref="K266:R266"/>
    <mergeCell ref="AH266:AL266"/>
    <mergeCell ref="E267:F267"/>
    <mergeCell ref="I267:J267"/>
    <mergeCell ref="K267:R267"/>
    <mergeCell ref="AH267:AL267"/>
    <mergeCell ref="E268:F268"/>
    <mergeCell ref="I268:J268"/>
    <mergeCell ref="K268:R268"/>
    <mergeCell ref="AH268:AL268"/>
    <mergeCell ref="E269:F269"/>
    <mergeCell ref="I269:J269"/>
    <mergeCell ref="K269:R269"/>
    <mergeCell ref="AH269:AL269"/>
    <mergeCell ref="S266:Z266"/>
    <mergeCell ref="AA266:AE266"/>
    <mergeCell ref="AF266:AG266"/>
    <mergeCell ref="E260:F260"/>
    <mergeCell ref="I260:J260"/>
    <mergeCell ref="K260:R260"/>
    <mergeCell ref="AH260:AL260"/>
    <mergeCell ref="E261:F261"/>
    <mergeCell ref="I261:J261"/>
    <mergeCell ref="K261:R261"/>
    <mergeCell ref="AH261:AL261"/>
    <mergeCell ref="E262:F262"/>
    <mergeCell ref="I262:J262"/>
    <mergeCell ref="K262:R262"/>
    <mergeCell ref="AH262:AL262"/>
    <mergeCell ref="E263:F263"/>
    <mergeCell ref="I263:J263"/>
    <mergeCell ref="K263:R263"/>
    <mergeCell ref="AH263:AL263"/>
    <mergeCell ref="E264:F264"/>
    <mergeCell ref="I264:J264"/>
    <mergeCell ref="K264:R264"/>
    <mergeCell ref="AH264:AL264"/>
    <mergeCell ref="S260:Z260"/>
    <mergeCell ref="AA260:AE260"/>
    <mergeCell ref="AF260:AG260"/>
    <mergeCell ref="E255:F255"/>
    <mergeCell ref="I255:J255"/>
    <mergeCell ref="K255:R255"/>
    <mergeCell ref="AH255:AL255"/>
    <mergeCell ref="E256:F256"/>
    <mergeCell ref="I256:J256"/>
    <mergeCell ref="K256:R256"/>
    <mergeCell ref="AH256:AL256"/>
    <mergeCell ref="E257:F257"/>
    <mergeCell ref="I257:J257"/>
    <mergeCell ref="K257:R257"/>
    <mergeCell ref="AH257:AL257"/>
    <mergeCell ref="E258:F258"/>
    <mergeCell ref="I258:J258"/>
    <mergeCell ref="K258:R258"/>
    <mergeCell ref="AH258:AL258"/>
    <mergeCell ref="E259:F259"/>
    <mergeCell ref="I259:J259"/>
    <mergeCell ref="K259:R259"/>
    <mergeCell ref="AH259:AL259"/>
    <mergeCell ref="E250:F250"/>
    <mergeCell ref="I250:J250"/>
    <mergeCell ref="K250:R250"/>
    <mergeCell ref="AH250:AL250"/>
    <mergeCell ref="E251:F251"/>
    <mergeCell ref="I251:J251"/>
    <mergeCell ref="K251:R251"/>
    <mergeCell ref="AH251:AL251"/>
    <mergeCell ref="E252:F252"/>
    <mergeCell ref="I252:J252"/>
    <mergeCell ref="K252:R252"/>
    <mergeCell ref="AH252:AL252"/>
    <mergeCell ref="E253:F253"/>
    <mergeCell ref="I253:J253"/>
    <mergeCell ref="K253:R253"/>
    <mergeCell ref="AH253:AL253"/>
    <mergeCell ref="E254:F254"/>
    <mergeCell ref="I254:J254"/>
    <mergeCell ref="K254:R254"/>
    <mergeCell ref="AH254:AL254"/>
    <mergeCell ref="S254:Z254"/>
    <mergeCell ref="AA254:AE254"/>
    <mergeCell ref="AF254:AG254"/>
    <mergeCell ref="E245:F245"/>
    <mergeCell ref="I245:J245"/>
    <mergeCell ref="K245:R245"/>
    <mergeCell ref="AH245:AL245"/>
    <mergeCell ref="E246:F246"/>
    <mergeCell ref="I246:J246"/>
    <mergeCell ref="K246:R246"/>
    <mergeCell ref="AH246:AL246"/>
    <mergeCell ref="E247:F247"/>
    <mergeCell ref="I247:J247"/>
    <mergeCell ref="K247:R247"/>
    <mergeCell ref="AH247:AL247"/>
    <mergeCell ref="E248:F248"/>
    <mergeCell ref="I248:J248"/>
    <mergeCell ref="K248:R248"/>
    <mergeCell ref="AH248:AL248"/>
    <mergeCell ref="E249:F249"/>
    <mergeCell ref="I249:J249"/>
    <mergeCell ref="K249:R249"/>
    <mergeCell ref="AH249:AL249"/>
    <mergeCell ref="S248:Z248"/>
    <mergeCell ref="AA248:AE248"/>
    <mergeCell ref="AF248:AG248"/>
    <mergeCell ref="E240:F240"/>
    <mergeCell ref="I240:J240"/>
    <mergeCell ref="K240:R240"/>
    <mergeCell ref="AH240:AL240"/>
    <mergeCell ref="E241:F241"/>
    <mergeCell ref="I241:J241"/>
    <mergeCell ref="K241:R241"/>
    <mergeCell ref="AH241:AL241"/>
    <mergeCell ref="E242:F242"/>
    <mergeCell ref="I242:J242"/>
    <mergeCell ref="K242:R242"/>
    <mergeCell ref="AH242:AL242"/>
    <mergeCell ref="E243:F243"/>
    <mergeCell ref="I243:J243"/>
    <mergeCell ref="K243:R243"/>
    <mergeCell ref="AH243:AL243"/>
    <mergeCell ref="E244:F244"/>
    <mergeCell ref="I244:J244"/>
    <mergeCell ref="K244:R244"/>
    <mergeCell ref="AH244:AL244"/>
    <mergeCell ref="S242:Z242"/>
    <mergeCell ref="AA242:AE242"/>
    <mergeCell ref="AF242:AG242"/>
    <mergeCell ref="E235:F235"/>
    <mergeCell ref="I235:J235"/>
    <mergeCell ref="K235:R235"/>
    <mergeCell ref="AH235:AL235"/>
    <mergeCell ref="E236:F236"/>
    <mergeCell ref="I236:J236"/>
    <mergeCell ref="K236:R236"/>
    <mergeCell ref="AH236:AL236"/>
    <mergeCell ref="E237:F237"/>
    <mergeCell ref="I237:J237"/>
    <mergeCell ref="K237:R237"/>
    <mergeCell ref="AH237:AL237"/>
    <mergeCell ref="E238:F238"/>
    <mergeCell ref="I238:J238"/>
    <mergeCell ref="K238:R238"/>
    <mergeCell ref="AH238:AL238"/>
    <mergeCell ref="E239:F239"/>
    <mergeCell ref="I239:J239"/>
    <mergeCell ref="K239:R239"/>
    <mergeCell ref="AH239:AL239"/>
    <mergeCell ref="S236:Z236"/>
    <mergeCell ref="AA236:AE236"/>
    <mergeCell ref="AF236:AG236"/>
    <mergeCell ref="E230:F230"/>
    <mergeCell ref="I230:J230"/>
    <mergeCell ref="K230:R230"/>
    <mergeCell ref="AH230:AL230"/>
    <mergeCell ref="E231:F231"/>
    <mergeCell ref="I231:J231"/>
    <mergeCell ref="K231:R231"/>
    <mergeCell ref="AH231:AL231"/>
    <mergeCell ref="E232:F232"/>
    <mergeCell ref="I232:J232"/>
    <mergeCell ref="K232:R232"/>
    <mergeCell ref="AH232:AL232"/>
    <mergeCell ref="E233:F233"/>
    <mergeCell ref="I233:J233"/>
    <mergeCell ref="K233:R233"/>
    <mergeCell ref="AH233:AL233"/>
    <mergeCell ref="E234:F234"/>
    <mergeCell ref="I234:J234"/>
    <mergeCell ref="K234:R234"/>
    <mergeCell ref="AH234:AL234"/>
    <mergeCell ref="S230:Z230"/>
    <mergeCell ref="AA230:AE230"/>
    <mergeCell ref="AF230:AG230"/>
    <mergeCell ref="E225:F225"/>
    <mergeCell ref="I225:J225"/>
    <mergeCell ref="K225:R225"/>
    <mergeCell ref="AH225:AL225"/>
    <mergeCell ref="E226:F226"/>
    <mergeCell ref="I226:J226"/>
    <mergeCell ref="K226:R226"/>
    <mergeCell ref="AH226:AL226"/>
    <mergeCell ref="E227:F227"/>
    <mergeCell ref="I227:J227"/>
    <mergeCell ref="K227:R227"/>
    <mergeCell ref="AH227:AL227"/>
    <mergeCell ref="E228:F228"/>
    <mergeCell ref="I228:J228"/>
    <mergeCell ref="K228:R228"/>
    <mergeCell ref="AH228:AL228"/>
    <mergeCell ref="E229:F229"/>
    <mergeCell ref="I229:J229"/>
    <mergeCell ref="K229:R229"/>
    <mergeCell ref="AH229:AL229"/>
    <mergeCell ref="E220:F220"/>
    <mergeCell ref="I220:J220"/>
    <mergeCell ref="K220:R220"/>
    <mergeCell ref="AH220:AL220"/>
    <mergeCell ref="E221:F221"/>
    <mergeCell ref="I221:J221"/>
    <mergeCell ref="K221:R221"/>
    <mergeCell ref="AH221:AL221"/>
    <mergeCell ref="E222:F222"/>
    <mergeCell ref="I222:J222"/>
    <mergeCell ref="K222:R222"/>
    <mergeCell ref="AH222:AL222"/>
    <mergeCell ref="E223:F223"/>
    <mergeCell ref="I223:J223"/>
    <mergeCell ref="K223:R223"/>
    <mergeCell ref="AH223:AL223"/>
    <mergeCell ref="E224:F224"/>
    <mergeCell ref="I224:J224"/>
    <mergeCell ref="K224:R224"/>
    <mergeCell ref="AH224:AL224"/>
    <mergeCell ref="S224:Z224"/>
    <mergeCell ref="AA224:AE224"/>
    <mergeCell ref="AF224:AG224"/>
    <mergeCell ref="E215:F215"/>
    <mergeCell ref="I215:J215"/>
    <mergeCell ref="K215:R215"/>
    <mergeCell ref="AH215:AL215"/>
    <mergeCell ref="E216:F216"/>
    <mergeCell ref="I216:J216"/>
    <mergeCell ref="K216:R216"/>
    <mergeCell ref="AH216:AL216"/>
    <mergeCell ref="E217:F217"/>
    <mergeCell ref="I217:J217"/>
    <mergeCell ref="K217:R217"/>
    <mergeCell ref="AH217:AL217"/>
    <mergeCell ref="E218:F218"/>
    <mergeCell ref="I218:J218"/>
    <mergeCell ref="K218:R218"/>
    <mergeCell ref="AH218:AL218"/>
    <mergeCell ref="E219:F219"/>
    <mergeCell ref="I219:J219"/>
    <mergeCell ref="K219:R219"/>
    <mergeCell ref="AH219:AL219"/>
    <mergeCell ref="S218:Z218"/>
    <mergeCell ref="AA218:AE218"/>
    <mergeCell ref="AF218:AG218"/>
    <mergeCell ref="E210:F210"/>
    <mergeCell ref="I210:J210"/>
    <mergeCell ref="K210:R210"/>
    <mergeCell ref="AH210:AL210"/>
    <mergeCell ref="E211:F211"/>
    <mergeCell ref="I211:J211"/>
    <mergeCell ref="K211:R211"/>
    <mergeCell ref="AH211:AL211"/>
    <mergeCell ref="E212:F212"/>
    <mergeCell ref="I212:J212"/>
    <mergeCell ref="K212:R212"/>
    <mergeCell ref="AH212:AL212"/>
    <mergeCell ref="E213:F213"/>
    <mergeCell ref="I213:J213"/>
    <mergeCell ref="K213:R213"/>
    <mergeCell ref="AH213:AL213"/>
    <mergeCell ref="E214:F214"/>
    <mergeCell ref="I214:J214"/>
    <mergeCell ref="K214:R214"/>
    <mergeCell ref="AH214:AL214"/>
    <mergeCell ref="S212:Z212"/>
    <mergeCell ref="AA212:AE212"/>
    <mergeCell ref="AF212:AG212"/>
    <mergeCell ref="E205:F205"/>
    <mergeCell ref="I205:J205"/>
    <mergeCell ref="K205:R205"/>
    <mergeCell ref="AH205:AL205"/>
    <mergeCell ref="E206:F206"/>
    <mergeCell ref="I206:J206"/>
    <mergeCell ref="K206:R206"/>
    <mergeCell ref="AH206:AL206"/>
    <mergeCell ref="E207:F207"/>
    <mergeCell ref="I207:J207"/>
    <mergeCell ref="K207:R207"/>
    <mergeCell ref="AH207:AL207"/>
    <mergeCell ref="E208:F208"/>
    <mergeCell ref="I208:J208"/>
    <mergeCell ref="K208:R208"/>
    <mergeCell ref="AH208:AL208"/>
    <mergeCell ref="E209:F209"/>
    <mergeCell ref="I209:J209"/>
    <mergeCell ref="K209:R209"/>
    <mergeCell ref="AH209:AL209"/>
    <mergeCell ref="S206:Z206"/>
    <mergeCell ref="AA206:AE206"/>
    <mergeCell ref="AF206:AG206"/>
    <mergeCell ref="E200:F200"/>
    <mergeCell ref="I200:J200"/>
    <mergeCell ref="K200:R200"/>
    <mergeCell ref="AH200:AL200"/>
    <mergeCell ref="E201:F201"/>
    <mergeCell ref="I201:J201"/>
    <mergeCell ref="K201:R201"/>
    <mergeCell ref="AH201:AL201"/>
    <mergeCell ref="E202:F202"/>
    <mergeCell ref="I202:J202"/>
    <mergeCell ref="K202:R202"/>
    <mergeCell ref="AH202:AL202"/>
    <mergeCell ref="E203:F203"/>
    <mergeCell ref="I203:J203"/>
    <mergeCell ref="K203:R203"/>
    <mergeCell ref="AH203:AL203"/>
    <mergeCell ref="E204:F204"/>
    <mergeCell ref="I204:J204"/>
    <mergeCell ref="K204:R204"/>
    <mergeCell ref="AH204:AL204"/>
    <mergeCell ref="S200:Z200"/>
    <mergeCell ref="AA200:AE200"/>
    <mergeCell ref="AF200:AG200"/>
    <mergeCell ref="E195:F195"/>
    <mergeCell ref="I195:J195"/>
    <mergeCell ref="K195:R195"/>
    <mergeCell ref="AH195:AL195"/>
    <mergeCell ref="E196:F196"/>
    <mergeCell ref="I196:J196"/>
    <mergeCell ref="K196:R196"/>
    <mergeCell ref="AH196:AL196"/>
    <mergeCell ref="E197:F197"/>
    <mergeCell ref="I197:J197"/>
    <mergeCell ref="K197:R197"/>
    <mergeCell ref="AH197:AL197"/>
    <mergeCell ref="E198:F198"/>
    <mergeCell ref="I198:J198"/>
    <mergeCell ref="K198:R198"/>
    <mergeCell ref="AH198:AL198"/>
    <mergeCell ref="E199:F199"/>
    <mergeCell ref="I199:J199"/>
    <mergeCell ref="K199:R199"/>
    <mergeCell ref="AH199:AL199"/>
    <mergeCell ref="E190:F190"/>
    <mergeCell ref="I190:J190"/>
    <mergeCell ref="K190:R190"/>
    <mergeCell ref="AH190:AL190"/>
    <mergeCell ref="E191:F191"/>
    <mergeCell ref="I191:J191"/>
    <mergeCell ref="K191:R191"/>
    <mergeCell ref="AH191:AL191"/>
    <mergeCell ref="E192:F192"/>
    <mergeCell ref="I192:J192"/>
    <mergeCell ref="K192:R192"/>
    <mergeCell ref="AH192:AL192"/>
    <mergeCell ref="E193:F193"/>
    <mergeCell ref="I193:J193"/>
    <mergeCell ref="K193:R193"/>
    <mergeCell ref="AH193:AL193"/>
    <mergeCell ref="E194:F194"/>
    <mergeCell ref="I194:J194"/>
    <mergeCell ref="K194:R194"/>
    <mergeCell ref="AH194:AL194"/>
    <mergeCell ref="S194:Z194"/>
    <mergeCell ref="AA194:AE194"/>
    <mergeCell ref="AF194:AG194"/>
    <mergeCell ref="E185:F185"/>
    <mergeCell ref="I185:J185"/>
    <mergeCell ref="K185:R185"/>
    <mergeCell ref="AH185:AL185"/>
    <mergeCell ref="E186:F186"/>
    <mergeCell ref="I186:J186"/>
    <mergeCell ref="K186:R186"/>
    <mergeCell ref="AH186:AL186"/>
    <mergeCell ref="E187:F187"/>
    <mergeCell ref="I187:J187"/>
    <mergeCell ref="K187:R187"/>
    <mergeCell ref="AH187:AL187"/>
    <mergeCell ref="E188:F188"/>
    <mergeCell ref="I188:J188"/>
    <mergeCell ref="K188:R188"/>
    <mergeCell ref="AH188:AL188"/>
    <mergeCell ref="E189:F189"/>
    <mergeCell ref="I189:J189"/>
    <mergeCell ref="K189:R189"/>
    <mergeCell ref="AH189:AL189"/>
    <mergeCell ref="S188:Z188"/>
    <mergeCell ref="AA188:AE188"/>
    <mergeCell ref="AF188:AG188"/>
    <mergeCell ref="E180:F180"/>
    <mergeCell ref="I180:J180"/>
    <mergeCell ref="K180:R180"/>
    <mergeCell ref="AH180:AL180"/>
    <mergeCell ref="E181:F181"/>
    <mergeCell ref="I181:J181"/>
    <mergeCell ref="K181:R181"/>
    <mergeCell ref="AH181:AL181"/>
    <mergeCell ref="E182:F182"/>
    <mergeCell ref="I182:J182"/>
    <mergeCell ref="K182:R182"/>
    <mergeCell ref="AH182:AL182"/>
    <mergeCell ref="E183:F183"/>
    <mergeCell ref="I183:J183"/>
    <mergeCell ref="K183:R183"/>
    <mergeCell ref="AH183:AL183"/>
    <mergeCell ref="E184:F184"/>
    <mergeCell ref="I184:J184"/>
    <mergeCell ref="K184:R184"/>
    <mergeCell ref="AH184:AL184"/>
    <mergeCell ref="S182:Z182"/>
    <mergeCell ref="AA182:AE182"/>
    <mergeCell ref="AF182:AG182"/>
    <mergeCell ref="E175:F175"/>
    <mergeCell ref="I175:J175"/>
    <mergeCell ref="K175:R175"/>
    <mergeCell ref="AH175:AL175"/>
    <mergeCell ref="E176:F176"/>
    <mergeCell ref="I176:J176"/>
    <mergeCell ref="K176:R176"/>
    <mergeCell ref="AH176:AL176"/>
    <mergeCell ref="E177:F177"/>
    <mergeCell ref="I177:J177"/>
    <mergeCell ref="K177:R177"/>
    <mergeCell ref="AH177:AL177"/>
    <mergeCell ref="E178:F178"/>
    <mergeCell ref="I178:J178"/>
    <mergeCell ref="K178:R178"/>
    <mergeCell ref="AH178:AL178"/>
    <mergeCell ref="E179:F179"/>
    <mergeCell ref="I179:J179"/>
    <mergeCell ref="K179:R179"/>
    <mergeCell ref="AH179:AL179"/>
    <mergeCell ref="S176:Z176"/>
    <mergeCell ref="AA176:AE176"/>
    <mergeCell ref="AF176:AG176"/>
    <mergeCell ref="E170:F170"/>
    <mergeCell ref="I170:J170"/>
    <mergeCell ref="K170:R170"/>
    <mergeCell ref="AH170:AL170"/>
    <mergeCell ref="E171:F171"/>
    <mergeCell ref="I171:J171"/>
    <mergeCell ref="K171:R171"/>
    <mergeCell ref="AH171:AL171"/>
    <mergeCell ref="E172:F172"/>
    <mergeCell ref="I172:J172"/>
    <mergeCell ref="K172:R172"/>
    <mergeCell ref="AH172:AL172"/>
    <mergeCell ref="E173:F173"/>
    <mergeCell ref="I173:J173"/>
    <mergeCell ref="K173:R173"/>
    <mergeCell ref="AH173:AL173"/>
    <mergeCell ref="E174:F174"/>
    <mergeCell ref="I174:J174"/>
    <mergeCell ref="K174:R174"/>
    <mergeCell ref="AH174:AL174"/>
    <mergeCell ref="S170:Z170"/>
    <mergeCell ref="AA170:AE170"/>
    <mergeCell ref="AF170:AG170"/>
    <mergeCell ref="E165:F165"/>
    <mergeCell ref="I165:J165"/>
    <mergeCell ref="K165:R165"/>
    <mergeCell ref="AH165:AL165"/>
    <mergeCell ref="E166:F166"/>
    <mergeCell ref="I166:J166"/>
    <mergeCell ref="K166:R166"/>
    <mergeCell ref="AH166:AL166"/>
    <mergeCell ref="E167:F167"/>
    <mergeCell ref="I167:J167"/>
    <mergeCell ref="K167:R167"/>
    <mergeCell ref="AH167:AL167"/>
    <mergeCell ref="E168:F168"/>
    <mergeCell ref="I168:J168"/>
    <mergeCell ref="K168:R168"/>
    <mergeCell ref="AH168:AL168"/>
    <mergeCell ref="E169:F169"/>
    <mergeCell ref="I169:J169"/>
    <mergeCell ref="K169:R169"/>
    <mergeCell ref="AH169:AL169"/>
    <mergeCell ref="E160:F160"/>
    <mergeCell ref="I160:J160"/>
    <mergeCell ref="K160:R160"/>
    <mergeCell ref="AH160:AL160"/>
    <mergeCell ref="E161:F161"/>
    <mergeCell ref="I161:J161"/>
    <mergeCell ref="K161:R161"/>
    <mergeCell ref="AH161:AL161"/>
    <mergeCell ref="E162:F162"/>
    <mergeCell ref="I162:J162"/>
    <mergeCell ref="K162:R162"/>
    <mergeCell ref="AH162:AL162"/>
    <mergeCell ref="E163:F163"/>
    <mergeCell ref="I163:J163"/>
    <mergeCell ref="K163:R163"/>
    <mergeCell ref="AH163:AL163"/>
    <mergeCell ref="E164:F164"/>
    <mergeCell ref="I164:J164"/>
    <mergeCell ref="K164:R164"/>
    <mergeCell ref="AH164:AL164"/>
    <mergeCell ref="S164:Z164"/>
    <mergeCell ref="AA164:AE164"/>
    <mergeCell ref="AF164:AG164"/>
    <mergeCell ref="E155:F155"/>
    <mergeCell ref="I155:J155"/>
    <mergeCell ref="K155:R155"/>
    <mergeCell ref="AH155:AL155"/>
    <mergeCell ref="E156:F156"/>
    <mergeCell ref="I156:J156"/>
    <mergeCell ref="K156:R156"/>
    <mergeCell ref="AH156:AL156"/>
    <mergeCell ref="E157:F157"/>
    <mergeCell ref="I157:J157"/>
    <mergeCell ref="K157:R157"/>
    <mergeCell ref="AH157:AL157"/>
    <mergeCell ref="E158:F158"/>
    <mergeCell ref="I158:J158"/>
    <mergeCell ref="K158:R158"/>
    <mergeCell ref="AH158:AL158"/>
    <mergeCell ref="E159:F159"/>
    <mergeCell ref="I159:J159"/>
    <mergeCell ref="K159:R159"/>
    <mergeCell ref="AH159:AL159"/>
    <mergeCell ref="S158:Z158"/>
    <mergeCell ref="AA158:AE158"/>
    <mergeCell ref="AF158:AG158"/>
    <mergeCell ref="E150:F150"/>
    <mergeCell ref="I150:J150"/>
    <mergeCell ref="K150:R150"/>
    <mergeCell ref="AH150:AL150"/>
    <mergeCell ref="E151:F151"/>
    <mergeCell ref="I151:J151"/>
    <mergeCell ref="K151:R151"/>
    <mergeCell ref="AH151:AL151"/>
    <mergeCell ref="E152:F152"/>
    <mergeCell ref="I152:J152"/>
    <mergeCell ref="K152:R152"/>
    <mergeCell ref="AH152:AL152"/>
    <mergeCell ref="E153:F153"/>
    <mergeCell ref="I153:J153"/>
    <mergeCell ref="K153:R153"/>
    <mergeCell ref="AH153:AL153"/>
    <mergeCell ref="E154:F154"/>
    <mergeCell ref="I154:J154"/>
    <mergeCell ref="K154:R154"/>
    <mergeCell ref="AH154:AL154"/>
    <mergeCell ref="S152:Z152"/>
    <mergeCell ref="AA152:AE152"/>
    <mergeCell ref="AF152:AG152"/>
    <mergeCell ref="E145:F145"/>
    <mergeCell ref="I145:J145"/>
    <mergeCell ref="K145:R145"/>
    <mergeCell ref="AH145:AL145"/>
    <mergeCell ref="E146:F146"/>
    <mergeCell ref="I146:J146"/>
    <mergeCell ref="K146:R146"/>
    <mergeCell ref="AH146:AL146"/>
    <mergeCell ref="E147:F147"/>
    <mergeCell ref="I147:J147"/>
    <mergeCell ref="K147:R147"/>
    <mergeCell ref="AH147:AL147"/>
    <mergeCell ref="E148:F148"/>
    <mergeCell ref="I148:J148"/>
    <mergeCell ref="K148:R148"/>
    <mergeCell ref="AH148:AL148"/>
    <mergeCell ref="E149:F149"/>
    <mergeCell ref="I149:J149"/>
    <mergeCell ref="K149:R149"/>
    <mergeCell ref="AH149:AL149"/>
    <mergeCell ref="S146:Z146"/>
    <mergeCell ref="AA146:AE146"/>
    <mergeCell ref="AF146:AG146"/>
    <mergeCell ref="E140:F140"/>
    <mergeCell ref="I140:J140"/>
    <mergeCell ref="K140:R140"/>
    <mergeCell ref="AH140:AL140"/>
    <mergeCell ref="E141:F141"/>
    <mergeCell ref="I141:J141"/>
    <mergeCell ref="K141:R141"/>
    <mergeCell ref="AH141:AL141"/>
    <mergeCell ref="E142:F142"/>
    <mergeCell ref="I142:J142"/>
    <mergeCell ref="K142:R142"/>
    <mergeCell ref="AH142:AL142"/>
    <mergeCell ref="E143:F143"/>
    <mergeCell ref="I143:J143"/>
    <mergeCell ref="K143:R143"/>
    <mergeCell ref="AH143:AL143"/>
    <mergeCell ref="E144:F144"/>
    <mergeCell ref="I144:J144"/>
    <mergeCell ref="K144:R144"/>
    <mergeCell ref="AH144:AL144"/>
    <mergeCell ref="S140:Z140"/>
    <mergeCell ref="AA140:AE140"/>
    <mergeCell ref="AF140:AG140"/>
    <mergeCell ref="E135:F135"/>
    <mergeCell ref="I135:J135"/>
    <mergeCell ref="K135:R135"/>
    <mergeCell ref="AH135:AL135"/>
    <mergeCell ref="E136:F136"/>
    <mergeCell ref="I136:J136"/>
    <mergeCell ref="K136:R136"/>
    <mergeCell ref="AH136:AL136"/>
    <mergeCell ref="E137:F137"/>
    <mergeCell ref="I137:J137"/>
    <mergeCell ref="K137:R137"/>
    <mergeCell ref="AH137:AL137"/>
    <mergeCell ref="E138:F138"/>
    <mergeCell ref="I138:J138"/>
    <mergeCell ref="K138:R138"/>
    <mergeCell ref="AH138:AL138"/>
    <mergeCell ref="E139:F139"/>
    <mergeCell ref="I139:J139"/>
    <mergeCell ref="K139:R139"/>
    <mergeCell ref="AH139:AL139"/>
    <mergeCell ref="E130:F130"/>
    <mergeCell ref="I130:J130"/>
    <mergeCell ref="K130:R130"/>
    <mergeCell ref="AH130:AL130"/>
    <mergeCell ref="E131:F131"/>
    <mergeCell ref="I131:J131"/>
    <mergeCell ref="K131:R131"/>
    <mergeCell ref="AH131:AL131"/>
    <mergeCell ref="E132:F132"/>
    <mergeCell ref="I132:J132"/>
    <mergeCell ref="K132:R132"/>
    <mergeCell ref="AH132:AL132"/>
    <mergeCell ref="E133:F133"/>
    <mergeCell ref="I133:J133"/>
    <mergeCell ref="K133:R133"/>
    <mergeCell ref="AH133:AL133"/>
    <mergeCell ref="E134:F134"/>
    <mergeCell ref="I134:J134"/>
    <mergeCell ref="K134:R134"/>
    <mergeCell ref="AH134:AL134"/>
    <mergeCell ref="S134:Z134"/>
    <mergeCell ref="AA134:AE134"/>
    <mergeCell ref="AF134:AG134"/>
    <mergeCell ref="E125:F125"/>
    <mergeCell ref="I125:J125"/>
    <mergeCell ref="K125:R125"/>
    <mergeCell ref="AH125:AL125"/>
    <mergeCell ref="E126:F126"/>
    <mergeCell ref="I126:J126"/>
    <mergeCell ref="K126:R126"/>
    <mergeCell ref="AH126:AL126"/>
    <mergeCell ref="E127:F127"/>
    <mergeCell ref="I127:J127"/>
    <mergeCell ref="K127:R127"/>
    <mergeCell ref="AH127:AL127"/>
    <mergeCell ref="E128:F128"/>
    <mergeCell ref="I128:J128"/>
    <mergeCell ref="K128:R128"/>
    <mergeCell ref="AH128:AL128"/>
    <mergeCell ref="E129:F129"/>
    <mergeCell ref="I129:J129"/>
    <mergeCell ref="K129:R129"/>
    <mergeCell ref="AH129:AL129"/>
    <mergeCell ref="S128:Z128"/>
    <mergeCell ref="AA128:AE128"/>
    <mergeCell ref="AF128:AG128"/>
    <mergeCell ref="E120:F120"/>
    <mergeCell ref="I120:J120"/>
    <mergeCell ref="K120:R120"/>
    <mergeCell ref="AH120:AL120"/>
    <mergeCell ref="E121:F121"/>
    <mergeCell ref="I121:J121"/>
    <mergeCell ref="K121:R121"/>
    <mergeCell ref="AH121:AL121"/>
    <mergeCell ref="E122:F122"/>
    <mergeCell ref="I122:J122"/>
    <mergeCell ref="K122:R122"/>
    <mergeCell ref="AH122:AL122"/>
    <mergeCell ref="E123:F123"/>
    <mergeCell ref="I123:J123"/>
    <mergeCell ref="K123:R123"/>
    <mergeCell ref="AH123:AL123"/>
    <mergeCell ref="E124:F124"/>
    <mergeCell ref="I124:J124"/>
    <mergeCell ref="K124:R124"/>
    <mergeCell ref="AH124:AL124"/>
    <mergeCell ref="S122:Z122"/>
    <mergeCell ref="AA122:AE122"/>
    <mergeCell ref="AF122:AG122"/>
    <mergeCell ref="E115:F115"/>
    <mergeCell ref="I115:J115"/>
    <mergeCell ref="K115:R115"/>
    <mergeCell ref="AH115:AL115"/>
    <mergeCell ref="E116:F116"/>
    <mergeCell ref="I116:J116"/>
    <mergeCell ref="K116:R116"/>
    <mergeCell ref="AH116:AL116"/>
    <mergeCell ref="E117:F117"/>
    <mergeCell ref="I117:J117"/>
    <mergeCell ref="K117:R117"/>
    <mergeCell ref="AH117:AL117"/>
    <mergeCell ref="E118:F118"/>
    <mergeCell ref="I118:J118"/>
    <mergeCell ref="K118:R118"/>
    <mergeCell ref="AH118:AL118"/>
    <mergeCell ref="E119:F119"/>
    <mergeCell ref="I119:J119"/>
    <mergeCell ref="K119:R119"/>
    <mergeCell ref="AH119:AL119"/>
    <mergeCell ref="S116:Z116"/>
    <mergeCell ref="AA116:AE116"/>
    <mergeCell ref="AF116:AG116"/>
    <mergeCell ref="E110:F110"/>
    <mergeCell ref="I110:J110"/>
    <mergeCell ref="K110:R110"/>
    <mergeCell ref="AH110:AL110"/>
    <mergeCell ref="E111:F111"/>
    <mergeCell ref="I111:J111"/>
    <mergeCell ref="K111:R111"/>
    <mergeCell ref="AH111:AL111"/>
    <mergeCell ref="E112:F112"/>
    <mergeCell ref="I112:J112"/>
    <mergeCell ref="K112:R112"/>
    <mergeCell ref="AH112:AL112"/>
    <mergeCell ref="E113:F113"/>
    <mergeCell ref="I113:J113"/>
    <mergeCell ref="K113:R113"/>
    <mergeCell ref="AH113:AL113"/>
    <mergeCell ref="E114:F114"/>
    <mergeCell ref="I114:J114"/>
    <mergeCell ref="K114:R114"/>
    <mergeCell ref="AH114:AL114"/>
    <mergeCell ref="S110:Z110"/>
    <mergeCell ref="AA110:AE110"/>
    <mergeCell ref="AF110:AG110"/>
    <mergeCell ref="E105:F105"/>
    <mergeCell ref="I105:J105"/>
    <mergeCell ref="K105:R105"/>
    <mergeCell ref="AH105:AL105"/>
    <mergeCell ref="E106:F106"/>
    <mergeCell ref="I106:J106"/>
    <mergeCell ref="K106:R106"/>
    <mergeCell ref="AH106:AL106"/>
    <mergeCell ref="E107:F107"/>
    <mergeCell ref="I107:J107"/>
    <mergeCell ref="K107:R107"/>
    <mergeCell ref="AH107:AL107"/>
    <mergeCell ref="E108:F108"/>
    <mergeCell ref="I108:J108"/>
    <mergeCell ref="K108:R108"/>
    <mergeCell ref="AH108:AL108"/>
    <mergeCell ref="E109:F109"/>
    <mergeCell ref="I109:J109"/>
    <mergeCell ref="K109:R109"/>
    <mergeCell ref="AH109:AL109"/>
    <mergeCell ref="S105:Z105"/>
    <mergeCell ref="AA105:AE105"/>
    <mergeCell ref="AF105:AG105"/>
    <mergeCell ref="S106:Z106"/>
    <mergeCell ref="AA106:AE106"/>
    <mergeCell ref="AF106:AG106"/>
    <mergeCell ref="E100:F100"/>
    <mergeCell ref="I100:J100"/>
    <mergeCell ref="K100:R100"/>
    <mergeCell ref="AH100:AL100"/>
    <mergeCell ref="E101:F101"/>
    <mergeCell ref="I101:J101"/>
    <mergeCell ref="K101:R101"/>
    <mergeCell ref="AH101:AL101"/>
    <mergeCell ref="E102:F102"/>
    <mergeCell ref="I102:J102"/>
    <mergeCell ref="K102:R102"/>
    <mergeCell ref="AH102:AL102"/>
    <mergeCell ref="E103:F103"/>
    <mergeCell ref="I103:J103"/>
    <mergeCell ref="K103:R103"/>
    <mergeCell ref="AH103:AL103"/>
    <mergeCell ref="E104:F104"/>
    <mergeCell ref="I104:J104"/>
    <mergeCell ref="K104:R104"/>
    <mergeCell ref="AH104:AL104"/>
    <mergeCell ref="S100:Z100"/>
    <mergeCell ref="AA100:AE100"/>
    <mergeCell ref="AF100:AG100"/>
    <mergeCell ref="E91:F91"/>
    <mergeCell ref="I91:J91"/>
    <mergeCell ref="K91:R91"/>
    <mergeCell ref="AH91:AL91"/>
    <mergeCell ref="E92:F92"/>
    <mergeCell ref="I92:J92"/>
    <mergeCell ref="K92:R92"/>
    <mergeCell ref="AH92:AL92"/>
    <mergeCell ref="E93:F93"/>
    <mergeCell ref="I93:J93"/>
    <mergeCell ref="K93:R93"/>
    <mergeCell ref="AH93:AL93"/>
    <mergeCell ref="E94:F94"/>
    <mergeCell ref="I94:J94"/>
    <mergeCell ref="K94:R94"/>
    <mergeCell ref="AH94:AL94"/>
    <mergeCell ref="E95:F95"/>
    <mergeCell ref="I95:J95"/>
    <mergeCell ref="K95:R95"/>
    <mergeCell ref="AH95:AL95"/>
    <mergeCell ref="C997:D997"/>
    <mergeCell ref="S997:Z997"/>
    <mergeCell ref="AA997:AE997"/>
    <mergeCell ref="AF997:AG997"/>
    <mergeCell ref="AM997:AO997"/>
    <mergeCell ref="AP997:AY997"/>
    <mergeCell ref="C998:D998"/>
    <mergeCell ref="S998:Z998"/>
    <mergeCell ref="AA998:AE998"/>
    <mergeCell ref="AF998:AG998"/>
    <mergeCell ref="AM998:AO998"/>
    <mergeCell ref="AP998:AY998"/>
    <mergeCell ref="E997:F997"/>
    <mergeCell ref="I997:J997"/>
    <mergeCell ref="K997:R997"/>
    <mergeCell ref="AH997:AL997"/>
    <mergeCell ref="E998:F998"/>
    <mergeCell ref="I998:J998"/>
    <mergeCell ref="K998:R998"/>
    <mergeCell ref="AH998:AL998"/>
    <mergeCell ref="C995:D995"/>
    <mergeCell ref="S995:Z995"/>
    <mergeCell ref="AA995:AE995"/>
    <mergeCell ref="AF995:AG995"/>
    <mergeCell ref="AM995:AO995"/>
    <mergeCell ref="AP995:AY995"/>
    <mergeCell ref="C996:D996"/>
    <mergeCell ref="S996:Z996"/>
    <mergeCell ref="AA996:AE996"/>
    <mergeCell ref="AF996:AG996"/>
    <mergeCell ref="AM996:AO996"/>
    <mergeCell ref="AP996:AY996"/>
    <mergeCell ref="E995:F995"/>
    <mergeCell ref="I995:J995"/>
    <mergeCell ref="K995:R995"/>
    <mergeCell ref="AH995:AL995"/>
    <mergeCell ref="E996:F996"/>
    <mergeCell ref="I996:J996"/>
    <mergeCell ref="K996:R996"/>
    <mergeCell ref="AH996:AL996"/>
    <mergeCell ref="C993:D993"/>
    <mergeCell ref="S993:Z993"/>
    <mergeCell ref="AA993:AE993"/>
    <mergeCell ref="AF993:AG993"/>
    <mergeCell ref="AM993:AO993"/>
    <mergeCell ref="AP993:AY993"/>
    <mergeCell ref="C994:D994"/>
    <mergeCell ref="S994:Z994"/>
    <mergeCell ref="AA994:AE994"/>
    <mergeCell ref="AF994:AG994"/>
    <mergeCell ref="AM994:AO994"/>
    <mergeCell ref="AP994:AY994"/>
    <mergeCell ref="E993:F993"/>
    <mergeCell ref="I993:J993"/>
    <mergeCell ref="K993:R993"/>
    <mergeCell ref="AH993:AL993"/>
    <mergeCell ref="E994:F994"/>
    <mergeCell ref="I994:J994"/>
    <mergeCell ref="K994:R994"/>
    <mergeCell ref="AH994:AL994"/>
    <mergeCell ref="C991:D991"/>
    <mergeCell ref="S991:Z991"/>
    <mergeCell ref="AA991:AE991"/>
    <mergeCell ref="AF991:AG991"/>
    <mergeCell ref="AM991:AO991"/>
    <mergeCell ref="AP991:AY991"/>
    <mergeCell ref="C992:D992"/>
    <mergeCell ref="S992:Z992"/>
    <mergeCell ref="AA992:AE992"/>
    <mergeCell ref="AF992:AG992"/>
    <mergeCell ref="AM992:AO992"/>
    <mergeCell ref="AP992:AY992"/>
    <mergeCell ref="E991:F991"/>
    <mergeCell ref="I991:J991"/>
    <mergeCell ref="K991:R991"/>
    <mergeCell ref="AH991:AL991"/>
    <mergeCell ref="E992:F992"/>
    <mergeCell ref="I992:J992"/>
    <mergeCell ref="K992:R992"/>
    <mergeCell ref="AH992:AL992"/>
    <mergeCell ref="C989:D989"/>
    <mergeCell ref="S989:Z989"/>
    <mergeCell ref="AA989:AE989"/>
    <mergeCell ref="AF989:AG989"/>
    <mergeCell ref="AM989:AO989"/>
    <mergeCell ref="AP989:AY989"/>
    <mergeCell ref="C990:D990"/>
    <mergeCell ref="S990:Z990"/>
    <mergeCell ref="AA990:AE990"/>
    <mergeCell ref="AF990:AG990"/>
    <mergeCell ref="AM990:AO990"/>
    <mergeCell ref="AP990:AY990"/>
    <mergeCell ref="E989:F989"/>
    <mergeCell ref="I989:J989"/>
    <mergeCell ref="K989:R989"/>
    <mergeCell ref="AH989:AL989"/>
    <mergeCell ref="E990:F990"/>
    <mergeCell ref="I990:J990"/>
    <mergeCell ref="K990:R990"/>
    <mergeCell ref="AH990:AL990"/>
    <mergeCell ref="C987:D987"/>
    <mergeCell ref="S987:Z987"/>
    <mergeCell ref="AA987:AE987"/>
    <mergeCell ref="AF987:AG987"/>
    <mergeCell ref="AM987:AO987"/>
    <mergeCell ref="AP987:AY987"/>
    <mergeCell ref="C988:D988"/>
    <mergeCell ref="S988:Z988"/>
    <mergeCell ref="AA988:AE988"/>
    <mergeCell ref="AF988:AG988"/>
    <mergeCell ref="AM988:AO988"/>
    <mergeCell ref="AP988:AY988"/>
    <mergeCell ref="E987:F987"/>
    <mergeCell ref="I987:J987"/>
    <mergeCell ref="K987:R987"/>
    <mergeCell ref="AH987:AL987"/>
    <mergeCell ref="E988:F988"/>
    <mergeCell ref="I988:J988"/>
    <mergeCell ref="K988:R988"/>
    <mergeCell ref="AH988:AL988"/>
    <mergeCell ref="C985:D985"/>
    <mergeCell ref="S985:Z985"/>
    <mergeCell ref="AA985:AE985"/>
    <mergeCell ref="AF985:AG985"/>
    <mergeCell ref="AM985:AO985"/>
    <mergeCell ref="AP985:AY985"/>
    <mergeCell ref="C986:D986"/>
    <mergeCell ref="S986:Z986"/>
    <mergeCell ref="AA986:AE986"/>
    <mergeCell ref="AF986:AG986"/>
    <mergeCell ref="AM986:AO986"/>
    <mergeCell ref="AP986:AY986"/>
    <mergeCell ref="E985:F985"/>
    <mergeCell ref="I985:J985"/>
    <mergeCell ref="K985:R985"/>
    <mergeCell ref="AH985:AL985"/>
    <mergeCell ref="E986:F986"/>
    <mergeCell ref="I986:J986"/>
    <mergeCell ref="K986:R986"/>
    <mergeCell ref="AH986:AL986"/>
    <mergeCell ref="C983:D983"/>
    <mergeCell ref="S983:Z983"/>
    <mergeCell ref="AA983:AE983"/>
    <mergeCell ref="AF983:AG983"/>
    <mergeCell ref="AM983:AO983"/>
    <mergeCell ref="AP983:AY983"/>
    <mergeCell ref="C984:D984"/>
    <mergeCell ref="S984:Z984"/>
    <mergeCell ref="AA984:AE984"/>
    <mergeCell ref="AF984:AG984"/>
    <mergeCell ref="AM984:AO984"/>
    <mergeCell ref="AP984:AY984"/>
    <mergeCell ref="E983:F983"/>
    <mergeCell ref="I983:J983"/>
    <mergeCell ref="K983:R983"/>
    <mergeCell ref="AH983:AL983"/>
    <mergeCell ref="E984:F984"/>
    <mergeCell ref="I984:J984"/>
    <mergeCell ref="K984:R984"/>
    <mergeCell ref="AH984:AL984"/>
    <mergeCell ref="C981:D981"/>
    <mergeCell ref="S981:Z981"/>
    <mergeCell ref="AA981:AE981"/>
    <mergeCell ref="AF981:AG981"/>
    <mergeCell ref="AM981:AO981"/>
    <mergeCell ref="AP981:AY981"/>
    <mergeCell ref="C982:D982"/>
    <mergeCell ref="S982:Z982"/>
    <mergeCell ref="AA982:AE982"/>
    <mergeCell ref="AF982:AG982"/>
    <mergeCell ref="AM982:AO982"/>
    <mergeCell ref="AP982:AY982"/>
    <mergeCell ref="E981:F981"/>
    <mergeCell ref="I981:J981"/>
    <mergeCell ref="K981:R981"/>
    <mergeCell ref="AH981:AL981"/>
    <mergeCell ref="E982:F982"/>
    <mergeCell ref="I982:J982"/>
    <mergeCell ref="K982:R982"/>
    <mergeCell ref="AH982:AL982"/>
    <mergeCell ref="C979:D979"/>
    <mergeCell ref="S979:Z979"/>
    <mergeCell ref="AA979:AE979"/>
    <mergeCell ref="AF979:AG979"/>
    <mergeCell ref="AM979:AO979"/>
    <mergeCell ref="AP979:AY979"/>
    <mergeCell ref="C980:D980"/>
    <mergeCell ref="S980:Z980"/>
    <mergeCell ref="AA980:AE980"/>
    <mergeCell ref="AF980:AG980"/>
    <mergeCell ref="AM980:AO980"/>
    <mergeCell ref="AP980:AY980"/>
    <mergeCell ref="E979:F979"/>
    <mergeCell ref="I979:J979"/>
    <mergeCell ref="K979:R979"/>
    <mergeCell ref="AH979:AL979"/>
    <mergeCell ref="E980:F980"/>
    <mergeCell ref="I980:J980"/>
    <mergeCell ref="K980:R980"/>
    <mergeCell ref="AH980:AL980"/>
    <mergeCell ref="C977:D977"/>
    <mergeCell ref="S977:Z977"/>
    <mergeCell ref="AA977:AE977"/>
    <mergeCell ref="AF977:AG977"/>
    <mergeCell ref="AM977:AO977"/>
    <mergeCell ref="AP977:AY977"/>
    <mergeCell ref="C978:D978"/>
    <mergeCell ref="S978:Z978"/>
    <mergeCell ref="AA978:AE978"/>
    <mergeCell ref="AF978:AG978"/>
    <mergeCell ref="AM978:AO978"/>
    <mergeCell ref="AP978:AY978"/>
    <mergeCell ref="E977:F977"/>
    <mergeCell ref="I977:J977"/>
    <mergeCell ref="K977:R977"/>
    <mergeCell ref="AH977:AL977"/>
    <mergeCell ref="E978:F978"/>
    <mergeCell ref="I978:J978"/>
    <mergeCell ref="K978:R978"/>
    <mergeCell ref="AH978:AL978"/>
    <mergeCell ref="C975:D975"/>
    <mergeCell ref="S975:Z975"/>
    <mergeCell ref="AA975:AE975"/>
    <mergeCell ref="AF975:AG975"/>
    <mergeCell ref="AM975:AO975"/>
    <mergeCell ref="AP975:AY975"/>
    <mergeCell ref="C976:D976"/>
    <mergeCell ref="S976:Z976"/>
    <mergeCell ref="AA976:AE976"/>
    <mergeCell ref="AF976:AG976"/>
    <mergeCell ref="AM976:AO976"/>
    <mergeCell ref="AP976:AY976"/>
    <mergeCell ref="E975:F975"/>
    <mergeCell ref="I975:J975"/>
    <mergeCell ref="K975:R975"/>
    <mergeCell ref="AH975:AL975"/>
    <mergeCell ref="E976:F976"/>
    <mergeCell ref="I976:J976"/>
    <mergeCell ref="K976:R976"/>
    <mergeCell ref="AH976:AL976"/>
    <mergeCell ref="C973:D973"/>
    <mergeCell ref="S973:Z973"/>
    <mergeCell ref="AA973:AE973"/>
    <mergeCell ref="AF973:AG973"/>
    <mergeCell ref="AM973:AO973"/>
    <mergeCell ref="AP973:AY973"/>
    <mergeCell ref="C974:D974"/>
    <mergeCell ref="S974:Z974"/>
    <mergeCell ref="AA974:AE974"/>
    <mergeCell ref="AF974:AG974"/>
    <mergeCell ref="AM974:AO974"/>
    <mergeCell ref="AP974:AY974"/>
    <mergeCell ref="S971:Z971"/>
    <mergeCell ref="AA971:AE971"/>
    <mergeCell ref="AF971:AG971"/>
    <mergeCell ref="AM971:AO971"/>
    <mergeCell ref="AP971:AY971"/>
    <mergeCell ref="C972:D972"/>
    <mergeCell ref="S972:Z972"/>
    <mergeCell ref="AA972:AE972"/>
    <mergeCell ref="AF972:AG972"/>
    <mergeCell ref="AM972:AO972"/>
    <mergeCell ref="AP972:AY972"/>
    <mergeCell ref="AM968:AO968"/>
    <mergeCell ref="AP968:AY968"/>
    <mergeCell ref="S969:Z969"/>
    <mergeCell ref="AA969:AE969"/>
    <mergeCell ref="AF969:AG969"/>
    <mergeCell ref="AM969:AO969"/>
    <mergeCell ref="AP969:AY969"/>
    <mergeCell ref="S970:Z970"/>
    <mergeCell ref="AA970:AE970"/>
    <mergeCell ref="AF970:AG970"/>
    <mergeCell ref="AM970:AO970"/>
    <mergeCell ref="AP970:AY970"/>
    <mergeCell ref="S965:Z965"/>
    <mergeCell ref="AA965:AE965"/>
    <mergeCell ref="AF965:AG965"/>
    <mergeCell ref="AM965:AO965"/>
    <mergeCell ref="AP965:AY965"/>
    <mergeCell ref="S966:Z966"/>
    <mergeCell ref="AA966:AE966"/>
    <mergeCell ref="AF966:AG966"/>
    <mergeCell ref="AM966:AO966"/>
    <mergeCell ref="AP966:AY966"/>
    <mergeCell ref="S967:Z967"/>
    <mergeCell ref="AA967:AE967"/>
    <mergeCell ref="AF967:AG967"/>
    <mergeCell ref="AM967:AO967"/>
    <mergeCell ref="AP967:AY967"/>
    <mergeCell ref="AM962:AO962"/>
    <mergeCell ref="AP962:AY962"/>
    <mergeCell ref="S963:Z963"/>
    <mergeCell ref="AA963:AE963"/>
    <mergeCell ref="AF963:AG963"/>
    <mergeCell ref="AM963:AO963"/>
    <mergeCell ref="AP963:AY963"/>
    <mergeCell ref="S964:Z964"/>
    <mergeCell ref="AA964:AE964"/>
    <mergeCell ref="AF964:AG964"/>
    <mergeCell ref="AM964:AO964"/>
    <mergeCell ref="AP964:AY964"/>
    <mergeCell ref="S959:Z959"/>
    <mergeCell ref="AA959:AE959"/>
    <mergeCell ref="AF959:AG959"/>
    <mergeCell ref="AM959:AO959"/>
    <mergeCell ref="AP959:AY959"/>
    <mergeCell ref="S960:Z960"/>
    <mergeCell ref="AA960:AE960"/>
    <mergeCell ref="AF960:AG960"/>
    <mergeCell ref="AM960:AO960"/>
    <mergeCell ref="AP960:AY960"/>
    <mergeCell ref="S961:Z961"/>
    <mergeCell ref="AA961:AE961"/>
    <mergeCell ref="AF961:AG961"/>
    <mergeCell ref="AM961:AO961"/>
    <mergeCell ref="AP961:AY961"/>
    <mergeCell ref="AM956:AO956"/>
    <mergeCell ref="AP956:AY956"/>
    <mergeCell ref="S957:Z957"/>
    <mergeCell ref="AA957:AE957"/>
    <mergeCell ref="AF957:AG957"/>
    <mergeCell ref="AM957:AO957"/>
    <mergeCell ref="AP957:AY957"/>
    <mergeCell ref="S958:Z958"/>
    <mergeCell ref="AA958:AE958"/>
    <mergeCell ref="AF958:AG958"/>
    <mergeCell ref="AM958:AO958"/>
    <mergeCell ref="AP958:AY958"/>
    <mergeCell ref="S953:Z953"/>
    <mergeCell ref="AA953:AE953"/>
    <mergeCell ref="AF953:AG953"/>
    <mergeCell ref="AM953:AO953"/>
    <mergeCell ref="AP953:AY953"/>
    <mergeCell ref="S954:Z954"/>
    <mergeCell ref="AA954:AE954"/>
    <mergeCell ref="AF954:AG954"/>
    <mergeCell ref="AM954:AO954"/>
    <mergeCell ref="AP954:AY954"/>
    <mergeCell ref="S955:Z955"/>
    <mergeCell ref="AA955:AE955"/>
    <mergeCell ref="AF955:AG955"/>
    <mergeCell ref="AM955:AO955"/>
    <mergeCell ref="AP955:AY955"/>
    <mergeCell ref="AM950:AO950"/>
    <mergeCell ref="AP950:AY950"/>
    <mergeCell ref="S951:Z951"/>
    <mergeCell ref="AA951:AE951"/>
    <mergeCell ref="AF951:AG951"/>
    <mergeCell ref="AM951:AO951"/>
    <mergeCell ref="AP951:AY951"/>
    <mergeCell ref="S952:Z952"/>
    <mergeCell ref="AA952:AE952"/>
    <mergeCell ref="AF952:AG952"/>
    <mergeCell ref="AM952:AO952"/>
    <mergeCell ref="AP952:AY952"/>
    <mergeCell ref="S947:Z947"/>
    <mergeCell ref="AA947:AE947"/>
    <mergeCell ref="AF947:AG947"/>
    <mergeCell ref="AM947:AO947"/>
    <mergeCell ref="AP947:AY947"/>
    <mergeCell ref="S948:Z948"/>
    <mergeCell ref="AA948:AE948"/>
    <mergeCell ref="AF948:AG948"/>
    <mergeCell ref="AM948:AO948"/>
    <mergeCell ref="AP948:AY948"/>
    <mergeCell ref="S949:Z949"/>
    <mergeCell ref="AA949:AE949"/>
    <mergeCell ref="AF949:AG949"/>
    <mergeCell ref="AM949:AO949"/>
    <mergeCell ref="AP949:AY949"/>
    <mergeCell ref="AM944:AO944"/>
    <mergeCell ref="AP944:AY944"/>
    <mergeCell ref="S945:Z945"/>
    <mergeCell ref="AA945:AE945"/>
    <mergeCell ref="AF945:AG945"/>
    <mergeCell ref="AM945:AO945"/>
    <mergeCell ref="AP945:AY945"/>
    <mergeCell ref="S946:Z946"/>
    <mergeCell ref="AA946:AE946"/>
    <mergeCell ref="AF946:AG946"/>
    <mergeCell ref="AM946:AO946"/>
    <mergeCell ref="AP946:AY946"/>
    <mergeCell ref="S941:Z941"/>
    <mergeCell ref="AA941:AE941"/>
    <mergeCell ref="AF941:AG941"/>
    <mergeCell ref="AM941:AO941"/>
    <mergeCell ref="AP941:AY941"/>
    <mergeCell ref="S942:Z942"/>
    <mergeCell ref="AA942:AE942"/>
    <mergeCell ref="AF942:AG942"/>
    <mergeCell ref="AM942:AO942"/>
    <mergeCell ref="AP942:AY942"/>
    <mergeCell ref="S943:Z943"/>
    <mergeCell ref="AA943:AE943"/>
    <mergeCell ref="AF943:AG943"/>
    <mergeCell ref="AM943:AO943"/>
    <mergeCell ref="AP943:AY943"/>
    <mergeCell ref="AM938:AO938"/>
    <mergeCell ref="AP938:AY938"/>
    <mergeCell ref="S939:Z939"/>
    <mergeCell ref="AA939:AE939"/>
    <mergeCell ref="AF939:AG939"/>
    <mergeCell ref="AM939:AO939"/>
    <mergeCell ref="AP939:AY939"/>
    <mergeCell ref="S940:Z940"/>
    <mergeCell ref="AA940:AE940"/>
    <mergeCell ref="AF940:AG940"/>
    <mergeCell ref="AM940:AO940"/>
    <mergeCell ref="AP940:AY940"/>
    <mergeCell ref="S935:Z935"/>
    <mergeCell ref="AA935:AE935"/>
    <mergeCell ref="AF935:AG935"/>
    <mergeCell ref="AM935:AO935"/>
    <mergeCell ref="AP935:AY935"/>
    <mergeCell ref="S936:Z936"/>
    <mergeCell ref="AA936:AE936"/>
    <mergeCell ref="AF936:AG936"/>
    <mergeCell ref="AM936:AO936"/>
    <mergeCell ref="AP936:AY936"/>
    <mergeCell ref="S937:Z937"/>
    <mergeCell ref="AA937:AE937"/>
    <mergeCell ref="AF937:AG937"/>
    <mergeCell ref="AM937:AO937"/>
    <mergeCell ref="AP937:AY937"/>
    <mergeCell ref="AM932:AO932"/>
    <mergeCell ref="AP932:AY932"/>
    <mergeCell ref="S933:Z933"/>
    <mergeCell ref="AA933:AE933"/>
    <mergeCell ref="AF933:AG933"/>
    <mergeCell ref="AM933:AO933"/>
    <mergeCell ref="AP933:AY933"/>
    <mergeCell ref="S934:Z934"/>
    <mergeCell ref="AA934:AE934"/>
    <mergeCell ref="AF934:AG934"/>
    <mergeCell ref="AM934:AO934"/>
    <mergeCell ref="AP934:AY934"/>
    <mergeCell ref="S929:Z929"/>
    <mergeCell ref="AA929:AE929"/>
    <mergeCell ref="AF929:AG929"/>
    <mergeCell ref="AM929:AO929"/>
    <mergeCell ref="AP929:AY929"/>
    <mergeCell ref="S930:Z930"/>
    <mergeCell ref="AA930:AE930"/>
    <mergeCell ref="AF930:AG930"/>
    <mergeCell ref="AM930:AO930"/>
    <mergeCell ref="AP930:AY930"/>
    <mergeCell ref="S931:Z931"/>
    <mergeCell ref="AA931:AE931"/>
    <mergeCell ref="AF931:AG931"/>
    <mergeCell ref="AM931:AO931"/>
    <mergeCell ref="AP931:AY931"/>
    <mergeCell ref="AM926:AO926"/>
    <mergeCell ref="AP926:AY926"/>
    <mergeCell ref="S927:Z927"/>
    <mergeCell ref="AA927:AE927"/>
    <mergeCell ref="AF927:AG927"/>
    <mergeCell ref="AM927:AO927"/>
    <mergeCell ref="AP927:AY927"/>
    <mergeCell ref="S928:Z928"/>
    <mergeCell ref="AA928:AE928"/>
    <mergeCell ref="AF928:AG928"/>
    <mergeCell ref="AM928:AO928"/>
    <mergeCell ref="AP928:AY928"/>
    <mergeCell ref="S923:Z923"/>
    <mergeCell ref="AA923:AE923"/>
    <mergeCell ref="AF923:AG923"/>
    <mergeCell ref="AM923:AO923"/>
    <mergeCell ref="AP923:AY923"/>
    <mergeCell ref="S924:Z924"/>
    <mergeCell ref="AA924:AE924"/>
    <mergeCell ref="AF924:AG924"/>
    <mergeCell ref="AM924:AO924"/>
    <mergeCell ref="AP924:AY924"/>
    <mergeCell ref="S925:Z925"/>
    <mergeCell ref="AA925:AE925"/>
    <mergeCell ref="AF925:AG925"/>
    <mergeCell ref="AM925:AO925"/>
    <mergeCell ref="AP925:AY925"/>
    <mergeCell ref="AM920:AO920"/>
    <mergeCell ref="AP920:AY920"/>
    <mergeCell ref="S921:Z921"/>
    <mergeCell ref="AA921:AE921"/>
    <mergeCell ref="AF921:AG921"/>
    <mergeCell ref="AM921:AO921"/>
    <mergeCell ref="AP921:AY921"/>
    <mergeCell ref="S922:Z922"/>
    <mergeCell ref="AA922:AE922"/>
    <mergeCell ref="AF922:AG922"/>
    <mergeCell ref="AM922:AO922"/>
    <mergeCell ref="AP922:AY922"/>
    <mergeCell ref="S917:Z917"/>
    <mergeCell ref="AA917:AE917"/>
    <mergeCell ref="AF917:AG917"/>
    <mergeCell ref="AM917:AO917"/>
    <mergeCell ref="AP917:AY917"/>
    <mergeCell ref="S918:Z918"/>
    <mergeCell ref="AA918:AE918"/>
    <mergeCell ref="AF918:AG918"/>
    <mergeCell ref="AM918:AO918"/>
    <mergeCell ref="AP918:AY918"/>
    <mergeCell ref="S919:Z919"/>
    <mergeCell ref="AA919:AE919"/>
    <mergeCell ref="AF919:AG919"/>
    <mergeCell ref="AM919:AO919"/>
    <mergeCell ref="AP919:AY919"/>
    <mergeCell ref="AM914:AO914"/>
    <mergeCell ref="AP914:AY914"/>
    <mergeCell ref="S915:Z915"/>
    <mergeCell ref="AA915:AE915"/>
    <mergeCell ref="AF915:AG915"/>
    <mergeCell ref="AM915:AO915"/>
    <mergeCell ref="AP915:AY915"/>
    <mergeCell ref="S916:Z916"/>
    <mergeCell ref="AA916:AE916"/>
    <mergeCell ref="AF916:AG916"/>
    <mergeCell ref="AM916:AO916"/>
    <mergeCell ref="AP916:AY916"/>
    <mergeCell ref="S911:Z911"/>
    <mergeCell ref="AA911:AE911"/>
    <mergeCell ref="AF911:AG911"/>
    <mergeCell ref="AM911:AO911"/>
    <mergeCell ref="AP911:AY911"/>
    <mergeCell ref="S912:Z912"/>
    <mergeCell ref="AA912:AE912"/>
    <mergeCell ref="AF912:AG912"/>
    <mergeCell ref="AM912:AO912"/>
    <mergeCell ref="AP912:AY912"/>
    <mergeCell ref="S913:Z913"/>
    <mergeCell ref="AA913:AE913"/>
    <mergeCell ref="AF913:AG913"/>
    <mergeCell ref="AM913:AO913"/>
    <mergeCell ref="AP913:AY913"/>
    <mergeCell ref="AM908:AO908"/>
    <mergeCell ref="AP908:AY908"/>
    <mergeCell ref="S909:Z909"/>
    <mergeCell ref="AA909:AE909"/>
    <mergeCell ref="AF909:AG909"/>
    <mergeCell ref="AM909:AO909"/>
    <mergeCell ref="AP909:AY909"/>
    <mergeCell ref="S910:Z910"/>
    <mergeCell ref="AA910:AE910"/>
    <mergeCell ref="AF910:AG910"/>
    <mergeCell ref="AM910:AO910"/>
    <mergeCell ref="AP910:AY910"/>
    <mergeCell ref="S905:Z905"/>
    <mergeCell ref="AA905:AE905"/>
    <mergeCell ref="AF905:AG905"/>
    <mergeCell ref="AM905:AO905"/>
    <mergeCell ref="AP905:AY905"/>
    <mergeCell ref="S906:Z906"/>
    <mergeCell ref="AA906:AE906"/>
    <mergeCell ref="AF906:AG906"/>
    <mergeCell ref="AM906:AO906"/>
    <mergeCell ref="AP906:AY906"/>
    <mergeCell ref="S907:Z907"/>
    <mergeCell ref="AA907:AE907"/>
    <mergeCell ref="AF907:AG907"/>
    <mergeCell ref="AM907:AO907"/>
    <mergeCell ref="AP907:AY907"/>
    <mergeCell ref="AM902:AO902"/>
    <mergeCell ref="AP902:AY902"/>
    <mergeCell ref="S903:Z903"/>
    <mergeCell ref="AA903:AE903"/>
    <mergeCell ref="AF903:AG903"/>
    <mergeCell ref="AM903:AO903"/>
    <mergeCell ref="AP903:AY903"/>
    <mergeCell ref="S904:Z904"/>
    <mergeCell ref="AA904:AE904"/>
    <mergeCell ref="AF904:AG904"/>
    <mergeCell ref="AM904:AO904"/>
    <mergeCell ref="AP904:AY904"/>
    <mergeCell ref="S899:Z899"/>
    <mergeCell ref="AA899:AE899"/>
    <mergeCell ref="AF899:AG899"/>
    <mergeCell ref="AM899:AO899"/>
    <mergeCell ref="AP899:AY899"/>
    <mergeCell ref="S900:Z900"/>
    <mergeCell ref="AA900:AE900"/>
    <mergeCell ref="AF900:AG900"/>
    <mergeCell ref="AM900:AO900"/>
    <mergeCell ref="AP900:AY900"/>
    <mergeCell ref="S901:Z901"/>
    <mergeCell ref="AA901:AE901"/>
    <mergeCell ref="AF901:AG901"/>
    <mergeCell ref="AM901:AO901"/>
    <mergeCell ref="AP901:AY901"/>
    <mergeCell ref="AM896:AO896"/>
    <mergeCell ref="AP896:AY896"/>
    <mergeCell ref="S897:Z897"/>
    <mergeCell ref="AA897:AE897"/>
    <mergeCell ref="AF897:AG897"/>
    <mergeCell ref="AM897:AO897"/>
    <mergeCell ref="AP897:AY897"/>
    <mergeCell ref="S898:Z898"/>
    <mergeCell ref="AA898:AE898"/>
    <mergeCell ref="AF898:AG898"/>
    <mergeCell ref="AM898:AO898"/>
    <mergeCell ref="AP898:AY898"/>
    <mergeCell ref="S893:Z893"/>
    <mergeCell ref="AA893:AE893"/>
    <mergeCell ref="AF893:AG893"/>
    <mergeCell ref="AM893:AO893"/>
    <mergeCell ref="AP893:AY893"/>
    <mergeCell ref="S894:Z894"/>
    <mergeCell ref="AA894:AE894"/>
    <mergeCell ref="AF894:AG894"/>
    <mergeCell ref="AM894:AO894"/>
    <mergeCell ref="AP894:AY894"/>
    <mergeCell ref="S895:Z895"/>
    <mergeCell ref="AA895:AE895"/>
    <mergeCell ref="AF895:AG895"/>
    <mergeCell ref="AM895:AO895"/>
    <mergeCell ref="AP895:AY895"/>
    <mergeCell ref="AM890:AO890"/>
    <mergeCell ref="AP890:AY890"/>
    <mergeCell ref="S891:Z891"/>
    <mergeCell ref="AA891:AE891"/>
    <mergeCell ref="AF891:AG891"/>
    <mergeCell ref="AM891:AO891"/>
    <mergeCell ref="AP891:AY891"/>
    <mergeCell ref="S892:Z892"/>
    <mergeCell ref="AA892:AE892"/>
    <mergeCell ref="AF892:AG892"/>
    <mergeCell ref="AM892:AO892"/>
    <mergeCell ref="AP892:AY892"/>
    <mergeCell ref="S887:Z887"/>
    <mergeCell ref="AA887:AE887"/>
    <mergeCell ref="AF887:AG887"/>
    <mergeCell ref="AM887:AO887"/>
    <mergeCell ref="AP887:AY887"/>
    <mergeCell ref="S888:Z888"/>
    <mergeCell ref="AA888:AE888"/>
    <mergeCell ref="AF888:AG888"/>
    <mergeCell ref="AM888:AO888"/>
    <mergeCell ref="AP888:AY888"/>
    <mergeCell ref="S889:Z889"/>
    <mergeCell ref="AA889:AE889"/>
    <mergeCell ref="AF889:AG889"/>
    <mergeCell ref="AM889:AO889"/>
    <mergeCell ref="AP889:AY889"/>
    <mergeCell ref="AM884:AO884"/>
    <mergeCell ref="AP884:AY884"/>
    <mergeCell ref="S885:Z885"/>
    <mergeCell ref="AA885:AE885"/>
    <mergeCell ref="AF885:AG885"/>
    <mergeCell ref="AM885:AO885"/>
    <mergeCell ref="AP885:AY885"/>
    <mergeCell ref="S886:Z886"/>
    <mergeCell ref="AA886:AE886"/>
    <mergeCell ref="AF886:AG886"/>
    <mergeCell ref="AM886:AO886"/>
    <mergeCell ref="AP886:AY886"/>
    <mergeCell ref="S881:Z881"/>
    <mergeCell ref="AA881:AE881"/>
    <mergeCell ref="AF881:AG881"/>
    <mergeCell ref="AM881:AO881"/>
    <mergeCell ref="AP881:AY881"/>
    <mergeCell ref="S882:Z882"/>
    <mergeCell ref="AA882:AE882"/>
    <mergeCell ref="AF882:AG882"/>
    <mergeCell ref="AM882:AO882"/>
    <mergeCell ref="AP882:AY882"/>
    <mergeCell ref="S883:Z883"/>
    <mergeCell ref="AA883:AE883"/>
    <mergeCell ref="AF883:AG883"/>
    <mergeCell ref="AM883:AO883"/>
    <mergeCell ref="AP883:AY883"/>
    <mergeCell ref="AM878:AO878"/>
    <mergeCell ref="AP878:AY878"/>
    <mergeCell ref="S879:Z879"/>
    <mergeCell ref="AA879:AE879"/>
    <mergeCell ref="AF879:AG879"/>
    <mergeCell ref="AM879:AO879"/>
    <mergeCell ref="AP879:AY879"/>
    <mergeCell ref="S880:Z880"/>
    <mergeCell ref="AA880:AE880"/>
    <mergeCell ref="AF880:AG880"/>
    <mergeCell ref="AM880:AO880"/>
    <mergeCell ref="AP880:AY880"/>
    <mergeCell ref="S875:Z875"/>
    <mergeCell ref="AA875:AE875"/>
    <mergeCell ref="AF875:AG875"/>
    <mergeCell ref="AM875:AO875"/>
    <mergeCell ref="AP875:AY875"/>
    <mergeCell ref="S876:Z876"/>
    <mergeCell ref="AA876:AE876"/>
    <mergeCell ref="AF876:AG876"/>
    <mergeCell ref="AM876:AO876"/>
    <mergeCell ref="AP876:AY876"/>
    <mergeCell ref="S877:Z877"/>
    <mergeCell ref="AA877:AE877"/>
    <mergeCell ref="AF877:AG877"/>
    <mergeCell ref="AM877:AO877"/>
    <mergeCell ref="AP877:AY877"/>
    <mergeCell ref="AM872:AO872"/>
    <mergeCell ref="AP872:AY872"/>
    <mergeCell ref="S873:Z873"/>
    <mergeCell ref="AA873:AE873"/>
    <mergeCell ref="AF873:AG873"/>
    <mergeCell ref="AM873:AO873"/>
    <mergeCell ref="AP873:AY873"/>
    <mergeCell ref="S874:Z874"/>
    <mergeCell ref="AA874:AE874"/>
    <mergeCell ref="AF874:AG874"/>
    <mergeCell ref="AM874:AO874"/>
    <mergeCell ref="AP874:AY874"/>
    <mergeCell ref="S869:Z869"/>
    <mergeCell ref="AA869:AE869"/>
    <mergeCell ref="AF869:AG869"/>
    <mergeCell ref="AM869:AO869"/>
    <mergeCell ref="AP869:AY869"/>
    <mergeCell ref="S870:Z870"/>
    <mergeCell ref="AA870:AE870"/>
    <mergeCell ref="AF870:AG870"/>
    <mergeCell ref="AM870:AO870"/>
    <mergeCell ref="AP870:AY870"/>
    <mergeCell ref="S871:Z871"/>
    <mergeCell ref="AA871:AE871"/>
    <mergeCell ref="AF871:AG871"/>
    <mergeCell ref="AM871:AO871"/>
    <mergeCell ref="AP871:AY871"/>
    <mergeCell ref="AM866:AO866"/>
    <mergeCell ref="AP866:AY866"/>
    <mergeCell ref="S867:Z867"/>
    <mergeCell ref="AA867:AE867"/>
    <mergeCell ref="AF867:AG867"/>
    <mergeCell ref="AM867:AO867"/>
    <mergeCell ref="AP867:AY867"/>
    <mergeCell ref="S868:Z868"/>
    <mergeCell ref="AA868:AE868"/>
    <mergeCell ref="AF868:AG868"/>
    <mergeCell ref="AM868:AO868"/>
    <mergeCell ref="AP868:AY868"/>
    <mergeCell ref="S863:Z863"/>
    <mergeCell ref="AA863:AE863"/>
    <mergeCell ref="AF863:AG863"/>
    <mergeCell ref="AM863:AO863"/>
    <mergeCell ref="AP863:AY863"/>
    <mergeCell ref="S864:Z864"/>
    <mergeCell ref="AA864:AE864"/>
    <mergeCell ref="AF864:AG864"/>
    <mergeCell ref="AM864:AO864"/>
    <mergeCell ref="AP864:AY864"/>
    <mergeCell ref="S865:Z865"/>
    <mergeCell ref="AA865:AE865"/>
    <mergeCell ref="AF865:AG865"/>
    <mergeCell ref="AM865:AO865"/>
    <mergeCell ref="AP865:AY865"/>
    <mergeCell ref="AM860:AO860"/>
    <mergeCell ref="AP860:AY860"/>
    <mergeCell ref="S861:Z861"/>
    <mergeCell ref="AA861:AE861"/>
    <mergeCell ref="AF861:AG861"/>
    <mergeCell ref="AM861:AO861"/>
    <mergeCell ref="AP861:AY861"/>
    <mergeCell ref="S862:Z862"/>
    <mergeCell ref="AA862:AE862"/>
    <mergeCell ref="AF862:AG862"/>
    <mergeCell ref="AM862:AO862"/>
    <mergeCell ref="AP862:AY862"/>
    <mergeCell ref="S857:Z857"/>
    <mergeCell ref="AA857:AE857"/>
    <mergeCell ref="AF857:AG857"/>
    <mergeCell ref="AM857:AO857"/>
    <mergeCell ref="AP857:AY857"/>
    <mergeCell ref="S858:Z858"/>
    <mergeCell ref="AA858:AE858"/>
    <mergeCell ref="AF858:AG858"/>
    <mergeCell ref="AM858:AO858"/>
    <mergeCell ref="AP858:AY858"/>
    <mergeCell ref="S859:Z859"/>
    <mergeCell ref="AA859:AE859"/>
    <mergeCell ref="AF859:AG859"/>
    <mergeCell ref="AM859:AO859"/>
    <mergeCell ref="AP859:AY859"/>
    <mergeCell ref="AM854:AO854"/>
    <mergeCell ref="AP854:AY854"/>
    <mergeCell ref="S855:Z855"/>
    <mergeCell ref="AA855:AE855"/>
    <mergeCell ref="AF855:AG855"/>
    <mergeCell ref="AM855:AO855"/>
    <mergeCell ref="AP855:AY855"/>
    <mergeCell ref="S856:Z856"/>
    <mergeCell ref="AA856:AE856"/>
    <mergeCell ref="AF856:AG856"/>
    <mergeCell ref="AM856:AO856"/>
    <mergeCell ref="AP856:AY856"/>
    <mergeCell ref="S851:Z851"/>
    <mergeCell ref="AA851:AE851"/>
    <mergeCell ref="AF851:AG851"/>
    <mergeCell ref="AM851:AO851"/>
    <mergeCell ref="AP851:AY851"/>
    <mergeCell ref="S852:Z852"/>
    <mergeCell ref="AA852:AE852"/>
    <mergeCell ref="AF852:AG852"/>
    <mergeCell ref="AM852:AO852"/>
    <mergeCell ref="AP852:AY852"/>
    <mergeCell ref="S853:Z853"/>
    <mergeCell ref="AA853:AE853"/>
    <mergeCell ref="AF853:AG853"/>
    <mergeCell ref="AM853:AO853"/>
    <mergeCell ref="AP853:AY853"/>
    <mergeCell ref="AM848:AO848"/>
    <mergeCell ref="AP848:AY848"/>
    <mergeCell ref="S849:Z849"/>
    <mergeCell ref="AA849:AE849"/>
    <mergeCell ref="AF849:AG849"/>
    <mergeCell ref="AM849:AO849"/>
    <mergeCell ref="AP849:AY849"/>
    <mergeCell ref="S850:Z850"/>
    <mergeCell ref="AA850:AE850"/>
    <mergeCell ref="AF850:AG850"/>
    <mergeCell ref="AM850:AO850"/>
    <mergeCell ref="AP850:AY850"/>
    <mergeCell ref="S845:Z845"/>
    <mergeCell ref="AA845:AE845"/>
    <mergeCell ref="AF845:AG845"/>
    <mergeCell ref="AM845:AO845"/>
    <mergeCell ref="AP845:AY845"/>
    <mergeCell ref="S846:Z846"/>
    <mergeCell ref="AA846:AE846"/>
    <mergeCell ref="AF846:AG846"/>
    <mergeCell ref="AM846:AO846"/>
    <mergeCell ref="AP846:AY846"/>
    <mergeCell ref="S847:Z847"/>
    <mergeCell ref="AA847:AE847"/>
    <mergeCell ref="AF847:AG847"/>
    <mergeCell ref="AM847:AO847"/>
    <mergeCell ref="AP847:AY847"/>
    <mergeCell ref="AM842:AO842"/>
    <mergeCell ref="AP842:AY842"/>
    <mergeCell ref="S843:Z843"/>
    <mergeCell ref="AA843:AE843"/>
    <mergeCell ref="AF843:AG843"/>
    <mergeCell ref="AM843:AO843"/>
    <mergeCell ref="AP843:AY843"/>
    <mergeCell ref="S844:Z844"/>
    <mergeCell ref="AA844:AE844"/>
    <mergeCell ref="AF844:AG844"/>
    <mergeCell ref="AM844:AO844"/>
    <mergeCell ref="AP844:AY844"/>
    <mergeCell ref="S839:Z839"/>
    <mergeCell ref="AA839:AE839"/>
    <mergeCell ref="AF839:AG839"/>
    <mergeCell ref="AM839:AO839"/>
    <mergeCell ref="AP839:AY839"/>
    <mergeCell ref="S840:Z840"/>
    <mergeCell ref="AA840:AE840"/>
    <mergeCell ref="AF840:AG840"/>
    <mergeCell ref="AM840:AO840"/>
    <mergeCell ref="AP840:AY840"/>
    <mergeCell ref="S841:Z841"/>
    <mergeCell ref="AA841:AE841"/>
    <mergeCell ref="AF841:AG841"/>
    <mergeCell ref="AM841:AO841"/>
    <mergeCell ref="AP841:AY841"/>
    <mergeCell ref="AM836:AO836"/>
    <mergeCell ref="AP836:AY836"/>
    <mergeCell ref="S837:Z837"/>
    <mergeCell ref="AA837:AE837"/>
    <mergeCell ref="AF837:AG837"/>
    <mergeCell ref="AM837:AO837"/>
    <mergeCell ref="AP837:AY837"/>
    <mergeCell ref="S838:Z838"/>
    <mergeCell ref="AA838:AE838"/>
    <mergeCell ref="AF838:AG838"/>
    <mergeCell ref="AM838:AO838"/>
    <mergeCell ref="AP838:AY838"/>
    <mergeCell ref="S833:Z833"/>
    <mergeCell ref="AA833:AE833"/>
    <mergeCell ref="AF833:AG833"/>
    <mergeCell ref="AM833:AO833"/>
    <mergeCell ref="AP833:AY833"/>
    <mergeCell ref="S834:Z834"/>
    <mergeCell ref="AA834:AE834"/>
    <mergeCell ref="AF834:AG834"/>
    <mergeCell ref="AM834:AO834"/>
    <mergeCell ref="AP834:AY834"/>
    <mergeCell ref="S835:Z835"/>
    <mergeCell ref="AA835:AE835"/>
    <mergeCell ref="AF835:AG835"/>
    <mergeCell ref="AM835:AO835"/>
    <mergeCell ref="AP835:AY835"/>
    <mergeCell ref="AM830:AO830"/>
    <mergeCell ref="AP830:AY830"/>
    <mergeCell ref="S831:Z831"/>
    <mergeCell ref="AA831:AE831"/>
    <mergeCell ref="AF831:AG831"/>
    <mergeCell ref="AM831:AO831"/>
    <mergeCell ref="AP831:AY831"/>
    <mergeCell ref="S832:Z832"/>
    <mergeCell ref="AA832:AE832"/>
    <mergeCell ref="AF832:AG832"/>
    <mergeCell ref="AM832:AO832"/>
    <mergeCell ref="AP832:AY832"/>
    <mergeCell ref="S827:Z827"/>
    <mergeCell ref="AA827:AE827"/>
    <mergeCell ref="AF827:AG827"/>
    <mergeCell ref="AM827:AO827"/>
    <mergeCell ref="AP827:AY827"/>
    <mergeCell ref="S828:Z828"/>
    <mergeCell ref="AA828:AE828"/>
    <mergeCell ref="AF828:AG828"/>
    <mergeCell ref="AM828:AO828"/>
    <mergeCell ref="AP828:AY828"/>
    <mergeCell ref="S829:Z829"/>
    <mergeCell ref="AA829:AE829"/>
    <mergeCell ref="AF829:AG829"/>
    <mergeCell ref="AM829:AO829"/>
    <mergeCell ref="AP829:AY829"/>
    <mergeCell ref="AM824:AO824"/>
    <mergeCell ref="AP824:AY824"/>
    <mergeCell ref="S825:Z825"/>
    <mergeCell ref="AA825:AE825"/>
    <mergeCell ref="AF825:AG825"/>
    <mergeCell ref="AM825:AO825"/>
    <mergeCell ref="AP825:AY825"/>
    <mergeCell ref="S826:Z826"/>
    <mergeCell ref="AA826:AE826"/>
    <mergeCell ref="AF826:AG826"/>
    <mergeCell ref="AM826:AO826"/>
    <mergeCell ref="AP826:AY826"/>
    <mergeCell ref="S821:Z821"/>
    <mergeCell ref="AA821:AE821"/>
    <mergeCell ref="AF821:AG821"/>
    <mergeCell ref="AM821:AO821"/>
    <mergeCell ref="AP821:AY821"/>
    <mergeCell ref="S822:Z822"/>
    <mergeCell ref="AA822:AE822"/>
    <mergeCell ref="AF822:AG822"/>
    <mergeCell ref="AM822:AO822"/>
    <mergeCell ref="AP822:AY822"/>
    <mergeCell ref="S823:Z823"/>
    <mergeCell ref="AA823:AE823"/>
    <mergeCell ref="AF823:AG823"/>
    <mergeCell ref="AM823:AO823"/>
    <mergeCell ref="AP823:AY823"/>
    <mergeCell ref="AM818:AO818"/>
    <mergeCell ref="AP818:AY818"/>
    <mergeCell ref="S819:Z819"/>
    <mergeCell ref="AA819:AE819"/>
    <mergeCell ref="AF819:AG819"/>
    <mergeCell ref="AM819:AO819"/>
    <mergeCell ref="AP819:AY819"/>
    <mergeCell ref="S820:Z820"/>
    <mergeCell ref="AA820:AE820"/>
    <mergeCell ref="AF820:AG820"/>
    <mergeCell ref="AM820:AO820"/>
    <mergeCell ref="AP820:AY820"/>
    <mergeCell ref="S815:Z815"/>
    <mergeCell ref="AA815:AE815"/>
    <mergeCell ref="AF815:AG815"/>
    <mergeCell ref="AM815:AO815"/>
    <mergeCell ref="AP815:AY815"/>
    <mergeCell ref="S816:Z816"/>
    <mergeCell ref="AA816:AE816"/>
    <mergeCell ref="AF816:AG816"/>
    <mergeCell ref="AM816:AO816"/>
    <mergeCell ref="AP816:AY816"/>
    <mergeCell ref="S817:Z817"/>
    <mergeCell ref="AA817:AE817"/>
    <mergeCell ref="AF817:AG817"/>
    <mergeCell ref="AM817:AO817"/>
    <mergeCell ref="AP817:AY817"/>
    <mergeCell ref="AM812:AO812"/>
    <mergeCell ref="AP812:AY812"/>
    <mergeCell ref="S813:Z813"/>
    <mergeCell ref="AA813:AE813"/>
    <mergeCell ref="AF813:AG813"/>
    <mergeCell ref="AM813:AO813"/>
    <mergeCell ref="AP813:AY813"/>
    <mergeCell ref="S814:Z814"/>
    <mergeCell ref="AA814:AE814"/>
    <mergeCell ref="AF814:AG814"/>
    <mergeCell ref="AM814:AO814"/>
    <mergeCell ref="AP814:AY814"/>
    <mergeCell ref="S809:Z809"/>
    <mergeCell ref="AA809:AE809"/>
    <mergeCell ref="AF809:AG809"/>
    <mergeCell ref="AM809:AO809"/>
    <mergeCell ref="AP809:AY809"/>
    <mergeCell ref="S810:Z810"/>
    <mergeCell ref="AA810:AE810"/>
    <mergeCell ref="AF810:AG810"/>
    <mergeCell ref="AM810:AO810"/>
    <mergeCell ref="AP810:AY810"/>
    <mergeCell ref="S811:Z811"/>
    <mergeCell ref="AA811:AE811"/>
    <mergeCell ref="AF811:AG811"/>
    <mergeCell ref="AM811:AO811"/>
    <mergeCell ref="AP811:AY811"/>
    <mergeCell ref="AM806:AO806"/>
    <mergeCell ref="AP806:AY806"/>
    <mergeCell ref="S807:Z807"/>
    <mergeCell ref="AA807:AE807"/>
    <mergeCell ref="AF807:AG807"/>
    <mergeCell ref="AM807:AO807"/>
    <mergeCell ref="AP807:AY807"/>
    <mergeCell ref="S808:Z808"/>
    <mergeCell ref="AA808:AE808"/>
    <mergeCell ref="AF808:AG808"/>
    <mergeCell ref="AM808:AO808"/>
    <mergeCell ref="AP808:AY808"/>
    <mergeCell ref="S803:Z803"/>
    <mergeCell ref="AA803:AE803"/>
    <mergeCell ref="AF803:AG803"/>
    <mergeCell ref="AM803:AO803"/>
    <mergeCell ref="AP803:AY803"/>
    <mergeCell ref="S804:Z804"/>
    <mergeCell ref="AA804:AE804"/>
    <mergeCell ref="AF804:AG804"/>
    <mergeCell ref="AM804:AO804"/>
    <mergeCell ref="AP804:AY804"/>
    <mergeCell ref="S805:Z805"/>
    <mergeCell ref="AA805:AE805"/>
    <mergeCell ref="AF805:AG805"/>
    <mergeCell ref="AM805:AO805"/>
    <mergeCell ref="AP805:AY805"/>
    <mergeCell ref="AM800:AO800"/>
    <mergeCell ref="AP800:AY800"/>
    <mergeCell ref="S801:Z801"/>
    <mergeCell ref="AA801:AE801"/>
    <mergeCell ref="AF801:AG801"/>
    <mergeCell ref="AM801:AO801"/>
    <mergeCell ref="AP801:AY801"/>
    <mergeCell ref="S802:Z802"/>
    <mergeCell ref="AA802:AE802"/>
    <mergeCell ref="AF802:AG802"/>
    <mergeCell ref="AM802:AO802"/>
    <mergeCell ref="AP802:AY802"/>
    <mergeCell ref="S797:Z797"/>
    <mergeCell ref="AA797:AE797"/>
    <mergeCell ref="AF797:AG797"/>
    <mergeCell ref="AM797:AO797"/>
    <mergeCell ref="AP797:AY797"/>
    <mergeCell ref="S798:Z798"/>
    <mergeCell ref="AA798:AE798"/>
    <mergeCell ref="AF798:AG798"/>
    <mergeCell ref="AM798:AO798"/>
    <mergeCell ref="AP798:AY798"/>
    <mergeCell ref="S799:Z799"/>
    <mergeCell ref="AA799:AE799"/>
    <mergeCell ref="AF799:AG799"/>
    <mergeCell ref="AM799:AO799"/>
    <mergeCell ref="AP799:AY799"/>
    <mergeCell ref="AM794:AO794"/>
    <mergeCell ref="AP794:AY794"/>
    <mergeCell ref="S795:Z795"/>
    <mergeCell ref="AA795:AE795"/>
    <mergeCell ref="AF795:AG795"/>
    <mergeCell ref="AM795:AO795"/>
    <mergeCell ref="AP795:AY795"/>
    <mergeCell ref="S796:Z796"/>
    <mergeCell ref="AA796:AE796"/>
    <mergeCell ref="AF796:AG796"/>
    <mergeCell ref="AM796:AO796"/>
    <mergeCell ref="AP796:AY796"/>
    <mergeCell ref="S791:Z791"/>
    <mergeCell ref="AA791:AE791"/>
    <mergeCell ref="AF791:AG791"/>
    <mergeCell ref="AM791:AO791"/>
    <mergeCell ref="AP791:AY791"/>
    <mergeCell ref="S792:Z792"/>
    <mergeCell ref="AA792:AE792"/>
    <mergeCell ref="AF792:AG792"/>
    <mergeCell ref="AM792:AO792"/>
    <mergeCell ref="AP792:AY792"/>
    <mergeCell ref="S793:Z793"/>
    <mergeCell ref="AA793:AE793"/>
    <mergeCell ref="AF793:AG793"/>
    <mergeCell ref="AM793:AO793"/>
    <mergeCell ref="AP793:AY793"/>
    <mergeCell ref="AM788:AO788"/>
    <mergeCell ref="AP788:AY788"/>
    <mergeCell ref="S789:Z789"/>
    <mergeCell ref="AA789:AE789"/>
    <mergeCell ref="AF789:AG789"/>
    <mergeCell ref="AM789:AO789"/>
    <mergeCell ref="AP789:AY789"/>
    <mergeCell ref="S790:Z790"/>
    <mergeCell ref="AA790:AE790"/>
    <mergeCell ref="AF790:AG790"/>
    <mergeCell ref="AM790:AO790"/>
    <mergeCell ref="AP790:AY790"/>
    <mergeCell ref="S785:Z785"/>
    <mergeCell ref="AA785:AE785"/>
    <mergeCell ref="AF785:AG785"/>
    <mergeCell ref="AM785:AO785"/>
    <mergeCell ref="AP785:AY785"/>
    <mergeCell ref="S786:Z786"/>
    <mergeCell ref="AA786:AE786"/>
    <mergeCell ref="AF786:AG786"/>
    <mergeCell ref="AM786:AO786"/>
    <mergeCell ref="AP786:AY786"/>
    <mergeCell ref="S787:Z787"/>
    <mergeCell ref="AA787:AE787"/>
    <mergeCell ref="AF787:AG787"/>
    <mergeCell ref="AM787:AO787"/>
    <mergeCell ref="AP787:AY787"/>
    <mergeCell ref="AM782:AO782"/>
    <mergeCell ref="AP782:AY782"/>
    <mergeCell ref="S783:Z783"/>
    <mergeCell ref="AA783:AE783"/>
    <mergeCell ref="AF783:AG783"/>
    <mergeCell ref="AM783:AO783"/>
    <mergeCell ref="AP783:AY783"/>
    <mergeCell ref="S784:Z784"/>
    <mergeCell ref="AA784:AE784"/>
    <mergeCell ref="AF784:AG784"/>
    <mergeCell ref="AM784:AO784"/>
    <mergeCell ref="AP784:AY784"/>
    <mergeCell ref="S779:Z779"/>
    <mergeCell ref="AA779:AE779"/>
    <mergeCell ref="AF779:AG779"/>
    <mergeCell ref="AM779:AO779"/>
    <mergeCell ref="AP779:AY779"/>
    <mergeCell ref="S780:Z780"/>
    <mergeCell ref="AA780:AE780"/>
    <mergeCell ref="AF780:AG780"/>
    <mergeCell ref="AM780:AO780"/>
    <mergeCell ref="AP780:AY780"/>
    <mergeCell ref="S781:Z781"/>
    <mergeCell ref="AA781:AE781"/>
    <mergeCell ref="AF781:AG781"/>
    <mergeCell ref="AM781:AO781"/>
    <mergeCell ref="AP781:AY781"/>
    <mergeCell ref="AM776:AO776"/>
    <mergeCell ref="AP776:AY776"/>
    <mergeCell ref="S777:Z777"/>
    <mergeCell ref="AA777:AE777"/>
    <mergeCell ref="AF777:AG777"/>
    <mergeCell ref="AM777:AO777"/>
    <mergeCell ref="AP777:AY777"/>
    <mergeCell ref="S778:Z778"/>
    <mergeCell ref="AA778:AE778"/>
    <mergeCell ref="AF778:AG778"/>
    <mergeCell ref="AM778:AO778"/>
    <mergeCell ref="AP778:AY778"/>
    <mergeCell ref="S773:Z773"/>
    <mergeCell ref="AA773:AE773"/>
    <mergeCell ref="AF773:AG773"/>
    <mergeCell ref="AM773:AO773"/>
    <mergeCell ref="AP773:AY773"/>
    <mergeCell ref="S774:Z774"/>
    <mergeCell ref="AA774:AE774"/>
    <mergeCell ref="AF774:AG774"/>
    <mergeCell ref="AM774:AO774"/>
    <mergeCell ref="AP774:AY774"/>
    <mergeCell ref="S775:Z775"/>
    <mergeCell ref="AA775:AE775"/>
    <mergeCell ref="AF775:AG775"/>
    <mergeCell ref="AM775:AO775"/>
    <mergeCell ref="AP775:AY775"/>
    <mergeCell ref="AM770:AO770"/>
    <mergeCell ref="AP770:AY770"/>
    <mergeCell ref="S771:Z771"/>
    <mergeCell ref="AA771:AE771"/>
    <mergeCell ref="AF771:AG771"/>
    <mergeCell ref="AM771:AO771"/>
    <mergeCell ref="AP771:AY771"/>
    <mergeCell ref="S772:Z772"/>
    <mergeCell ref="AA772:AE772"/>
    <mergeCell ref="AF772:AG772"/>
    <mergeCell ref="AM772:AO772"/>
    <mergeCell ref="AP772:AY772"/>
    <mergeCell ref="S767:Z767"/>
    <mergeCell ref="AA767:AE767"/>
    <mergeCell ref="AF767:AG767"/>
    <mergeCell ref="AM767:AO767"/>
    <mergeCell ref="AP767:AY767"/>
    <mergeCell ref="S768:Z768"/>
    <mergeCell ref="AA768:AE768"/>
    <mergeCell ref="AF768:AG768"/>
    <mergeCell ref="AM768:AO768"/>
    <mergeCell ref="AP768:AY768"/>
    <mergeCell ref="S769:Z769"/>
    <mergeCell ref="AA769:AE769"/>
    <mergeCell ref="AF769:AG769"/>
    <mergeCell ref="AM769:AO769"/>
    <mergeCell ref="AP769:AY769"/>
    <mergeCell ref="AM764:AO764"/>
    <mergeCell ref="AP764:AY764"/>
    <mergeCell ref="S765:Z765"/>
    <mergeCell ref="AA765:AE765"/>
    <mergeCell ref="AF765:AG765"/>
    <mergeCell ref="AM765:AO765"/>
    <mergeCell ref="AP765:AY765"/>
    <mergeCell ref="S766:Z766"/>
    <mergeCell ref="AA766:AE766"/>
    <mergeCell ref="AF766:AG766"/>
    <mergeCell ref="AM766:AO766"/>
    <mergeCell ref="AP766:AY766"/>
    <mergeCell ref="S761:Z761"/>
    <mergeCell ref="AA761:AE761"/>
    <mergeCell ref="AF761:AG761"/>
    <mergeCell ref="AM761:AO761"/>
    <mergeCell ref="AP761:AY761"/>
    <mergeCell ref="S762:Z762"/>
    <mergeCell ref="AA762:AE762"/>
    <mergeCell ref="AF762:AG762"/>
    <mergeCell ref="AM762:AO762"/>
    <mergeCell ref="AP762:AY762"/>
    <mergeCell ref="S763:Z763"/>
    <mergeCell ref="AA763:AE763"/>
    <mergeCell ref="AF763:AG763"/>
    <mergeCell ref="AM763:AO763"/>
    <mergeCell ref="AP763:AY763"/>
    <mergeCell ref="AM758:AO758"/>
    <mergeCell ref="AP758:AY758"/>
    <mergeCell ref="S759:Z759"/>
    <mergeCell ref="AA759:AE759"/>
    <mergeCell ref="AF759:AG759"/>
    <mergeCell ref="AM759:AO759"/>
    <mergeCell ref="AP759:AY759"/>
    <mergeCell ref="S760:Z760"/>
    <mergeCell ref="AA760:AE760"/>
    <mergeCell ref="AF760:AG760"/>
    <mergeCell ref="AM760:AO760"/>
    <mergeCell ref="AP760:AY760"/>
    <mergeCell ref="S755:Z755"/>
    <mergeCell ref="AA755:AE755"/>
    <mergeCell ref="AF755:AG755"/>
    <mergeCell ref="AM755:AO755"/>
    <mergeCell ref="AP755:AY755"/>
    <mergeCell ref="S756:Z756"/>
    <mergeCell ref="AA756:AE756"/>
    <mergeCell ref="AF756:AG756"/>
    <mergeCell ref="AM756:AO756"/>
    <mergeCell ref="AP756:AY756"/>
    <mergeCell ref="S757:Z757"/>
    <mergeCell ref="AA757:AE757"/>
    <mergeCell ref="AF757:AG757"/>
    <mergeCell ref="AM757:AO757"/>
    <mergeCell ref="AP757:AY757"/>
    <mergeCell ref="AM752:AO752"/>
    <mergeCell ref="AP752:AY752"/>
    <mergeCell ref="S753:Z753"/>
    <mergeCell ref="AA753:AE753"/>
    <mergeCell ref="AF753:AG753"/>
    <mergeCell ref="AM753:AO753"/>
    <mergeCell ref="AP753:AY753"/>
    <mergeCell ref="S754:Z754"/>
    <mergeCell ref="AA754:AE754"/>
    <mergeCell ref="AF754:AG754"/>
    <mergeCell ref="AM754:AO754"/>
    <mergeCell ref="AP754:AY754"/>
    <mergeCell ref="S749:Z749"/>
    <mergeCell ref="AA749:AE749"/>
    <mergeCell ref="AF749:AG749"/>
    <mergeCell ref="AM749:AO749"/>
    <mergeCell ref="AP749:AY749"/>
    <mergeCell ref="S750:Z750"/>
    <mergeCell ref="AA750:AE750"/>
    <mergeCell ref="AF750:AG750"/>
    <mergeCell ref="AM750:AO750"/>
    <mergeCell ref="AP750:AY750"/>
    <mergeCell ref="S751:Z751"/>
    <mergeCell ref="AA751:AE751"/>
    <mergeCell ref="AF751:AG751"/>
    <mergeCell ref="AM751:AO751"/>
    <mergeCell ref="AP751:AY751"/>
    <mergeCell ref="AM746:AO746"/>
    <mergeCell ref="AP746:AY746"/>
    <mergeCell ref="S747:Z747"/>
    <mergeCell ref="AA747:AE747"/>
    <mergeCell ref="AF747:AG747"/>
    <mergeCell ref="AM747:AO747"/>
    <mergeCell ref="AP747:AY747"/>
    <mergeCell ref="S748:Z748"/>
    <mergeCell ref="AA748:AE748"/>
    <mergeCell ref="AF748:AG748"/>
    <mergeCell ref="AM748:AO748"/>
    <mergeCell ref="AP748:AY748"/>
    <mergeCell ref="S743:Z743"/>
    <mergeCell ref="AA743:AE743"/>
    <mergeCell ref="AF743:AG743"/>
    <mergeCell ref="AM743:AO743"/>
    <mergeCell ref="AP743:AY743"/>
    <mergeCell ref="S744:Z744"/>
    <mergeCell ref="AA744:AE744"/>
    <mergeCell ref="AF744:AG744"/>
    <mergeCell ref="AM744:AO744"/>
    <mergeCell ref="AP744:AY744"/>
    <mergeCell ref="S745:Z745"/>
    <mergeCell ref="AA745:AE745"/>
    <mergeCell ref="AF745:AG745"/>
    <mergeCell ref="AM745:AO745"/>
    <mergeCell ref="AP745:AY745"/>
    <mergeCell ref="AM740:AO740"/>
    <mergeCell ref="AP740:AY740"/>
    <mergeCell ref="S741:Z741"/>
    <mergeCell ref="AA741:AE741"/>
    <mergeCell ref="AF741:AG741"/>
    <mergeCell ref="AM741:AO741"/>
    <mergeCell ref="AP741:AY741"/>
    <mergeCell ref="S742:Z742"/>
    <mergeCell ref="AA742:AE742"/>
    <mergeCell ref="AF742:AG742"/>
    <mergeCell ref="AM742:AO742"/>
    <mergeCell ref="AP742:AY742"/>
    <mergeCell ref="S737:Z737"/>
    <mergeCell ref="AA737:AE737"/>
    <mergeCell ref="AF737:AG737"/>
    <mergeCell ref="AM737:AO737"/>
    <mergeCell ref="AP737:AY737"/>
    <mergeCell ref="S738:Z738"/>
    <mergeCell ref="AA738:AE738"/>
    <mergeCell ref="AF738:AG738"/>
    <mergeCell ref="AM738:AO738"/>
    <mergeCell ref="AP738:AY738"/>
    <mergeCell ref="S739:Z739"/>
    <mergeCell ref="AA739:AE739"/>
    <mergeCell ref="AF739:AG739"/>
    <mergeCell ref="AM739:AO739"/>
    <mergeCell ref="AP739:AY739"/>
    <mergeCell ref="AM734:AO734"/>
    <mergeCell ref="AP734:AY734"/>
    <mergeCell ref="S735:Z735"/>
    <mergeCell ref="AA735:AE735"/>
    <mergeCell ref="AF735:AG735"/>
    <mergeCell ref="AM735:AO735"/>
    <mergeCell ref="AP735:AY735"/>
    <mergeCell ref="S736:Z736"/>
    <mergeCell ref="AA736:AE736"/>
    <mergeCell ref="AF736:AG736"/>
    <mergeCell ref="AM736:AO736"/>
    <mergeCell ref="AP736:AY736"/>
    <mergeCell ref="S731:Z731"/>
    <mergeCell ref="AA731:AE731"/>
    <mergeCell ref="AF731:AG731"/>
    <mergeCell ref="AM731:AO731"/>
    <mergeCell ref="AP731:AY731"/>
    <mergeCell ref="S732:Z732"/>
    <mergeCell ref="AA732:AE732"/>
    <mergeCell ref="AF732:AG732"/>
    <mergeCell ref="AM732:AO732"/>
    <mergeCell ref="AP732:AY732"/>
    <mergeCell ref="S733:Z733"/>
    <mergeCell ref="AA733:AE733"/>
    <mergeCell ref="AF733:AG733"/>
    <mergeCell ref="AM733:AO733"/>
    <mergeCell ref="AP733:AY733"/>
    <mergeCell ref="AM728:AO728"/>
    <mergeCell ref="AP728:AY728"/>
    <mergeCell ref="S729:Z729"/>
    <mergeCell ref="AA729:AE729"/>
    <mergeCell ref="AF729:AG729"/>
    <mergeCell ref="AM729:AO729"/>
    <mergeCell ref="AP729:AY729"/>
    <mergeCell ref="S730:Z730"/>
    <mergeCell ref="AA730:AE730"/>
    <mergeCell ref="AF730:AG730"/>
    <mergeCell ref="AM730:AO730"/>
    <mergeCell ref="AP730:AY730"/>
    <mergeCell ref="S725:Z725"/>
    <mergeCell ref="AA725:AE725"/>
    <mergeCell ref="AF725:AG725"/>
    <mergeCell ref="AM725:AO725"/>
    <mergeCell ref="AP725:AY725"/>
    <mergeCell ref="S726:Z726"/>
    <mergeCell ref="AA726:AE726"/>
    <mergeCell ref="AF726:AG726"/>
    <mergeCell ref="AM726:AO726"/>
    <mergeCell ref="AP726:AY726"/>
    <mergeCell ref="S727:Z727"/>
    <mergeCell ref="AA727:AE727"/>
    <mergeCell ref="AF727:AG727"/>
    <mergeCell ref="AM727:AO727"/>
    <mergeCell ref="AP727:AY727"/>
    <mergeCell ref="AM722:AO722"/>
    <mergeCell ref="AP722:AY722"/>
    <mergeCell ref="S723:Z723"/>
    <mergeCell ref="AA723:AE723"/>
    <mergeCell ref="AF723:AG723"/>
    <mergeCell ref="AM723:AO723"/>
    <mergeCell ref="AP723:AY723"/>
    <mergeCell ref="S724:Z724"/>
    <mergeCell ref="AA724:AE724"/>
    <mergeCell ref="AF724:AG724"/>
    <mergeCell ref="AM724:AO724"/>
    <mergeCell ref="AP724:AY724"/>
    <mergeCell ref="S719:Z719"/>
    <mergeCell ref="AA719:AE719"/>
    <mergeCell ref="AF719:AG719"/>
    <mergeCell ref="AM719:AO719"/>
    <mergeCell ref="AP719:AY719"/>
    <mergeCell ref="S720:Z720"/>
    <mergeCell ref="AA720:AE720"/>
    <mergeCell ref="AF720:AG720"/>
    <mergeCell ref="AM720:AO720"/>
    <mergeCell ref="AP720:AY720"/>
    <mergeCell ref="S721:Z721"/>
    <mergeCell ref="AA721:AE721"/>
    <mergeCell ref="AF721:AG721"/>
    <mergeCell ref="AM721:AO721"/>
    <mergeCell ref="AP721:AY721"/>
    <mergeCell ref="AM716:AO716"/>
    <mergeCell ref="AP716:AY716"/>
    <mergeCell ref="S717:Z717"/>
    <mergeCell ref="AA717:AE717"/>
    <mergeCell ref="AF717:AG717"/>
    <mergeCell ref="AM717:AO717"/>
    <mergeCell ref="AP717:AY717"/>
    <mergeCell ref="S718:Z718"/>
    <mergeCell ref="AA718:AE718"/>
    <mergeCell ref="AF718:AG718"/>
    <mergeCell ref="AM718:AO718"/>
    <mergeCell ref="AP718:AY718"/>
    <mergeCell ref="S713:Z713"/>
    <mergeCell ref="AA713:AE713"/>
    <mergeCell ref="AF713:AG713"/>
    <mergeCell ref="AM713:AO713"/>
    <mergeCell ref="AP713:AY713"/>
    <mergeCell ref="S714:Z714"/>
    <mergeCell ref="AA714:AE714"/>
    <mergeCell ref="AF714:AG714"/>
    <mergeCell ref="AM714:AO714"/>
    <mergeCell ref="AP714:AY714"/>
    <mergeCell ref="S715:Z715"/>
    <mergeCell ref="AA715:AE715"/>
    <mergeCell ref="AF715:AG715"/>
    <mergeCell ref="AM715:AO715"/>
    <mergeCell ref="AP715:AY715"/>
    <mergeCell ref="AM710:AO710"/>
    <mergeCell ref="AP710:AY710"/>
    <mergeCell ref="S711:Z711"/>
    <mergeCell ref="AA711:AE711"/>
    <mergeCell ref="AF711:AG711"/>
    <mergeCell ref="AM711:AO711"/>
    <mergeCell ref="AP711:AY711"/>
    <mergeCell ref="S712:Z712"/>
    <mergeCell ref="AA712:AE712"/>
    <mergeCell ref="AF712:AG712"/>
    <mergeCell ref="AM712:AO712"/>
    <mergeCell ref="AP712:AY712"/>
    <mergeCell ref="S707:Z707"/>
    <mergeCell ref="AA707:AE707"/>
    <mergeCell ref="AF707:AG707"/>
    <mergeCell ref="AM707:AO707"/>
    <mergeCell ref="AP707:AY707"/>
    <mergeCell ref="S708:Z708"/>
    <mergeCell ref="AA708:AE708"/>
    <mergeCell ref="AF708:AG708"/>
    <mergeCell ref="AM708:AO708"/>
    <mergeCell ref="AP708:AY708"/>
    <mergeCell ref="S709:Z709"/>
    <mergeCell ref="AA709:AE709"/>
    <mergeCell ref="AF709:AG709"/>
    <mergeCell ref="AM709:AO709"/>
    <mergeCell ref="AP709:AY709"/>
    <mergeCell ref="AM704:AO704"/>
    <mergeCell ref="AP704:AY704"/>
    <mergeCell ref="S705:Z705"/>
    <mergeCell ref="AA705:AE705"/>
    <mergeCell ref="AF705:AG705"/>
    <mergeCell ref="AM705:AO705"/>
    <mergeCell ref="AP705:AY705"/>
    <mergeCell ref="S706:Z706"/>
    <mergeCell ref="AA706:AE706"/>
    <mergeCell ref="AF706:AG706"/>
    <mergeCell ref="AM706:AO706"/>
    <mergeCell ref="AP706:AY706"/>
    <mergeCell ref="S701:Z701"/>
    <mergeCell ref="AA701:AE701"/>
    <mergeCell ref="AF701:AG701"/>
    <mergeCell ref="AM701:AO701"/>
    <mergeCell ref="AP701:AY701"/>
    <mergeCell ref="S702:Z702"/>
    <mergeCell ref="AA702:AE702"/>
    <mergeCell ref="AF702:AG702"/>
    <mergeCell ref="AM702:AO702"/>
    <mergeCell ref="AP702:AY702"/>
    <mergeCell ref="S703:Z703"/>
    <mergeCell ref="AA703:AE703"/>
    <mergeCell ref="AF703:AG703"/>
    <mergeCell ref="AM703:AO703"/>
    <mergeCell ref="AP703:AY703"/>
    <mergeCell ref="AM698:AO698"/>
    <mergeCell ref="AP698:AY698"/>
    <mergeCell ref="S699:Z699"/>
    <mergeCell ref="AA699:AE699"/>
    <mergeCell ref="AF699:AG699"/>
    <mergeCell ref="AM699:AO699"/>
    <mergeCell ref="AP699:AY699"/>
    <mergeCell ref="S700:Z700"/>
    <mergeCell ref="AA700:AE700"/>
    <mergeCell ref="AF700:AG700"/>
    <mergeCell ref="AM700:AO700"/>
    <mergeCell ref="AP700:AY700"/>
    <mergeCell ref="S695:Z695"/>
    <mergeCell ref="AA695:AE695"/>
    <mergeCell ref="AF695:AG695"/>
    <mergeCell ref="AM695:AO695"/>
    <mergeCell ref="AP695:AY695"/>
    <mergeCell ref="S696:Z696"/>
    <mergeCell ref="AA696:AE696"/>
    <mergeCell ref="AF696:AG696"/>
    <mergeCell ref="AM696:AO696"/>
    <mergeCell ref="AP696:AY696"/>
    <mergeCell ref="S697:Z697"/>
    <mergeCell ref="AA697:AE697"/>
    <mergeCell ref="AF697:AG697"/>
    <mergeCell ref="AM697:AO697"/>
    <mergeCell ref="AP697:AY697"/>
    <mergeCell ref="AM692:AO692"/>
    <mergeCell ref="AP692:AY692"/>
    <mergeCell ref="S693:Z693"/>
    <mergeCell ref="AA693:AE693"/>
    <mergeCell ref="AF693:AG693"/>
    <mergeCell ref="AM693:AO693"/>
    <mergeCell ref="AP693:AY693"/>
    <mergeCell ref="S694:Z694"/>
    <mergeCell ref="AA694:AE694"/>
    <mergeCell ref="AF694:AG694"/>
    <mergeCell ref="AM694:AO694"/>
    <mergeCell ref="AP694:AY694"/>
    <mergeCell ref="S689:Z689"/>
    <mergeCell ref="AA689:AE689"/>
    <mergeCell ref="AF689:AG689"/>
    <mergeCell ref="AM689:AO689"/>
    <mergeCell ref="AP689:AY689"/>
    <mergeCell ref="S690:Z690"/>
    <mergeCell ref="AA690:AE690"/>
    <mergeCell ref="AF690:AG690"/>
    <mergeCell ref="AM690:AO690"/>
    <mergeCell ref="AP690:AY690"/>
    <mergeCell ref="S691:Z691"/>
    <mergeCell ref="AA691:AE691"/>
    <mergeCell ref="AF691:AG691"/>
    <mergeCell ref="AM691:AO691"/>
    <mergeCell ref="AP691:AY691"/>
    <mergeCell ref="AM686:AO686"/>
    <mergeCell ref="AP686:AY686"/>
    <mergeCell ref="S687:Z687"/>
    <mergeCell ref="AA687:AE687"/>
    <mergeCell ref="AF687:AG687"/>
    <mergeCell ref="AM687:AO687"/>
    <mergeCell ref="AP687:AY687"/>
    <mergeCell ref="S688:Z688"/>
    <mergeCell ref="AA688:AE688"/>
    <mergeCell ref="AF688:AG688"/>
    <mergeCell ref="AM688:AO688"/>
    <mergeCell ref="AP688:AY688"/>
    <mergeCell ref="S683:Z683"/>
    <mergeCell ref="AA683:AE683"/>
    <mergeCell ref="AF683:AG683"/>
    <mergeCell ref="AM683:AO683"/>
    <mergeCell ref="AP683:AY683"/>
    <mergeCell ref="S684:Z684"/>
    <mergeCell ref="AA684:AE684"/>
    <mergeCell ref="AF684:AG684"/>
    <mergeCell ref="AM684:AO684"/>
    <mergeCell ref="AP684:AY684"/>
    <mergeCell ref="S685:Z685"/>
    <mergeCell ref="AA685:AE685"/>
    <mergeCell ref="AF685:AG685"/>
    <mergeCell ref="AM685:AO685"/>
    <mergeCell ref="AP685:AY685"/>
    <mergeCell ref="AM680:AO680"/>
    <mergeCell ref="AP680:AY680"/>
    <mergeCell ref="S681:Z681"/>
    <mergeCell ref="AA681:AE681"/>
    <mergeCell ref="AF681:AG681"/>
    <mergeCell ref="AM681:AO681"/>
    <mergeCell ref="AP681:AY681"/>
    <mergeCell ref="S682:Z682"/>
    <mergeCell ref="AA682:AE682"/>
    <mergeCell ref="AF682:AG682"/>
    <mergeCell ref="AM682:AO682"/>
    <mergeCell ref="AP682:AY682"/>
    <mergeCell ref="S677:Z677"/>
    <mergeCell ref="AA677:AE677"/>
    <mergeCell ref="AF677:AG677"/>
    <mergeCell ref="AM677:AO677"/>
    <mergeCell ref="AP677:AY677"/>
    <mergeCell ref="S678:Z678"/>
    <mergeCell ref="AA678:AE678"/>
    <mergeCell ref="AF678:AG678"/>
    <mergeCell ref="AM678:AO678"/>
    <mergeCell ref="AP678:AY678"/>
    <mergeCell ref="S679:Z679"/>
    <mergeCell ref="AA679:AE679"/>
    <mergeCell ref="AF679:AG679"/>
    <mergeCell ref="AM679:AO679"/>
    <mergeCell ref="AP679:AY679"/>
    <mergeCell ref="AM674:AO674"/>
    <mergeCell ref="AP674:AY674"/>
    <mergeCell ref="S675:Z675"/>
    <mergeCell ref="AA675:AE675"/>
    <mergeCell ref="AF675:AG675"/>
    <mergeCell ref="AM675:AO675"/>
    <mergeCell ref="AP675:AY675"/>
    <mergeCell ref="S676:Z676"/>
    <mergeCell ref="AA676:AE676"/>
    <mergeCell ref="AF676:AG676"/>
    <mergeCell ref="AM676:AO676"/>
    <mergeCell ref="AP676:AY676"/>
    <mergeCell ref="S671:Z671"/>
    <mergeCell ref="AA671:AE671"/>
    <mergeCell ref="AF671:AG671"/>
    <mergeCell ref="AM671:AO671"/>
    <mergeCell ref="AP671:AY671"/>
    <mergeCell ref="S672:Z672"/>
    <mergeCell ref="AA672:AE672"/>
    <mergeCell ref="AF672:AG672"/>
    <mergeCell ref="AM672:AO672"/>
    <mergeCell ref="AP672:AY672"/>
    <mergeCell ref="S673:Z673"/>
    <mergeCell ref="AA673:AE673"/>
    <mergeCell ref="AF673:AG673"/>
    <mergeCell ref="AM673:AO673"/>
    <mergeCell ref="AP673:AY673"/>
    <mergeCell ref="AM668:AO668"/>
    <mergeCell ref="AP668:AY668"/>
    <mergeCell ref="S669:Z669"/>
    <mergeCell ref="AA669:AE669"/>
    <mergeCell ref="AF669:AG669"/>
    <mergeCell ref="AM669:AO669"/>
    <mergeCell ref="AP669:AY669"/>
    <mergeCell ref="S670:Z670"/>
    <mergeCell ref="AA670:AE670"/>
    <mergeCell ref="AF670:AG670"/>
    <mergeCell ref="AM670:AO670"/>
    <mergeCell ref="AP670:AY670"/>
    <mergeCell ref="S665:Z665"/>
    <mergeCell ref="AA665:AE665"/>
    <mergeCell ref="AF665:AG665"/>
    <mergeCell ref="AM665:AO665"/>
    <mergeCell ref="AP665:AY665"/>
    <mergeCell ref="S666:Z666"/>
    <mergeCell ref="AA666:AE666"/>
    <mergeCell ref="AF666:AG666"/>
    <mergeCell ref="AM666:AO666"/>
    <mergeCell ref="AP666:AY666"/>
    <mergeCell ref="S667:Z667"/>
    <mergeCell ref="AA667:AE667"/>
    <mergeCell ref="AF667:AG667"/>
    <mergeCell ref="AM667:AO667"/>
    <mergeCell ref="AP667:AY667"/>
    <mergeCell ref="AM662:AO662"/>
    <mergeCell ref="AP662:AY662"/>
    <mergeCell ref="S663:Z663"/>
    <mergeCell ref="AA663:AE663"/>
    <mergeCell ref="AF663:AG663"/>
    <mergeCell ref="AM663:AO663"/>
    <mergeCell ref="AP663:AY663"/>
    <mergeCell ref="S664:Z664"/>
    <mergeCell ref="AA664:AE664"/>
    <mergeCell ref="AF664:AG664"/>
    <mergeCell ref="AM664:AO664"/>
    <mergeCell ref="AP664:AY664"/>
    <mergeCell ref="S659:Z659"/>
    <mergeCell ref="AA659:AE659"/>
    <mergeCell ref="AF659:AG659"/>
    <mergeCell ref="AM659:AO659"/>
    <mergeCell ref="AP659:AY659"/>
    <mergeCell ref="S660:Z660"/>
    <mergeCell ref="AA660:AE660"/>
    <mergeCell ref="AF660:AG660"/>
    <mergeCell ref="AM660:AO660"/>
    <mergeCell ref="AP660:AY660"/>
    <mergeCell ref="S661:Z661"/>
    <mergeCell ref="AA661:AE661"/>
    <mergeCell ref="AF661:AG661"/>
    <mergeCell ref="AM661:AO661"/>
    <mergeCell ref="AP661:AY661"/>
    <mergeCell ref="AM656:AO656"/>
    <mergeCell ref="AP656:AY656"/>
    <mergeCell ref="S657:Z657"/>
    <mergeCell ref="AA657:AE657"/>
    <mergeCell ref="AF657:AG657"/>
    <mergeCell ref="AM657:AO657"/>
    <mergeCell ref="AP657:AY657"/>
    <mergeCell ref="S658:Z658"/>
    <mergeCell ref="AA658:AE658"/>
    <mergeCell ref="AF658:AG658"/>
    <mergeCell ref="AM658:AO658"/>
    <mergeCell ref="AP658:AY658"/>
    <mergeCell ref="S653:Z653"/>
    <mergeCell ref="AA653:AE653"/>
    <mergeCell ref="AF653:AG653"/>
    <mergeCell ref="AM653:AO653"/>
    <mergeCell ref="AP653:AY653"/>
    <mergeCell ref="S654:Z654"/>
    <mergeCell ref="AA654:AE654"/>
    <mergeCell ref="AF654:AG654"/>
    <mergeCell ref="AM654:AO654"/>
    <mergeCell ref="AP654:AY654"/>
    <mergeCell ref="S655:Z655"/>
    <mergeCell ref="AA655:AE655"/>
    <mergeCell ref="AF655:AG655"/>
    <mergeCell ref="AM655:AO655"/>
    <mergeCell ref="AP655:AY655"/>
    <mergeCell ref="AM650:AO650"/>
    <mergeCell ref="AP650:AY650"/>
    <mergeCell ref="S651:Z651"/>
    <mergeCell ref="AA651:AE651"/>
    <mergeCell ref="AF651:AG651"/>
    <mergeCell ref="AM651:AO651"/>
    <mergeCell ref="AP651:AY651"/>
    <mergeCell ref="S652:Z652"/>
    <mergeCell ref="AA652:AE652"/>
    <mergeCell ref="AF652:AG652"/>
    <mergeCell ref="AM652:AO652"/>
    <mergeCell ref="AP652:AY652"/>
    <mergeCell ref="S647:Z647"/>
    <mergeCell ref="AA647:AE647"/>
    <mergeCell ref="AF647:AG647"/>
    <mergeCell ref="AM647:AO647"/>
    <mergeCell ref="AP647:AY647"/>
    <mergeCell ref="S648:Z648"/>
    <mergeCell ref="AA648:AE648"/>
    <mergeCell ref="AF648:AG648"/>
    <mergeCell ref="AM648:AO648"/>
    <mergeCell ref="AP648:AY648"/>
    <mergeCell ref="S649:Z649"/>
    <mergeCell ref="AA649:AE649"/>
    <mergeCell ref="AF649:AG649"/>
    <mergeCell ref="AM649:AO649"/>
    <mergeCell ref="AP649:AY649"/>
    <mergeCell ref="AM644:AO644"/>
    <mergeCell ref="AP644:AY644"/>
    <mergeCell ref="S645:Z645"/>
    <mergeCell ref="AA645:AE645"/>
    <mergeCell ref="AF645:AG645"/>
    <mergeCell ref="AM645:AO645"/>
    <mergeCell ref="AP645:AY645"/>
    <mergeCell ref="S646:Z646"/>
    <mergeCell ref="AA646:AE646"/>
    <mergeCell ref="AF646:AG646"/>
    <mergeCell ref="AM646:AO646"/>
    <mergeCell ref="AP646:AY646"/>
    <mergeCell ref="S641:Z641"/>
    <mergeCell ref="AA641:AE641"/>
    <mergeCell ref="AF641:AG641"/>
    <mergeCell ref="AM641:AO641"/>
    <mergeCell ref="AP641:AY641"/>
    <mergeCell ref="S642:Z642"/>
    <mergeCell ref="AA642:AE642"/>
    <mergeCell ref="AF642:AG642"/>
    <mergeCell ref="AM642:AO642"/>
    <mergeCell ref="AP642:AY642"/>
    <mergeCell ref="S643:Z643"/>
    <mergeCell ref="AA643:AE643"/>
    <mergeCell ref="AF643:AG643"/>
    <mergeCell ref="AM643:AO643"/>
    <mergeCell ref="AP643:AY643"/>
    <mergeCell ref="AM638:AO638"/>
    <mergeCell ref="AP638:AY638"/>
    <mergeCell ref="S639:Z639"/>
    <mergeCell ref="AA639:AE639"/>
    <mergeCell ref="AF639:AG639"/>
    <mergeCell ref="AM639:AO639"/>
    <mergeCell ref="AP639:AY639"/>
    <mergeCell ref="S640:Z640"/>
    <mergeCell ref="AA640:AE640"/>
    <mergeCell ref="AF640:AG640"/>
    <mergeCell ref="AM640:AO640"/>
    <mergeCell ref="AP640:AY640"/>
    <mergeCell ref="S635:Z635"/>
    <mergeCell ref="AA635:AE635"/>
    <mergeCell ref="AF635:AG635"/>
    <mergeCell ref="AM635:AO635"/>
    <mergeCell ref="AP635:AY635"/>
    <mergeCell ref="S636:Z636"/>
    <mergeCell ref="AA636:AE636"/>
    <mergeCell ref="AF636:AG636"/>
    <mergeCell ref="AM636:AO636"/>
    <mergeCell ref="AP636:AY636"/>
    <mergeCell ref="S637:Z637"/>
    <mergeCell ref="AA637:AE637"/>
    <mergeCell ref="AF637:AG637"/>
    <mergeCell ref="AM637:AO637"/>
    <mergeCell ref="AP637:AY637"/>
    <mergeCell ref="AM632:AO632"/>
    <mergeCell ref="AP632:AY632"/>
    <mergeCell ref="S633:Z633"/>
    <mergeCell ref="AA633:AE633"/>
    <mergeCell ref="AF633:AG633"/>
    <mergeCell ref="AM633:AO633"/>
    <mergeCell ref="AP633:AY633"/>
    <mergeCell ref="S634:Z634"/>
    <mergeCell ref="AA634:AE634"/>
    <mergeCell ref="AF634:AG634"/>
    <mergeCell ref="AM634:AO634"/>
    <mergeCell ref="AP634:AY634"/>
    <mergeCell ref="S629:Z629"/>
    <mergeCell ref="AA629:AE629"/>
    <mergeCell ref="AF629:AG629"/>
    <mergeCell ref="AM629:AO629"/>
    <mergeCell ref="AP629:AY629"/>
    <mergeCell ref="S630:Z630"/>
    <mergeCell ref="AA630:AE630"/>
    <mergeCell ref="AF630:AG630"/>
    <mergeCell ref="AM630:AO630"/>
    <mergeCell ref="AP630:AY630"/>
    <mergeCell ref="S631:Z631"/>
    <mergeCell ref="AA631:AE631"/>
    <mergeCell ref="AF631:AG631"/>
    <mergeCell ref="AM631:AO631"/>
    <mergeCell ref="AP631:AY631"/>
    <mergeCell ref="AM626:AO626"/>
    <mergeCell ref="AP626:AY626"/>
    <mergeCell ref="S627:Z627"/>
    <mergeCell ref="AA627:AE627"/>
    <mergeCell ref="AF627:AG627"/>
    <mergeCell ref="AM627:AO627"/>
    <mergeCell ref="AP627:AY627"/>
    <mergeCell ref="S628:Z628"/>
    <mergeCell ref="AA628:AE628"/>
    <mergeCell ref="AF628:AG628"/>
    <mergeCell ref="AM628:AO628"/>
    <mergeCell ref="AP628:AY628"/>
    <mergeCell ref="S623:Z623"/>
    <mergeCell ref="AA623:AE623"/>
    <mergeCell ref="AF623:AG623"/>
    <mergeCell ref="AM623:AO623"/>
    <mergeCell ref="AP623:AY623"/>
    <mergeCell ref="S624:Z624"/>
    <mergeCell ref="AA624:AE624"/>
    <mergeCell ref="AF624:AG624"/>
    <mergeCell ref="AM624:AO624"/>
    <mergeCell ref="AP624:AY624"/>
    <mergeCell ref="S625:Z625"/>
    <mergeCell ref="AA625:AE625"/>
    <mergeCell ref="AF625:AG625"/>
    <mergeCell ref="AM625:AO625"/>
    <mergeCell ref="AP625:AY625"/>
    <mergeCell ref="AM620:AO620"/>
    <mergeCell ref="AP620:AY620"/>
    <mergeCell ref="S621:Z621"/>
    <mergeCell ref="AA621:AE621"/>
    <mergeCell ref="AF621:AG621"/>
    <mergeCell ref="AM621:AO621"/>
    <mergeCell ref="AP621:AY621"/>
    <mergeCell ref="S622:Z622"/>
    <mergeCell ref="AA622:AE622"/>
    <mergeCell ref="AF622:AG622"/>
    <mergeCell ref="AM622:AO622"/>
    <mergeCell ref="AP622:AY622"/>
    <mergeCell ref="S617:Z617"/>
    <mergeCell ref="AA617:AE617"/>
    <mergeCell ref="AF617:AG617"/>
    <mergeCell ref="AM617:AO617"/>
    <mergeCell ref="AP617:AY617"/>
    <mergeCell ref="S618:Z618"/>
    <mergeCell ref="AA618:AE618"/>
    <mergeCell ref="AF618:AG618"/>
    <mergeCell ref="AM618:AO618"/>
    <mergeCell ref="AP618:AY618"/>
    <mergeCell ref="S619:Z619"/>
    <mergeCell ref="AA619:AE619"/>
    <mergeCell ref="AF619:AG619"/>
    <mergeCell ref="AM619:AO619"/>
    <mergeCell ref="AP619:AY619"/>
    <mergeCell ref="AM614:AO614"/>
    <mergeCell ref="AP614:AY614"/>
    <mergeCell ref="S615:Z615"/>
    <mergeCell ref="AA615:AE615"/>
    <mergeCell ref="AF615:AG615"/>
    <mergeCell ref="AM615:AO615"/>
    <mergeCell ref="AP615:AY615"/>
    <mergeCell ref="S616:Z616"/>
    <mergeCell ref="AA616:AE616"/>
    <mergeCell ref="AF616:AG616"/>
    <mergeCell ref="AM616:AO616"/>
    <mergeCell ref="AP616:AY616"/>
    <mergeCell ref="S611:Z611"/>
    <mergeCell ref="AA611:AE611"/>
    <mergeCell ref="AF611:AG611"/>
    <mergeCell ref="AM611:AO611"/>
    <mergeCell ref="AP611:AY611"/>
    <mergeCell ref="S612:Z612"/>
    <mergeCell ref="AA612:AE612"/>
    <mergeCell ref="AF612:AG612"/>
    <mergeCell ref="AM612:AO612"/>
    <mergeCell ref="AP612:AY612"/>
    <mergeCell ref="S613:Z613"/>
    <mergeCell ref="AA613:AE613"/>
    <mergeCell ref="AF613:AG613"/>
    <mergeCell ref="AM613:AO613"/>
    <mergeCell ref="AP613:AY613"/>
    <mergeCell ref="AM608:AO608"/>
    <mergeCell ref="AP608:AY608"/>
    <mergeCell ref="S609:Z609"/>
    <mergeCell ref="AA609:AE609"/>
    <mergeCell ref="AF609:AG609"/>
    <mergeCell ref="AM609:AO609"/>
    <mergeCell ref="AP609:AY609"/>
    <mergeCell ref="S610:Z610"/>
    <mergeCell ref="AA610:AE610"/>
    <mergeCell ref="AF610:AG610"/>
    <mergeCell ref="AM610:AO610"/>
    <mergeCell ref="AP610:AY610"/>
    <mergeCell ref="S605:Z605"/>
    <mergeCell ref="AA605:AE605"/>
    <mergeCell ref="AF605:AG605"/>
    <mergeCell ref="AM605:AO605"/>
    <mergeCell ref="AP605:AY605"/>
    <mergeCell ref="S606:Z606"/>
    <mergeCell ref="AA606:AE606"/>
    <mergeCell ref="AF606:AG606"/>
    <mergeCell ref="AM606:AO606"/>
    <mergeCell ref="AP606:AY606"/>
    <mergeCell ref="S607:Z607"/>
    <mergeCell ref="AA607:AE607"/>
    <mergeCell ref="AF607:AG607"/>
    <mergeCell ref="AM607:AO607"/>
    <mergeCell ref="AP607:AY607"/>
    <mergeCell ref="AM602:AO602"/>
    <mergeCell ref="AP602:AY602"/>
    <mergeCell ref="S603:Z603"/>
    <mergeCell ref="AA603:AE603"/>
    <mergeCell ref="AF603:AG603"/>
    <mergeCell ref="AM603:AO603"/>
    <mergeCell ref="AP603:AY603"/>
    <mergeCell ref="S604:Z604"/>
    <mergeCell ref="AA604:AE604"/>
    <mergeCell ref="AF604:AG604"/>
    <mergeCell ref="AM604:AO604"/>
    <mergeCell ref="AP604:AY604"/>
    <mergeCell ref="S599:Z599"/>
    <mergeCell ref="AA599:AE599"/>
    <mergeCell ref="AF599:AG599"/>
    <mergeCell ref="AM599:AO599"/>
    <mergeCell ref="AP599:AY599"/>
    <mergeCell ref="S600:Z600"/>
    <mergeCell ref="AA600:AE600"/>
    <mergeCell ref="AF600:AG600"/>
    <mergeCell ref="AM600:AO600"/>
    <mergeCell ref="AP600:AY600"/>
    <mergeCell ref="S601:Z601"/>
    <mergeCell ref="AA601:AE601"/>
    <mergeCell ref="AF601:AG601"/>
    <mergeCell ref="AM601:AO601"/>
    <mergeCell ref="AP601:AY601"/>
    <mergeCell ref="AM596:AO596"/>
    <mergeCell ref="AP596:AY596"/>
    <mergeCell ref="S597:Z597"/>
    <mergeCell ref="AA597:AE597"/>
    <mergeCell ref="AF597:AG597"/>
    <mergeCell ref="AM597:AO597"/>
    <mergeCell ref="AP597:AY597"/>
    <mergeCell ref="S598:Z598"/>
    <mergeCell ref="AA598:AE598"/>
    <mergeCell ref="AF598:AG598"/>
    <mergeCell ref="AM598:AO598"/>
    <mergeCell ref="AP598:AY598"/>
    <mergeCell ref="S593:Z593"/>
    <mergeCell ref="AA593:AE593"/>
    <mergeCell ref="AF593:AG593"/>
    <mergeCell ref="AM593:AO593"/>
    <mergeCell ref="AP593:AY593"/>
    <mergeCell ref="S594:Z594"/>
    <mergeCell ref="AA594:AE594"/>
    <mergeCell ref="AF594:AG594"/>
    <mergeCell ref="AM594:AO594"/>
    <mergeCell ref="AP594:AY594"/>
    <mergeCell ref="S595:Z595"/>
    <mergeCell ref="AA595:AE595"/>
    <mergeCell ref="AF595:AG595"/>
    <mergeCell ref="AM595:AO595"/>
    <mergeCell ref="AP595:AY595"/>
    <mergeCell ref="AM590:AO590"/>
    <mergeCell ref="AP590:AY590"/>
    <mergeCell ref="S591:Z591"/>
    <mergeCell ref="AA591:AE591"/>
    <mergeCell ref="AF591:AG591"/>
    <mergeCell ref="AM591:AO591"/>
    <mergeCell ref="AP591:AY591"/>
    <mergeCell ref="S592:Z592"/>
    <mergeCell ref="AA592:AE592"/>
    <mergeCell ref="AF592:AG592"/>
    <mergeCell ref="AM592:AO592"/>
    <mergeCell ref="AP592:AY592"/>
    <mergeCell ref="S587:Z587"/>
    <mergeCell ref="AA587:AE587"/>
    <mergeCell ref="AF587:AG587"/>
    <mergeCell ref="AM587:AO587"/>
    <mergeCell ref="AP587:AY587"/>
    <mergeCell ref="S588:Z588"/>
    <mergeCell ref="AA588:AE588"/>
    <mergeCell ref="AF588:AG588"/>
    <mergeCell ref="AM588:AO588"/>
    <mergeCell ref="AP588:AY588"/>
    <mergeCell ref="S589:Z589"/>
    <mergeCell ref="AA589:AE589"/>
    <mergeCell ref="AF589:AG589"/>
    <mergeCell ref="AM589:AO589"/>
    <mergeCell ref="AP589:AY589"/>
    <mergeCell ref="AM584:AO584"/>
    <mergeCell ref="AP584:AY584"/>
    <mergeCell ref="S585:Z585"/>
    <mergeCell ref="AA585:AE585"/>
    <mergeCell ref="AF585:AG585"/>
    <mergeCell ref="AM585:AO585"/>
    <mergeCell ref="AP585:AY585"/>
    <mergeCell ref="S586:Z586"/>
    <mergeCell ref="AA586:AE586"/>
    <mergeCell ref="AF586:AG586"/>
    <mergeCell ref="AM586:AO586"/>
    <mergeCell ref="AP586:AY586"/>
    <mergeCell ref="S581:Z581"/>
    <mergeCell ref="AA581:AE581"/>
    <mergeCell ref="AF581:AG581"/>
    <mergeCell ref="AM581:AO581"/>
    <mergeCell ref="AP581:AY581"/>
    <mergeCell ref="S582:Z582"/>
    <mergeCell ref="AA582:AE582"/>
    <mergeCell ref="AF582:AG582"/>
    <mergeCell ref="AM582:AO582"/>
    <mergeCell ref="AP582:AY582"/>
    <mergeCell ref="S583:Z583"/>
    <mergeCell ref="AA583:AE583"/>
    <mergeCell ref="AF583:AG583"/>
    <mergeCell ref="AM583:AO583"/>
    <mergeCell ref="AP583:AY583"/>
    <mergeCell ref="AM578:AO578"/>
    <mergeCell ref="AP578:AY578"/>
    <mergeCell ref="S579:Z579"/>
    <mergeCell ref="AA579:AE579"/>
    <mergeCell ref="AF579:AG579"/>
    <mergeCell ref="AM579:AO579"/>
    <mergeCell ref="AP579:AY579"/>
    <mergeCell ref="S580:Z580"/>
    <mergeCell ref="AA580:AE580"/>
    <mergeCell ref="AF580:AG580"/>
    <mergeCell ref="AM580:AO580"/>
    <mergeCell ref="AP580:AY580"/>
    <mergeCell ref="S575:Z575"/>
    <mergeCell ref="AA575:AE575"/>
    <mergeCell ref="AF575:AG575"/>
    <mergeCell ref="AM575:AO575"/>
    <mergeCell ref="AP575:AY575"/>
    <mergeCell ref="S576:Z576"/>
    <mergeCell ref="AA576:AE576"/>
    <mergeCell ref="AF576:AG576"/>
    <mergeCell ref="AM576:AO576"/>
    <mergeCell ref="AP576:AY576"/>
    <mergeCell ref="S577:Z577"/>
    <mergeCell ref="AA577:AE577"/>
    <mergeCell ref="AF577:AG577"/>
    <mergeCell ref="AM577:AO577"/>
    <mergeCell ref="AP577:AY577"/>
    <mergeCell ref="AM572:AO572"/>
    <mergeCell ref="AP572:AY572"/>
    <mergeCell ref="S573:Z573"/>
    <mergeCell ref="AA573:AE573"/>
    <mergeCell ref="AF573:AG573"/>
    <mergeCell ref="AM573:AO573"/>
    <mergeCell ref="AP573:AY573"/>
    <mergeCell ref="S574:Z574"/>
    <mergeCell ref="AA574:AE574"/>
    <mergeCell ref="AF574:AG574"/>
    <mergeCell ref="AM574:AO574"/>
    <mergeCell ref="AP574:AY574"/>
    <mergeCell ref="S569:Z569"/>
    <mergeCell ref="AA569:AE569"/>
    <mergeCell ref="AF569:AG569"/>
    <mergeCell ref="AM569:AO569"/>
    <mergeCell ref="AP569:AY569"/>
    <mergeCell ref="S570:Z570"/>
    <mergeCell ref="AA570:AE570"/>
    <mergeCell ref="AF570:AG570"/>
    <mergeCell ref="AM570:AO570"/>
    <mergeCell ref="AP570:AY570"/>
    <mergeCell ref="S571:Z571"/>
    <mergeCell ref="AA571:AE571"/>
    <mergeCell ref="AF571:AG571"/>
    <mergeCell ref="AM571:AO571"/>
    <mergeCell ref="AP571:AY571"/>
    <mergeCell ref="AM566:AO566"/>
    <mergeCell ref="AP566:AY566"/>
    <mergeCell ref="S567:Z567"/>
    <mergeCell ref="AA567:AE567"/>
    <mergeCell ref="AF567:AG567"/>
    <mergeCell ref="AM567:AO567"/>
    <mergeCell ref="AP567:AY567"/>
    <mergeCell ref="S568:Z568"/>
    <mergeCell ref="AA568:AE568"/>
    <mergeCell ref="AF568:AG568"/>
    <mergeCell ref="AM568:AO568"/>
    <mergeCell ref="AP568:AY568"/>
    <mergeCell ref="S563:Z563"/>
    <mergeCell ref="AA563:AE563"/>
    <mergeCell ref="AF563:AG563"/>
    <mergeCell ref="AM563:AO563"/>
    <mergeCell ref="AP563:AY563"/>
    <mergeCell ref="S564:Z564"/>
    <mergeCell ref="AA564:AE564"/>
    <mergeCell ref="AF564:AG564"/>
    <mergeCell ref="AM564:AO564"/>
    <mergeCell ref="AP564:AY564"/>
    <mergeCell ref="S565:Z565"/>
    <mergeCell ref="AA565:AE565"/>
    <mergeCell ref="AF565:AG565"/>
    <mergeCell ref="AM565:AO565"/>
    <mergeCell ref="AP565:AY565"/>
    <mergeCell ref="AM560:AO560"/>
    <mergeCell ref="AP560:AY560"/>
    <mergeCell ref="S561:Z561"/>
    <mergeCell ref="AA561:AE561"/>
    <mergeCell ref="AF561:AG561"/>
    <mergeCell ref="AM561:AO561"/>
    <mergeCell ref="AP561:AY561"/>
    <mergeCell ref="S562:Z562"/>
    <mergeCell ref="AA562:AE562"/>
    <mergeCell ref="AF562:AG562"/>
    <mergeCell ref="AM562:AO562"/>
    <mergeCell ref="AP562:AY562"/>
    <mergeCell ref="S557:Z557"/>
    <mergeCell ref="AA557:AE557"/>
    <mergeCell ref="AF557:AG557"/>
    <mergeCell ref="AM557:AO557"/>
    <mergeCell ref="AP557:AY557"/>
    <mergeCell ref="S558:Z558"/>
    <mergeCell ref="AA558:AE558"/>
    <mergeCell ref="AF558:AG558"/>
    <mergeCell ref="AM558:AO558"/>
    <mergeCell ref="AP558:AY558"/>
    <mergeCell ref="S559:Z559"/>
    <mergeCell ref="AA559:AE559"/>
    <mergeCell ref="AF559:AG559"/>
    <mergeCell ref="AM559:AO559"/>
    <mergeCell ref="AP559:AY559"/>
    <mergeCell ref="AM554:AO554"/>
    <mergeCell ref="AP554:AY554"/>
    <mergeCell ref="S555:Z555"/>
    <mergeCell ref="AA555:AE555"/>
    <mergeCell ref="AF555:AG555"/>
    <mergeCell ref="AM555:AO555"/>
    <mergeCell ref="AP555:AY555"/>
    <mergeCell ref="S556:Z556"/>
    <mergeCell ref="AA556:AE556"/>
    <mergeCell ref="AF556:AG556"/>
    <mergeCell ref="AM556:AO556"/>
    <mergeCell ref="AP556:AY556"/>
    <mergeCell ref="S551:Z551"/>
    <mergeCell ref="AA551:AE551"/>
    <mergeCell ref="AF551:AG551"/>
    <mergeCell ref="AM551:AO551"/>
    <mergeCell ref="AP551:AY551"/>
    <mergeCell ref="S552:Z552"/>
    <mergeCell ref="AA552:AE552"/>
    <mergeCell ref="AF552:AG552"/>
    <mergeCell ref="AM552:AO552"/>
    <mergeCell ref="AP552:AY552"/>
    <mergeCell ref="S553:Z553"/>
    <mergeCell ref="AA553:AE553"/>
    <mergeCell ref="AF553:AG553"/>
    <mergeCell ref="AM553:AO553"/>
    <mergeCell ref="AP553:AY553"/>
    <mergeCell ref="AM548:AO548"/>
    <mergeCell ref="AP548:AY548"/>
    <mergeCell ref="S549:Z549"/>
    <mergeCell ref="AA549:AE549"/>
    <mergeCell ref="AF549:AG549"/>
    <mergeCell ref="AM549:AO549"/>
    <mergeCell ref="AP549:AY549"/>
    <mergeCell ref="S550:Z550"/>
    <mergeCell ref="AA550:AE550"/>
    <mergeCell ref="AF550:AG550"/>
    <mergeCell ref="AM550:AO550"/>
    <mergeCell ref="AP550:AY550"/>
    <mergeCell ref="S545:Z545"/>
    <mergeCell ref="AA545:AE545"/>
    <mergeCell ref="AF545:AG545"/>
    <mergeCell ref="AM545:AO545"/>
    <mergeCell ref="AP545:AY545"/>
    <mergeCell ref="S546:Z546"/>
    <mergeCell ref="AA546:AE546"/>
    <mergeCell ref="AF546:AG546"/>
    <mergeCell ref="AM546:AO546"/>
    <mergeCell ref="AP546:AY546"/>
    <mergeCell ref="S547:Z547"/>
    <mergeCell ref="AA547:AE547"/>
    <mergeCell ref="AF547:AG547"/>
    <mergeCell ref="AM547:AO547"/>
    <mergeCell ref="AP547:AY547"/>
    <mergeCell ref="AM542:AO542"/>
    <mergeCell ref="AP542:AY542"/>
    <mergeCell ref="S543:Z543"/>
    <mergeCell ref="AA543:AE543"/>
    <mergeCell ref="AF543:AG543"/>
    <mergeCell ref="AM543:AO543"/>
    <mergeCell ref="AP543:AY543"/>
    <mergeCell ref="S544:Z544"/>
    <mergeCell ref="AA544:AE544"/>
    <mergeCell ref="AF544:AG544"/>
    <mergeCell ref="AM544:AO544"/>
    <mergeCell ref="AP544:AY544"/>
    <mergeCell ref="S539:Z539"/>
    <mergeCell ref="AA539:AE539"/>
    <mergeCell ref="AF539:AG539"/>
    <mergeCell ref="AM539:AO539"/>
    <mergeCell ref="AP539:AY539"/>
    <mergeCell ref="S540:Z540"/>
    <mergeCell ref="AA540:AE540"/>
    <mergeCell ref="AF540:AG540"/>
    <mergeCell ref="AM540:AO540"/>
    <mergeCell ref="AP540:AY540"/>
    <mergeCell ref="S541:Z541"/>
    <mergeCell ref="AA541:AE541"/>
    <mergeCell ref="AF541:AG541"/>
    <mergeCell ref="AM541:AO541"/>
    <mergeCell ref="AP541:AY541"/>
    <mergeCell ref="AM536:AO536"/>
    <mergeCell ref="AP536:AY536"/>
    <mergeCell ref="S537:Z537"/>
    <mergeCell ref="AA537:AE537"/>
    <mergeCell ref="AF537:AG537"/>
    <mergeCell ref="AM537:AO537"/>
    <mergeCell ref="AP537:AY537"/>
    <mergeCell ref="S538:Z538"/>
    <mergeCell ref="AA538:AE538"/>
    <mergeCell ref="AF538:AG538"/>
    <mergeCell ref="AM538:AO538"/>
    <mergeCell ref="AP538:AY538"/>
    <mergeCell ref="S533:Z533"/>
    <mergeCell ref="AA533:AE533"/>
    <mergeCell ref="AF533:AG533"/>
    <mergeCell ref="AM533:AO533"/>
    <mergeCell ref="AP533:AY533"/>
    <mergeCell ref="S534:Z534"/>
    <mergeCell ref="AA534:AE534"/>
    <mergeCell ref="AF534:AG534"/>
    <mergeCell ref="AM534:AO534"/>
    <mergeCell ref="AP534:AY534"/>
    <mergeCell ref="S535:Z535"/>
    <mergeCell ref="AA535:AE535"/>
    <mergeCell ref="AF535:AG535"/>
    <mergeCell ref="AM535:AO535"/>
    <mergeCell ref="AP535:AY535"/>
    <mergeCell ref="AM530:AO530"/>
    <mergeCell ref="AP530:AY530"/>
    <mergeCell ref="S531:Z531"/>
    <mergeCell ref="AA531:AE531"/>
    <mergeCell ref="AF531:AG531"/>
    <mergeCell ref="AM531:AO531"/>
    <mergeCell ref="AP531:AY531"/>
    <mergeCell ref="S532:Z532"/>
    <mergeCell ref="AA532:AE532"/>
    <mergeCell ref="AF532:AG532"/>
    <mergeCell ref="AM532:AO532"/>
    <mergeCell ref="AP532:AY532"/>
    <mergeCell ref="S527:Z527"/>
    <mergeCell ref="AA527:AE527"/>
    <mergeCell ref="AF527:AG527"/>
    <mergeCell ref="AM527:AO527"/>
    <mergeCell ref="AP527:AY527"/>
    <mergeCell ref="S528:Z528"/>
    <mergeCell ref="AA528:AE528"/>
    <mergeCell ref="AF528:AG528"/>
    <mergeCell ref="AM528:AO528"/>
    <mergeCell ref="AP528:AY528"/>
    <mergeCell ref="S529:Z529"/>
    <mergeCell ref="AA529:AE529"/>
    <mergeCell ref="AF529:AG529"/>
    <mergeCell ref="AM529:AO529"/>
    <mergeCell ref="AP529:AY529"/>
    <mergeCell ref="AM524:AO524"/>
    <mergeCell ref="AP524:AY524"/>
    <mergeCell ref="S525:Z525"/>
    <mergeCell ref="AA525:AE525"/>
    <mergeCell ref="AF525:AG525"/>
    <mergeCell ref="AM525:AO525"/>
    <mergeCell ref="AP525:AY525"/>
    <mergeCell ref="S526:Z526"/>
    <mergeCell ref="AA526:AE526"/>
    <mergeCell ref="AF526:AG526"/>
    <mergeCell ref="AM526:AO526"/>
    <mergeCell ref="AP526:AY526"/>
    <mergeCell ref="S521:Z521"/>
    <mergeCell ref="AA521:AE521"/>
    <mergeCell ref="AF521:AG521"/>
    <mergeCell ref="AM521:AO521"/>
    <mergeCell ref="AP521:AY521"/>
    <mergeCell ref="S522:Z522"/>
    <mergeCell ref="AA522:AE522"/>
    <mergeCell ref="AF522:AG522"/>
    <mergeCell ref="AM522:AO522"/>
    <mergeCell ref="AP522:AY522"/>
    <mergeCell ref="S523:Z523"/>
    <mergeCell ref="AA523:AE523"/>
    <mergeCell ref="AF523:AG523"/>
    <mergeCell ref="AM523:AO523"/>
    <mergeCell ref="AP523:AY523"/>
    <mergeCell ref="AM518:AO518"/>
    <mergeCell ref="AP518:AY518"/>
    <mergeCell ref="S519:Z519"/>
    <mergeCell ref="AA519:AE519"/>
    <mergeCell ref="AF519:AG519"/>
    <mergeCell ref="AM519:AO519"/>
    <mergeCell ref="AP519:AY519"/>
    <mergeCell ref="S520:Z520"/>
    <mergeCell ref="AA520:AE520"/>
    <mergeCell ref="AF520:AG520"/>
    <mergeCell ref="AM520:AO520"/>
    <mergeCell ref="AP520:AY520"/>
    <mergeCell ref="S515:Z515"/>
    <mergeCell ref="AA515:AE515"/>
    <mergeCell ref="AF515:AG515"/>
    <mergeCell ref="AM515:AO515"/>
    <mergeCell ref="AP515:AY515"/>
    <mergeCell ref="S516:Z516"/>
    <mergeCell ref="AA516:AE516"/>
    <mergeCell ref="AF516:AG516"/>
    <mergeCell ref="AM516:AO516"/>
    <mergeCell ref="AP516:AY516"/>
    <mergeCell ref="S517:Z517"/>
    <mergeCell ref="AA517:AE517"/>
    <mergeCell ref="AF517:AG517"/>
    <mergeCell ref="AM517:AO517"/>
    <mergeCell ref="AP517:AY517"/>
    <mergeCell ref="AM512:AO512"/>
    <mergeCell ref="AP512:AY512"/>
    <mergeCell ref="S513:Z513"/>
    <mergeCell ref="AA513:AE513"/>
    <mergeCell ref="AF513:AG513"/>
    <mergeCell ref="AM513:AO513"/>
    <mergeCell ref="AP513:AY513"/>
    <mergeCell ref="S514:Z514"/>
    <mergeCell ref="AA514:AE514"/>
    <mergeCell ref="AF514:AG514"/>
    <mergeCell ref="AM514:AO514"/>
    <mergeCell ref="AP514:AY514"/>
    <mergeCell ref="S509:Z509"/>
    <mergeCell ref="AA509:AE509"/>
    <mergeCell ref="AF509:AG509"/>
    <mergeCell ref="AM509:AO509"/>
    <mergeCell ref="AP509:AY509"/>
    <mergeCell ref="S510:Z510"/>
    <mergeCell ref="AA510:AE510"/>
    <mergeCell ref="AF510:AG510"/>
    <mergeCell ref="AM510:AO510"/>
    <mergeCell ref="AP510:AY510"/>
    <mergeCell ref="S511:Z511"/>
    <mergeCell ref="AA511:AE511"/>
    <mergeCell ref="AF511:AG511"/>
    <mergeCell ref="AM511:AO511"/>
    <mergeCell ref="AP511:AY511"/>
    <mergeCell ref="AM506:AO506"/>
    <mergeCell ref="AP506:AY506"/>
    <mergeCell ref="S507:Z507"/>
    <mergeCell ref="AA507:AE507"/>
    <mergeCell ref="AF507:AG507"/>
    <mergeCell ref="AM507:AO507"/>
    <mergeCell ref="AP507:AY507"/>
    <mergeCell ref="S508:Z508"/>
    <mergeCell ref="AA508:AE508"/>
    <mergeCell ref="AF508:AG508"/>
    <mergeCell ref="AM508:AO508"/>
    <mergeCell ref="AP508:AY508"/>
    <mergeCell ref="S503:Z503"/>
    <mergeCell ref="AA503:AE503"/>
    <mergeCell ref="AF503:AG503"/>
    <mergeCell ref="AM503:AO503"/>
    <mergeCell ref="AP503:AY503"/>
    <mergeCell ref="S504:Z504"/>
    <mergeCell ref="AA504:AE504"/>
    <mergeCell ref="AF504:AG504"/>
    <mergeCell ref="AM504:AO504"/>
    <mergeCell ref="AP504:AY504"/>
    <mergeCell ref="S505:Z505"/>
    <mergeCell ref="AA505:AE505"/>
    <mergeCell ref="AF505:AG505"/>
    <mergeCell ref="AM505:AO505"/>
    <mergeCell ref="AP505:AY505"/>
    <mergeCell ref="AM500:AO500"/>
    <mergeCell ref="AP500:AY500"/>
    <mergeCell ref="S501:Z501"/>
    <mergeCell ref="AA501:AE501"/>
    <mergeCell ref="AF501:AG501"/>
    <mergeCell ref="AM501:AO501"/>
    <mergeCell ref="AP501:AY501"/>
    <mergeCell ref="S502:Z502"/>
    <mergeCell ref="AA502:AE502"/>
    <mergeCell ref="AF502:AG502"/>
    <mergeCell ref="AM502:AO502"/>
    <mergeCell ref="AP502:AY502"/>
    <mergeCell ref="S497:Z497"/>
    <mergeCell ref="AA497:AE497"/>
    <mergeCell ref="AF497:AG497"/>
    <mergeCell ref="AM497:AO497"/>
    <mergeCell ref="AP497:AY497"/>
    <mergeCell ref="S498:Z498"/>
    <mergeCell ref="AA498:AE498"/>
    <mergeCell ref="AF498:AG498"/>
    <mergeCell ref="AM498:AO498"/>
    <mergeCell ref="AP498:AY498"/>
    <mergeCell ref="S499:Z499"/>
    <mergeCell ref="AA499:AE499"/>
    <mergeCell ref="AF499:AG499"/>
    <mergeCell ref="AM499:AO499"/>
    <mergeCell ref="AP499:AY499"/>
    <mergeCell ref="AM494:AO494"/>
    <mergeCell ref="AP494:AY494"/>
    <mergeCell ref="S495:Z495"/>
    <mergeCell ref="AA495:AE495"/>
    <mergeCell ref="AF495:AG495"/>
    <mergeCell ref="AM495:AO495"/>
    <mergeCell ref="AP495:AY495"/>
    <mergeCell ref="S496:Z496"/>
    <mergeCell ref="AA496:AE496"/>
    <mergeCell ref="AF496:AG496"/>
    <mergeCell ref="AM496:AO496"/>
    <mergeCell ref="AP496:AY496"/>
    <mergeCell ref="S491:Z491"/>
    <mergeCell ref="AA491:AE491"/>
    <mergeCell ref="AF491:AG491"/>
    <mergeCell ref="AM491:AO491"/>
    <mergeCell ref="AP491:AY491"/>
    <mergeCell ref="S492:Z492"/>
    <mergeCell ref="AA492:AE492"/>
    <mergeCell ref="AF492:AG492"/>
    <mergeCell ref="AM492:AO492"/>
    <mergeCell ref="AP492:AY492"/>
    <mergeCell ref="S493:Z493"/>
    <mergeCell ref="AA493:AE493"/>
    <mergeCell ref="AF493:AG493"/>
    <mergeCell ref="AM493:AO493"/>
    <mergeCell ref="AP493:AY493"/>
    <mergeCell ref="AM488:AO488"/>
    <mergeCell ref="AP488:AY488"/>
    <mergeCell ref="S489:Z489"/>
    <mergeCell ref="AA489:AE489"/>
    <mergeCell ref="AF489:AG489"/>
    <mergeCell ref="AM489:AO489"/>
    <mergeCell ref="AP489:AY489"/>
    <mergeCell ref="S490:Z490"/>
    <mergeCell ref="AA490:AE490"/>
    <mergeCell ref="AF490:AG490"/>
    <mergeCell ref="AM490:AO490"/>
    <mergeCell ref="AP490:AY490"/>
    <mergeCell ref="S485:Z485"/>
    <mergeCell ref="AA485:AE485"/>
    <mergeCell ref="AF485:AG485"/>
    <mergeCell ref="AM485:AO485"/>
    <mergeCell ref="AP485:AY485"/>
    <mergeCell ref="S486:Z486"/>
    <mergeCell ref="AA486:AE486"/>
    <mergeCell ref="AF486:AG486"/>
    <mergeCell ref="AM486:AO486"/>
    <mergeCell ref="AP486:AY486"/>
    <mergeCell ref="S487:Z487"/>
    <mergeCell ref="AA487:AE487"/>
    <mergeCell ref="AF487:AG487"/>
    <mergeCell ref="AM487:AO487"/>
    <mergeCell ref="AP487:AY487"/>
    <mergeCell ref="AM482:AO482"/>
    <mergeCell ref="AP482:AY482"/>
    <mergeCell ref="S483:Z483"/>
    <mergeCell ref="AA483:AE483"/>
    <mergeCell ref="AF483:AG483"/>
    <mergeCell ref="AM483:AO483"/>
    <mergeCell ref="AP483:AY483"/>
    <mergeCell ref="S484:Z484"/>
    <mergeCell ref="AA484:AE484"/>
    <mergeCell ref="AF484:AG484"/>
    <mergeCell ref="AM484:AO484"/>
    <mergeCell ref="AP484:AY484"/>
    <mergeCell ref="S479:Z479"/>
    <mergeCell ref="AA479:AE479"/>
    <mergeCell ref="AF479:AG479"/>
    <mergeCell ref="AM479:AO479"/>
    <mergeCell ref="AP479:AY479"/>
    <mergeCell ref="S480:Z480"/>
    <mergeCell ref="AA480:AE480"/>
    <mergeCell ref="AF480:AG480"/>
    <mergeCell ref="AM480:AO480"/>
    <mergeCell ref="AP480:AY480"/>
    <mergeCell ref="S481:Z481"/>
    <mergeCell ref="AA481:AE481"/>
    <mergeCell ref="AF481:AG481"/>
    <mergeCell ref="AM481:AO481"/>
    <mergeCell ref="AP481:AY481"/>
    <mergeCell ref="AM476:AO476"/>
    <mergeCell ref="AP476:AY476"/>
    <mergeCell ref="S477:Z477"/>
    <mergeCell ref="AA477:AE477"/>
    <mergeCell ref="AF477:AG477"/>
    <mergeCell ref="AM477:AO477"/>
    <mergeCell ref="AP477:AY477"/>
    <mergeCell ref="S478:Z478"/>
    <mergeCell ref="AA478:AE478"/>
    <mergeCell ref="AF478:AG478"/>
    <mergeCell ref="AM478:AO478"/>
    <mergeCell ref="AP478:AY478"/>
    <mergeCell ref="S473:Z473"/>
    <mergeCell ref="AA473:AE473"/>
    <mergeCell ref="AF473:AG473"/>
    <mergeCell ref="AM473:AO473"/>
    <mergeCell ref="AP473:AY473"/>
    <mergeCell ref="S474:Z474"/>
    <mergeCell ref="AA474:AE474"/>
    <mergeCell ref="AF474:AG474"/>
    <mergeCell ref="AM474:AO474"/>
    <mergeCell ref="AP474:AY474"/>
    <mergeCell ref="S475:Z475"/>
    <mergeCell ref="AA475:AE475"/>
    <mergeCell ref="AF475:AG475"/>
    <mergeCell ref="AM475:AO475"/>
    <mergeCell ref="AP475:AY475"/>
    <mergeCell ref="AM470:AO470"/>
    <mergeCell ref="AP470:AY470"/>
    <mergeCell ref="S471:Z471"/>
    <mergeCell ref="AA471:AE471"/>
    <mergeCell ref="AF471:AG471"/>
    <mergeCell ref="AM471:AO471"/>
    <mergeCell ref="AP471:AY471"/>
    <mergeCell ref="S472:Z472"/>
    <mergeCell ref="AA472:AE472"/>
    <mergeCell ref="AF472:AG472"/>
    <mergeCell ref="AM472:AO472"/>
    <mergeCell ref="AP472:AY472"/>
    <mergeCell ref="S467:Z467"/>
    <mergeCell ref="AA467:AE467"/>
    <mergeCell ref="AF467:AG467"/>
    <mergeCell ref="AM467:AO467"/>
    <mergeCell ref="AP467:AY467"/>
    <mergeCell ref="S468:Z468"/>
    <mergeCell ref="AA468:AE468"/>
    <mergeCell ref="AF468:AG468"/>
    <mergeCell ref="AM468:AO468"/>
    <mergeCell ref="AP468:AY468"/>
    <mergeCell ref="S469:Z469"/>
    <mergeCell ref="AA469:AE469"/>
    <mergeCell ref="AF469:AG469"/>
    <mergeCell ref="AM469:AO469"/>
    <mergeCell ref="AP469:AY469"/>
    <mergeCell ref="AM464:AO464"/>
    <mergeCell ref="AP464:AY464"/>
    <mergeCell ref="S465:Z465"/>
    <mergeCell ref="AA465:AE465"/>
    <mergeCell ref="AF465:AG465"/>
    <mergeCell ref="AM465:AO465"/>
    <mergeCell ref="AP465:AY465"/>
    <mergeCell ref="S466:Z466"/>
    <mergeCell ref="AA466:AE466"/>
    <mergeCell ref="AF466:AG466"/>
    <mergeCell ref="AM466:AO466"/>
    <mergeCell ref="AP466:AY466"/>
    <mergeCell ref="S461:Z461"/>
    <mergeCell ref="AA461:AE461"/>
    <mergeCell ref="AF461:AG461"/>
    <mergeCell ref="AM461:AO461"/>
    <mergeCell ref="AP461:AY461"/>
    <mergeCell ref="S462:Z462"/>
    <mergeCell ref="AA462:AE462"/>
    <mergeCell ref="AF462:AG462"/>
    <mergeCell ref="AM462:AO462"/>
    <mergeCell ref="AP462:AY462"/>
    <mergeCell ref="S463:Z463"/>
    <mergeCell ref="AA463:AE463"/>
    <mergeCell ref="AF463:AG463"/>
    <mergeCell ref="AM463:AO463"/>
    <mergeCell ref="AP463:AY463"/>
    <mergeCell ref="AM458:AO458"/>
    <mergeCell ref="AP458:AY458"/>
    <mergeCell ref="S459:Z459"/>
    <mergeCell ref="AA459:AE459"/>
    <mergeCell ref="AF459:AG459"/>
    <mergeCell ref="AM459:AO459"/>
    <mergeCell ref="AP459:AY459"/>
    <mergeCell ref="S460:Z460"/>
    <mergeCell ref="AA460:AE460"/>
    <mergeCell ref="AF460:AG460"/>
    <mergeCell ref="AM460:AO460"/>
    <mergeCell ref="AP460:AY460"/>
    <mergeCell ref="S455:Z455"/>
    <mergeCell ref="AA455:AE455"/>
    <mergeCell ref="AF455:AG455"/>
    <mergeCell ref="AM455:AO455"/>
    <mergeCell ref="AP455:AY455"/>
    <mergeCell ref="S456:Z456"/>
    <mergeCell ref="AA456:AE456"/>
    <mergeCell ref="AF456:AG456"/>
    <mergeCell ref="AM456:AO456"/>
    <mergeCell ref="AP456:AY456"/>
    <mergeCell ref="S457:Z457"/>
    <mergeCell ref="AA457:AE457"/>
    <mergeCell ref="AF457:AG457"/>
    <mergeCell ref="AM457:AO457"/>
    <mergeCell ref="AP457:AY457"/>
    <mergeCell ref="AM452:AO452"/>
    <mergeCell ref="AP452:AY452"/>
    <mergeCell ref="S453:Z453"/>
    <mergeCell ref="AA453:AE453"/>
    <mergeCell ref="AF453:AG453"/>
    <mergeCell ref="AM453:AO453"/>
    <mergeCell ref="AP453:AY453"/>
    <mergeCell ref="S454:Z454"/>
    <mergeCell ref="AA454:AE454"/>
    <mergeCell ref="AF454:AG454"/>
    <mergeCell ref="AM454:AO454"/>
    <mergeCell ref="AP454:AY454"/>
    <mergeCell ref="S449:Z449"/>
    <mergeCell ref="AA449:AE449"/>
    <mergeCell ref="AF449:AG449"/>
    <mergeCell ref="AM449:AO449"/>
    <mergeCell ref="AP449:AY449"/>
    <mergeCell ref="S450:Z450"/>
    <mergeCell ref="AA450:AE450"/>
    <mergeCell ref="AF450:AG450"/>
    <mergeCell ref="AM450:AO450"/>
    <mergeCell ref="AP450:AY450"/>
    <mergeCell ref="S451:Z451"/>
    <mergeCell ref="AA451:AE451"/>
    <mergeCell ref="AF451:AG451"/>
    <mergeCell ref="AM451:AO451"/>
    <mergeCell ref="AP451:AY451"/>
    <mergeCell ref="AM446:AO446"/>
    <mergeCell ref="AP446:AY446"/>
    <mergeCell ref="S447:Z447"/>
    <mergeCell ref="AA447:AE447"/>
    <mergeCell ref="AF447:AG447"/>
    <mergeCell ref="AM447:AO447"/>
    <mergeCell ref="AP447:AY447"/>
    <mergeCell ref="S448:Z448"/>
    <mergeCell ref="AA448:AE448"/>
    <mergeCell ref="AF448:AG448"/>
    <mergeCell ref="AM448:AO448"/>
    <mergeCell ref="AP448:AY448"/>
    <mergeCell ref="S443:Z443"/>
    <mergeCell ref="AA443:AE443"/>
    <mergeCell ref="AF443:AG443"/>
    <mergeCell ref="AM443:AO443"/>
    <mergeCell ref="AP443:AY443"/>
    <mergeCell ref="S444:Z444"/>
    <mergeCell ref="AA444:AE444"/>
    <mergeCell ref="AF444:AG444"/>
    <mergeCell ref="AM444:AO444"/>
    <mergeCell ref="AP444:AY444"/>
    <mergeCell ref="S445:Z445"/>
    <mergeCell ref="AA445:AE445"/>
    <mergeCell ref="AF445:AG445"/>
    <mergeCell ref="AM445:AO445"/>
    <mergeCell ref="AP445:AY445"/>
    <mergeCell ref="AM440:AO440"/>
    <mergeCell ref="AP440:AY440"/>
    <mergeCell ref="S441:Z441"/>
    <mergeCell ref="AA441:AE441"/>
    <mergeCell ref="AF441:AG441"/>
    <mergeCell ref="AM441:AO441"/>
    <mergeCell ref="AP441:AY441"/>
    <mergeCell ref="S442:Z442"/>
    <mergeCell ref="AA442:AE442"/>
    <mergeCell ref="AF442:AG442"/>
    <mergeCell ref="AM442:AO442"/>
    <mergeCell ref="AP442:AY442"/>
    <mergeCell ref="S437:Z437"/>
    <mergeCell ref="AA437:AE437"/>
    <mergeCell ref="AF437:AG437"/>
    <mergeCell ref="AM437:AO437"/>
    <mergeCell ref="AP437:AY437"/>
    <mergeCell ref="S438:Z438"/>
    <mergeCell ref="AA438:AE438"/>
    <mergeCell ref="AF438:AG438"/>
    <mergeCell ref="AM438:AO438"/>
    <mergeCell ref="AP438:AY438"/>
    <mergeCell ref="S439:Z439"/>
    <mergeCell ref="AA439:AE439"/>
    <mergeCell ref="AF439:AG439"/>
    <mergeCell ref="AM439:AO439"/>
    <mergeCell ref="AP439:AY439"/>
    <mergeCell ref="AM434:AO434"/>
    <mergeCell ref="AP434:AY434"/>
    <mergeCell ref="S435:Z435"/>
    <mergeCell ref="AA435:AE435"/>
    <mergeCell ref="AF435:AG435"/>
    <mergeCell ref="AM435:AO435"/>
    <mergeCell ref="AP435:AY435"/>
    <mergeCell ref="S436:Z436"/>
    <mergeCell ref="AA436:AE436"/>
    <mergeCell ref="AF436:AG436"/>
    <mergeCell ref="AM436:AO436"/>
    <mergeCell ref="AP436:AY436"/>
    <mergeCell ref="S431:Z431"/>
    <mergeCell ref="AA431:AE431"/>
    <mergeCell ref="AF431:AG431"/>
    <mergeCell ref="AM431:AO431"/>
    <mergeCell ref="AP431:AY431"/>
    <mergeCell ref="S432:Z432"/>
    <mergeCell ref="AA432:AE432"/>
    <mergeCell ref="AF432:AG432"/>
    <mergeCell ref="AM432:AO432"/>
    <mergeCell ref="AP432:AY432"/>
    <mergeCell ref="S433:Z433"/>
    <mergeCell ref="AA433:AE433"/>
    <mergeCell ref="AF433:AG433"/>
    <mergeCell ref="AM433:AO433"/>
    <mergeCell ref="AP433:AY433"/>
    <mergeCell ref="AM428:AO428"/>
    <mergeCell ref="AP428:AY428"/>
    <mergeCell ref="S429:Z429"/>
    <mergeCell ref="AA429:AE429"/>
    <mergeCell ref="AF429:AG429"/>
    <mergeCell ref="AM429:AO429"/>
    <mergeCell ref="AP429:AY429"/>
    <mergeCell ref="S430:Z430"/>
    <mergeCell ref="AA430:AE430"/>
    <mergeCell ref="AF430:AG430"/>
    <mergeCell ref="AM430:AO430"/>
    <mergeCell ref="AP430:AY430"/>
    <mergeCell ref="S425:Z425"/>
    <mergeCell ref="AA425:AE425"/>
    <mergeCell ref="AF425:AG425"/>
    <mergeCell ref="AM425:AO425"/>
    <mergeCell ref="AP425:AY425"/>
    <mergeCell ref="S426:Z426"/>
    <mergeCell ref="AA426:AE426"/>
    <mergeCell ref="AF426:AG426"/>
    <mergeCell ref="AM426:AO426"/>
    <mergeCell ref="AP426:AY426"/>
    <mergeCell ref="S427:Z427"/>
    <mergeCell ref="AA427:AE427"/>
    <mergeCell ref="AF427:AG427"/>
    <mergeCell ref="AM427:AO427"/>
    <mergeCell ref="AP427:AY427"/>
    <mergeCell ref="AM422:AO422"/>
    <mergeCell ref="AP422:AY422"/>
    <mergeCell ref="S423:Z423"/>
    <mergeCell ref="AA423:AE423"/>
    <mergeCell ref="AF423:AG423"/>
    <mergeCell ref="AM423:AO423"/>
    <mergeCell ref="AP423:AY423"/>
    <mergeCell ref="S424:Z424"/>
    <mergeCell ref="AA424:AE424"/>
    <mergeCell ref="AF424:AG424"/>
    <mergeCell ref="AM424:AO424"/>
    <mergeCell ref="AP424:AY424"/>
    <mergeCell ref="S419:Z419"/>
    <mergeCell ref="AA419:AE419"/>
    <mergeCell ref="AF419:AG419"/>
    <mergeCell ref="AM419:AO419"/>
    <mergeCell ref="AP419:AY419"/>
    <mergeCell ref="S420:Z420"/>
    <mergeCell ref="AA420:AE420"/>
    <mergeCell ref="AF420:AG420"/>
    <mergeCell ref="AM420:AO420"/>
    <mergeCell ref="AP420:AY420"/>
    <mergeCell ref="S421:Z421"/>
    <mergeCell ref="AA421:AE421"/>
    <mergeCell ref="AF421:AG421"/>
    <mergeCell ref="AM421:AO421"/>
    <mergeCell ref="AP421:AY421"/>
    <mergeCell ref="AM416:AO416"/>
    <mergeCell ref="AP416:AY416"/>
    <mergeCell ref="S417:Z417"/>
    <mergeCell ref="AA417:AE417"/>
    <mergeCell ref="AF417:AG417"/>
    <mergeCell ref="AM417:AO417"/>
    <mergeCell ref="AP417:AY417"/>
    <mergeCell ref="S418:Z418"/>
    <mergeCell ref="AA418:AE418"/>
    <mergeCell ref="AF418:AG418"/>
    <mergeCell ref="AM418:AO418"/>
    <mergeCell ref="AP418:AY418"/>
    <mergeCell ref="S413:Z413"/>
    <mergeCell ref="AA413:AE413"/>
    <mergeCell ref="AF413:AG413"/>
    <mergeCell ref="AM413:AO413"/>
    <mergeCell ref="AP413:AY413"/>
    <mergeCell ref="S414:Z414"/>
    <mergeCell ref="AA414:AE414"/>
    <mergeCell ref="AF414:AG414"/>
    <mergeCell ref="AM414:AO414"/>
    <mergeCell ref="AP414:AY414"/>
    <mergeCell ref="S415:Z415"/>
    <mergeCell ref="AA415:AE415"/>
    <mergeCell ref="AF415:AG415"/>
    <mergeCell ref="AM415:AO415"/>
    <mergeCell ref="AP415:AY415"/>
    <mergeCell ref="AM410:AO410"/>
    <mergeCell ref="AP410:AY410"/>
    <mergeCell ref="S411:Z411"/>
    <mergeCell ref="AA411:AE411"/>
    <mergeCell ref="AF411:AG411"/>
    <mergeCell ref="AM411:AO411"/>
    <mergeCell ref="AP411:AY411"/>
    <mergeCell ref="S412:Z412"/>
    <mergeCell ref="AA412:AE412"/>
    <mergeCell ref="AF412:AG412"/>
    <mergeCell ref="AM412:AO412"/>
    <mergeCell ref="AP412:AY412"/>
    <mergeCell ref="S407:Z407"/>
    <mergeCell ref="AA407:AE407"/>
    <mergeCell ref="AF407:AG407"/>
    <mergeCell ref="AM407:AO407"/>
    <mergeCell ref="AP407:AY407"/>
    <mergeCell ref="S408:Z408"/>
    <mergeCell ref="AA408:AE408"/>
    <mergeCell ref="AF408:AG408"/>
    <mergeCell ref="AM408:AO408"/>
    <mergeCell ref="AP408:AY408"/>
    <mergeCell ref="S409:Z409"/>
    <mergeCell ref="AA409:AE409"/>
    <mergeCell ref="AF409:AG409"/>
    <mergeCell ref="AM409:AO409"/>
    <mergeCell ref="AP409:AY409"/>
    <mergeCell ref="AM404:AO404"/>
    <mergeCell ref="AP404:AY404"/>
    <mergeCell ref="S405:Z405"/>
    <mergeCell ref="AA405:AE405"/>
    <mergeCell ref="AF405:AG405"/>
    <mergeCell ref="AM405:AO405"/>
    <mergeCell ref="AP405:AY405"/>
    <mergeCell ref="S406:Z406"/>
    <mergeCell ref="AA406:AE406"/>
    <mergeCell ref="AF406:AG406"/>
    <mergeCell ref="AM406:AO406"/>
    <mergeCell ref="AP406:AY406"/>
    <mergeCell ref="S401:Z401"/>
    <mergeCell ref="AA401:AE401"/>
    <mergeCell ref="AF401:AG401"/>
    <mergeCell ref="AM401:AO401"/>
    <mergeCell ref="AP401:AY401"/>
    <mergeCell ref="S402:Z402"/>
    <mergeCell ref="AA402:AE402"/>
    <mergeCell ref="AF402:AG402"/>
    <mergeCell ref="AM402:AO402"/>
    <mergeCell ref="AP402:AY402"/>
    <mergeCell ref="S403:Z403"/>
    <mergeCell ref="AA403:AE403"/>
    <mergeCell ref="AF403:AG403"/>
    <mergeCell ref="AM403:AO403"/>
    <mergeCell ref="AP403:AY403"/>
    <mergeCell ref="AM398:AO398"/>
    <mergeCell ref="AP398:AY398"/>
    <mergeCell ref="S399:Z399"/>
    <mergeCell ref="AA399:AE399"/>
    <mergeCell ref="AF399:AG399"/>
    <mergeCell ref="AM399:AO399"/>
    <mergeCell ref="AP399:AY399"/>
    <mergeCell ref="S400:Z400"/>
    <mergeCell ref="AA400:AE400"/>
    <mergeCell ref="AF400:AG400"/>
    <mergeCell ref="AM400:AO400"/>
    <mergeCell ref="AP400:AY400"/>
    <mergeCell ref="S395:Z395"/>
    <mergeCell ref="AA395:AE395"/>
    <mergeCell ref="AF395:AG395"/>
    <mergeCell ref="AM395:AO395"/>
    <mergeCell ref="AP395:AY395"/>
    <mergeCell ref="S396:Z396"/>
    <mergeCell ref="AA396:AE396"/>
    <mergeCell ref="AF396:AG396"/>
    <mergeCell ref="AM396:AO396"/>
    <mergeCell ref="AP396:AY396"/>
    <mergeCell ref="S397:Z397"/>
    <mergeCell ref="AA397:AE397"/>
    <mergeCell ref="AF397:AG397"/>
    <mergeCell ref="AM397:AO397"/>
    <mergeCell ref="AP397:AY397"/>
    <mergeCell ref="AM392:AO392"/>
    <mergeCell ref="AP392:AY392"/>
    <mergeCell ref="S393:Z393"/>
    <mergeCell ref="AA393:AE393"/>
    <mergeCell ref="AF393:AG393"/>
    <mergeCell ref="AM393:AO393"/>
    <mergeCell ref="AP393:AY393"/>
    <mergeCell ref="S394:Z394"/>
    <mergeCell ref="AA394:AE394"/>
    <mergeCell ref="AF394:AG394"/>
    <mergeCell ref="AM394:AO394"/>
    <mergeCell ref="AP394:AY394"/>
    <mergeCell ref="S389:Z389"/>
    <mergeCell ref="AA389:AE389"/>
    <mergeCell ref="AF389:AG389"/>
    <mergeCell ref="AM389:AO389"/>
    <mergeCell ref="AP389:AY389"/>
    <mergeCell ref="S390:Z390"/>
    <mergeCell ref="AA390:AE390"/>
    <mergeCell ref="AF390:AG390"/>
    <mergeCell ref="AM390:AO390"/>
    <mergeCell ref="AP390:AY390"/>
    <mergeCell ref="S391:Z391"/>
    <mergeCell ref="AA391:AE391"/>
    <mergeCell ref="AF391:AG391"/>
    <mergeCell ref="AM391:AO391"/>
    <mergeCell ref="AP391:AY391"/>
    <mergeCell ref="AM386:AO386"/>
    <mergeCell ref="AP386:AY386"/>
    <mergeCell ref="S387:Z387"/>
    <mergeCell ref="AA387:AE387"/>
    <mergeCell ref="AF387:AG387"/>
    <mergeCell ref="AM387:AO387"/>
    <mergeCell ref="AP387:AY387"/>
    <mergeCell ref="S388:Z388"/>
    <mergeCell ref="AA388:AE388"/>
    <mergeCell ref="AF388:AG388"/>
    <mergeCell ref="AM388:AO388"/>
    <mergeCell ref="AP388:AY388"/>
    <mergeCell ref="S383:Z383"/>
    <mergeCell ref="AA383:AE383"/>
    <mergeCell ref="AF383:AG383"/>
    <mergeCell ref="AM383:AO383"/>
    <mergeCell ref="AP383:AY383"/>
    <mergeCell ref="S384:Z384"/>
    <mergeCell ref="AA384:AE384"/>
    <mergeCell ref="AF384:AG384"/>
    <mergeCell ref="AM384:AO384"/>
    <mergeCell ref="AP384:AY384"/>
    <mergeCell ref="S385:Z385"/>
    <mergeCell ref="AA385:AE385"/>
    <mergeCell ref="AF385:AG385"/>
    <mergeCell ref="AM385:AO385"/>
    <mergeCell ref="AP385:AY385"/>
    <mergeCell ref="AM380:AO380"/>
    <mergeCell ref="AP380:AY380"/>
    <mergeCell ref="S381:Z381"/>
    <mergeCell ref="AA381:AE381"/>
    <mergeCell ref="AF381:AG381"/>
    <mergeCell ref="AM381:AO381"/>
    <mergeCell ref="AP381:AY381"/>
    <mergeCell ref="S382:Z382"/>
    <mergeCell ref="AA382:AE382"/>
    <mergeCell ref="AF382:AG382"/>
    <mergeCell ref="AM382:AO382"/>
    <mergeCell ref="AP382:AY382"/>
    <mergeCell ref="S377:Z377"/>
    <mergeCell ref="AA377:AE377"/>
    <mergeCell ref="AF377:AG377"/>
    <mergeCell ref="AM377:AO377"/>
    <mergeCell ref="AP377:AY377"/>
    <mergeCell ref="S378:Z378"/>
    <mergeCell ref="AA378:AE378"/>
    <mergeCell ref="AF378:AG378"/>
    <mergeCell ref="AM378:AO378"/>
    <mergeCell ref="AP378:AY378"/>
    <mergeCell ref="S379:Z379"/>
    <mergeCell ref="AA379:AE379"/>
    <mergeCell ref="AF379:AG379"/>
    <mergeCell ref="AM379:AO379"/>
    <mergeCell ref="AP379:AY379"/>
    <mergeCell ref="AM374:AO374"/>
    <mergeCell ref="AP374:AY374"/>
    <mergeCell ref="S375:Z375"/>
    <mergeCell ref="AA375:AE375"/>
    <mergeCell ref="AF375:AG375"/>
    <mergeCell ref="AM375:AO375"/>
    <mergeCell ref="AP375:AY375"/>
    <mergeCell ref="S376:Z376"/>
    <mergeCell ref="AA376:AE376"/>
    <mergeCell ref="AF376:AG376"/>
    <mergeCell ref="AM376:AO376"/>
    <mergeCell ref="AP376:AY376"/>
    <mergeCell ref="S371:Z371"/>
    <mergeCell ref="AA371:AE371"/>
    <mergeCell ref="AF371:AG371"/>
    <mergeCell ref="AM371:AO371"/>
    <mergeCell ref="AP371:AY371"/>
    <mergeCell ref="S372:Z372"/>
    <mergeCell ref="AA372:AE372"/>
    <mergeCell ref="AF372:AG372"/>
    <mergeCell ref="AM372:AO372"/>
    <mergeCell ref="AP372:AY372"/>
    <mergeCell ref="S373:Z373"/>
    <mergeCell ref="AA373:AE373"/>
    <mergeCell ref="AF373:AG373"/>
    <mergeCell ref="AM373:AO373"/>
    <mergeCell ref="AP373:AY373"/>
    <mergeCell ref="AM368:AO368"/>
    <mergeCell ref="AP368:AY368"/>
    <mergeCell ref="S369:Z369"/>
    <mergeCell ref="AA369:AE369"/>
    <mergeCell ref="AF369:AG369"/>
    <mergeCell ref="AM369:AO369"/>
    <mergeCell ref="AP369:AY369"/>
    <mergeCell ref="S370:Z370"/>
    <mergeCell ref="AA370:AE370"/>
    <mergeCell ref="AF370:AG370"/>
    <mergeCell ref="AM370:AO370"/>
    <mergeCell ref="AP370:AY370"/>
    <mergeCell ref="S365:Z365"/>
    <mergeCell ref="AA365:AE365"/>
    <mergeCell ref="AF365:AG365"/>
    <mergeCell ref="AM365:AO365"/>
    <mergeCell ref="AP365:AY365"/>
    <mergeCell ref="S366:Z366"/>
    <mergeCell ref="AA366:AE366"/>
    <mergeCell ref="AF366:AG366"/>
    <mergeCell ref="AM366:AO366"/>
    <mergeCell ref="AP366:AY366"/>
    <mergeCell ref="S367:Z367"/>
    <mergeCell ref="AA367:AE367"/>
    <mergeCell ref="AF367:AG367"/>
    <mergeCell ref="AM367:AO367"/>
    <mergeCell ref="AP367:AY367"/>
    <mergeCell ref="AM362:AO362"/>
    <mergeCell ref="AP362:AY362"/>
    <mergeCell ref="S363:Z363"/>
    <mergeCell ref="AA363:AE363"/>
    <mergeCell ref="AF363:AG363"/>
    <mergeCell ref="AM363:AO363"/>
    <mergeCell ref="AP363:AY363"/>
    <mergeCell ref="S364:Z364"/>
    <mergeCell ref="AA364:AE364"/>
    <mergeCell ref="AF364:AG364"/>
    <mergeCell ref="AM364:AO364"/>
    <mergeCell ref="AP364:AY364"/>
    <mergeCell ref="S359:Z359"/>
    <mergeCell ref="AA359:AE359"/>
    <mergeCell ref="AF359:AG359"/>
    <mergeCell ref="AM359:AO359"/>
    <mergeCell ref="AP359:AY359"/>
    <mergeCell ref="S360:Z360"/>
    <mergeCell ref="AA360:AE360"/>
    <mergeCell ref="AF360:AG360"/>
    <mergeCell ref="AM360:AO360"/>
    <mergeCell ref="AP360:AY360"/>
    <mergeCell ref="S361:Z361"/>
    <mergeCell ref="AA361:AE361"/>
    <mergeCell ref="AF361:AG361"/>
    <mergeCell ref="AM361:AO361"/>
    <mergeCell ref="AP361:AY361"/>
    <mergeCell ref="AM356:AO356"/>
    <mergeCell ref="AP356:AY356"/>
    <mergeCell ref="S357:Z357"/>
    <mergeCell ref="AA357:AE357"/>
    <mergeCell ref="AF357:AG357"/>
    <mergeCell ref="AM357:AO357"/>
    <mergeCell ref="AP357:AY357"/>
    <mergeCell ref="S358:Z358"/>
    <mergeCell ref="AA358:AE358"/>
    <mergeCell ref="AF358:AG358"/>
    <mergeCell ref="AM358:AO358"/>
    <mergeCell ref="AP358:AY358"/>
    <mergeCell ref="S353:Z353"/>
    <mergeCell ref="AA353:AE353"/>
    <mergeCell ref="AF353:AG353"/>
    <mergeCell ref="AM353:AO353"/>
    <mergeCell ref="AP353:AY353"/>
    <mergeCell ref="S354:Z354"/>
    <mergeCell ref="AA354:AE354"/>
    <mergeCell ref="AF354:AG354"/>
    <mergeCell ref="AM354:AO354"/>
    <mergeCell ref="AP354:AY354"/>
    <mergeCell ref="S355:Z355"/>
    <mergeCell ref="AA355:AE355"/>
    <mergeCell ref="AF355:AG355"/>
    <mergeCell ref="AM355:AO355"/>
    <mergeCell ref="AP355:AY355"/>
    <mergeCell ref="AM350:AO350"/>
    <mergeCell ref="AP350:AY350"/>
    <mergeCell ref="S351:Z351"/>
    <mergeCell ref="AA351:AE351"/>
    <mergeCell ref="AF351:AG351"/>
    <mergeCell ref="AM351:AO351"/>
    <mergeCell ref="AP351:AY351"/>
    <mergeCell ref="S352:Z352"/>
    <mergeCell ref="AA352:AE352"/>
    <mergeCell ref="AF352:AG352"/>
    <mergeCell ref="AM352:AO352"/>
    <mergeCell ref="AP352:AY352"/>
    <mergeCell ref="S347:Z347"/>
    <mergeCell ref="AA347:AE347"/>
    <mergeCell ref="AF347:AG347"/>
    <mergeCell ref="AM347:AO347"/>
    <mergeCell ref="AP347:AY347"/>
    <mergeCell ref="S348:Z348"/>
    <mergeCell ref="AA348:AE348"/>
    <mergeCell ref="AF348:AG348"/>
    <mergeCell ref="AM348:AO348"/>
    <mergeCell ref="AP348:AY348"/>
    <mergeCell ref="S349:Z349"/>
    <mergeCell ref="AA349:AE349"/>
    <mergeCell ref="AF349:AG349"/>
    <mergeCell ref="AM349:AO349"/>
    <mergeCell ref="AP349:AY349"/>
    <mergeCell ref="AM344:AO344"/>
    <mergeCell ref="AP344:AY344"/>
    <mergeCell ref="S345:Z345"/>
    <mergeCell ref="AA345:AE345"/>
    <mergeCell ref="AF345:AG345"/>
    <mergeCell ref="AM345:AO345"/>
    <mergeCell ref="AP345:AY345"/>
    <mergeCell ref="S346:Z346"/>
    <mergeCell ref="AA346:AE346"/>
    <mergeCell ref="AF346:AG346"/>
    <mergeCell ref="AM346:AO346"/>
    <mergeCell ref="AP346:AY346"/>
    <mergeCell ref="S341:Z341"/>
    <mergeCell ref="AA341:AE341"/>
    <mergeCell ref="AF341:AG341"/>
    <mergeCell ref="AM341:AO341"/>
    <mergeCell ref="AP341:AY341"/>
    <mergeCell ref="S342:Z342"/>
    <mergeCell ref="AA342:AE342"/>
    <mergeCell ref="AF342:AG342"/>
    <mergeCell ref="AM342:AO342"/>
    <mergeCell ref="AP342:AY342"/>
    <mergeCell ref="S343:Z343"/>
    <mergeCell ref="AA343:AE343"/>
    <mergeCell ref="AF343:AG343"/>
    <mergeCell ref="AM343:AO343"/>
    <mergeCell ref="AP343:AY343"/>
    <mergeCell ref="AM338:AO338"/>
    <mergeCell ref="AP338:AY338"/>
    <mergeCell ref="S339:Z339"/>
    <mergeCell ref="AA339:AE339"/>
    <mergeCell ref="AF339:AG339"/>
    <mergeCell ref="AM339:AO339"/>
    <mergeCell ref="AP339:AY339"/>
    <mergeCell ref="S340:Z340"/>
    <mergeCell ref="AA340:AE340"/>
    <mergeCell ref="AF340:AG340"/>
    <mergeCell ref="AM340:AO340"/>
    <mergeCell ref="AP340:AY340"/>
    <mergeCell ref="S335:Z335"/>
    <mergeCell ref="AA335:AE335"/>
    <mergeCell ref="AF335:AG335"/>
    <mergeCell ref="AM335:AO335"/>
    <mergeCell ref="AP335:AY335"/>
    <mergeCell ref="S336:Z336"/>
    <mergeCell ref="AA336:AE336"/>
    <mergeCell ref="AF336:AG336"/>
    <mergeCell ref="AM336:AO336"/>
    <mergeCell ref="AP336:AY336"/>
    <mergeCell ref="S337:Z337"/>
    <mergeCell ref="AA337:AE337"/>
    <mergeCell ref="AF337:AG337"/>
    <mergeCell ref="AM337:AO337"/>
    <mergeCell ref="AP337:AY337"/>
    <mergeCell ref="AM332:AO332"/>
    <mergeCell ref="AP332:AY332"/>
    <mergeCell ref="S333:Z333"/>
    <mergeCell ref="AA333:AE333"/>
    <mergeCell ref="AF333:AG333"/>
    <mergeCell ref="AM333:AO333"/>
    <mergeCell ref="AP333:AY333"/>
    <mergeCell ref="S334:Z334"/>
    <mergeCell ref="AA334:AE334"/>
    <mergeCell ref="AF334:AG334"/>
    <mergeCell ref="AM334:AO334"/>
    <mergeCell ref="AP334:AY334"/>
    <mergeCell ref="S329:Z329"/>
    <mergeCell ref="AA329:AE329"/>
    <mergeCell ref="AF329:AG329"/>
    <mergeCell ref="AM329:AO329"/>
    <mergeCell ref="AP329:AY329"/>
    <mergeCell ref="S330:Z330"/>
    <mergeCell ref="AA330:AE330"/>
    <mergeCell ref="AF330:AG330"/>
    <mergeCell ref="AM330:AO330"/>
    <mergeCell ref="AP330:AY330"/>
    <mergeCell ref="S331:Z331"/>
    <mergeCell ref="AA331:AE331"/>
    <mergeCell ref="AF331:AG331"/>
    <mergeCell ref="AM331:AO331"/>
    <mergeCell ref="AP331:AY331"/>
    <mergeCell ref="AM326:AO326"/>
    <mergeCell ref="AP326:AY326"/>
    <mergeCell ref="S327:Z327"/>
    <mergeCell ref="AA327:AE327"/>
    <mergeCell ref="AF327:AG327"/>
    <mergeCell ref="AM327:AO327"/>
    <mergeCell ref="AP327:AY327"/>
    <mergeCell ref="S328:Z328"/>
    <mergeCell ref="AA328:AE328"/>
    <mergeCell ref="AF328:AG328"/>
    <mergeCell ref="AM328:AO328"/>
    <mergeCell ref="AP328:AY328"/>
    <mergeCell ref="S323:Z323"/>
    <mergeCell ref="AA323:AE323"/>
    <mergeCell ref="AF323:AG323"/>
    <mergeCell ref="AM323:AO323"/>
    <mergeCell ref="AP323:AY323"/>
    <mergeCell ref="S324:Z324"/>
    <mergeCell ref="AA324:AE324"/>
    <mergeCell ref="AF324:AG324"/>
    <mergeCell ref="AM324:AO324"/>
    <mergeCell ref="AP324:AY324"/>
    <mergeCell ref="S325:Z325"/>
    <mergeCell ref="AA325:AE325"/>
    <mergeCell ref="AF325:AG325"/>
    <mergeCell ref="AM325:AO325"/>
    <mergeCell ref="AP325:AY325"/>
    <mergeCell ref="AM320:AO320"/>
    <mergeCell ref="AP320:AY320"/>
    <mergeCell ref="S321:Z321"/>
    <mergeCell ref="AA321:AE321"/>
    <mergeCell ref="AF321:AG321"/>
    <mergeCell ref="AM321:AO321"/>
    <mergeCell ref="AP321:AY321"/>
    <mergeCell ref="S322:Z322"/>
    <mergeCell ref="AA322:AE322"/>
    <mergeCell ref="AF322:AG322"/>
    <mergeCell ref="AM322:AO322"/>
    <mergeCell ref="AP322:AY322"/>
    <mergeCell ref="S317:Z317"/>
    <mergeCell ref="AA317:AE317"/>
    <mergeCell ref="AF317:AG317"/>
    <mergeCell ref="AM317:AO317"/>
    <mergeCell ref="AP317:AY317"/>
    <mergeCell ref="S318:Z318"/>
    <mergeCell ref="AA318:AE318"/>
    <mergeCell ref="AF318:AG318"/>
    <mergeCell ref="AM318:AO318"/>
    <mergeCell ref="AP318:AY318"/>
    <mergeCell ref="S319:Z319"/>
    <mergeCell ref="AA319:AE319"/>
    <mergeCell ref="AF319:AG319"/>
    <mergeCell ref="AM319:AO319"/>
    <mergeCell ref="AP319:AY319"/>
    <mergeCell ref="AM314:AO314"/>
    <mergeCell ref="AP314:AY314"/>
    <mergeCell ref="S315:Z315"/>
    <mergeCell ref="AA315:AE315"/>
    <mergeCell ref="AF315:AG315"/>
    <mergeCell ref="AM315:AO315"/>
    <mergeCell ref="AP315:AY315"/>
    <mergeCell ref="S316:Z316"/>
    <mergeCell ref="AA316:AE316"/>
    <mergeCell ref="AF316:AG316"/>
    <mergeCell ref="AM316:AO316"/>
    <mergeCell ref="AP316:AY316"/>
    <mergeCell ref="S311:Z311"/>
    <mergeCell ref="AA311:AE311"/>
    <mergeCell ref="AF311:AG311"/>
    <mergeCell ref="AM311:AO311"/>
    <mergeCell ref="AP311:AY311"/>
    <mergeCell ref="S312:Z312"/>
    <mergeCell ref="AA312:AE312"/>
    <mergeCell ref="AF312:AG312"/>
    <mergeCell ref="AM312:AO312"/>
    <mergeCell ref="AP312:AY312"/>
    <mergeCell ref="S313:Z313"/>
    <mergeCell ref="AA313:AE313"/>
    <mergeCell ref="AF313:AG313"/>
    <mergeCell ref="AM313:AO313"/>
    <mergeCell ref="AP313:AY313"/>
    <mergeCell ref="AM308:AO308"/>
    <mergeCell ref="AP308:AY308"/>
    <mergeCell ref="S309:Z309"/>
    <mergeCell ref="AA309:AE309"/>
    <mergeCell ref="AF309:AG309"/>
    <mergeCell ref="AM309:AO309"/>
    <mergeCell ref="AP309:AY309"/>
    <mergeCell ref="S310:Z310"/>
    <mergeCell ref="AA310:AE310"/>
    <mergeCell ref="AF310:AG310"/>
    <mergeCell ref="AM310:AO310"/>
    <mergeCell ref="AP310:AY310"/>
    <mergeCell ref="S305:Z305"/>
    <mergeCell ref="AA305:AE305"/>
    <mergeCell ref="AF305:AG305"/>
    <mergeCell ref="AM305:AO305"/>
    <mergeCell ref="AP305:AY305"/>
    <mergeCell ref="S306:Z306"/>
    <mergeCell ref="AA306:AE306"/>
    <mergeCell ref="AF306:AG306"/>
    <mergeCell ref="AM306:AO306"/>
    <mergeCell ref="AP306:AY306"/>
    <mergeCell ref="S307:Z307"/>
    <mergeCell ref="AA307:AE307"/>
    <mergeCell ref="AF307:AG307"/>
    <mergeCell ref="AM307:AO307"/>
    <mergeCell ref="AP307:AY307"/>
    <mergeCell ref="AM302:AO302"/>
    <mergeCell ref="AP302:AY302"/>
    <mergeCell ref="S303:Z303"/>
    <mergeCell ref="AA303:AE303"/>
    <mergeCell ref="AF303:AG303"/>
    <mergeCell ref="AM303:AO303"/>
    <mergeCell ref="AP303:AY303"/>
    <mergeCell ref="S304:Z304"/>
    <mergeCell ref="AA304:AE304"/>
    <mergeCell ref="AF304:AG304"/>
    <mergeCell ref="AM304:AO304"/>
    <mergeCell ref="AP304:AY304"/>
    <mergeCell ref="S299:Z299"/>
    <mergeCell ref="AA299:AE299"/>
    <mergeCell ref="AF299:AG299"/>
    <mergeCell ref="AM299:AO299"/>
    <mergeCell ref="AP299:AY299"/>
    <mergeCell ref="S300:Z300"/>
    <mergeCell ref="AA300:AE300"/>
    <mergeCell ref="AF300:AG300"/>
    <mergeCell ref="AM300:AO300"/>
    <mergeCell ref="AP300:AY300"/>
    <mergeCell ref="S301:Z301"/>
    <mergeCell ref="AA301:AE301"/>
    <mergeCell ref="AF301:AG301"/>
    <mergeCell ref="AM301:AO301"/>
    <mergeCell ref="AP301:AY301"/>
    <mergeCell ref="AM296:AO296"/>
    <mergeCell ref="AP296:AY296"/>
    <mergeCell ref="S297:Z297"/>
    <mergeCell ref="AA297:AE297"/>
    <mergeCell ref="AF297:AG297"/>
    <mergeCell ref="AM297:AO297"/>
    <mergeCell ref="AP297:AY297"/>
    <mergeCell ref="S298:Z298"/>
    <mergeCell ref="AA298:AE298"/>
    <mergeCell ref="AF298:AG298"/>
    <mergeCell ref="AM298:AO298"/>
    <mergeCell ref="AP298:AY298"/>
    <mergeCell ref="S293:Z293"/>
    <mergeCell ref="AA293:AE293"/>
    <mergeCell ref="AF293:AG293"/>
    <mergeCell ref="AM293:AO293"/>
    <mergeCell ref="AP293:AY293"/>
    <mergeCell ref="S294:Z294"/>
    <mergeCell ref="AA294:AE294"/>
    <mergeCell ref="AF294:AG294"/>
    <mergeCell ref="AM294:AO294"/>
    <mergeCell ref="AP294:AY294"/>
    <mergeCell ref="S295:Z295"/>
    <mergeCell ref="AA295:AE295"/>
    <mergeCell ref="AF295:AG295"/>
    <mergeCell ref="AM295:AO295"/>
    <mergeCell ref="AP295:AY295"/>
    <mergeCell ref="AM290:AO290"/>
    <mergeCell ref="AP290:AY290"/>
    <mergeCell ref="S291:Z291"/>
    <mergeCell ref="AA291:AE291"/>
    <mergeCell ref="AF291:AG291"/>
    <mergeCell ref="AM291:AO291"/>
    <mergeCell ref="AP291:AY291"/>
    <mergeCell ref="S292:Z292"/>
    <mergeCell ref="AA292:AE292"/>
    <mergeCell ref="AF292:AG292"/>
    <mergeCell ref="AM292:AO292"/>
    <mergeCell ref="AP292:AY292"/>
    <mergeCell ref="S287:Z287"/>
    <mergeCell ref="AA287:AE287"/>
    <mergeCell ref="AF287:AG287"/>
    <mergeCell ref="AM287:AO287"/>
    <mergeCell ref="AP287:AY287"/>
    <mergeCell ref="S288:Z288"/>
    <mergeCell ref="AA288:AE288"/>
    <mergeCell ref="AF288:AG288"/>
    <mergeCell ref="AM288:AO288"/>
    <mergeCell ref="AP288:AY288"/>
    <mergeCell ref="S289:Z289"/>
    <mergeCell ref="AA289:AE289"/>
    <mergeCell ref="AF289:AG289"/>
    <mergeCell ref="AM289:AO289"/>
    <mergeCell ref="AP289:AY289"/>
    <mergeCell ref="AM284:AO284"/>
    <mergeCell ref="AP284:AY284"/>
    <mergeCell ref="S285:Z285"/>
    <mergeCell ref="AA285:AE285"/>
    <mergeCell ref="AF285:AG285"/>
    <mergeCell ref="AM285:AO285"/>
    <mergeCell ref="AP285:AY285"/>
    <mergeCell ref="S286:Z286"/>
    <mergeCell ref="AA286:AE286"/>
    <mergeCell ref="AF286:AG286"/>
    <mergeCell ref="AM286:AO286"/>
    <mergeCell ref="AP286:AY286"/>
    <mergeCell ref="S281:Z281"/>
    <mergeCell ref="AA281:AE281"/>
    <mergeCell ref="AF281:AG281"/>
    <mergeCell ref="AM281:AO281"/>
    <mergeCell ref="AP281:AY281"/>
    <mergeCell ref="S282:Z282"/>
    <mergeCell ref="AA282:AE282"/>
    <mergeCell ref="AF282:AG282"/>
    <mergeCell ref="AM282:AO282"/>
    <mergeCell ref="AP282:AY282"/>
    <mergeCell ref="S283:Z283"/>
    <mergeCell ref="AA283:AE283"/>
    <mergeCell ref="AF283:AG283"/>
    <mergeCell ref="AM283:AO283"/>
    <mergeCell ref="AP283:AY283"/>
    <mergeCell ref="AM278:AO278"/>
    <mergeCell ref="AP278:AY278"/>
    <mergeCell ref="S279:Z279"/>
    <mergeCell ref="AA279:AE279"/>
    <mergeCell ref="AF279:AG279"/>
    <mergeCell ref="AM279:AO279"/>
    <mergeCell ref="AP279:AY279"/>
    <mergeCell ref="S280:Z280"/>
    <mergeCell ref="AA280:AE280"/>
    <mergeCell ref="AF280:AG280"/>
    <mergeCell ref="AM280:AO280"/>
    <mergeCell ref="AP280:AY280"/>
    <mergeCell ref="S275:Z275"/>
    <mergeCell ref="AA275:AE275"/>
    <mergeCell ref="AF275:AG275"/>
    <mergeCell ref="AM275:AO275"/>
    <mergeCell ref="AP275:AY275"/>
    <mergeCell ref="S276:Z276"/>
    <mergeCell ref="AA276:AE276"/>
    <mergeCell ref="AF276:AG276"/>
    <mergeCell ref="AM276:AO276"/>
    <mergeCell ref="AP276:AY276"/>
    <mergeCell ref="S277:Z277"/>
    <mergeCell ref="AA277:AE277"/>
    <mergeCell ref="AF277:AG277"/>
    <mergeCell ref="AM277:AO277"/>
    <mergeCell ref="AP277:AY277"/>
    <mergeCell ref="AM272:AO272"/>
    <mergeCell ref="AP272:AY272"/>
    <mergeCell ref="S273:Z273"/>
    <mergeCell ref="AA273:AE273"/>
    <mergeCell ref="AF273:AG273"/>
    <mergeCell ref="AM273:AO273"/>
    <mergeCell ref="AP273:AY273"/>
    <mergeCell ref="S274:Z274"/>
    <mergeCell ref="AA274:AE274"/>
    <mergeCell ref="AF274:AG274"/>
    <mergeCell ref="AM274:AO274"/>
    <mergeCell ref="AP274:AY274"/>
    <mergeCell ref="S269:Z269"/>
    <mergeCell ref="AA269:AE269"/>
    <mergeCell ref="AF269:AG269"/>
    <mergeCell ref="AM269:AO269"/>
    <mergeCell ref="AP269:AY269"/>
    <mergeCell ref="S270:Z270"/>
    <mergeCell ref="AA270:AE270"/>
    <mergeCell ref="AF270:AG270"/>
    <mergeCell ref="AM270:AO270"/>
    <mergeCell ref="AP270:AY270"/>
    <mergeCell ref="S271:Z271"/>
    <mergeCell ref="AA271:AE271"/>
    <mergeCell ref="AF271:AG271"/>
    <mergeCell ref="AM271:AO271"/>
    <mergeCell ref="AP271:AY271"/>
    <mergeCell ref="AM266:AO266"/>
    <mergeCell ref="AP266:AY266"/>
    <mergeCell ref="S267:Z267"/>
    <mergeCell ref="AA267:AE267"/>
    <mergeCell ref="AF267:AG267"/>
    <mergeCell ref="AM267:AO267"/>
    <mergeCell ref="AP267:AY267"/>
    <mergeCell ref="S268:Z268"/>
    <mergeCell ref="AA268:AE268"/>
    <mergeCell ref="AF268:AG268"/>
    <mergeCell ref="AM268:AO268"/>
    <mergeCell ref="AP268:AY268"/>
    <mergeCell ref="S263:Z263"/>
    <mergeCell ref="AA263:AE263"/>
    <mergeCell ref="AF263:AG263"/>
    <mergeCell ref="AM263:AO263"/>
    <mergeCell ref="AP263:AY263"/>
    <mergeCell ref="S264:Z264"/>
    <mergeCell ref="AA264:AE264"/>
    <mergeCell ref="AF264:AG264"/>
    <mergeCell ref="AM264:AO264"/>
    <mergeCell ref="AP264:AY264"/>
    <mergeCell ref="S265:Z265"/>
    <mergeCell ref="AA265:AE265"/>
    <mergeCell ref="AF265:AG265"/>
    <mergeCell ref="AM265:AO265"/>
    <mergeCell ref="AP265:AY265"/>
    <mergeCell ref="AM260:AO260"/>
    <mergeCell ref="AP260:AY260"/>
    <mergeCell ref="S261:Z261"/>
    <mergeCell ref="AA261:AE261"/>
    <mergeCell ref="AF261:AG261"/>
    <mergeCell ref="AM261:AO261"/>
    <mergeCell ref="AP261:AY261"/>
    <mergeCell ref="S262:Z262"/>
    <mergeCell ref="AA262:AE262"/>
    <mergeCell ref="AF262:AG262"/>
    <mergeCell ref="AM262:AO262"/>
    <mergeCell ref="AP262:AY262"/>
    <mergeCell ref="S257:Z257"/>
    <mergeCell ref="AA257:AE257"/>
    <mergeCell ref="AF257:AG257"/>
    <mergeCell ref="AM257:AO257"/>
    <mergeCell ref="AP257:AY257"/>
    <mergeCell ref="S258:Z258"/>
    <mergeCell ref="AA258:AE258"/>
    <mergeCell ref="AF258:AG258"/>
    <mergeCell ref="AM258:AO258"/>
    <mergeCell ref="AP258:AY258"/>
    <mergeCell ref="S259:Z259"/>
    <mergeCell ref="AA259:AE259"/>
    <mergeCell ref="AF259:AG259"/>
    <mergeCell ref="AM259:AO259"/>
    <mergeCell ref="AP259:AY259"/>
    <mergeCell ref="AM254:AO254"/>
    <mergeCell ref="AP254:AY254"/>
    <mergeCell ref="S255:Z255"/>
    <mergeCell ref="AA255:AE255"/>
    <mergeCell ref="AF255:AG255"/>
    <mergeCell ref="AM255:AO255"/>
    <mergeCell ref="AP255:AY255"/>
    <mergeCell ref="S256:Z256"/>
    <mergeCell ref="AA256:AE256"/>
    <mergeCell ref="AF256:AG256"/>
    <mergeCell ref="AM256:AO256"/>
    <mergeCell ref="AP256:AY256"/>
    <mergeCell ref="S251:Z251"/>
    <mergeCell ref="AA251:AE251"/>
    <mergeCell ref="AF251:AG251"/>
    <mergeCell ref="AM251:AO251"/>
    <mergeCell ref="AP251:AY251"/>
    <mergeCell ref="S252:Z252"/>
    <mergeCell ref="AA252:AE252"/>
    <mergeCell ref="AF252:AG252"/>
    <mergeCell ref="AM252:AO252"/>
    <mergeCell ref="AP252:AY252"/>
    <mergeCell ref="S253:Z253"/>
    <mergeCell ref="AA253:AE253"/>
    <mergeCell ref="AF253:AG253"/>
    <mergeCell ref="AM253:AO253"/>
    <mergeCell ref="AP253:AY253"/>
    <mergeCell ref="AM248:AO248"/>
    <mergeCell ref="AP248:AY248"/>
    <mergeCell ref="S249:Z249"/>
    <mergeCell ref="AA249:AE249"/>
    <mergeCell ref="AF249:AG249"/>
    <mergeCell ref="AM249:AO249"/>
    <mergeCell ref="AP249:AY249"/>
    <mergeCell ref="S250:Z250"/>
    <mergeCell ref="AA250:AE250"/>
    <mergeCell ref="AF250:AG250"/>
    <mergeCell ref="AM250:AO250"/>
    <mergeCell ref="AP250:AY250"/>
    <mergeCell ref="S245:Z245"/>
    <mergeCell ref="AA245:AE245"/>
    <mergeCell ref="AF245:AG245"/>
    <mergeCell ref="AM245:AO245"/>
    <mergeCell ref="AP245:AY245"/>
    <mergeCell ref="S246:Z246"/>
    <mergeCell ref="AA246:AE246"/>
    <mergeCell ref="AF246:AG246"/>
    <mergeCell ref="AM246:AO246"/>
    <mergeCell ref="AP246:AY246"/>
    <mergeCell ref="S247:Z247"/>
    <mergeCell ref="AA247:AE247"/>
    <mergeCell ref="AF247:AG247"/>
    <mergeCell ref="AM247:AO247"/>
    <mergeCell ref="AP247:AY247"/>
    <mergeCell ref="AM242:AO242"/>
    <mergeCell ref="AP242:AY242"/>
    <mergeCell ref="S243:Z243"/>
    <mergeCell ref="AA243:AE243"/>
    <mergeCell ref="AF243:AG243"/>
    <mergeCell ref="AM243:AO243"/>
    <mergeCell ref="AP243:AY243"/>
    <mergeCell ref="S244:Z244"/>
    <mergeCell ref="AA244:AE244"/>
    <mergeCell ref="AF244:AG244"/>
    <mergeCell ref="AM244:AO244"/>
    <mergeCell ref="AP244:AY244"/>
    <mergeCell ref="S239:Z239"/>
    <mergeCell ref="AA239:AE239"/>
    <mergeCell ref="AF239:AG239"/>
    <mergeCell ref="AM239:AO239"/>
    <mergeCell ref="AP239:AY239"/>
    <mergeCell ref="S240:Z240"/>
    <mergeCell ref="AA240:AE240"/>
    <mergeCell ref="AF240:AG240"/>
    <mergeCell ref="AM240:AO240"/>
    <mergeCell ref="AP240:AY240"/>
    <mergeCell ref="S241:Z241"/>
    <mergeCell ref="AA241:AE241"/>
    <mergeCell ref="AF241:AG241"/>
    <mergeCell ref="AM241:AO241"/>
    <mergeCell ref="AP241:AY241"/>
    <mergeCell ref="AM236:AO236"/>
    <mergeCell ref="AP236:AY236"/>
    <mergeCell ref="S237:Z237"/>
    <mergeCell ref="AA237:AE237"/>
    <mergeCell ref="AF237:AG237"/>
    <mergeCell ref="AM237:AO237"/>
    <mergeCell ref="AP237:AY237"/>
    <mergeCell ref="S238:Z238"/>
    <mergeCell ref="AA238:AE238"/>
    <mergeCell ref="AF238:AG238"/>
    <mergeCell ref="AM238:AO238"/>
    <mergeCell ref="AP238:AY238"/>
    <mergeCell ref="S233:Z233"/>
    <mergeCell ref="AA233:AE233"/>
    <mergeCell ref="AF233:AG233"/>
    <mergeCell ref="AM233:AO233"/>
    <mergeCell ref="AP233:AY233"/>
    <mergeCell ref="S234:Z234"/>
    <mergeCell ref="AA234:AE234"/>
    <mergeCell ref="AF234:AG234"/>
    <mergeCell ref="AM234:AO234"/>
    <mergeCell ref="AP234:AY234"/>
    <mergeCell ref="S235:Z235"/>
    <mergeCell ref="AA235:AE235"/>
    <mergeCell ref="AF235:AG235"/>
    <mergeCell ref="AM235:AO235"/>
    <mergeCell ref="AP235:AY235"/>
    <mergeCell ref="AM230:AO230"/>
    <mergeCell ref="AP230:AY230"/>
    <mergeCell ref="S231:Z231"/>
    <mergeCell ref="AA231:AE231"/>
    <mergeCell ref="AF231:AG231"/>
    <mergeCell ref="AM231:AO231"/>
    <mergeCell ref="AP231:AY231"/>
    <mergeCell ref="S232:Z232"/>
    <mergeCell ref="AA232:AE232"/>
    <mergeCell ref="AF232:AG232"/>
    <mergeCell ref="AM232:AO232"/>
    <mergeCell ref="AP232:AY232"/>
    <mergeCell ref="S227:Z227"/>
    <mergeCell ref="AA227:AE227"/>
    <mergeCell ref="AF227:AG227"/>
    <mergeCell ref="AM227:AO227"/>
    <mergeCell ref="AP227:AY227"/>
    <mergeCell ref="S228:Z228"/>
    <mergeCell ref="AA228:AE228"/>
    <mergeCell ref="AF228:AG228"/>
    <mergeCell ref="AM228:AO228"/>
    <mergeCell ref="AP228:AY228"/>
    <mergeCell ref="S229:Z229"/>
    <mergeCell ref="AA229:AE229"/>
    <mergeCell ref="AF229:AG229"/>
    <mergeCell ref="AM229:AO229"/>
    <mergeCell ref="AP229:AY229"/>
    <mergeCell ref="AM224:AO224"/>
    <mergeCell ref="AP224:AY224"/>
    <mergeCell ref="S225:Z225"/>
    <mergeCell ref="AA225:AE225"/>
    <mergeCell ref="AF225:AG225"/>
    <mergeCell ref="AM225:AO225"/>
    <mergeCell ref="AP225:AY225"/>
    <mergeCell ref="S226:Z226"/>
    <mergeCell ref="AA226:AE226"/>
    <mergeCell ref="AF226:AG226"/>
    <mergeCell ref="AM226:AO226"/>
    <mergeCell ref="AP226:AY226"/>
    <mergeCell ref="S221:Z221"/>
    <mergeCell ref="AA221:AE221"/>
    <mergeCell ref="AF221:AG221"/>
    <mergeCell ref="AM221:AO221"/>
    <mergeCell ref="AP221:AY221"/>
    <mergeCell ref="S222:Z222"/>
    <mergeCell ref="AA222:AE222"/>
    <mergeCell ref="AF222:AG222"/>
    <mergeCell ref="AM222:AO222"/>
    <mergeCell ref="AP222:AY222"/>
    <mergeCell ref="S223:Z223"/>
    <mergeCell ref="AA223:AE223"/>
    <mergeCell ref="AF223:AG223"/>
    <mergeCell ref="AM223:AO223"/>
    <mergeCell ref="AP223:AY223"/>
    <mergeCell ref="AM218:AO218"/>
    <mergeCell ref="AP218:AY218"/>
    <mergeCell ref="S219:Z219"/>
    <mergeCell ref="AA219:AE219"/>
    <mergeCell ref="AF219:AG219"/>
    <mergeCell ref="AM219:AO219"/>
    <mergeCell ref="AP219:AY219"/>
    <mergeCell ref="S220:Z220"/>
    <mergeCell ref="AA220:AE220"/>
    <mergeCell ref="AF220:AG220"/>
    <mergeCell ref="AM220:AO220"/>
    <mergeCell ref="AP220:AY220"/>
    <mergeCell ref="S215:Z215"/>
    <mergeCell ref="AA215:AE215"/>
    <mergeCell ref="AF215:AG215"/>
    <mergeCell ref="AM215:AO215"/>
    <mergeCell ref="AP215:AY215"/>
    <mergeCell ref="S216:Z216"/>
    <mergeCell ref="AA216:AE216"/>
    <mergeCell ref="AF216:AG216"/>
    <mergeCell ref="AM216:AO216"/>
    <mergeCell ref="AP216:AY216"/>
    <mergeCell ref="S217:Z217"/>
    <mergeCell ref="AA217:AE217"/>
    <mergeCell ref="AF217:AG217"/>
    <mergeCell ref="AM217:AO217"/>
    <mergeCell ref="AP217:AY217"/>
    <mergeCell ref="AM212:AO212"/>
    <mergeCell ref="AP212:AY212"/>
    <mergeCell ref="S213:Z213"/>
    <mergeCell ref="AA213:AE213"/>
    <mergeCell ref="AF213:AG213"/>
    <mergeCell ref="AM213:AO213"/>
    <mergeCell ref="AP213:AY213"/>
    <mergeCell ref="S214:Z214"/>
    <mergeCell ref="AA214:AE214"/>
    <mergeCell ref="AF214:AG214"/>
    <mergeCell ref="AM214:AO214"/>
    <mergeCell ref="AP214:AY214"/>
    <mergeCell ref="S209:Z209"/>
    <mergeCell ref="AA209:AE209"/>
    <mergeCell ref="AF209:AG209"/>
    <mergeCell ref="AM209:AO209"/>
    <mergeCell ref="AP209:AY209"/>
    <mergeCell ref="S210:Z210"/>
    <mergeCell ref="AA210:AE210"/>
    <mergeCell ref="AF210:AG210"/>
    <mergeCell ref="AM210:AO210"/>
    <mergeCell ref="AP210:AY210"/>
    <mergeCell ref="S211:Z211"/>
    <mergeCell ref="AA211:AE211"/>
    <mergeCell ref="AF211:AG211"/>
    <mergeCell ref="AM211:AO211"/>
    <mergeCell ref="AP211:AY211"/>
    <mergeCell ref="AM206:AO206"/>
    <mergeCell ref="AP206:AY206"/>
    <mergeCell ref="S207:Z207"/>
    <mergeCell ref="AA207:AE207"/>
    <mergeCell ref="AF207:AG207"/>
    <mergeCell ref="AM207:AO207"/>
    <mergeCell ref="AP207:AY207"/>
    <mergeCell ref="S208:Z208"/>
    <mergeCell ref="AA208:AE208"/>
    <mergeCell ref="AF208:AG208"/>
    <mergeCell ref="AM208:AO208"/>
    <mergeCell ref="AP208:AY208"/>
    <mergeCell ref="S203:Z203"/>
    <mergeCell ref="AA203:AE203"/>
    <mergeCell ref="AF203:AG203"/>
    <mergeCell ref="AM203:AO203"/>
    <mergeCell ref="AP203:AY203"/>
    <mergeCell ref="S204:Z204"/>
    <mergeCell ref="AA204:AE204"/>
    <mergeCell ref="AF204:AG204"/>
    <mergeCell ref="AM204:AO204"/>
    <mergeCell ref="AP204:AY204"/>
    <mergeCell ref="S205:Z205"/>
    <mergeCell ref="AA205:AE205"/>
    <mergeCell ref="AF205:AG205"/>
    <mergeCell ref="AM205:AO205"/>
    <mergeCell ref="AP205:AY205"/>
    <mergeCell ref="AM200:AO200"/>
    <mergeCell ref="AP200:AY200"/>
    <mergeCell ref="S201:Z201"/>
    <mergeCell ref="AA201:AE201"/>
    <mergeCell ref="AF201:AG201"/>
    <mergeCell ref="AM201:AO201"/>
    <mergeCell ref="AP201:AY201"/>
    <mergeCell ref="S202:Z202"/>
    <mergeCell ref="AA202:AE202"/>
    <mergeCell ref="AF202:AG202"/>
    <mergeCell ref="AM202:AO202"/>
    <mergeCell ref="AP202:AY202"/>
    <mergeCell ref="S197:Z197"/>
    <mergeCell ref="AA197:AE197"/>
    <mergeCell ref="AF197:AG197"/>
    <mergeCell ref="AM197:AO197"/>
    <mergeCell ref="AP197:AY197"/>
    <mergeCell ref="S198:Z198"/>
    <mergeCell ref="AA198:AE198"/>
    <mergeCell ref="AF198:AG198"/>
    <mergeCell ref="AM198:AO198"/>
    <mergeCell ref="AP198:AY198"/>
    <mergeCell ref="S199:Z199"/>
    <mergeCell ref="AA199:AE199"/>
    <mergeCell ref="AF199:AG199"/>
    <mergeCell ref="AM199:AO199"/>
    <mergeCell ref="AP199:AY199"/>
    <mergeCell ref="AM194:AO194"/>
    <mergeCell ref="AP194:AY194"/>
    <mergeCell ref="S195:Z195"/>
    <mergeCell ref="AA195:AE195"/>
    <mergeCell ref="AF195:AG195"/>
    <mergeCell ref="AM195:AO195"/>
    <mergeCell ref="AP195:AY195"/>
    <mergeCell ref="S196:Z196"/>
    <mergeCell ref="AA196:AE196"/>
    <mergeCell ref="AF196:AG196"/>
    <mergeCell ref="AM196:AO196"/>
    <mergeCell ref="AP196:AY196"/>
    <mergeCell ref="S191:Z191"/>
    <mergeCell ref="AA191:AE191"/>
    <mergeCell ref="AF191:AG191"/>
    <mergeCell ref="AM191:AO191"/>
    <mergeCell ref="AP191:AY191"/>
    <mergeCell ref="S192:Z192"/>
    <mergeCell ref="AA192:AE192"/>
    <mergeCell ref="AF192:AG192"/>
    <mergeCell ref="AM192:AO192"/>
    <mergeCell ref="AP192:AY192"/>
    <mergeCell ref="S193:Z193"/>
    <mergeCell ref="AA193:AE193"/>
    <mergeCell ref="AF193:AG193"/>
    <mergeCell ref="AM193:AO193"/>
    <mergeCell ref="AP193:AY193"/>
    <mergeCell ref="AM188:AO188"/>
    <mergeCell ref="AP188:AY188"/>
    <mergeCell ref="S189:Z189"/>
    <mergeCell ref="AA189:AE189"/>
    <mergeCell ref="AF189:AG189"/>
    <mergeCell ref="AM189:AO189"/>
    <mergeCell ref="AP189:AY189"/>
    <mergeCell ref="S190:Z190"/>
    <mergeCell ref="AA190:AE190"/>
    <mergeCell ref="AF190:AG190"/>
    <mergeCell ref="AM190:AO190"/>
    <mergeCell ref="AP190:AY190"/>
    <mergeCell ref="S185:Z185"/>
    <mergeCell ref="AA185:AE185"/>
    <mergeCell ref="AF185:AG185"/>
    <mergeCell ref="AM185:AO185"/>
    <mergeCell ref="AP185:AY185"/>
    <mergeCell ref="S186:Z186"/>
    <mergeCell ref="AA186:AE186"/>
    <mergeCell ref="AF186:AG186"/>
    <mergeCell ref="AM186:AO186"/>
    <mergeCell ref="AP186:AY186"/>
    <mergeCell ref="S187:Z187"/>
    <mergeCell ref="AA187:AE187"/>
    <mergeCell ref="AF187:AG187"/>
    <mergeCell ref="AM187:AO187"/>
    <mergeCell ref="AP187:AY187"/>
    <mergeCell ref="AM182:AO182"/>
    <mergeCell ref="AP182:AY182"/>
    <mergeCell ref="S183:Z183"/>
    <mergeCell ref="AA183:AE183"/>
    <mergeCell ref="AF183:AG183"/>
    <mergeCell ref="AM183:AO183"/>
    <mergeCell ref="AP183:AY183"/>
    <mergeCell ref="S184:Z184"/>
    <mergeCell ref="AA184:AE184"/>
    <mergeCell ref="AF184:AG184"/>
    <mergeCell ref="AM184:AO184"/>
    <mergeCell ref="AP184:AY184"/>
    <mergeCell ref="S179:Z179"/>
    <mergeCell ref="AA179:AE179"/>
    <mergeCell ref="AF179:AG179"/>
    <mergeCell ref="AM179:AO179"/>
    <mergeCell ref="AP179:AY179"/>
    <mergeCell ref="S180:Z180"/>
    <mergeCell ref="AA180:AE180"/>
    <mergeCell ref="AF180:AG180"/>
    <mergeCell ref="AM180:AO180"/>
    <mergeCell ref="AP180:AY180"/>
    <mergeCell ref="S181:Z181"/>
    <mergeCell ref="AA181:AE181"/>
    <mergeCell ref="AF181:AG181"/>
    <mergeCell ref="AM181:AO181"/>
    <mergeCell ref="AP181:AY181"/>
    <mergeCell ref="AM176:AO176"/>
    <mergeCell ref="AP176:AY176"/>
    <mergeCell ref="S177:Z177"/>
    <mergeCell ref="AA177:AE177"/>
    <mergeCell ref="AF177:AG177"/>
    <mergeCell ref="AM177:AO177"/>
    <mergeCell ref="AP177:AY177"/>
    <mergeCell ref="S178:Z178"/>
    <mergeCell ref="AA178:AE178"/>
    <mergeCell ref="AF178:AG178"/>
    <mergeCell ref="AM178:AO178"/>
    <mergeCell ref="AP178:AY178"/>
    <mergeCell ref="S173:Z173"/>
    <mergeCell ref="AA173:AE173"/>
    <mergeCell ref="AF173:AG173"/>
    <mergeCell ref="AM173:AO173"/>
    <mergeCell ref="AP173:AY173"/>
    <mergeCell ref="S174:Z174"/>
    <mergeCell ref="AA174:AE174"/>
    <mergeCell ref="AF174:AG174"/>
    <mergeCell ref="AM174:AO174"/>
    <mergeCell ref="AP174:AY174"/>
    <mergeCell ref="S175:Z175"/>
    <mergeCell ref="AA175:AE175"/>
    <mergeCell ref="AF175:AG175"/>
    <mergeCell ref="AM175:AO175"/>
    <mergeCell ref="AP175:AY175"/>
    <mergeCell ref="AM170:AO170"/>
    <mergeCell ref="AP170:AY170"/>
    <mergeCell ref="S171:Z171"/>
    <mergeCell ref="AA171:AE171"/>
    <mergeCell ref="AF171:AG171"/>
    <mergeCell ref="AM171:AO171"/>
    <mergeCell ref="AP171:AY171"/>
    <mergeCell ref="S172:Z172"/>
    <mergeCell ref="AA172:AE172"/>
    <mergeCell ref="AF172:AG172"/>
    <mergeCell ref="AM172:AO172"/>
    <mergeCell ref="AP172:AY172"/>
    <mergeCell ref="S167:Z167"/>
    <mergeCell ref="AA167:AE167"/>
    <mergeCell ref="AF167:AG167"/>
    <mergeCell ref="AM167:AO167"/>
    <mergeCell ref="AP167:AY167"/>
    <mergeCell ref="S168:Z168"/>
    <mergeCell ref="AA168:AE168"/>
    <mergeCell ref="AF168:AG168"/>
    <mergeCell ref="AM168:AO168"/>
    <mergeCell ref="AP168:AY168"/>
    <mergeCell ref="S169:Z169"/>
    <mergeCell ref="AA169:AE169"/>
    <mergeCell ref="AF169:AG169"/>
    <mergeCell ref="AM169:AO169"/>
    <mergeCell ref="AP169:AY169"/>
    <mergeCell ref="AM164:AO164"/>
    <mergeCell ref="AP164:AY164"/>
    <mergeCell ref="S165:Z165"/>
    <mergeCell ref="AA165:AE165"/>
    <mergeCell ref="AF165:AG165"/>
    <mergeCell ref="AM165:AO165"/>
    <mergeCell ref="AP165:AY165"/>
    <mergeCell ref="S166:Z166"/>
    <mergeCell ref="AA166:AE166"/>
    <mergeCell ref="AF166:AG166"/>
    <mergeCell ref="AM166:AO166"/>
    <mergeCell ref="AP166:AY166"/>
    <mergeCell ref="S161:Z161"/>
    <mergeCell ref="AA161:AE161"/>
    <mergeCell ref="AF161:AG161"/>
    <mergeCell ref="AM161:AO161"/>
    <mergeCell ref="AP161:AY161"/>
    <mergeCell ref="S162:Z162"/>
    <mergeCell ref="AA162:AE162"/>
    <mergeCell ref="AF162:AG162"/>
    <mergeCell ref="AM162:AO162"/>
    <mergeCell ref="AP162:AY162"/>
    <mergeCell ref="S163:Z163"/>
    <mergeCell ref="AA163:AE163"/>
    <mergeCell ref="AF163:AG163"/>
    <mergeCell ref="AM163:AO163"/>
    <mergeCell ref="AP163:AY163"/>
    <mergeCell ref="AM158:AO158"/>
    <mergeCell ref="AP158:AY158"/>
    <mergeCell ref="S159:Z159"/>
    <mergeCell ref="AA159:AE159"/>
    <mergeCell ref="AF159:AG159"/>
    <mergeCell ref="AM159:AO159"/>
    <mergeCell ref="AP159:AY159"/>
    <mergeCell ref="S160:Z160"/>
    <mergeCell ref="AA160:AE160"/>
    <mergeCell ref="AF160:AG160"/>
    <mergeCell ref="AM160:AO160"/>
    <mergeCell ref="AP160:AY160"/>
    <mergeCell ref="S155:Z155"/>
    <mergeCell ref="AA155:AE155"/>
    <mergeCell ref="AF155:AG155"/>
    <mergeCell ref="AM155:AO155"/>
    <mergeCell ref="AP155:AY155"/>
    <mergeCell ref="S156:Z156"/>
    <mergeCell ref="AA156:AE156"/>
    <mergeCell ref="AF156:AG156"/>
    <mergeCell ref="AM156:AO156"/>
    <mergeCell ref="AP156:AY156"/>
    <mergeCell ref="S157:Z157"/>
    <mergeCell ref="AA157:AE157"/>
    <mergeCell ref="AF157:AG157"/>
    <mergeCell ref="AM157:AO157"/>
    <mergeCell ref="AP157:AY157"/>
    <mergeCell ref="AM152:AO152"/>
    <mergeCell ref="AP152:AY152"/>
    <mergeCell ref="S153:Z153"/>
    <mergeCell ref="AA153:AE153"/>
    <mergeCell ref="AF153:AG153"/>
    <mergeCell ref="AM153:AO153"/>
    <mergeCell ref="AP153:AY153"/>
    <mergeCell ref="S154:Z154"/>
    <mergeCell ref="AA154:AE154"/>
    <mergeCell ref="AF154:AG154"/>
    <mergeCell ref="AM154:AO154"/>
    <mergeCell ref="AP154:AY154"/>
    <mergeCell ref="S149:Z149"/>
    <mergeCell ref="AA149:AE149"/>
    <mergeCell ref="AF149:AG149"/>
    <mergeCell ref="AM149:AO149"/>
    <mergeCell ref="AP149:AY149"/>
    <mergeCell ref="S150:Z150"/>
    <mergeCell ref="AA150:AE150"/>
    <mergeCell ref="AF150:AG150"/>
    <mergeCell ref="AM150:AO150"/>
    <mergeCell ref="AP150:AY150"/>
    <mergeCell ref="S151:Z151"/>
    <mergeCell ref="AA151:AE151"/>
    <mergeCell ref="AF151:AG151"/>
    <mergeCell ref="AM151:AO151"/>
    <mergeCell ref="AP151:AY151"/>
    <mergeCell ref="AM146:AO146"/>
    <mergeCell ref="AP146:AY146"/>
    <mergeCell ref="S147:Z147"/>
    <mergeCell ref="AA147:AE147"/>
    <mergeCell ref="AF147:AG147"/>
    <mergeCell ref="AM147:AO147"/>
    <mergeCell ref="AP147:AY147"/>
    <mergeCell ref="S148:Z148"/>
    <mergeCell ref="AA148:AE148"/>
    <mergeCell ref="AF148:AG148"/>
    <mergeCell ref="AM148:AO148"/>
    <mergeCell ref="AP148:AY148"/>
    <mergeCell ref="S143:Z143"/>
    <mergeCell ref="AA143:AE143"/>
    <mergeCell ref="AF143:AG143"/>
    <mergeCell ref="AM143:AO143"/>
    <mergeCell ref="AP143:AY143"/>
    <mergeCell ref="S144:Z144"/>
    <mergeCell ref="AA144:AE144"/>
    <mergeCell ref="AF144:AG144"/>
    <mergeCell ref="AM144:AO144"/>
    <mergeCell ref="AP144:AY144"/>
    <mergeCell ref="S145:Z145"/>
    <mergeCell ref="AA145:AE145"/>
    <mergeCell ref="AF145:AG145"/>
    <mergeCell ref="AM145:AO145"/>
    <mergeCell ref="AP145:AY145"/>
    <mergeCell ref="AM140:AO140"/>
    <mergeCell ref="AP140:AY140"/>
    <mergeCell ref="S141:Z141"/>
    <mergeCell ref="AA141:AE141"/>
    <mergeCell ref="AF141:AG141"/>
    <mergeCell ref="AM141:AO141"/>
    <mergeCell ref="AP141:AY141"/>
    <mergeCell ref="S142:Z142"/>
    <mergeCell ref="AA142:AE142"/>
    <mergeCell ref="AF142:AG142"/>
    <mergeCell ref="AM142:AO142"/>
    <mergeCell ref="AP142:AY142"/>
    <mergeCell ref="S137:Z137"/>
    <mergeCell ref="AA137:AE137"/>
    <mergeCell ref="AF137:AG137"/>
    <mergeCell ref="AM137:AO137"/>
    <mergeCell ref="AP137:AY137"/>
    <mergeCell ref="S138:Z138"/>
    <mergeCell ref="AA138:AE138"/>
    <mergeCell ref="AF138:AG138"/>
    <mergeCell ref="AM138:AO138"/>
    <mergeCell ref="AP138:AY138"/>
    <mergeCell ref="S139:Z139"/>
    <mergeCell ref="AA139:AE139"/>
    <mergeCell ref="AF139:AG139"/>
    <mergeCell ref="AM139:AO139"/>
    <mergeCell ref="AP139:AY139"/>
    <mergeCell ref="AM134:AO134"/>
    <mergeCell ref="AP134:AY134"/>
    <mergeCell ref="S135:Z135"/>
    <mergeCell ref="AA135:AE135"/>
    <mergeCell ref="AF135:AG135"/>
    <mergeCell ref="AM135:AO135"/>
    <mergeCell ref="AP135:AY135"/>
    <mergeCell ref="S136:Z136"/>
    <mergeCell ref="AA136:AE136"/>
    <mergeCell ref="AF136:AG136"/>
    <mergeCell ref="AM136:AO136"/>
    <mergeCell ref="AP136:AY136"/>
    <mergeCell ref="S131:Z131"/>
    <mergeCell ref="AA131:AE131"/>
    <mergeCell ref="AF131:AG131"/>
    <mergeCell ref="AM131:AO131"/>
    <mergeCell ref="AP131:AY131"/>
    <mergeCell ref="S132:Z132"/>
    <mergeCell ref="AA132:AE132"/>
    <mergeCell ref="AF132:AG132"/>
    <mergeCell ref="AM132:AO132"/>
    <mergeCell ref="AP132:AY132"/>
    <mergeCell ref="S133:Z133"/>
    <mergeCell ref="AA133:AE133"/>
    <mergeCell ref="AF133:AG133"/>
    <mergeCell ref="AM133:AO133"/>
    <mergeCell ref="AP133:AY133"/>
    <mergeCell ref="AM128:AO128"/>
    <mergeCell ref="AP128:AY128"/>
    <mergeCell ref="S129:Z129"/>
    <mergeCell ref="AA129:AE129"/>
    <mergeCell ref="AF129:AG129"/>
    <mergeCell ref="AM129:AO129"/>
    <mergeCell ref="AP129:AY129"/>
    <mergeCell ref="S130:Z130"/>
    <mergeCell ref="AA130:AE130"/>
    <mergeCell ref="AF130:AG130"/>
    <mergeCell ref="AM130:AO130"/>
    <mergeCell ref="AP130:AY130"/>
    <mergeCell ref="S125:Z125"/>
    <mergeCell ref="AA125:AE125"/>
    <mergeCell ref="AF125:AG125"/>
    <mergeCell ref="AM125:AO125"/>
    <mergeCell ref="AP125:AY125"/>
    <mergeCell ref="S126:Z126"/>
    <mergeCell ref="AA126:AE126"/>
    <mergeCell ref="AF126:AG126"/>
    <mergeCell ref="AM126:AO126"/>
    <mergeCell ref="AP126:AY126"/>
    <mergeCell ref="S127:Z127"/>
    <mergeCell ref="AA127:AE127"/>
    <mergeCell ref="AF127:AG127"/>
    <mergeCell ref="AM127:AO127"/>
    <mergeCell ref="AP127:AY127"/>
    <mergeCell ref="AM122:AO122"/>
    <mergeCell ref="AP122:AY122"/>
    <mergeCell ref="S123:Z123"/>
    <mergeCell ref="AA123:AE123"/>
    <mergeCell ref="AF123:AG123"/>
    <mergeCell ref="AM123:AO123"/>
    <mergeCell ref="AP123:AY123"/>
    <mergeCell ref="S124:Z124"/>
    <mergeCell ref="AA124:AE124"/>
    <mergeCell ref="AF124:AG124"/>
    <mergeCell ref="AM124:AO124"/>
    <mergeCell ref="AP124:AY124"/>
    <mergeCell ref="S119:Z119"/>
    <mergeCell ref="AA119:AE119"/>
    <mergeCell ref="AF119:AG119"/>
    <mergeCell ref="AM119:AO119"/>
    <mergeCell ref="AP119:AY119"/>
    <mergeCell ref="S120:Z120"/>
    <mergeCell ref="AA120:AE120"/>
    <mergeCell ref="AF120:AG120"/>
    <mergeCell ref="AM120:AO120"/>
    <mergeCell ref="AP120:AY120"/>
    <mergeCell ref="S121:Z121"/>
    <mergeCell ref="AA121:AE121"/>
    <mergeCell ref="AF121:AG121"/>
    <mergeCell ref="AM121:AO121"/>
    <mergeCell ref="AP121:AY121"/>
    <mergeCell ref="AM116:AO116"/>
    <mergeCell ref="AP116:AY116"/>
    <mergeCell ref="S117:Z117"/>
    <mergeCell ref="AA117:AE117"/>
    <mergeCell ref="AF117:AG117"/>
    <mergeCell ref="AM117:AO117"/>
    <mergeCell ref="AP117:AY117"/>
    <mergeCell ref="S118:Z118"/>
    <mergeCell ref="AA118:AE118"/>
    <mergeCell ref="AF118:AG118"/>
    <mergeCell ref="AM118:AO118"/>
    <mergeCell ref="AP118:AY118"/>
    <mergeCell ref="S113:Z113"/>
    <mergeCell ref="AA113:AE113"/>
    <mergeCell ref="AF113:AG113"/>
    <mergeCell ref="AM113:AO113"/>
    <mergeCell ref="AP113:AY113"/>
    <mergeCell ref="S114:Z114"/>
    <mergeCell ref="AA114:AE114"/>
    <mergeCell ref="AF114:AG114"/>
    <mergeCell ref="AM114:AO114"/>
    <mergeCell ref="AP114:AY114"/>
    <mergeCell ref="S115:Z115"/>
    <mergeCell ref="AA115:AE115"/>
    <mergeCell ref="AF115:AG115"/>
    <mergeCell ref="AM115:AO115"/>
    <mergeCell ref="AP115:AY115"/>
    <mergeCell ref="AM110:AO110"/>
    <mergeCell ref="AP110:AY110"/>
    <mergeCell ref="S111:Z111"/>
    <mergeCell ref="AA111:AE111"/>
    <mergeCell ref="AF111:AG111"/>
    <mergeCell ref="AM111:AO111"/>
    <mergeCell ref="AP111:AY111"/>
    <mergeCell ref="S112:Z112"/>
    <mergeCell ref="AA112:AE112"/>
    <mergeCell ref="AF112:AG112"/>
    <mergeCell ref="AM112:AO112"/>
    <mergeCell ref="AP112:AY112"/>
    <mergeCell ref="S107:Z107"/>
    <mergeCell ref="AA107:AE107"/>
    <mergeCell ref="AF107:AG107"/>
    <mergeCell ref="AM107:AO107"/>
    <mergeCell ref="AP107:AY107"/>
    <mergeCell ref="S108:Z108"/>
    <mergeCell ref="AA108:AE108"/>
    <mergeCell ref="AF108:AG108"/>
    <mergeCell ref="AM108:AO108"/>
    <mergeCell ref="AP108:AY108"/>
    <mergeCell ref="S109:Z109"/>
    <mergeCell ref="AA109:AE109"/>
    <mergeCell ref="AF109:AG109"/>
    <mergeCell ref="AM109:AO109"/>
    <mergeCell ref="AP109:AY109"/>
    <mergeCell ref="AP87:AY87"/>
    <mergeCell ref="AP88:AY88"/>
    <mergeCell ref="AP89:AY89"/>
    <mergeCell ref="AP90:AY90"/>
    <mergeCell ref="AP91:AY91"/>
    <mergeCell ref="AP92:AY92"/>
    <mergeCell ref="AP93:AY93"/>
    <mergeCell ref="AP94:AY94"/>
    <mergeCell ref="AP95:AY95"/>
    <mergeCell ref="AP96:AY96"/>
    <mergeCell ref="AP97:AY97"/>
    <mergeCell ref="AP98:AY98"/>
    <mergeCell ref="C970:D970"/>
    <mergeCell ref="C971:D971"/>
    <mergeCell ref="C955:D955"/>
    <mergeCell ref="C956:D956"/>
    <mergeCell ref="C957:D957"/>
    <mergeCell ref="C958:D958"/>
    <mergeCell ref="C959:D959"/>
    <mergeCell ref="C960:D960"/>
    <mergeCell ref="C961:D961"/>
    <mergeCell ref="C962:D962"/>
    <mergeCell ref="C963:D963"/>
    <mergeCell ref="C946:D946"/>
    <mergeCell ref="C947:D947"/>
    <mergeCell ref="C948:D948"/>
    <mergeCell ref="C949:D949"/>
    <mergeCell ref="C950:D950"/>
    <mergeCell ref="C951:D951"/>
    <mergeCell ref="C953:D953"/>
    <mergeCell ref="C954:D954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45:D945"/>
    <mergeCell ref="C964:D964"/>
    <mergeCell ref="C965:D965"/>
    <mergeCell ref="C966:D966"/>
    <mergeCell ref="C967:D967"/>
    <mergeCell ref="C968:D968"/>
    <mergeCell ref="C969:D969"/>
    <mergeCell ref="C921:D921"/>
    <mergeCell ref="C922:D922"/>
    <mergeCell ref="C923:D923"/>
    <mergeCell ref="C924:D924"/>
    <mergeCell ref="C925:D925"/>
    <mergeCell ref="C926:D926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36:D936"/>
    <mergeCell ref="C952:D952"/>
    <mergeCell ref="C904:D904"/>
    <mergeCell ref="C905:D905"/>
    <mergeCell ref="C906:D906"/>
    <mergeCell ref="C907:D907"/>
    <mergeCell ref="C908:D908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887:D887"/>
    <mergeCell ref="C888:D888"/>
    <mergeCell ref="C889:D889"/>
    <mergeCell ref="C890:D890"/>
    <mergeCell ref="C891:D891"/>
    <mergeCell ref="C892:D892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C902:D902"/>
    <mergeCell ref="C903:D903"/>
    <mergeCell ref="C870:D870"/>
    <mergeCell ref="C871:D871"/>
    <mergeCell ref="C872:D872"/>
    <mergeCell ref="C873:D873"/>
    <mergeCell ref="C874:D874"/>
    <mergeCell ref="C875:D875"/>
    <mergeCell ref="C876:D876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C885:D885"/>
    <mergeCell ref="C886:D886"/>
    <mergeCell ref="C853:D853"/>
    <mergeCell ref="C854:D854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C863:D863"/>
    <mergeCell ref="C864:D864"/>
    <mergeCell ref="C865:D865"/>
    <mergeCell ref="C866:D866"/>
    <mergeCell ref="C867:D867"/>
    <mergeCell ref="C868:D868"/>
    <mergeCell ref="C869:D869"/>
    <mergeCell ref="C836:D836"/>
    <mergeCell ref="C837:D837"/>
    <mergeCell ref="C838:D838"/>
    <mergeCell ref="C839:D839"/>
    <mergeCell ref="C840:D840"/>
    <mergeCell ref="C841:D841"/>
    <mergeCell ref="C842:D842"/>
    <mergeCell ref="C843:D843"/>
    <mergeCell ref="C844:D844"/>
    <mergeCell ref="C845:D845"/>
    <mergeCell ref="C846:D846"/>
    <mergeCell ref="C847:D847"/>
    <mergeCell ref="C848:D848"/>
    <mergeCell ref="C849:D849"/>
    <mergeCell ref="C850:D850"/>
    <mergeCell ref="C851:D851"/>
    <mergeCell ref="C852:D852"/>
    <mergeCell ref="C819:D819"/>
    <mergeCell ref="C820:D820"/>
    <mergeCell ref="C821:D821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35:D835"/>
    <mergeCell ref="C802:D802"/>
    <mergeCell ref="C803:D803"/>
    <mergeCell ref="C804:D804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18:D818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0:D800"/>
    <mergeCell ref="C801:D801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64:D764"/>
    <mergeCell ref="C765:D765"/>
    <mergeCell ref="C766:D766"/>
    <mergeCell ref="C767:D767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D731"/>
    <mergeCell ref="C732:D732"/>
    <mergeCell ref="C733:D733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00:D100"/>
    <mergeCell ref="C101:D101"/>
    <mergeCell ref="C102:D102"/>
    <mergeCell ref="C103:D103"/>
    <mergeCell ref="C104:D104"/>
    <mergeCell ref="C3:H3"/>
    <mergeCell ref="K3:P3"/>
    <mergeCell ref="C97:D97"/>
    <mergeCell ref="AA97:AE97"/>
    <mergeCell ref="AF97:AG97"/>
    <mergeCell ref="AM97:AO97"/>
    <mergeCell ref="C98:D98"/>
    <mergeCell ref="AA98:AE98"/>
    <mergeCell ref="AM91:AO91"/>
    <mergeCell ref="AP21:AY21"/>
    <mergeCell ref="AH21:AL21"/>
    <mergeCell ref="S21:Z21"/>
    <mergeCell ref="S37:Z37"/>
    <mergeCell ref="S38:Z38"/>
    <mergeCell ref="K21:R21"/>
    <mergeCell ref="E21:F21"/>
    <mergeCell ref="E22:F22"/>
    <mergeCell ref="C93:D93"/>
    <mergeCell ref="AA93:AE93"/>
    <mergeCell ref="AF93:AG93"/>
    <mergeCell ref="C99:D99"/>
    <mergeCell ref="S93:Z93"/>
    <mergeCell ref="S94:Z94"/>
    <mergeCell ref="S95:Z95"/>
    <mergeCell ref="S96:Z96"/>
    <mergeCell ref="S97:Z97"/>
    <mergeCell ref="S98:Z98"/>
    <mergeCell ref="AA99:AE99"/>
    <mergeCell ref="AF99:AG99"/>
    <mergeCell ref="E96:F96"/>
    <mergeCell ref="I96:J96"/>
    <mergeCell ref="K96:R96"/>
    <mergeCell ref="AH96:AL96"/>
    <mergeCell ref="E97:F97"/>
    <mergeCell ref="I97:J97"/>
    <mergeCell ref="K97:R97"/>
    <mergeCell ref="AH97:AL97"/>
    <mergeCell ref="E98:F98"/>
    <mergeCell ref="I98:J98"/>
    <mergeCell ref="AF98:AG98"/>
    <mergeCell ref="AM98:AO98"/>
    <mergeCell ref="C95:D95"/>
    <mergeCell ref="AA95:AE95"/>
    <mergeCell ref="AF95:AG95"/>
    <mergeCell ref="AM95:AO95"/>
    <mergeCell ref="C96:D96"/>
    <mergeCell ref="AA96:AE96"/>
    <mergeCell ref="AF96:AG96"/>
    <mergeCell ref="AM96:AO96"/>
    <mergeCell ref="AM99:AO99"/>
    <mergeCell ref="AP99:AY99"/>
    <mergeCell ref="K98:R98"/>
    <mergeCell ref="AH98:AL98"/>
    <mergeCell ref="E99:F99"/>
    <mergeCell ref="I99:J99"/>
    <mergeCell ref="K99:R99"/>
    <mergeCell ref="AH99:AL99"/>
    <mergeCell ref="AA90:AE90"/>
    <mergeCell ref="AF90:AG90"/>
    <mergeCell ref="AM90:AO90"/>
    <mergeCell ref="C89:D89"/>
    <mergeCell ref="AM93:AO93"/>
    <mergeCell ref="C94:D94"/>
    <mergeCell ref="AA94:AE94"/>
    <mergeCell ref="AF94:AG94"/>
    <mergeCell ref="AM94:AO94"/>
    <mergeCell ref="AA92:AE92"/>
    <mergeCell ref="AF92:AG92"/>
    <mergeCell ref="AM92:AO92"/>
    <mergeCell ref="C92:D92"/>
    <mergeCell ref="S89:Z89"/>
    <mergeCell ref="S90:Z90"/>
    <mergeCell ref="S91:Z91"/>
    <mergeCell ref="S92:Z92"/>
    <mergeCell ref="E89:F89"/>
    <mergeCell ref="I89:J89"/>
    <mergeCell ref="K89:R89"/>
    <mergeCell ref="AH89:AL89"/>
    <mergeCell ref="C91:D91"/>
    <mergeCell ref="AA91:AE91"/>
    <mergeCell ref="AF91:AG91"/>
    <mergeCell ref="S99:Z99"/>
    <mergeCell ref="C87:D87"/>
    <mergeCell ref="AA87:AE87"/>
    <mergeCell ref="AF87:AG87"/>
    <mergeCell ref="AM87:AO87"/>
    <mergeCell ref="C88:D88"/>
    <mergeCell ref="AA88:AE88"/>
    <mergeCell ref="AF88:AG88"/>
    <mergeCell ref="AM88:AO88"/>
    <mergeCell ref="AA89:AE89"/>
    <mergeCell ref="AF89:AG89"/>
    <mergeCell ref="AM89:AO89"/>
    <mergeCell ref="C90:D90"/>
    <mergeCell ref="S87:Z87"/>
    <mergeCell ref="S88:Z88"/>
    <mergeCell ref="E87:F87"/>
    <mergeCell ref="I87:J87"/>
    <mergeCell ref="K87:R87"/>
    <mergeCell ref="AH87:AL87"/>
    <mergeCell ref="E88:F88"/>
    <mergeCell ref="I88:J88"/>
    <mergeCell ref="C85:D85"/>
    <mergeCell ref="AA85:AE85"/>
    <mergeCell ref="AF85:AG85"/>
    <mergeCell ref="AM85:AO85"/>
    <mergeCell ref="C86:D86"/>
    <mergeCell ref="AA86:AE86"/>
    <mergeCell ref="AF86:AG86"/>
    <mergeCell ref="AM86:AO86"/>
    <mergeCell ref="AP85:AY85"/>
    <mergeCell ref="AP86:AY86"/>
    <mergeCell ref="S85:Z85"/>
    <mergeCell ref="S86:Z86"/>
    <mergeCell ref="E85:F85"/>
    <mergeCell ref="I85:J85"/>
    <mergeCell ref="K85:R85"/>
    <mergeCell ref="AH85:AL85"/>
    <mergeCell ref="E86:F86"/>
    <mergeCell ref="I86:J86"/>
    <mergeCell ref="K86:R86"/>
    <mergeCell ref="AH86:AL86"/>
    <mergeCell ref="C83:D83"/>
    <mergeCell ref="AA83:AE83"/>
    <mergeCell ref="AF83:AG83"/>
    <mergeCell ref="AM83:AO83"/>
    <mergeCell ref="C84:D84"/>
    <mergeCell ref="AA84:AE84"/>
    <mergeCell ref="AF84:AG84"/>
    <mergeCell ref="AM84:AO84"/>
    <mergeCell ref="AP83:AY83"/>
    <mergeCell ref="AP84:AY84"/>
    <mergeCell ref="S83:Z83"/>
    <mergeCell ref="S84:Z84"/>
    <mergeCell ref="E83:F83"/>
    <mergeCell ref="I83:J83"/>
    <mergeCell ref="K83:R83"/>
    <mergeCell ref="AH83:AL83"/>
    <mergeCell ref="E84:F84"/>
    <mergeCell ref="I84:J84"/>
    <mergeCell ref="K84:R84"/>
    <mergeCell ref="AH84:AL84"/>
    <mergeCell ref="C81:D81"/>
    <mergeCell ref="AA81:AE81"/>
    <mergeCell ref="AF81:AG81"/>
    <mergeCell ref="AM81:AO81"/>
    <mergeCell ref="C82:D82"/>
    <mergeCell ref="AA82:AE82"/>
    <mergeCell ref="AF82:AG82"/>
    <mergeCell ref="AM82:AO82"/>
    <mergeCell ref="AP81:AY81"/>
    <mergeCell ref="AP82:AY82"/>
    <mergeCell ref="S81:Z81"/>
    <mergeCell ref="S82:Z82"/>
    <mergeCell ref="E81:F81"/>
    <mergeCell ref="I81:J81"/>
    <mergeCell ref="K81:R81"/>
    <mergeCell ref="AH81:AL81"/>
    <mergeCell ref="E82:F82"/>
    <mergeCell ref="I82:J82"/>
    <mergeCell ref="K82:R82"/>
    <mergeCell ref="AH82:AL82"/>
    <mergeCell ref="C79:D79"/>
    <mergeCell ref="AA79:AE79"/>
    <mergeCell ref="AF79:AG79"/>
    <mergeCell ref="AM79:AO79"/>
    <mergeCell ref="C80:D80"/>
    <mergeCell ref="AA80:AE80"/>
    <mergeCell ref="AF80:AG80"/>
    <mergeCell ref="AM80:AO80"/>
    <mergeCell ref="AP79:AY79"/>
    <mergeCell ref="AP80:AY80"/>
    <mergeCell ref="S79:Z79"/>
    <mergeCell ref="S80:Z80"/>
    <mergeCell ref="E79:F79"/>
    <mergeCell ref="I79:J79"/>
    <mergeCell ref="K79:R79"/>
    <mergeCell ref="AH79:AL79"/>
    <mergeCell ref="E80:F80"/>
    <mergeCell ref="I80:J80"/>
    <mergeCell ref="K80:R80"/>
    <mergeCell ref="AH80:AL80"/>
    <mergeCell ref="C77:D77"/>
    <mergeCell ref="AA77:AE77"/>
    <mergeCell ref="AF77:AG77"/>
    <mergeCell ref="AM77:AO77"/>
    <mergeCell ref="C78:D78"/>
    <mergeCell ref="AA78:AE78"/>
    <mergeCell ref="AF78:AG78"/>
    <mergeCell ref="AM78:AO78"/>
    <mergeCell ref="AP77:AY77"/>
    <mergeCell ref="AP78:AY78"/>
    <mergeCell ref="S77:Z77"/>
    <mergeCell ref="S78:Z78"/>
    <mergeCell ref="E77:F77"/>
    <mergeCell ref="I77:J77"/>
    <mergeCell ref="K77:R77"/>
    <mergeCell ref="AH77:AL77"/>
    <mergeCell ref="E78:F78"/>
    <mergeCell ref="I78:J78"/>
    <mergeCell ref="K78:R78"/>
    <mergeCell ref="AH78:AL78"/>
    <mergeCell ref="C75:D75"/>
    <mergeCell ref="AA75:AE75"/>
    <mergeCell ref="AF75:AG75"/>
    <mergeCell ref="AM75:AO75"/>
    <mergeCell ref="C76:D76"/>
    <mergeCell ref="AA76:AE76"/>
    <mergeCell ref="AF76:AG76"/>
    <mergeCell ref="AM76:AO76"/>
    <mergeCell ref="AP75:AY75"/>
    <mergeCell ref="AP76:AY76"/>
    <mergeCell ref="S75:Z75"/>
    <mergeCell ref="S76:Z76"/>
    <mergeCell ref="E75:F75"/>
    <mergeCell ref="I75:J75"/>
    <mergeCell ref="K75:R75"/>
    <mergeCell ref="AH75:AL75"/>
    <mergeCell ref="E76:F76"/>
    <mergeCell ref="I76:J76"/>
    <mergeCell ref="K76:R76"/>
    <mergeCell ref="AH76:AL76"/>
    <mergeCell ref="C73:D73"/>
    <mergeCell ref="AA73:AE73"/>
    <mergeCell ref="AF73:AG73"/>
    <mergeCell ref="AM73:AO73"/>
    <mergeCell ref="C74:D74"/>
    <mergeCell ref="AA74:AE74"/>
    <mergeCell ref="AF74:AG74"/>
    <mergeCell ref="AM74:AO74"/>
    <mergeCell ref="AP73:AY73"/>
    <mergeCell ref="AP74:AY74"/>
    <mergeCell ref="S73:Z73"/>
    <mergeCell ref="S74:Z74"/>
    <mergeCell ref="E73:F73"/>
    <mergeCell ref="I73:J73"/>
    <mergeCell ref="K73:R73"/>
    <mergeCell ref="AH73:AL73"/>
    <mergeCell ref="E74:F74"/>
    <mergeCell ref="I74:J74"/>
    <mergeCell ref="K74:R74"/>
    <mergeCell ref="AH74:AL74"/>
    <mergeCell ref="C71:D71"/>
    <mergeCell ref="AA71:AE71"/>
    <mergeCell ref="AF71:AG71"/>
    <mergeCell ref="AM71:AO71"/>
    <mergeCell ref="C72:D72"/>
    <mergeCell ref="AA72:AE72"/>
    <mergeCell ref="AF72:AG72"/>
    <mergeCell ref="AM72:AO72"/>
    <mergeCell ref="AP71:AY71"/>
    <mergeCell ref="AP72:AY72"/>
    <mergeCell ref="S71:Z71"/>
    <mergeCell ref="S72:Z72"/>
    <mergeCell ref="E71:F71"/>
    <mergeCell ref="I71:J71"/>
    <mergeCell ref="K71:R71"/>
    <mergeCell ref="AH71:AL71"/>
    <mergeCell ref="E72:F72"/>
    <mergeCell ref="I72:J72"/>
    <mergeCell ref="K72:R72"/>
    <mergeCell ref="AH72:AL72"/>
    <mergeCell ref="C69:D69"/>
    <mergeCell ref="AA69:AE69"/>
    <mergeCell ref="AF69:AG69"/>
    <mergeCell ref="AM69:AO69"/>
    <mergeCell ref="C70:D70"/>
    <mergeCell ref="AA70:AE70"/>
    <mergeCell ref="AF70:AG70"/>
    <mergeCell ref="AM70:AO70"/>
    <mergeCell ref="AP69:AY69"/>
    <mergeCell ref="AP70:AY70"/>
    <mergeCell ref="S69:Z69"/>
    <mergeCell ref="S70:Z70"/>
    <mergeCell ref="E69:F69"/>
    <mergeCell ref="I69:J69"/>
    <mergeCell ref="K69:R69"/>
    <mergeCell ref="AH69:AL69"/>
    <mergeCell ref="E70:F70"/>
    <mergeCell ref="I70:J70"/>
    <mergeCell ref="K70:R70"/>
    <mergeCell ref="AH70:AL70"/>
    <mergeCell ref="C67:D67"/>
    <mergeCell ref="AA67:AE67"/>
    <mergeCell ref="AF67:AG67"/>
    <mergeCell ref="AM67:AO67"/>
    <mergeCell ref="C68:D68"/>
    <mergeCell ref="AA68:AE68"/>
    <mergeCell ref="AF68:AG68"/>
    <mergeCell ref="AM68:AO68"/>
    <mergeCell ref="AP67:AY67"/>
    <mergeCell ref="AP68:AY68"/>
    <mergeCell ref="S67:Z67"/>
    <mergeCell ref="S68:Z68"/>
    <mergeCell ref="E67:F67"/>
    <mergeCell ref="I67:J67"/>
    <mergeCell ref="K67:R67"/>
    <mergeCell ref="AH67:AL67"/>
    <mergeCell ref="E68:F68"/>
    <mergeCell ref="I68:J68"/>
    <mergeCell ref="K68:R68"/>
    <mergeCell ref="AH68:AL68"/>
    <mergeCell ref="C65:D65"/>
    <mergeCell ref="AA65:AE65"/>
    <mergeCell ref="AF65:AG65"/>
    <mergeCell ref="AM65:AO65"/>
    <mergeCell ref="C66:D66"/>
    <mergeCell ref="AA66:AE66"/>
    <mergeCell ref="AF66:AG66"/>
    <mergeCell ref="AM66:AO66"/>
    <mergeCell ref="AP65:AY65"/>
    <mergeCell ref="AP66:AY66"/>
    <mergeCell ref="S65:Z65"/>
    <mergeCell ref="S66:Z66"/>
    <mergeCell ref="E65:F65"/>
    <mergeCell ref="I65:J65"/>
    <mergeCell ref="K65:R65"/>
    <mergeCell ref="AH65:AL65"/>
    <mergeCell ref="E66:F66"/>
    <mergeCell ref="I66:J66"/>
    <mergeCell ref="K66:R66"/>
    <mergeCell ref="AH66:AL66"/>
    <mergeCell ref="C63:D63"/>
    <mergeCell ref="AA63:AE63"/>
    <mergeCell ref="AF63:AG63"/>
    <mergeCell ref="AM63:AO63"/>
    <mergeCell ref="C64:D64"/>
    <mergeCell ref="AA64:AE64"/>
    <mergeCell ref="AF64:AG64"/>
    <mergeCell ref="AM64:AO64"/>
    <mergeCell ref="AP63:AY63"/>
    <mergeCell ref="AP64:AY64"/>
    <mergeCell ref="S63:Z63"/>
    <mergeCell ref="S64:Z64"/>
    <mergeCell ref="E63:F63"/>
    <mergeCell ref="I63:J63"/>
    <mergeCell ref="K63:R63"/>
    <mergeCell ref="AH63:AL63"/>
    <mergeCell ref="E64:F64"/>
    <mergeCell ref="I64:J64"/>
    <mergeCell ref="K64:R64"/>
    <mergeCell ref="AH64:AL64"/>
    <mergeCell ref="I59:J59"/>
    <mergeCell ref="K59:R59"/>
    <mergeCell ref="AH59:AL59"/>
    <mergeCell ref="E60:F60"/>
    <mergeCell ref="I60:J60"/>
    <mergeCell ref="K60:R60"/>
    <mergeCell ref="AH60:AL60"/>
    <mergeCell ref="AA61:AE61"/>
    <mergeCell ref="AF61:AG61"/>
    <mergeCell ref="AM61:AO61"/>
    <mergeCell ref="C62:D62"/>
    <mergeCell ref="AA62:AE62"/>
    <mergeCell ref="AF62:AG62"/>
    <mergeCell ref="AM62:AO62"/>
    <mergeCell ref="C61:D61"/>
    <mergeCell ref="AP61:AY61"/>
    <mergeCell ref="AP62:AY62"/>
    <mergeCell ref="S61:Z61"/>
    <mergeCell ref="S62:Z62"/>
    <mergeCell ref="E61:F61"/>
    <mergeCell ref="I61:J61"/>
    <mergeCell ref="K61:R61"/>
    <mergeCell ref="AH61:AL61"/>
    <mergeCell ref="E62:F62"/>
    <mergeCell ref="I62:J62"/>
    <mergeCell ref="K62:R62"/>
    <mergeCell ref="AH62:AL62"/>
    <mergeCell ref="AH51:AL51"/>
    <mergeCell ref="E52:F52"/>
    <mergeCell ref="I52:J52"/>
    <mergeCell ref="C57:D57"/>
    <mergeCell ref="C58:D58"/>
    <mergeCell ref="AP57:AY57"/>
    <mergeCell ref="AP58:AY58"/>
    <mergeCell ref="S57:Z57"/>
    <mergeCell ref="S58:Z58"/>
    <mergeCell ref="E57:F57"/>
    <mergeCell ref="I57:J57"/>
    <mergeCell ref="K57:R57"/>
    <mergeCell ref="AH57:AL57"/>
    <mergeCell ref="E58:F58"/>
    <mergeCell ref="I58:J58"/>
    <mergeCell ref="K58:R58"/>
    <mergeCell ref="AH58:AL58"/>
    <mergeCell ref="AH52:AL52"/>
    <mergeCell ref="I55:J55"/>
    <mergeCell ref="AF54:AG54"/>
    <mergeCell ref="AM54:AO54"/>
    <mergeCell ref="C53:D53"/>
    <mergeCell ref="C54:D54"/>
    <mergeCell ref="AP53:AY53"/>
    <mergeCell ref="AP54:AY54"/>
    <mergeCell ref="S55:Z55"/>
    <mergeCell ref="S42:Z42"/>
    <mergeCell ref="S43:Z43"/>
    <mergeCell ref="S44:Z44"/>
    <mergeCell ref="S45:Z45"/>
    <mergeCell ref="S46:Z46"/>
    <mergeCell ref="S47:Z47"/>
    <mergeCell ref="S48:Z48"/>
    <mergeCell ref="S49:Z49"/>
    <mergeCell ref="S50:Z50"/>
    <mergeCell ref="S51:Z51"/>
    <mergeCell ref="S52:Z52"/>
    <mergeCell ref="S53:Z53"/>
    <mergeCell ref="S54:Z54"/>
    <mergeCell ref="E39:F39"/>
    <mergeCell ref="I39:J39"/>
    <mergeCell ref="K52:R52"/>
    <mergeCell ref="E44:F44"/>
    <mergeCell ref="I44:J44"/>
    <mergeCell ref="K44:R44"/>
    <mergeCell ref="E51:F51"/>
    <mergeCell ref="I51:J51"/>
    <mergeCell ref="K51:R51"/>
    <mergeCell ref="AM100:AO100"/>
    <mergeCell ref="AP100:AY100"/>
    <mergeCell ref="E53:F53"/>
    <mergeCell ref="I53:J53"/>
    <mergeCell ref="K53:R53"/>
    <mergeCell ref="AH53:AL53"/>
    <mergeCell ref="E54:F54"/>
    <mergeCell ref="I54:J54"/>
    <mergeCell ref="K54:R54"/>
    <mergeCell ref="AH54:AL54"/>
    <mergeCell ref="E55:F55"/>
    <mergeCell ref="AA55:AE55"/>
    <mergeCell ref="AF55:AG55"/>
    <mergeCell ref="C55:D55"/>
    <mergeCell ref="C56:D56"/>
    <mergeCell ref="AP55:AY55"/>
    <mergeCell ref="AP56:AY56"/>
    <mergeCell ref="AA53:AE53"/>
    <mergeCell ref="AF53:AG53"/>
    <mergeCell ref="AM53:AO53"/>
    <mergeCell ref="AA54:AE54"/>
    <mergeCell ref="AA59:AE59"/>
    <mergeCell ref="AF59:AG59"/>
    <mergeCell ref="AM59:AO59"/>
    <mergeCell ref="AM60:AO60"/>
    <mergeCell ref="C60:D60"/>
    <mergeCell ref="C59:D59"/>
    <mergeCell ref="AP59:AY59"/>
    <mergeCell ref="AP60:AY60"/>
    <mergeCell ref="S59:Z59"/>
    <mergeCell ref="S60:Z60"/>
    <mergeCell ref="E59:F59"/>
    <mergeCell ref="C49:D49"/>
    <mergeCell ref="C50:D50"/>
    <mergeCell ref="AP49:AY49"/>
    <mergeCell ref="AP50:AY50"/>
    <mergeCell ref="S102:Z102"/>
    <mergeCell ref="AA102:AE102"/>
    <mergeCell ref="AF102:AG102"/>
    <mergeCell ref="AM102:AO102"/>
    <mergeCell ref="AP102:AY102"/>
    <mergeCell ref="E49:F49"/>
    <mergeCell ref="I49:J49"/>
    <mergeCell ref="K49:R49"/>
    <mergeCell ref="AH49:AL49"/>
    <mergeCell ref="E50:F50"/>
    <mergeCell ref="I50:J50"/>
    <mergeCell ref="K50:R50"/>
    <mergeCell ref="AH50:AL50"/>
    <mergeCell ref="K55:R55"/>
    <mergeCell ref="AH55:AL55"/>
    <mergeCell ref="AA51:AE51"/>
    <mergeCell ref="AF51:AG51"/>
    <mergeCell ref="AM51:AO51"/>
    <mergeCell ref="AA52:AE52"/>
    <mergeCell ref="AF52:AG52"/>
    <mergeCell ref="AM52:AO52"/>
    <mergeCell ref="C51:D51"/>
    <mergeCell ref="C52:D52"/>
    <mergeCell ref="AP51:AY51"/>
    <mergeCell ref="AP52:AY52"/>
    <mergeCell ref="S56:Z56"/>
    <mergeCell ref="S101:Z101"/>
    <mergeCell ref="AA101:AE101"/>
    <mergeCell ref="AP37:AY37"/>
    <mergeCell ref="AA47:AE47"/>
    <mergeCell ref="AF47:AG47"/>
    <mergeCell ref="AM47:AO47"/>
    <mergeCell ref="AA48:AE48"/>
    <mergeCell ref="AF48:AG48"/>
    <mergeCell ref="AM48:AO48"/>
    <mergeCell ref="C47:D47"/>
    <mergeCell ref="C48:D48"/>
    <mergeCell ref="AP47:AY47"/>
    <mergeCell ref="AP48:AY48"/>
    <mergeCell ref="S103:Z103"/>
    <mergeCell ref="AA103:AE103"/>
    <mergeCell ref="AF103:AG103"/>
    <mergeCell ref="AM103:AO103"/>
    <mergeCell ref="AP103:AY103"/>
    <mergeCell ref="E47:F47"/>
    <mergeCell ref="I47:J47"/>
    <mergeCell ref="K47:R47"/>
    <mergeCell ref="AH47:AL47"/>
    <mergeCell ref="E48:F48"/>
    <mergeCell ref="I48:J48"/>
    <mergeCell ref="K48:R48"/>
    <mergeCell ref="AH48:AL48"/>
    <mergeCell ref="E56:F56"/>
    <mergeCell ref="I56:J56"/>
    <mergeCell ref="AA49:AE49"/>
    <mergeCell ref="AF49:AG49"/>
    <mergeCell ref="AM49:AO49"/>
    <mergeCell ref="AA50:AE50"/>
    <mergeCell ref="AF50:AG50"/>
    <mergeCell ref="AM50:AO50"/>
    <mergeCell ref="AP22:AY22"/>
    <mergeCell ref="S23:Z23"/>
    <mergeCell ref="I21:J21"/>
    <mergeCell ref="E25:F25"/>
    <mergeCell ref="AM44:AO44"/>
    <mergeCell ref="C43:D43"/>
    <mergeCell ref="C44:D44"/>
    <mergeCell ref="AA45:AE45"/>
    <mergeCell ref="AF45:AG45"/>
    <mergeCell ref="AM45:AO45"/>
    <mergeCell ref="AA42:AE42"/>
    <mergeCell ref="AF42:AG42"/>
    <mergeCell ref="AM42:AO42"/>
    <mergeCell ref="AP42:AY42"/>
    <mergeCell ref="AP43:AY43"/>
    <mergeCell ref="AP44:AY44"/>
    <mergeCell ref="AP45:AY45"/>
    <mergeCell ref="E42:F42"/>
    <mergeCell ref="C42:D42"/>
    <mergeCell ref="AA43:AE43"/>
    <mergeCell ref="AF43:AG43"/>
    <mergeCell ref="AM43:AO43"/>
    <mergeCell ref="AH44:AL44"/>
    <mergeCell ref="E45:F45"/>
    <mergeCell ref="I45:J45"/>
    <mergeCell ref="AP38:AY38"/>
    <mergeCell ref="AP39:AY39"/>
    <mergeCell ref="C39:D39"/>
    <mergeCell ref="S36:Z36"/>
    <mergeCell ref="E40:F40"/>
    <mergeCell ref="I40:J40"/>
    <mergeCell ref="K40:R40"/>
    <mergeCell ref="C45:D45"/>
    <mergeCell ref="C46:D46"/>
    <mergeCell ref="C21:D21"/>
    <mergeCell ref="AA21:AE21"/>
    <mergeCell ref="AF21:AG21"/>
    <mergeCell ref="AM21:AO21"/>
    <mergeCell ref="AF22:AG22"/>
    <mergeCell ref="AA44:AE44"/>
    <mergeCell ref="AF44:AG44"/>
    <mergeCell ref="S22:Z22"/>
    <mergeCell ref="AH22:AL22"/>
    <mergeCell ref="AH40:AL40"/>
    <mergeCell ref="E41:F41"/>
    <mergeCell ref="I41:J41"/>
    <mergeCell ref="K41:R41"/>
    <mergeCell ref="AH41:AL41"/>
    <mergeCell ref="K45:R45"/>
    <mergeCell ref="AH45:AL45"/>
    <mergeCell ref="E46:F46"/>
    <mergeCell ref="I42:J42"/>
    <mergeCell ref="K42:R42"/>
    <mergeCell ref="AH42:AL42"/>
    <mergeCell ref="E43:F43"/>
    <mergeCell ref="I43:J43"/>
    <mergeCell ref="K43:R43"/>
    <mergeCell ref="AH43:AL43"/>
    <mergeCell ref="AH39:AL39"/>
    <mergeCell ref="I46:J46"/>
    <mergeCell ref="K46:R46"/>
    <mergeCell ref="S39:Z39"/>
    <mergeCell ref="S40:Z40"/>
    <mergeCell ref="S41:Z41"/>
    <mergeCell ref="AH46:AL46"/>
    <mergeCell ref="AA39:AE39"/>
    <mergeCell ref="AF39:AG39"/>
    <mergeCell ref="AM39:AO39"/>
    <mergeCell ref="AA40:AE40"/>
    <mergeCell ref="AF40:AG40"/>
    <mergeCell ref="AM40:AO40"/>
    <mergeCell ref="AP40:AY40"/>
    <mergeCell ref="AP41:AY41"/>
    <mergeCell ref="S104:Z104"/>
    <mergeCell ref="AA104:AE104"/>
    <mergeCell ref="AF104:AG104"/>
    <mergeCell ref="AM104:AO104"/>
    <mergeCell ref="AP104:AY104"/>
    <mergeCell ref="AF101:AG101"/>
    <mergeCell ref="AM101:AO101"/>
    <mergeCell ref="AP101:AY101"/>
    <mergeCell ref="AM55:AO55"/>
    <mergeCell ref="AA56:AE56"/>
    <mergeCell ref="AF56:AG56"/>
    <mergeCell ref="AM56:AO56"/>
    <mergeCell ref="AA57:AE57"/>
    <mergeCell ref="AF57:AG57"/>
    <mergeCell ref="AM57:AO57"/>
    <mergeCell ref="AA58:AE58"/>
    <mergeCell ref="AF58:AG58"/>
    <mergeCell ref="AM58:AO58"/>
    <mergeCell ref="AA60:AE60"/>
    <mergeCell ref="AF60:AG60"/>
    <mergeCell ref="AA46:AE46"/>
    <mergeCell ref="AF46:AG46"/>
    <mergeCell ref="AM46:AO46"/>
    <mergeCell ref="AM106:AO106"/>
    <mergeCell ref="AP106:AY106"/>
    <mergeCell ref="E36:F36"/>
    <mergeCell ref="I36:J36"/>
    <mergeCell ref="K36:R36"/>
    <mergeCell ref="E37:F37"/>
    <mergeCell ref="I37:J37"/>
    <mergeCell ref="K37:R37"/>
    <mergeCell ref="AH37:AL37"/>
    <mergeCell ref="K56:R56"/>
    <mergeCell ref="AH56:AL56"/>
    <mergeCell ref="C36:D36"/>
    <mergeCell ref="AA37:AE37"/>
    <mergeCell ref="AF37:AG37"/>
    <mergeCell ref="AM37:AO37"/>
    <mergeCell ref="C40:D40"/>
    <mergeCell ref="AA41:AE41"/>
    <mergeCell ref="AF41:AG41"/>
    <mergeCell ref="AM41:AO41"/>
    <mergeCell ref="AA38:AE38"/>
    <mergeCell ref="AF38:AG38"/>
    <mergeCell ref="AM38:AO38"/>
    <mergeCell ref="C38:D38"/>
    <mergeCell ref="C41:D41"/>
    <mergeCell ref="C37:D37"/>
    <mergeCell ref="AM105:AO105"/>
    <mergeCell ref="AP105:AY105"/>
    <mergeCell ref="E38:F38"/>
    <mergeCell ref="I38:J38"/>
    <mergeCell ref="K38:R38"/>
    <mergeCell ref="AH38:AL38"/>
    <mergeCell ref="K39:R39"/>
    <mergeCell ref="S35:Z35"/>
    <mergeCell ref="AH35:AL35"/>
    <mergeCell ref="AP35:AY35"/>
    <mergeCell ref="E34:F34"/>
    <mergeCell ref="I34:J34"/>
    <mergeCell ref="K34:R34"/>
    <mergeCell ref="E35:F35"/>
    <mergeCell ref="I35:J35"/>
    <mergeCell ref="K35:R35"/>
    <mergeCell ref="C34:D34"/>
    <mergeCell ref="AA35:AE35"/>
    <mergeCell ref="AF35:AG35"/>
    <mergeCell ref="AM35:AO35"/>
    <mergeCell ref="AA36:AE36"/>
    <mergeCell ref="AF36:AG36"/>
    <mergeCell ref="AM36:AO36"/>
    <mergeCell ref="C35:D35"/>
    <mergeCell ref="AH36:AL36"/>
    <mergeCell ref="AP36:AY36"/>
    <mergeCell ref="S33:Z33"/>
    <mergeCell ref="AH33:AL33"/>
    <mergeCell ref="AP33:AY33"/>
    <mergeCell ref="E32:F32"/>
    <mergeCell ref="I32:J32"/>
    <mergeCell ref="K32:R32"/>
    <mergeCell ref="E33:F33"/>
    <mergeCell ref="I33:J33"/>
    <mergeCell ref="K33:R33"/>
    <mergeCell ref="C32:D32"/>
    <mergeCell ref="AA33:AE33"/>
    <mergeCell ref="AF33:AG33"/>
    <mergeCell ref="AM33:AO33"/>
    <mergeCell ref="AA34:AE34"/>
    <mergeCell ref="AF34:AG34"/>
    <mergeCell ref="AM34:AO34"/>
    <mergeCell ref="C33:D33"/>
    <mergeCell ref="S34:Z34"/>
    <mergeCell ref="AH34:AL34"/>
    <mergeCell ref="AP34:AY34"/>
    <mergeCell ref="S31:Z31"/>
    <mergeCell ref="AH31:AL31"/>
    <mergeCell ref="AP31:AY31"/>
    <mergeCell ref="E30:F30"/>
    <mergeCell ref="I30:J30"/>
    <mergeCell ref="K30:R30"/>
    <mergeCell ref="E31:F31"/>
    <mergeCell ref="I31:J31"/>
    <mergeCell ref="K31:R31"/>
    <mergeCell ref="C30:D30"/>
    <mergeCell ref="AA31:AE31"/>
    <mergeCell ref="AF31:AG31"/>
    <mergeCell ref="AM31:AO31"/>
    <mergeCell ref="AA32:AE32"/>
    <mergeCell ref="AF32:AG32"/>
    <mergeCell ref="AM32:AO32"/>
    <mergeCell ref="C31:D31"/>
    <mergeCell ref="S32:Z32"/>
    <mergeCell ref="AH32:AL32"/>
    <mergeCell ref="AP32:AY32"/>
    <mergeCell ref="S28:Z28"/>
    <mergeCell ref="AH28:AL28"/>
    <mergeCell ref="AP28:AY28"/>
    <mergeCell ref="S29:Z29"/>
    <mergeCell ref="AH29:AL29"/>
    <mergeCell ref="AP29:AY29"/>
    <mergeCell ref="E28:F28"/>
    <mergeCell ref="I28:J28"/>
    <mergeCell ref="K28:R28"/>
    <mergeCell ref="E29:F29"/>
    <mergeCell ref="I29:J29"/>
    <mergeCell ref="K29:R29"/>
    <mergeCell ref="C28:D28"/>
    <mergeCell ref="AA29:AE29"/>
    <mergeCell ref="AF29:AG29"/>
    <mergeCell ref="AM29:AO29"/>
    <mergeCell ref="AA30:AE30"/>
    <mergeCell ref="AF30:AG30"/>
    <mergeCell ref="AM30:AO30"/>
    <mergeCell ref="S30:Z30"/>
    <mergeCell ref="AH30:AL30"/>
    <mergeCell ref="AP30:AY30"/>
    <mergeCell ref="I25:J25"/>
    <mergeCell ref="K25:R25"/>
    <mergeCell ref="E24:F24"/>
    <mergeCell ref="I24:J24"/>
    <mergeCell ref="K24:R24"/>
    <mergeCell ref="C24:D24"/>
    <mergeCell ref="AA25:AE25"/>
    <mergeCell ref="AF25:AG25"/>
    <mergeCell ref="AM25:AO25"/>
    <mergeCell ref="AA26:AE26"/>
    <mergeCell ref="AF26:AG26"/>
    <mergeCell ref="AM26:AO26"/>
    <mergeCell ref="C26:D26"/>
    <mergeCell ref="C29:D29"/>
    <mergeCell ref="S26:Z26"/>
    <mergeCell ref="AH26:AL26"/>
    <mergeCell ref="AP26:AY26"/>
    <mergeCell ref="S27:Z27"/>
    <mergeCell ref="AH27:AL27"/>
    <mergeCell ref="AP27:AY27"/>
    <mergeCell ref="E26:F26"/>
    <mergeCell ref="I26:J26"/>
    <mergeCell ref="K26:R26"/>
    <mergeCell ref="E27:F27"/>
    <mergeCell ref="I27:J27"/>
    <mergeCell ref="K27:R27"/>
    <mergeCell ref="AA27:AE27"/>
    <mergeCell ref="AF27:AG27"/>
    <mergeCell ref="AM27:AO27"/>
    <mergeCell ref="AA28:AE28"/>
    <mergeCell ref="AF28:AG28"/>
    <mergeCell ref="AM28:AO28"/>
    <mergeCell ref="AH999:AL999"/>
    <mergeCell ref="AM999:AO999"/>
    <mergeCell ref="AP999:AY999"/>
    <mergeCell ref="C22:D22"/>
    <mergeCell ref="AI3:AN3"/>
    <mergeCell ref="AQ3:AV3"/>
    <mergeCell ref="AI12:AN12"/>
    <mergeCell ref="AQ12:AV12"/>
    <mergeCell ref="S3:X3"/>
    <mergeCell ref="AA3:AF3"/>
    <mergeCell ref="C12:H12"/>
    <mergeCell ref="K12:P12"/>
    <mergeCell ref="S12:X12"/>
    <mergeCell ref="AA12:AF12"/>
    <mergeCell ref="C25:D25"/>
    <mergeCell ref="AH23:AL23"/>
    <mergeCell ref="AP23:AY23"/>
    <mergeCell ref="I22:J22"/>
    <mergeCell ref="K22:R22"/>
    <mergeCell ref="E23:F23"/>
    <mergeCell ref="I23:J23"/>
    <mergeCell ref="K23:R23"/>
    <mergeCell ref="AA24:AE24"/>
    <mergeCell ref="AF24:AG24"/>
    <mergeCell ref="AM24:AO24"/>
    <mergeCell ref="C27:D27"/>
    <mergeCell ref="S24:Z24"/>
    <mergeCell ref="AH24:AL24"/>
    <mergeCell ref="AP24:AY24"/>
    <mergeCell ref="S25:Z25"/>
    <mergeCell ref="AH25:AL25"/>
    <mergeCell ref="AP25:AY25"/>
    <mergeCell ref="C1000:D1000"/>
    <mergeCell ref="E1000:F1000"/>
    <mergeCell ref="I1000:J1000"/>
    <mergeCell ref="K1000:R1000"/>
    <mergeCell ref="S1000:Z1000"/>
    <mergeCell ref="AA1000:AE1000"/>
    <mergeCell ref="AF1000:AG1000"/>
    <mergeCell ref="AH1000:AL1000"/>
    <mergeCell ref="AM1000:AO1000"/>
    <mergeCell ref="AP1000:AY1000"/>
    <mergeCell ref="C1:AW1"/>
    <mergeCell ref="AA23:AE23"/>
    <mergeCell ref="AF23:AG23"/>
    <mergeCell ref="AM23:AO23"/>
    <mergeCell ref="AZ4:AZ19"/>
    <mergeCell ref="AA22:AE22"/>
    <mergeCell ref="AM22:AO22"/>
    <mergeCell ref="C23:D23"/>
    <mergeCell ref="AP46:AY46"/>
    <mergeCell ref="K88:R88"/>
    <mergeCell ref="AH88:AL88"/>
    <mergeCell ref="E90:F90"/>
    <mergeCell ref="I90:J90"/>
    <mergeCell ref="K90:R90"/>
    <mergeCell ref="AH90:AL90"/>
    <mergeCell ref="C999:D999"/>
    <mergeCell ref="E999:F999"/>
    <mergeCell ref="I999:J999"/>
    <mergeCell ref="K999:R999"/>
    <mergeCell ref="S999:Z999"/>
    <mergeCell ref="AA999:AE999"/>
    <mergeCell ref="AF999:AG999"/>
  </mergeCells>
  <conditionalFormatting sqref="C5:I10">
    <cfRule type="expression" dxfId="24" priority="621">
      <formula>OR(C5&lt;$C$3,C5&gt;DATE($C$1,MONTH($C$3)+1,1)-1)</formula>
    </cfRule>
    <cfRule type="expression" dxfId="23" priority="622">
      <formula>AND(MONTH(C5)=MONTH($C$3),IF(COUNTA(Dates)=SUBTOTAL(3,Dates),AND(MONTH(C5)=MONTH($C$3),C5=VLOOKUP(C5,Dates,1,0)),INDEX(Dates,MATCH(1,(Dates=C5)*(List=Nom),0))))</formula>
    </cfRule>
  </conditionalFormatting>
  <conditionalFormatting sqref="C22:AZ998">
    <cfRule type="expression" dxfId="0" priority="3">
      <formula>FIND("0",$H22)</formula>
    </cfRule>
  </conditionalFormatting>
  <conditionalFormatting sqref="AQ5:AW10">
    <cfRule type="expression" dxfId="22" priority="670">
      <formula>OR(AQ5&lt;$AQ$3,AQ5&gt;DATE($C$1,MONTH($AQ$3)+1,1)-1)</formula>
    </cfRule>
    <cfRule type="expression" dxfId="21" priority="671">
      <formula>AND(MONTH(AQ5)=MONTH($AQ$3),IF(COUNTA($C$22:$C$997)=SUBTOTAL(3,$C$22:$C$997),AND(MONTH(AQ5)=MONTH($AQ$3),AQ5=VLOOKUP(AQ5,$C$22:$C$997,1,0)),INDEX($C$22:$C$997,MATCH(1,($C$22:$C$997=AQ5)*($E$22:$E$997=Nom),0))))</formula>
    </cfRule>
  </conditionalFormatting>
  <conditionalFormatting sqref="AQ14:AW19">
    <cfRule type="expression" dxfId="20" priority="672">
      <formula>OR(AQ14&lt;$AQ$12,AQ14&gt;DATE($C$1,MONTH($AQ$12)+1,1)-1)</formula>
    </cfRule>
    <cfRule type="expression" dxfId="19" priority="673">
      <formula>AND(MONTH(AQ14)=MONTH($AQ$12),IF(COUNTA($C$22:$C$997)=SUBTOTAL(3,$C$22:$C$997),AND(MONTH(AQ14)=MONTH($AQ$12),AQ14=VLOOKUP(AQ14,$C$22:$C$997,1,0)),INDEX($C$22:$C$997,MATCH(1,($C$22:$C$997=AQ14)*($E$22:$E$997=Nom),0))))</formula>
    </cfRule>
  </conditionalFormatting>
  <conditionalFormatting sqref="C14:I19">
    <cfRule type="expression" dxfId="18" priority="674">
      <formula>OR(C14&lt;$C$12,C14&gt;DATE($C$1,MONTH($C$12)+1,1)-1)</formula>
    </cfRule>
    <cfRule type="expression" dxfId="17" priority="675">
      <formula>AND(MONTH(C14)=MONTH($C$12),IF(COUNTA($C$22:$C$997)=SUBTOTAL(3,$C$22:$C$997),AND(MONTH(C14)=MONTH($C$12),C14=VLOOKUP(C14,$C$22:$C$997,1,0)),INDEX($C$22:$C$997,MATCH(1,($C$22:$C$997=C14)*($E$22:$E$997=Nom),0))))</formula>
    </cfRule>
  </conditionalFormatting>
  <conditionalFormatting sqref="K5:Q10">
    <cfRule type="expression" dxfId="16" priority="676">
      <formula>OR(K5&lt;$K$3,K5&gt;DATE($C$1,MONTH($K$3)+1,1)-1)</formula>
    </cfRule>
    <cfRule type="expression" dxfId="15" priority="677">
      <formula>AND(MONTH(K5)=MONTH($K$3),IF(COUNTA($C$22:$C$997)=SUBTOTAL(3,$C$22:$C$997),AND(MONTH(K5)=MONTH($K$3),K5=VLOOKUP(K5,$C$22:$C$997,1,0)),INDEX($C$22:$C$997,MATCH(1,($C$22:$C$997=K5)*($E$22:$E$997=Nom),0))))</formula>
    </cfRule>
  </conditionalFormatting>
  <conditionalFormatting sqref="S5:Y10">
    <cfRule type="expression" dxfId="14" priority="678">
      <formula>OR(S5&lt;$S$3,S5&gt;DATE($C$1,MONTH($S$3)+1,1)-1)</formula>
    </cfRule>
    <cfRule type="expression" dxfId="13" priority="679">
      <formula>AND(MONTH(S5)=MONTH($S$3),IF(COUNTA($C$22:$C$997)=SUBTOTAL(3,$C$22:$C$997),AND(MONTH(S5)=MONTH($S$3),S5=VLOOKUP(S5,$C$22:$C$997,1,0)),INDEX($C$22:$C$997,MATCH(1,($C$22:$C$997=S5)*($E$22:$E$997=Nom),0))))</formula>
    </cfRule>
  </conditionalFormatting>
  <conditionalFormatting sqref="AA5:AG10">
    <cfRule type="expression" dxfId="12" priority="680">
      <formula>OR(AA5&lt;$AA$3,AA5&gt;DATE($C$1,MONTH($AA$3)+1,1)-1)</formula>
    </cfRule>
    <cfRule type="expression" dxfId="11" priority="681">
      <formula>AND(MONTH(AA5)=MONTH($AA$3),IF(COUNTA($C$22:$C$997)=SUBTOTAL(3,$C$22:$C$997),AND(MONTH(AA5)=MONTH($AA$3),AA5=VLOOKUP(AA5,$C$22:$C$997,1,0)),INDEX($C$22:$C$997,MATCH(1,($C$22:$C$997=AA5)*($E$22:$E$997=Nom),0))))</formula>
    </cfRule>
  </conditionalFormatting>
  <conditionalFormatting sqref="AI5:AO10">
    <cfRule type="expression" dxfId="10" priority="682">
      <formula>OR(AI5&lt;$AI$3,AI5&gt;DATE($C$1,MONTH($AI$3)+1,1)-1)</formula>
    </cfRule>
    <cfRule type="expression" dxfId="9" priority="683">
      <formula>AND(MONTH(AI5)=MONTH($AI$3),IF(COUNTA($C$22:$C$997)=SUBTOTAL(3,$C$22:$C$997),AND(MONTH(AI5)=MONTH($AI$3),AI5=VLOOKUP(AI5,$C$22:$C$997,1,0)),INDEX($C$22:$C$997,MATCH(1,($C$22:$C$997=AI5)*($E$22:$E$997=Nom),0))))</formula>
    </cfRule>
  </conditionalFormatting>
  <conditionalFormatting sqref="AI14:AO19">
    <cfRule type="expression" dxfId="8" priority="684">
      <formula>OR(AI14&lt;$AI$12,AI14&gt;DATE($C$1,MONTH($AI$12)+1,1)-1)</formula>
    </cfRule>
    <cfRule type="expression" dxfId="7" priority="685">
      <formula>AND(MONTH(AI14)=MONTH($AI$12),IF(COUNTA($C$22:$C$997)=SUBTOTAL(3,$C$22:$C$997),AND(MONTH(AI14)=MONTH($AI$12),AI14=VLOOKUP(AI14,$C$22:$C$997,1,0)),INDEX($C$22:$C$997,MATCH(1,($C$22:$C$997=AI14)*($E$22:$E$997=Nom),0))))</formula>
    </cfRule>
  </conditionalFormatting>
  <conditionalFormatting sqref="AA14:AG19">
    <cfRule type="expression" dxfId="6" priority="686">
      <formula>OR(AA14&lt;AA$12,AA14&gt;DATE($C$1,MONTH($AA$12)+1,1)-1)</formula>
    </cfRule>
    <cfRule type="expression" dxfId="5" priority="687">
      <formula>AND(MONTH(AA14)=MONTH($AA$12),IF(COUNTA($C$22:$C$997)=SUBTOTAL(3,$C$22:$C$997),AND(MONTH(AA14)=MONTH($AA$12),AA14=VLOOKUP(AA14,$C$22:$C$997,1,0)),INDEX($C$22:$C$997,MATCH(1,($C$22:$C$997=AA14)*($E$22:$E$997=Nom),0))))</formula>
    </cfRule>
  </conditionalFormatting>
  <conditionalFormatting sqref="S14:Y19">
    <cfRule type="expression" dxfId="4" priority="688">
      <formula>OR(S14&lt;$S$12,S14&gt;DATE($C$1,MONTH($S$12)+1,1)-1)</formula>
    </cfRule>
    <cfRule type="expression" dxfId="3" priority="689">
      <formula>AND(MONTH(S14)=MONTH($S$12),IF(COUNTA($C$22:$C$997)=SUBTOTAL(3,$C$22:$C$997),AND(MONTH(S14)=MONTH($S$12),S14=VLOOKUP(S14,$C$22:$C$997,1,0)),INDEX($C$22:$C$997,MATCH(1,($C$22:$C$997=S14)*($E$22:$E$997=Nom),0))))</formula>
    </cfRule>
  </conditionalFormatting>
  <conditionalFormatting sqref="K14:Q19">
    <cfRule type="expression" dxfId="2" priority="690">
      <formula>OR(K14&lt;$K$12,K14&gt;DATE($C$1,MONTH($K$12)+1,1)-1)</formula>
    </cfRule>
    <cfRule type="expression" dxfId="1" priority="691">
      <formula>AND(MONTH(K14)=MONTH($K$12),IF(COUNTA($C$22:$C$997)=SUBTOTAL(3,$C$22:$C$997),AND(MONTH(K14)=MONTH($K$12),K14=VLOOKUP(K14,$C$22:$C$997,1,0)),INDEX($C$22:$C$997,MATCH(1,($C$22:$C$997=K14)*($E$22:$E$997=Nom),0))))</formula>
    </cfRule>
  </conditionalFormatting>
  <dataValidations count="2">
    <dataValidation type="list" allowBlank="1" showInputMessage="1" showErrorMessage="1" sqref="C1">
      <formula1>"2018,2019,2020,2021,2022,2023,2024,2025"</formula1>
    </dataValidation>
    <dataValidation type="list" allowBlank="1" showInputMessage="1" showErrorMessage="1" sqref="AF22:AF1000 AG23:AG1000">
      <formula1>"Oui,Non"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0299339E-79B9-4808-A7B5-96FA4EA03E33}">
            <x14:iconSet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5Quarters" iconId="0"/>
              <x14:cfIcon iconSet="3Symbols2" iconId="0"/>
              <x14:cfIcon iconSet="3Symbols2" iconId="2"/>
            </x14:iconSet>
          </x14:cfRule>
          <xm:sqref>H22:H1000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Planning</vt:lpstr>
      <vt:lpstr>Dates</vt:lpstr>
      <vt:lpstr>List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 MARCELLIN</dc:creator>
  <cp:lastModifiedBy>Antoine MULLET</cp:lastModifiedBy>
  <dcterms:created xsi:type="dcterms:W3CDTF">2014-12-01T14:08:19Z</dcterms:created>
  <dcterms:modified xsi:type="dcterms:W3CDTF">2018-08-31T14:21:23Z</dcterms:modified>
</cp:coreProperties>
</file>