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8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busch\Desktop\"/>
    </mc:Choice>
  </mc:AlternateContent>
  <bookViews>
    <workbookView xWindow="0" yWindow="0" windowWidth="23040" windowHeight="8472"/>
  </bookViews>
  <sheets>
    <sheet name="Feuil1" sheetId="1" r:id="rId1"/>
    <sheet name="Feuil2" sheetId="2" r:id="rId2"/>
    <sheet name="Feuil3" sheetId="3" r:id="rId3"/>
  </sheets>
  <calcPr calcId="162913"/>
</workbook>
</file>

<file path=xl/calcChain.xml><?xml version="1.0" encoding="utf-8"?>
<calcChain xmlns="http://schemas.openxmlformats.org/spreadsheetml/2006/main">
  <c r="F6" i="1" l="1"/>
  <c r="G6" i="1" s="1"/>
  <c r="H6" i="1" s="1"/>
  <c r="I6" i="1"/>
  <c r="J6" i="1" s="1"/>
</calcChain>
</file>

<file path=xl/sharedStrings.xml><?xml version="1.0" encoding="utf-8"?>
<sst xmlns="http://schemas.openxmlformats.org/spreadsheetml/2006/main" count="6" uniqueCount="6">
  <si>
    <t>…</t>
  </si>
  <si>
    <t>Date échéance</t>
  </si>
  <si>
    <t>Amortissement en capital</t>
  </si>
  <si>
    <t>Capital avant échéance</t>
  </si>
  <si>
    <t>Capital restant dû</t>
  </si>
  <si>
    <r>
      <rPr>
        <u/>
        <sz val="11"/>
        <color theme="1"/>
        <rFont val="Calibri"/>
        <family val="2"/>
        <scheme val="minor"/>
      </rPr>
      <t>Exemple pour la cellule I5 :</t>
    </r>
    <r>
      <rPr>
        <sz val="11"/>
        <color theme="1"/>
        <rFont val="Calibri"/>
        <family val="2"/>
        <scheme val="minor"/>
      </rPr>
      <t xml:space="preserve"> 
Si dans la plage de cellules D6:D16 une date est comprise entre  "H5" et "I5" (D8 ici); renvoyer la valeur de la cellule de la colonne A correspondant à la ligne suivante de cette date (soit B9 ici); sinon renvoyer la valeur de la cellule précédente (H6 ici).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</si>
</sst>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€&quot;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9.9978637043366805E-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14" fontId="0" fillId="2" borderId="1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10" xfId="0" applyFill="1" applyBorder="1"/>
    <xf numFmtId="0" fontId="0" fillId="3" borderId="10" xfId="0" applyFill="1" applyBorder="1"/>
    <xf numFmtId="0" fontId="0" fillId="2" borderId="10" xfId="0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2" borderId="13" xfId="0" applyFont="1" applyFill="1" applyBorder="1" applyAlignment="1">
      <alignment horizontal="center"/>
    </xf>
    <xf numFmtId="164" fontId="0" fillId="4" borderId="1" xfId="0" applyNumberForma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14" fontId="0" fillId="6" borderId="10" xfId="0" applyNumberFormat="1" applyFill="1" applyBorder="1" applyAlignment="1">
      <alignment horizontal="center"/>
    </xf>
    <xf numFmtId="0" fontId="0" fillId="6" borderId="18" xfId="0" applyFill="1" applyBorder="1" applyAlignment="1">
      <alignment horizontal="center"/>
    </xf>
    <xf numFmtId="164" fontId="0" fillId="0" borderId="19" xfId="0" applyNumberFormat="1" applyBorder="1" applyAlignment="1">
      <alignment horizontal="center"/>
    </xf>
    <xf numFmtId="164" fontId="0" fillId="0" borderId="20" xfId="0" applyNumberFormat="1" applyBorder="1" applyAlignment="1">
      <alignment horizontal="center"/>
    </xf>
    <xf numFmtId="49" fontId="0" fillId="0" borderId="0" xfId="0" applyNumberFormat="1" applyFill="1" applyBorder="1" applyAlignment="1">
      <alignment horizontal="left" vertical="top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1" fillId="7" borderId="14" xfId="0" applyFont="1" applyFill="1" applyBorder="1" applyAlignment="1">
      <alignment horizontal="center"/>
    </xf>
    <xf numFmtId="0" fontId="1" fillId="7" borderId="15" xfId="0" applyFont="1" applyFill="1" applyBorder="1" applyAlignment="1">
      <alignment horizontal="center"/>
    </xf>
    <xf numFmtId="0" fontId="1" fillId="7" borderId="16" xfId="0" applyFont="1" applyFill="1" applyBorder="1" applyAlignment="1">
      <alignment horizontal="center"/>
    </xf>
    <xf numFmtId="49" fontId="0" fillId="5" borderId="9" xfId="0" applyNumberFormat="1" applyFill="1" applyBorder="1" applyAlignment="1">
      <alignment horizontal="left" vertical="top" wrapText="1"/>
    </xf>
    <xf numFmtId="49" fontId="0" fillId="5" borderId="8" xfId="0" applyNumberFormat="1" applyFill="1" applyBorder="1" applyAlignment="1">
      <alignment horizontal="left" vertical="top" wrapText="1"/>
    </xf>
    <xf numFmtId="49" fontId="0" fillId="5" borderId="7" xfId="0" applyNumberFormat="1" applyFill="1" applyBorder="1" applyAlignment="1">
      <alignment horizontal="left" vertical="top" wrapText="1"/>
    </xf>
    <xf numFmtId="49" fontId="0" fillId="5" borderId="6" xfId="0" applyNumberFormat="1" applyFill="1" applyBorder="1" applyAlignment="1">
      <alignment horizontal="left" vertical="top" wrapText="1"/>
    </xf>
    <xf numFmtId="49" fontId="0" fillId="5" borderId="0" xfId="0" applyNumberFormat="1" applyFill="1" applyBorder="1" applyAlignment="1">
      <alignment horizontal="left" vertical="top" wrapText="1"/>
    </xf>
    <xf numFmtId="49" fontId="0" fillId="5" borderId="5" xfId="0" applyNumberFormat="1" applyFill="1" applyBorder="1" applyAlignment="1">
      <alignment horizontal="left" vertical="top" wrapText="1"/>
    </xf>
    <xf numFmtId="49" fontId="0" fillId="5" borderId="4" xfId="0" applyNumberFormat="1" applyFill="1" applyBorder="1" applyAlignment="1">
      <alignment horizontal="left" vertical="top" wrapText="1"/>
    </xf>
    <xf numFmtId="49" fontId="0" fillId="5" borderId="3" xfId="0" applyNumberFormat="1" applyFill="1" applyBorder="1" applyAlignment="1">
      <alignment horizontal="left" vertical="top" wrapText="1"/>
    </xf>
    <xf numFmtId="49" fontId="0" fillId="5" borderId="2" xfId="0" applyNumberFormat="1" applyFill="1" applyBorder="1" applyAlignment="1">
      <alignment horizontal="left" vertical="top" wrapText="1"/>
    </xf>
    <xf numFmtId="14" fontId="0" fillId="6" borderId="17" xfId="0" applyNumberForma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M17"/>
  <sheetViews>
    <sheetView tabSelected="1" workbookViewId="0">
      <selection activeCell="B6" sqref="B6"/>
    </sheetView>
  </sheetViews>
  <sheetFormatPr baseColWidth="10" defaultRowHeight="14.4" x14ac:dyDescent="0.3"/>
  <cols>
    <col min="2" max="2" width="21.5546875" bestFit="1" customWidth="1"/>
    <col min="3" max="3" width="24" bestFit="1" customWidth="1"/>
    <col min="4" max="4" width="14" bestFit="1" customWidth="1"/>
    <col min="7" max="10" width="12.5546875" style="2" customWidth="1"/>
    <col min="11" max="11" width="7.44140625" style="2" customWidth="1"/>
  </cols>
  <sheetData>
    <row r="3" spans="1:13" ht="15" thickBot="1" x14ac:dyDescent="0.35"/>
    <row r="4" spans="1:13" ht="15" thickBot="1" x14ac:dyDescent="0.35">
      <c r="B4" s="6" t="s">
        <v>3</v>
      </c>
      <c r="C4" s="7" t="s">
        <v>2</v>
      </c>
      <c r="D4" s="8" t="s">
        <v>1</v>
      </c>
      <c r="F4" s="18" t="s">
        <v>4</v>
      </c>
      <c r="G4" s="19"/>
      <c r="H4" s="19"/>
      <c r="I4" s="19"/>
      <c r="J4" s="19"/>
      <c r="K4" s="20"/>
    </row>
    <row r="5" spans="1:13" x14ac:dyDescent="0.3">
      <c r="B5" s="3"/>
      <c r="C5" s="4"/>
      <c r="D5" s="5"/>
      <c r="F5" s="30">
        <v>43130</v>
      </c>
      <c r="G5" s="11">
        <v>43251</v>
      </c>
      <c r="H5" s="11">
        <v>43281</v>
      </c>
      <c r="I5" s="11">
        <v>43312</v>
      </c>
      <c r="J5" s="11">
        <v>43343</v>
      </c>
      <c r="K5" s="12" t="s">
        <v>0</v>
      </c>
    </row>
    <row r="6" spans="1:13" ht="15" thickBot="1" x14ac:dyDescent="0.35">
      <c r="A6">
        <v>1</v>
      </c>
      <c r="B6" s="9">
        <v>10000</v>
      </c>
      <c r="C6" s="10">
        <v>0</v>
      </c>
      <c r="D6" s="1">
        <v>43116</v>
      </c>
      <c r="F6" s="13">
        <f>IF(SUMPRODUCT(($D$6:$D$16&gt;=E5)*($D$6:$D$16&lt;=F5))=1,VLOOKUP((SUMPRODUCT(($D$6:$D$16&gt;=E5)*($D$6:$D$16&lt;=F5)*$A$6:$A$16)),$A$6:$B$16,2,FALSE),E$6)</f>
        <v>10000</v>
      </c>
      <c r="G6" s="13">
        <f>IF(SUMPRODUCT(($D$6:$D$16&gt;=F5)*($D$6:$D$16&lt;=G5))=1,VLOOKUP((SUMPRODUCT(($D$6:$D$16&gt;=F5)*($D$6:$D$16&lt;=G5)*$A$6:$A$16)),$A$6:$B$16,2,FALSE),F$6)</f>
        <v>10000</v>
      </c>
      <c r="H6" s="13">
        <f>IF(SUMPRODUCT(($D$6:$D$16&gt;=G5)*($D$6:$D$16&lt;=H5))=1,VLOOKUP((SUMPRODUCT(($D$6:$D$16&gt;=G5)*($D$6:$D$16&lt;=H5)*$A$6:$A$16)),$A$6:$B$16,2,FALSE),G$6)</f>
        <v>10000</v>
      </c>
      <c r="I6" s="13">
        <f>IF(SUMPRODUCT(($D$6:$D$16&gt;=H5)*($D$6:$D$16&lt;=I5))=1,VLOOKUP((SUMPRODUCT(($D$6:$D$16&gt;=H5)*($D$6:$D$16&lt;=I5)*$A$6:$A$16)),$A$6:$B$16,2,FALSE),H$6)</f>
        <v>10000</v>
      </c>
      <c r="J6" s="13">
        <f>IF(SUMPRODUCT(($D$6:$D$16&gt;=I5)*($D$6:$D$16&lt;=J5))=1,VLOOKUP((SUMPRODUCT(($D$6:$D$16&gt;=I5)*($D$6:$D$16&lt;=J5)*$A$6:$A$16)),$A$6:$B$16,2,FALSE),I$6)</f>
        <v>10000</v>
      </c>
      <c r="K6" s="14"/>
    </row>
    <row r="7" spans="1:13" x14ac:dyDescent="0.3">
      <c r="A7">
        <v>2</v>
      </c>
      <c r="B7" s="9">
        <v>10000</v>
      </c>
      <c r="C7" s="10">
        <v>0</v>
      </c>
      <c r="D7" s="1">
        <v>43206</v>
      </c>
    </row>
    <row r="8" spans="1:13" ht="15" thickBot="1" x14ac:dyDescent="0.35">
      <c r="A8">
        <v>3</v>
      </c>
      <c r="B8" s="9">
        <v>10000</v>
      </c>
      <c r="C8" s="10">
        <v>5000</v>
      </c>
      <c r="D8" s="1">
        <v>43297</v>
      </c>
      <c r="F8" s="16"/>
      <c r="G8" s="17"/>
      <c r="H8" s="17"/>
      <c r="I8" s="17"/>
      <c r="J8" s="17"/>
      <c r="K8" s="17"/>
      <c r="L8" s="16"/>
      <c r="M8" s="16"/>
    </row>
    <row r="9" spans="1:13" ht="15" customHeight="1" x14ac:dyDescent="0.3">
      <c r="A9">
        <v>4</v>
      </c>
      <c r="B9" s="9">
        <v>5000</v>
      </c>
      <c r="C9" s="10">
        <v>0</v>
      </c>
      <c r="D9" s="1">
        <v>43389</v>
      </c>
      <c r="F9" s="21" t="s">
        <v>5</v>
      </c>
      <c r="G9" s="22"/>
      <c r="H9" s="22"/>
      <c r="I9" s="22"/>
      <c r="J9" s="22"/>
      <c r="K9" s="22"/>
      <c r="L9" s="23"/>
      <c r="M9" s="15"/>
    </row>
    <row r="10" spans="1:13" x14ac:dyDescent="0.3">
      <c r="A10">
        <v>5</v>
      </c>
      <c r="B10" s="9">
        <v>5000</v>
      </c>
      <c r="C10" s="10">
        <v>0</v>
      </c>
      <c r="D10" s="1">
        <v>43481</v>
      </c>
      <c r="F10" s="24"/>
      <c r="G10" s="25"/>
      <c r="H10" s="25"/>
      <c r="I10" s="25"/>
      <c r="J10" s="25"/>
      <c r="K10" s="25"/>
      <c r="L10" s="26"/>
      <c r="M10" s="15"/>
    </row>
    <row r="11" spans="1:13" x14ac:dyDescent="0.3">
      <c r="A11">
        <v>6</v>
      </c>
      <c r="B11" s="9">
        <v>5000</v>
      </c>
      <c r="C11" s="10">
        <v>0</v>
      </c>
      <c r="D11" s="1">
        <v>43571</v>
      </c>
      <c r="F11" s="24"/>
      <c r="G11" s="25"/>
      <c r="H11" s="25"/>
      <c r="I11" s="25"/>
      <c r="J11" s="25"/>
      <c r="K11" s="25"/>
      <c r="L11" s="26"/>
      <c r="M11" s="15"/>
    </row>
    <row r="12" spans="1:13" x14ac:dyDescent="0.3">
      <c r="A12">
        <v>7</v>
      </c>
      <c r="B12" s="9">
        <v>5000</v>
      </c>
      <c r="C12" s="10">
        <v>3000</v>
      </c>
      <c r="D12" s="1">
        <v>43662</v>
      </c>
      <c r="F12" s="24"/>
      <c r="G12" s="25"/>
      <c r="H12" s="25"/>
      <c r="I12" s="25"/>
      <c r="J12" s="25"/>
      <c r="K12" s="25"/>
      <c r="L12" s="26"/>
      <c r="M12" s="15"/>
    </row>
    <row r="13" spans="1:13" x14ac:dyDescent="0.3">
      <c r="A13">
        <v>8</v>
      </c>
      <c r="B13" s="9">
        <v>2000</v>
      </c>
      <c r="C13" s="10">
        <v>0</v>
      </c>
      <c r="D13" s="1">
        <v>43754</v>
      </c>
      <c r="F13" s="24"/>
      <c r="G13" s="25"/>
      <c r="H13" s="25"/>
      <c r="I13" s="25"/>
      <c r="J13" s="25"/>
      <c r="K13" s="25"/>
      <c r="L13" s="26"/>
      <c r="M13" s="15"/>
    </row>
    <row r="14" spans="1:13" ht="15" thickBot="1" x14ac:dyDescent="0.35">
      <c r="A14">
        <v>9</v>
      </c>
      <c r="B14" s="9">
        <v>2000</v>
      </c>
      <c r="C14" s="10">
        <v>0</v>
      </c>
      <c r="D14" s="1">
        <v>43846</v>
      </c>
      <c r="F14" s="27"/>
      <c r="G14" s="28"/>
      <c r="H14" s="28"/>
      <c r="I14" s="28"/>
      <c r="J14" s="28"/>
      <c r="K14" s="28"/>
      <c r="L14" s="29"/>
      <c r="M14" s="15"/>
    </row>
    <row r="15" spans="1:13" x14ac:dyDescent="0.3">
      <c r="A15">
        <v>10</v>
      </c>
      <c r="B15" s="9">
        <v>2000</v>
      </c>
      <c r="C15" s="10">
        <v>0</v>
      </c>
      <c r="D15" s="1">
        <v>43937</v>
      </c>
    </row>
    <row r="16" spans="1:13" x14ac:dyDescent="0.3">
      <c r="A16">
        <v>11</v>
      </c>
      <c r="B16" s="9">
        <v>2000</v>
      </c>
      <c r="C16" s="10">
        <v>2000</v>
      </c>
      <c r="D16" s="1">
        <v>44028</v>
      </c>
    </row>
    <row r="17" ht="15" customHeight="1" x14ac:dyDescent="0.3"/>
  </sheetData>
  <mergeCells count="2">
    <mergeCell ref="F4:K4"/>
    <mergeCell ref="F9:L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CA Technologies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MARLIER Charles</dc:creator>
  <cp:lastModifiedBy>Thomas BUSCH</cp:lastModifiedBy>
  <dcterms:created xsi:type="dcterms:W3CDTF">2018-07-24T16:04:07Z</dcterms:created>
  <dcterms:modified xsi:type="dcterms:W3CDTF">2018-07-25T13:05:48Z</dcterms:modified>
</cp:coreProperties>
</file>