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Feuil1" sheetId="1" r:id="rId1"/>
  </sheets>
  <definedNames>
    <definedName name="DL">Feuil1!$M$1</definedName>
  </definedNames>
  <calcPr calcId="152511"/>
</workbook>
</file>

<file path=xl/calcChain.xml><?xml version="1.0" encoding="utf-8"?>
<calcChain xmlns="http://schemas.openxmlformats.org/spreadsheetml/2006/main">
  <c r="F32" i="1" l="1"/>
  <c r="F3" i="1"/>
  <c r="F4" i="1"/>
  <c r="F5" i="1"/>
  <c r="F6" i="1"/>
  <c r="G9" i="1" s="1"/>
  <c r="F7" i="1"/>
  <c r="F8" i="1"/>
  <c r="F9" i="1"/>
  <c r="F10" i="1"/>
  <c r="F11" i="1"/>
  <c r="F12" i="1"/>
  <c r="F13" i="1"/>
  <c r="G16" i="1" s="1"/>
  <c r="H16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G30" i="1" l="1"/>
  <c r="G23" i="1"/>
  <c r="I16" i="1" l="1"/>
  <c r="I23" i="1"/>
  <c r="H23" i="1"/>
  <c r="I9" i="1"/>
  <c r="H9" i="1"/>
  <c r="I30" i="1"/>
  <c r="H30" i="1"/>
</calcChain>
</file>

<file path=xl/sharedStrings.xml><?xml version="1.0" encoding="utf-8"?>
<sst xmlns="http://schemas.openxmlformats.org/spreadsheetml/2006/main" count="11" uniqueCount="11">
  <si>
    <t>h / jour</t>
  </si>
  <si>
    <t>h / sem</t>
  </si>
  <si>
    <t>h sup</t>
  </si>
  <si>
    <t>non faites</t>
  </si>
  <si>
    <t>début</t>
  </si>
  <si>
    <t>pause</t>
  </si>
  <si>
    <t>reprise</t>
  </si>
  <si>
    <t>fin</t>
  </si>
  <si>
    <t>durée légale</t>
  </si>
  <si>
    <t>DL</t>
  </si>
  <si>
    <t>Cumul des heures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</si>
</sst>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d\ dd"/>
    <numFmt numFmtId="165" formatCode="mmmm\ yyyy"/>
    <numFmt numFmtId="166" formatCode="[hh]:mm;@"/>
    <numFmt numFmtId="167" formatCode="[h]:mm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6" fontId="1" fillId="0" borderId="0" xfId="0" applyNumberFormat="1" applyFont="1"/>
    <xf numFmtId="166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1" fillId="3" borderId="1" xfId="0" applyNumberFormat="1" applyFont="1" applyFill="1" applyBorder="1"/>
    <xf numFmtId="166" fontId="1" fillId="0" borderId="1" xfId="0" applyNumberFormat="1" applyFont="1" applyBorder="1"/>
    <xf numFmtId="0" fontId="2" fillId="4" borderId="2" xfId="1" applyFont="1" applyBorder="1"/>
    <xf numFmtId="0" fontId="5" fillId="4" borderId="3" xfId="1" applyFont="1" applyBorder="1"/>
    <xf numFmtId="0" fontId="5" fillId="4" borderId="1" xfId="1" applyFont="1" applyBorder="1"/>
    <xf numFmtId="20" fontId="1" fillId="0" borderId="2" xfId="0" applyNumberFormat="1" applyFont="1" applyBorder="1"/>
    <xf numFmtId="20" fontId="1" fillId="0" borderId="3" xfId="0" applyNumberFormat="1" applyFont="1" applyBorder="1"/>
    <xf numFmtId="20" fontId="1" fillId="0" borderId="1" xfId="0" applyNumberFormat="1" applyFont="1" applyBorder="1"/>
    <xf numFmtId="0" fontId="1" fillId="5" borderId="4" xfId="0" applyFont="1" applyFill="1" applyBorder="1"/>
    <xf numFmtId="0" fontId="1" fillId="5" borderId="5" xfId="0" applyFont="1" applyFill="1" applyBorder="1"/>
    <xf numFmtId="167" fontId="1" fillId="5" borderId="6" xfId="0" applyNumberFormat="1" applyFont="1" applyFill="1" applyBorder="1"/>
    <xf numFmtId="20" fontId="1" fillId="0" borderId="8" xfId="0" applyNumberFormat="1" applyFont="1" applyBorder="1"/>
    <xf numFmtId="20" fontId="1" fillId="0" borderId="9" xfId="0" applyNumberFormat="1" applyFont="1" applyBorder="1"/>
    <xf numFmtId="20" fontId="1" fillId="0" borderId="10" xfId="0" applyNumberFormat="1" applyFont="1" applyBorder="1"/>
    <xf numFmtId="166" fontId="1" fillId="0" borderId="10" xfId="0" applyNumberFormat="1" applyFont="1" applyBorder="1"/>
    <xf numFmtId="166" fontId="1" fillId="0" borderId="7" xfId="0" applyNumberFormat="1" applyFont="1" applyBorder="1"/>
    <xf numFmtId="166" fontId="3" fillId="0" borderId="7" xfId="0" applyNumberFormat="1" applyFont="1" applyBorder="1"/>
    <xf numFmtId="166" fontId="6" fillId="0" borderId="0" xfId="0" applyNumberFormat="1" applyFont="1" applyAlignment="1">
      <alignment horizontal="right"/>
    </xf>
    <xf numFmtId="164" fontId="1" fillId="0" borderId="0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166" fontId="1" fillId="0" borderId="0" xfId="0" applyNumberFormat="1" applyFont="1" applyBorder="1"/>
    <xf numFmtId="166" fontId="3" fillId="0" borderId="0" xfId="0" applyNumberFormat="1" applyFont="1" applyBorder="1"/>
    <xf numFmtId="20" fontId="1" fillId="0" borderId="0" xfId="0" applyNumberFormat="1" applyFont="1" applyBorder="1"/>
    <xf numFmtId="166" fontId="1" fillId="3" borderId="0" xfId="0" applyNumberFormat="1" applyFont="1" applyFill="1" applyBorder="1"/>
    <xf numFmtId="166" fontId="3" fillId="3" borderId="0" xfId="0" applyNumberFormat="1" applyFont="1" applyFill="1" applyBorder="1"/>
    <xf numFmtId="164" fontId="1" fillId="0" borderId="10" xfId="0" applyNumberFormat="1" applyFont="1" applyBorder="1"/>
  </cellXfs>
  <cellStyles count="2">
    <cellStyle name="40 % - Accent6" xfId="1" builtinId="51"/>
    <cellStyle name="Normal" xfId="0" builtinId="0"/>
  </cellStyles>
  <dxfs count="8">
    <dxf>
      <border>
        <bottom style="thin">
          <color rgb="FFC00000"/>
        </bottom>
        <vertical/>
        <horizontal/>
      </border>
    </dxf>
    <dxf>
      <font>
        <color theme="7" tint="0.59996337778862885"/>
      </font>
      <fill>
        <patternFill>
          <bgColor theme="7" tint="0.39994506668294322"/>
        </patternFill>
      </fill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pane ySplit="1" topLeftCell="A20" activePane="bottomLeft" state="frozen"/>
      <selection pane="bottomLeft" activeCell="D7" sqref="D7"/>
    </sheetView>
  </sheetViews>
  <sheetFormatPr baseColWidth="10" defaultColWidth="8.88671875" defaultRowHeight="12" x14ac:dyDescent="0.25"/>
  <cols>
    <col min="1" max="1" width="11.88671875" style="1" customWidth="1"/>
    <col min="2" max="4" width="8.33203125" style="1" customWidth="1"/>
    <col min="5" max="5" width="8.33203125" style="6" customWidth="1"/>
    <col min="6" max="9" width="8.88671875" style="1"/>
    <col min="10" max="10" width="2.44140625" style="1" customWidth="1"/>
    <col min="11" max="11" width="9.44140625" style="1" bestFit="1" customWidth="1"/>
    <col min="12" max="12" width="2.44140625" style="1" bestFit="1" customWidth="1"/>
    <col min="13" max="13" width="4.33203125" style="1" bestFit="1" customWidth="1"/>
    <col min="14" max="16384" width="8.88671875" style="1"/>
  </cols>
  <sheetData>
    <row r="1" spans="1:13" ht="14.4" x14ac:dyDescent="0.3">
      <c r="A1" s="2">
        <v>43101</v>
      </c>
      <c r="B1" s="11" t="s">
        <v>4</v>
      </c>
      <c r="C1" s="12" t="s">
        <v>5</v>
      </c>
      <c r="D1" s="12" t="s">
        <v>6</v>
      </c>
      <c r="E1" s="13" t="s">
        <v>7</v>
      </c>
      <c r="F1" s="3" t="s">
        <v>0</v>
      </c>
      <c r="G1" s="8" t="s">
        <v>1</v>
      </c>
      <c r="H1" s="3" t="s">
        <v>2</v>
      </c>
      <c r="I1" s="7" t="s">
        <v>3</v>
      </c>
      <c r="K1" s="17" t="s">
        <v>8</v>
      </c>
      <c r="L1" s="18" t="s">
        <v>9</v>
      </c>
      <c r="M1" s="19">
        <v>1.4583333333333333</v>
      </c>
    </row>
    <row r="2" spans="1:13" x14ac:dyDescent="0.25">
      <c r="A2" s="27">
        <f>A1</f>
        <v>43101</v>
      </c>
      <c r="B2" s="28"/>
      <c r="C2" s="29"/>
      <c r="D2" s="29"/>
      <c r="E2" s="30"/>
      <c r="F2" s="33">
        <f>(C2-B2)+(E2-D2)</f>
        <v>0</v>
      </c>
      <c r="G2" s="10"/>
      <c r="H2" s="31"/>
      <c r="I2" s="32"/>
    </row>
    <row r="3" spans="1:13" x14ac:dyDescent="0.25">
      <c r="A3" s="27">
        <f>A2+1</f>
        <v>43102</v>
      </c>
      <c r="B3" s="14">
        <v>0.32291666666666669</v>
      </c>
      <c r="C3" s="15">
        <v>0.5</v>
      </c>
      <c r="D3" s="15">
        <v>0.54166666666666663</v>
      </c>
      <c r="E3" s="16">
        <v>0.6875</v>
      </c>
      <c r="F3" s="33">
        <f t="shared" ref="F3:F32" si="0">(C3-B3)+(E3-D3)</f>
        <v>0.32291666666666669</v>
      </c>
      <c r="G3" s="9"/>
      <c r="H3" s="34"/>
      <c r="I3" s="35"/>
    </row>
    <row r="4" spans="1:13" x14ac:dyDescent="0.25">
      <c r="A4" s="27">
        <f t="shared" ref="A4:A32" si="1">A3+1</f>
        <v>43103</v>
      </c>
      <c r="B4" s="14">
        <v>0.32291666666666669</v>
      </c>
      <c r="C4" s="15">
        <v>0.5</v>
      </c>
      <c r="D4" s="15">
        <v>0.54166666666666663</v>
      </c>
      <c r="E4" s="16">
        <v>0.6875</v>
      </c>
      <c r="F4" s="33">
        <f t="shared" si="0"/>
        <v>0.32291666666666669</v>
      </c>
      <c r="G4" s="9"/>
      <c r="H4" s="34"/>
      <c r="I4" s="35"/>
    </row>
    <row r="5" spans="1:13" x14ac:dyDescent="0.25">
      <c r="A5" s="27">
        <f t="shared" si="1"/>
        <v>43104</v>
      </c>
      <c r="B5" s="14">
        <v>0.32291666666666669</v>
      </c>
      <c r="C5" s="15">
        <v>0.5</v>
      </c>
      <c r="D5" s="15">
        <v>0.54166666666666663</v>
      </c>
      <c r="E5" s="16">
        <v>0.6875</v>
      </c>
      <c r="F5" s="33">
        <f t="shared" si="0"/>
        <v>0.32291666666666669</v>
      </c>
      <c r="G5" s="9"/>
      <c r="H5" s="34"/>
      <c r="I5" s="35"/>
    </row>
    <row r="6" spans="1:13" x14ac:dyDescent="0.25">
      <c r="A6" s="27">
        <f t="shared" si="1"/>
        <v>43105</v>
      </c>
      <c r="B6" s="14">
        <v>0.32291666666666669</v>
      </c>
      <c r="C6" s="15">
        <v>0.5</v>
      </c>
      <c r="D6" s="15">
        <v>0.54166666666666663</v>
      </c>
      <c r="E6" s="16">
        <v>0.69791666666666663</v>
      </c>
      <c r="F6" s="33">
        <f t="shared" si="0"/>
        <v>0.33333333333333331</v>
      </c>
      <c r="G6" s="9"/>
      <c r="H6" s="34"/>
      <c r="I6" s="35"/>
    </row>
    <row r="7" spans="1:13" x14ac:dyDescent="0.25">
      <c r="A7" s="27">
        <f t="shared" si="1"/>
        <v>43106</v>
      </c>
      <c r="B7" s="14">
        <v>0.32291666666666669</v>
      </c>
      <c r="C7" s="15">
        <v>0.48958333333333331</v>
      </c>
      <c r="D7" s="15"/>
      <c r="E7" s="16"/>
      <c r="F7" s="33">
        <f t="shared" si="0"/>
        <v>0.16666666666666663</v>
      </c>
      <c r="G7" s="9"/>
      <c r="H7" s="34"/>
      <c r="I7" s="35"/>
    </row>
    <row r="8" spans="1:13" x14ac:dyDescent="0.25">
      <c r="A8" s="27">
        <f t="shared" si="1"/>
        <v>43107</v>
      </c>
      <c r="B8" s="14"/>
      <c r="C8" s="15"/>
      <c r="D8" s="15"/>
      <c r="E8" s="16"/>
      <c r="F8" s="33">
        <f t="shared" si="0"/>
        <v>0</v>
      </c>
      <c r="G8" s="9"/>
      <c r="H8" s="34"/>
      <c r="I8" s="35"/>
    </row>
    <row r="9" spans="1:13" x14ac:dyDescent="0.25">
      <c r="A9" s="27">
        <f t="shared" si="1"/>
        <v>43108</v>
      </c>
      <c r="B9" s="14"/>
      <c r="C9" s="15"/>
      <c r="D9" s="15"/>
      <c r="E9" s="16"/>
      <c r="F9" s="33">
        <f t="shared" si="0"/>
        <v>0</v>
      </c>
      <c r="G9" s="10">
        <f>SUM(F3:F9)</f>
        <v>1.46875</v>
      </c>
      <c r="H9" s="31">
        <f>IF(G9&gt;DL,G9-DL,"")</f>
        <v>1.0416666666666741E-2</v>
      </c>
      <c r="I9" s="32" t="str">
        <f>IF(G9&lt;DL,DL-G9,"")</f>
        <v/>
      </c>
    </row>
    <row r="10" spans="1:13" x14ac:dyDescent="0.25">
      <c r="A10" s="27">
        <f t="shared" si="1"/>
        <v>43109</v>
      </c>
      <c r="B10" s="14">
        <v>0.32291666666666702</v>
      </c>
      <c r="C10" s="15">
        <v>0.5</v>
      </c>
      <c r="D10" s="15">
        <v>0.54166666666666696</v>
      </c>
      <c r="E10" s="16">
        <v>0.6875</v>
      </c>
      <c r="F10" s="33">
        <f t="shared" si="0"/>
        <v>0.32291666666666602</v>
      </c>
      <c r="G10" s="9"/>
      <c r="H10" s="34"/>
      <c r="I10" s="35"/>
    </row>
    <row r="11" spans="1:13" x14ac:dyDescent="0.25">
      <c r="A11" s="27">
        <f t="shared" si="1"/>
        <v>43110</v>
      </c>
      <c r="B11" s="14">
        <v>0.32291666666666702</v>
      </c>
      <c r="C11" s="15">
        <v>0.5</v>
      </c>
      <c r="D11" s="15">
        <v>0.54166666666666696</v>
      </c>
      <c r="E11" s="16">
        <v>0.6875</v>
      </c>
      <c r="F11" s="33">
        <f t="shared" si="0"/>
        <v>0.32291666666666602</v>
      </c>
      <c r="G11" s="9"/>
      <c r="H11" s="34"/>
      <c r="I11" s="35"/>
    </row>
    <row r="12" spans="1:13" x14ac:dyDescent="0.25">
      <c r="A12" s="27">
        <f t="shared" si="1"/>
        <v>43111</v>
      </c>
      <c r="B12" s="14">
        <v>0.32291666666666702</v>
      </c>
      <c r="C12" s="15">
        <v>0.5</v>
      </c>
      <c r="D12" s="15">
        <v>0.54166666666666663</v>
      </c>
      <c r="E12" s="16">
        <v>0.6875</v>
      </c>
      <c r="F12" s="33">
        <f t="shared" si="0"/>
        <v>0.32291666666666635</v>
      </c>
      <c r="G12" s="9"/>
      <c r="H12" s="34"/>
      <c r="I12" s="35"/>
    </row>
    <row r="13" spans="1:13" x14ac:dyDescent="0.25">
      <c r="A13" s="27">
        <f t="shared" si="1"/>
        <v>43112</v>
      </c>
      <c r="B13" s="14">
        <v>0.32291666666666702</v>
      </c>
      <c r="C13" s="15">
        <v>0.5</v>
      </c>
      <c r="D13" s="15">
        <v>0.54166666666666696</v>
      </c>
      <c r="E13" s="16">
        <v>0.66666666666666663</v>
      </c>
      <c r="F13" s="33">
        <f t="shared" si="0"/>
        <v>0.30208333333333265</v>
      </c>
      <c r="G13" s="9"/>
      <c r="H13" s="34"/>
      <c r="I13" s="35"/>
    </row>
    <row r="14" spans="1:13" x14ac:dyDescent="0.25">
      <c r="A14" s="27">
        <f t="shared" si="1"/>
        <v>43113</v>
      </c>
      <c r="B14" s="14">
        <v>0.32291666666666702</v>
      </c>
      <c r="C14" s="15">
        <v>0.48958333333333331</v>
      </c>
      <c r="D14" s="15"/>
      <c r="E14" s="16"/>
      <c r="F14" s="33">
        <f t="shared" si="0"/>
        <v>0.1666666666666663</v>
      </c>
      <c r="G14" s="9"/>
      <c r="H14" s="34"/>
      <c r="I14" s="35"/>
    </row>
    <row r="15" spans="1:13" x14ac:dyDescent="0.25">
      <c r="A15" s="27">
        <f t="shared" si="1"/>
        <v>43114</v>
      </c>
      <c r="B15" s="14"/>
      <c r="C15" s="15"/>
      <c r="D15" s="15"/>
      <c r="E15" s="16"/>
      <c r="F15" s="33">
        <f t="shared" si="0"/>
        <v>0</v>
      </c>
      <c r="G15" s="9"/>
      <c r="H15" s="34"/>
      <c r="I15" s="35"/>
    </row>
    <row r="16" spans="1:13" x14ac:dyDescent="0.25">
      <c r="A16" s="27">
        <f t="shared" si="1"/>
        <v>43115</v>
      </c>
      <c r="B16" s="14"/>
      <c r="C16" s="15"/>
      <c r="D16" s="15"/>
      <c r="E16" s="16"/>
      <c r="F16" s="33">
        <f t="shared" si="0"/>
        <v>0</v>
      </c>
      <c r="G16" s="10">
        <f>SUM(F10:F16)</f>
        <v>1.4374999999999973</v>
      </c>
      <c r="H16" s="31" t="str">
        <f>IF(G16&gt;DL,G16-DL,"")</f>
        <v/>
      </c>
      <c r="I16" s="32">
        <f>IF(G16&lt;DL,DL-G16,"")</f>
        <v>2.0833333333335924E-2</v>
      </c>
    </row>
    <row r="17" spans="1:9" x14ac:dyDescent="0.25">
      <c r="A17" s="27">
        <f t="shared" si="1"/>
        <v>43116</v>
      </c>
      <c r="B17" s="14">
        <v>0.32291666666666702</v>
      </c>
      <c r="C17" s="15">
        <v>0.5</v>
      </c>
      <c r="D17" s="15">
        <v>0.54166666666666696</v>
      </c>
      <c r="E17" s="16">
        <v>0.6875</v>
      </c>
      <c r="F17" s="33">
        <f t="shared" si="0"/>
        <v>0.32291666666666602</v>
      </c>
      <c r="G17" s="9"/>
      <c r="H17" s="34"/>
      <c r="I17" s="35"/>
    </row>
    <row r="18" spans="1:9" x14ac:dyDescent="0.25">
      <c r="A18" s="27">
        <f t="shared" si="1"/>
        <v>43117</v>
      </c>
      <c r="B18" s="14">
        <v>0.32291666666666702</v>
      </c>
      <c r="C18" s="15">
        <v>0.5</v>
      </c>
      <c r="D18" s="15">
        <v>0.54166666666666696</v>
      </c>
      <c r="E18" s="16">
        <v>0.6875</v>
      </c>
      <c r="F18" s="33">
        <f t="shared" si="0"/>
        <v>0.32291666666666602</v>
      </c>
      <c r="G18" s="9"/>
      <c r="H18" s="34"/>
      <c r="I18" s="35"/>
    </row>
    <row r="19" spans="1:9" x14ac:dyDescent="0.25">
      <c r="A19" s="27">
        <f t="shared" si="1"/>
        <v>43118</v>
      </c>
      <c r="B19" s="14">
        <v>0.32291666666666702</v>
      </c>
      <c r="C19" s="15">
        <v>0.5</v>
      </c>
      <c r="D19" s="15">
        <v>0.54166666666666696</v>
      </c>
      <c r="E19" s="16">
        <v>0.6875</v>
      </c>
      <c r="F19" s="33">
        <f t="shared" si="0"/>
        <v>0.32291666666666602</v>
      </c>
      <c r="G19" s="9"/>
      <c r="H19" s="34"/>
      <c r="I19" s="35"/>
    </row>
    <row r="20" spans="1:9" x14ac:dyDescent="0.25">
      <c r="A20" s="27">
        <f t="shared" si="1"/>
        <v>43119</v>
      </c>
      <c r="B20" s="14">
        <v>0.32291666666666702</v>
      </c>
      <c r="C20" s="15">
        <v>0.5</v>
      </c>
      <c r="D20" s="15">
        <v>0.54166666666666696</v>
      </c>
      <c r="E20" s="16">
        <v>0.6875</v>
      </c>
      <c r="F20" s="33">
        <f t="shared" si="0"/>
        <v>0.32291666666666602</v>
      </c>
      <c r="G20" s="9"/>
      <c r="H20" s="34"/>
      <c r="I20" s="35"/>
    </row>
    <row r="21" spans="1:9" x14ac:dyDescent="0.25">
      <c r="A21" s="27">
        <f t="shared" si="1"/>
        <v>43120</v>
      </c>
      <c r="B21" s="14">
        <v>0.32291666666666702</v>
      </c>
      <c r="C21" s="15">
        <v>0.48958333333333331</v>
      </c>
      <c r="D21" s="15"/>
      <c r="E21" s="16"/>
      <c r="F21" s="33">
        <f t="shared" si="0"/>
        <v>0.1666666666666663</v>
      </c>
      <c r="G21" s="9"/>
      <c r="H21" s="34"/>
      <c r="I21" s="35"/>
    </row>
    <row r="22" spans="1:9" x14ac:dyDescent="0.25">
      <c r="A22" s="27">
        <f t="shared" si="1"/>
        <v>43121</v>
      </c>
      <c r="B22" s="14"/>
      <c r="C22" s="15"/>
      <c r="D22" s="15"/>
      <c r="E22" s="16"/>
      <c r="F22" s="33">
        <f t="shared" si="0"/>
        <v>0</v>
      </c>
      <c r="G22" s="9"/>
      <c r="H22" s="34"/>
      <c r="I22" s="35"/>
    </row>
    <row r="23" spans="1:9" x14ac:dyDescent="0.25">
      <c r="A23" s="27">
        <f t="shared" si="1"/>
        <v>43122</v>
      </c>
      <c r="B23" s="14"/>
      <c r="C23" s="15"/>
      <c r="D23" s="15"/>
      <c r="E23" s="16"/>
      <c r="F23" s="33">
        <f t="shared" si="0"/>
        <v>0</v>
      </c>
      <c r="G23" s="10">
        <f>SUM(F17:F23)</f>
        <v>1.4583333333333304</v>
      </c>
      <c r="H23" s="31" t="str">
        <f>IF(G23&gt;DL,G23-DL,"")</f>
        <v/>
      </c>
      <c r="I23" s="32" t="str">
        <f>IF(G23&lt;DL,DL-G23,"")</f>
        <v/>
      </c>
    </row>
    <row r="24" spans="1:9" x14ac:dyDescent="0.25">
      <c r="A24" s="27">
        <f t="shared" si="1"/>
        <v>43123</v>
      </c>
      <c r="B24" s="14">
        <v>0.32291666666666702</v>
      </c>
      <c r="C24" s="15">
        <v>0.5</v>
      </c>
      <c r="D24" s="15">
        <v>0.54166666666666696</v>
      </c>
      <c r="E24" s="16">
        <v>0.6875</v>
      </c>
      <c r="F24" s="33">
        <f t="shared" si="0"/>
        <v>0.32291666666666602</v>
      </c>
      <c r="G24" s="9"/>
      <c r="H24" s="34"/>
      <c r="I24" s="35"/>
    </row>
    <row r="25" spans="1:9" x14ac:dyDescent="0.25">
      <c r="A25" s="27">
        <f t="shared" si="1"/>
        <v>43124</v>
      </c>
      <c r="B25" s="14">
        <v>0.32291666666666702</v>
      </c>
      <c r="C25" s="15">
        <v>0.5</v>
      </c>
      <c r="D25" s="15">
        <v>0.54166666666666696</v>
      </c>
      <c r="E25" s="16">
        <v>0.6875</v>
      </c>
      <c r="F25" s="33">
        <f t="shared" si="0"/>
        <v>0.32291666666666602</v>
      </c>
      <c r="G25" s="9"/>
      <c r="H25" s="34"/>
      <c r="I25" s="35"/>
    </row>
    <row r="26" spans="1:9" x14ac:dyDescent="0.25">
      <c r="A26" s="27">
        <f t="shared" si="1"/>
        <v>43125</v>
      </c>
      <c r="B26" s="14">
        <v>0.32291666666666702</v>
      </c>
      <c r="C26" s="15">
        <v>0.5</v>
      </c>
      <c r="D26" s="15">
        <v>0.54166666666666696</v>
      </c>
      <c r="E26" s="16">
        <v>0.6875</v>
      </c>
      <c r="F26" s="33">
        <f t="shared" si="0"/>
        <v>0.32291666666666602</v>
      </c>
      <c r="G26" s="9"/>
      <c r="H26" s="34"/>
      <c r="I26" s="35"/>
    </row>
    <row r="27" spans="1:9" x14ac:dyDescent="0.25">
      <c r="A27" s="27">
        <f t="shared" si="1"/>
        <v>43126</v>
      </c>
      <c r="B27" s="14">
        <v>0.32291666666666702</v>
      </c>
      <c r="C27" s="15">
        <v>0.5</v>
      </c>
      <c r="D27" s="15">
        <v>0.54166666666666696</v>
      </c>
      <c r="E27" s="16">
        <v>0.6875</v>
      </c>
      <c r="F27" s="33">
        <f t="shared" si="0"/>
        <v>0.32291666666666602</v>
      </c>
      <c r="G27" s="9"/>
      <c r="H27" s="34"/>
      <c r="I27" s="35"/>
    </row>
    <row r="28" spans="1:9" x14ac:dyDescent="0.25">
      <c r="A28" s="27">
        <f t="shared" si="1"/>
        <v>43127</v>
      </c>
      <c r="B28" s="14">
        <v>0.32291666666666702</v>
      </c>
      <c r="C28" s="15">
        <v>0.48958333333333331</v>
      </c>
      <c r="D28" s="15"/>
      <c r="E28" s="16"/>
      <c r="F28" s="33">
        <f t="shared" si="0"/>
        <v>0.1666666666666663</v>
      </c>
      <c r="G28" s="9"/>
      <c r="H28" s="34"/>
      <c r="I28" s="35"/>
    </row>
    <row r="29" spans="1:9" x14ac:dyDescent="0.25">
      <c r="A29" s="27">
        <f t="shared" si="1"/>
        <v>43128</v>
      </c>
      <c r="B29" s="14"/>
      <c r="C29" s="15"/>
      <c r="D29" s="15"/>
      <c r="E29" s="16"/>
      <c r="F29" s="33">
        <f t="shared" si="0"/>
        <v>0</v>
      </c>
      <c r="G29" s="9"/>
      <c r="H29" s="34"/>
      <c r="I29" s="35"/>
    </row>
    <row r="30" spans="1:9" x14ac:dyDescent="0.25">
      <c r="A30" s="27">
        <f t="shared" si="1"/>
        <v>43129</v>
      </c>
      <c r="B30" s="14"/>
      <c r="C30" s="15"/>
      <c r="D30" s="15"/>
      <c r="E30" s="16"/>
      <c r="F30" s="33">
        <f t="shared" si="0"/>
        <v>0</v>
      </c>
      <c r="G30" s="10">
        <f>SUM(F24:F30)</f>
        <v>1.4583333333333304</v>
      </c>
      <c r="H30" s="31" t="str">
        <f>IF(G30&gt;DL,G30-DL,"")</f>
        <v/>
      </c>
      <c r="I30" s="32" t="str">
        <f>IF(G30&lt;DL,DL-G30,"")</f>
        <v/>
      </c>
    </row>
    <row r="31" spans="1:9" x14ac:dyDescent="0.25">
      <c r="A31" s="27">
        <f t="shared" si="1"/>
        <v>43130</v>
      </c>
      <c r="B31" s="14">
        <v>0.32291666666666702</v>
      </c>
      <c r="C31" s="15">
        <v>0.5</v>
      </c>
      <c r="D31" s="15">
        <v>0.54166666666666696</v>
      </c>
      <c r="E31" s="16">
        <v>0.6875</v>
      </c>
      <c r="F31" s="33">
        <f t="shared" si="0"/>
        <v>0.32291666666666602</v>
      </c>
      <c r="G31" s="10"/>
      <c r="H31" s="31"/>
      <c r="I31" s="32"/>
    </row>
    <row r="32" spans="1:9" ht="12.6" thickBot="1" x14ac:dyDescent="0.3">
      <c r="A32" s="36">
        <f t="shared" si="1"/>
        <v>43131</v>
      </c>
      <c r="B32" s="20">
        <v>0.32291666666666702</v>
      </c>
      <c r="C32" s="21">
        <v>0.5</v>
      </c>
      <c r="D32" s="21">
        <v>0.54166666666666696</v>
      </c>
      <c r="E32" s="22">
        <v>0.6875</v>
      </c>
      <c r="F32" s="20">
        <f t="shared" si="0"/>
        <v>0.32291666666666602</v>
      </c>
      <c r="G32" s="23"/>
      <c r="H32" s="24"/>
      <c r="I32" s="25"/>
    </row>
    <row r="33" spans="3:5" ht="16.2" thickTop="1" x14ac:dyDescent="0.3">
      <c r="C33" s="4"/>
      <c r="D33" s="4"/>
      <c r="E33" s="26" t="s">
        <v>10</v>
      </c>
    </row>
    <row r="34" spans="3:5" x14ac:dyDescent="0.25">
      <c r="C34" s="4"/>
      <c r="D34" s="4"/>
      <c r="E34" s="5"/>
    </row>
    <row r="35" spans="3:5" x14ac:dyDescent="0.25">
      <c r="C35" s="4"/>
      <c r="D35" s="4"/>
      <c r="E35" s="5"/>
    </row>
    <row r="36" spans="3:5" x14ac:dyDescent="0.25">
      <c r="C36" s="4"/>
      <c r="D36" s="4"/>
      <c r="E36" s="5"/>
    </row>
  </sheetData>
  <conditionalFormatting sqref="A2:I31 A32">
    <cfRule type="expression" dxfId="0" priority="1">
      <formula>WEEKDAY($A2)=1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DL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2018-07-10T23:05:22Z</dcterms:modified>
</cp:coreProperties>
</file>