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240" yWindow="30" windowWidth="11535" windowHeight="6495"/>
  </bookViews>
  <sheets>
    <sheet name="listing produits" sheetId="2" r:id="rId1"/>
    <sheet name="fournisseurs" sheetId="4" r:id="rId2"/>
    <sheet name="bon de commande" sheetId="3" r:id="rId3"/>
  </sheets>
  <definedNames>
    <definedName name="Fournisseurs">'listing produits'!$A$1:$D$1</definedName>
    <definedName name="prix">#REF!</definedName>
    <definedName name="quantité">#REF!</definedName>
  </definedNames>
  <calcPr calcId="124519"/>
</workbook>
</file>

<file path=xl/calcChain.xml><?xml version="1.0" encoding="utf-8"?>
<calcChain xmlns="http://schemas.openxmlformats.org/spreadsheetml/2006/main">
  <c r="A9" i="3"/>
  <c r="A10"/>
  <c r="A11"/>
  <c r="A12"/>
  <c r="A13"/>
  <c r="A14"/>
  <c r="A15"/>
  <c r="A16"/>
  <c r="A17"/>
  <c r="A18"/>
  <c r="A8"/>
  <c r="D4" l="1"/>
  <c r="D5"/>
</calcChain>
</file>

<file path=xl/sharedStrings.xml><?xml version="1.0" encoding="utf-8"?>
<sst xmlns="http://schemas.openxmlformats.org/spreadsheetml/2006/main" count="43" uniqueCount="38">
  <si>
    <t>BONVIN SARL</t>
  </si>
  <si>
    <t>Vins en vrac</t>
  </si>
  <si>
    <t>Vins en bouteille</t>
  </si>
  <si>
    <t>Bières</t>
  </si>
  <si>
    <t>fournisseurs</t>
  </si>
  <si>
    <t>sirops</t>
  </si>
  <si>
    <t>BOISSONS DE FRANCE</t>
  </si>
  <si>
    <t>ricard</t>
  </si>
  <si>
    <t>get</t>
  </si>
  <si>
    <t>wisky</t>
  </si>
  <si>
    <t>champagne</t>
  </si>
  <si>
    <t>campari</t>
  </si>
  <si>
    <t>limonade</t>
  </si>
  <si>
    <t>pago</t>
  </si>
  <si>
    <t>coca cola</t>
  </si>
  <si>
    <t>bière</t>
  </si>
  <si>
    <t>casanis</t>
  </si>
  <si>
    <t>gin</t>
  </si>
  <si>
    <t>nom du contact</t>
  </si>
  <si>
    <t>adresse</t>
  </si>
  <si>
    <t>cp</t>
  </si>
  <si>
    <t>ville</t>
  </si>
  <si>
    <t>mail</t>
  </si>
  <si>
    <t>dupond</t>
  </si>
  <si>
    <t>durand</t>
  </si>
  <si>
    <t>12 rue de la république</t>
  </si>
  <si>
    <t>machin truc</t>
  </si>
  <si>
    <t>25 rue de la soif</t>
  </si>
  <si>
    <t>bourrech</t>
  </si>
  <si>
    <t>Désignation</t>
  </si>
  <si>
    <t>Quantité</t>
  </si>
  <si>
    <t>Prix Unitaire</t>
  </si>
  <si>
    <t>Montant Total</t>
  </si>
  <si>
    <t>TOTAL Marchandises</t>
  </si>
  <si>
    <t>TVA à 19,6 %</t>
  </si>
  <si>
    <t>TOTAL TTC</t>
  </si>
  <si>
    <t>fournisseur</t>
  </si>
  <si>
    <t>Plage A1:D1 nommée fournisseurs  Etendre la référence dans Gestionnaire de noms si plus de 4 fournisseurs</t>
  </si>
</sst>
</file>

<file path=xl/styles.xml><?xml version="1.0" encoding="utf-8"?>
<styleSheet xmlns="http://schemas.openxmlformats.org/spreadsheetml/2006/main">
  <fonts count="10">
    <font>
      <sz val="10"/>
      <name val="Times New Roman"/>
    </font>
    <font>
      <sz val="10"/>
      <name val="Times New Roman"/>
      <family val="1"/>
    </font>
    <font>
      <sz val="10"/>
      <name val="Verdana"/>
      <family val="2"/>
    </font>
    <font>
      <sz val="12"/>
      <name val="Verdana"/>
      <family val="2"/>
    </font>
    <font>
      <sz val="12"/>
      <name val="Comic Sans MS"/>
      <family val="4"/>
    </font>
    <font>
      <sz val="10"/>
      <name val="Comic Sans MS"/>
      <family val="4"/>
    </font>
    <font>
      <b/>
      <sz val="12"/>
      <name val="Comic Sans MS"/>
      <family val="4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0" fillId="0" borderId="3" xfId="0" applyBorder="1"/>
    <xf numFmtId="0" fontId="4" fillId="0" borderId="3" xfId="0" applyFont="1" applyBorder="1"/>
    <xf numFmtId="0" fontId="5" fillId="0" borderId="3" xfId="0" applyFont="1" applyBorder="1"/>
    <xf numFmtId="0" fontId="0" fillId="0" borderId="4" xfId="0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4" fillId="0" borderId="7" xfId="0" applyFont="1" applyBorder="1" applyAlignment="1">
      <alignment horizontal="center"/>
    </xf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4" fillId="0" borderId="0" xfId="0" applyFont="1" applyAlignment="1">
      <alignment horizontal="left" indent="1"/>
    </xf>
    <xf numFmtId="2" fontId="0" fillId="0" borderId="7" xfId="0" applyNumberFormat="1" applyBorder="1"/>
    <xf numFmtId="0" fontId="6" fillId="0" borderId="0" xfId="0" applyFont="1" applyAlignment="1">
      <alignment horizontal="left" indent="1"/>
    </xf>
    <xf numFmtId="2" fontId="7" fillId="0" borderId="7" xfId="0" applyNumberFormat="1" applyFont="1" applyBorder="1"/>
    <xf numFmtId="0" fontId="2" fillId="2" borderId="0" xfId="0" applyFont="1" applyFill="1" applyAlignment="1">
      <alignment vertical="center"/>
    </xf>
    <xf numFmtId="0" fontId="0" fillId="2" borderId="0" xfId="0" applyFill="1"/>
    <xf numFmtId="0" fontId="8" fillId="0" borderId="0" xfId="0" applyFont="1"/>
    <xf numFmtId="0" fontId="9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/>
  <dimension ref="A1:F11"/>
  <sheetViews>
    <sheetView tabSelected="1" workbookViewId="0">
      <selection activeCell="G9" sqref="G9"/>
    </sheetView>
  </sheetViews>
  <sheetFormatPr baseColWidth="10" defaultRowHeight="12.75"/>
  <cols>
    <col min="1" max="1" width="20.83203125" customWidth="1"/>
    <col min="2" max="2" width="26" bestFit="1" customWidth="1"/>
    <col min="4" max="4" width="19.5" customWidth="1"/>
  </cols>
  <sheetData>
    <row r="1" spans="1:6">
      <c r="A1" s="22" t="s">
        <v>0</v>
      </c>
      <c r="B1" s="22" t="s">
        <v>6</v>
      </c>
      <c r="C1" s="23"/>
      <c r="D1" s="23"/>
    </row>
    <row r="2" spans="1:6" ht="15">
      <c r="A2" s="3" t="s">
        <v>1</v>
      </c>
      <c r="B2" s="3" t="s">
        <v>7</v>
      </c>
      <c r="F2" s="24" t="s">
        <v>37</v>
      </c>
    </row>
    <row r="3" spans="1:6">
      <c r="A3" s="3" t="s">
        <v>2</v>
      </c>
      <c r="B3" s="3" t="s">
        <v>8</v>
      </c>
      <c r="F3" s="5"/>
    </row>
    <row r="4" spans="1:6">
      <c r="A4" s="3" t="s">
        <v>7</v>
      </c>
      <c r="B4" s="3" t="s">
        <v>9</v>
      </c>
    </row>
    <row r="5" spans="1:6">
      <c r="A5">
        <v>51</v>
      </c>
      <c r="B5" s="3" t="s">
        <v>10</v>
      </c>
    </row>
    <row r="6" spans="1:6">
      <c r="A6" s="3" t="s">
        <v>16</v>
      </c>
      <c r="B6" s="3" t="s">
        <v>11</v>
      </c>
    </row>
    <row r="7" spans="1:6">
      <c r="A7" s="3" t="s">
        <v>17</v>
      </c>
      <c r="B7" s="3" t="s">
        <v>12</v>
      </c>
    </row>
    <row r="8" spans="1:6" ht="15">
      <c r="A8" s="4" t="s">
        <v>3</v>
      </c>
      <c r="B8" s="3" t="s">
        <v>5</v>
      </c>
    </row>
    <row r="9" spans="1:6">
      <c r="A9" s="3" t="s">
        <v>5</v>
      </c>
      <c r="B9" s="3" t="s">
        <v>13</v>
      </c>
    </row>
    <row r="10" spans="1:6">
      <c r="B10" s="3" t="s">
        <v>14</v>
      </c>
    </row>
    <row r="11" spans="1:6">
      <c r="B11" s="3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"/>
  <sheetViews>
    <sheetView workbookViewId="0">
      <selection activeCell="A3" sqref="A3"/>
    </sheetView>
  </sheetViews>
  <sheetFormatPr baseColWidth="10" defaultRowHeight="12.75"/>
  <cols>
    <col min="1" max="1" width="36.1640625" customWidth="1"/>
    <col min="2" max="2" width="15" bestFit="1" customWidth="1"/>
    <col min="3" max="3" width="26.83203125" bestFit="1" customWidth="1"/>
    <col min="4" max="4" width="18.33203125" customWidth="1"/>
    <col min="5" max="5" width="27.83203125" customWidth="1"/>
  </cols>
  <sheetData>
    <row r="1" spans="1:6">
      <c r="A1" s="5" t="s">
        <v>4</v>
      </c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</row>
    <row r="2" spans="1:6">
      <c r="A2" s="3" t="s">
        <v>6</v>
      </c>
      <c r="B2" s="3" t="s">
        <v>24</v>
      </c>
      <c r="C2" s="3" t="s">
        <v>27</v>
      </c>
      <c r="D2" s="3">
        <v>14279</v>
      </c>
      <c r="E2" s="3" t="s">
        <v>28</v>
      </c>
      <c r="F2" s="3"/>
    </row>
    <row r="3" spans="1:6">
      <c r="A3" s="3" t="s">
        <v>0</v>
      </c>
      <c r="B3" s="3" t="s">
        <v>23</v>
      </c>
      <c r="C3" s="3" t="s">
        <v>25</v>
      </c>
      <c r="D3" s="3">
        <v>34589</v>
      </c>
      <c r="E3" s="3" t="s">
        <v>26</v>
      </c>
      <c r="F3" s="3"/>
    </row>
  </sheetData>
  <sortState ref="A2:F3">
    <sortCondition ref="A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D21"/>
  <sheetViews>
    <sheetView workbookViewId="0">
      <selection activeCell="G19" sqref="G19"/>
    </sheetView>
  </sheetViews>
  <sheetFormatPr baseColWidth="10" defaultRowHeight="12.75"/>
  <cols>
    <col min="1" max="1" width="24.6640625" customWidth="1"/>
    <col min="2" max="2" width="30.1640625" bestFit="1" customWidth="1"/>
    <col min="3" max="3" width="17.6640625" bestFit="1" customWidth="1"/>
    <col min="4" max="4" width="19.1640625" bestFit="1" customWidth="1"/>
  </cols>
  <sheetData>
    <row r="2" spans="1:4" ht="13.5" thickBot="1"/>
    <row r="3" spans="1:4" ht="19.5">
      <c r="A3" s="6"/>
      <c r="B3" s="7"/>
      <c r="C3" s="8" t="s">
        <v>36</v>
      </c>
      <c r="D3" s="9" t="s">
        <v>6</v>
      </c>
    </row>
    <row r="4" spans="1:4" ht="19.5">
      <c r="A4" s="2"/>
      <c r="B4" s="10"/>
      <c r="C4" s="10"/>
      <c r="D4" s="1" t="str">
        <f>VLOOKUP('bon de commande'!D3,fournisseurs!A1:F3,3)</f>
        <v>25 rue de la soif</v>
      </c>
    </row>
    <row r="5" spans="1:4" ht="19.5">
      <c r="A5" s="2"/>
      <c r="B5" s="11"/>
      <c r="C5" s="10"/>
      <c r="D5" s="1" t="str">
        <f>VLOOKUP(D3,fournisseurs!A2:F24,4)&amp;" "&amp;VLOOKUP(D3,fournisseurs!A1:F21,5)</f>
        <v>14279 bourrech</v>
      </c>
    </row>
    <row r="6" spans="1:4" ht="13.5" thickBot="1">
      <c r="A6" s="12"/>
      <c r="B6" s="12"/>
      <c r="C6" s="12"/>
      <c r="D6" s="13"/>
    </row>
    <row r="7" spans="1:4" ht="20.25" thickBot="1">
      <c r="A7" s="14" t="s">
        <v>29</v>
      </c>
      <c r="B7" s="14" t="s">
        <v>30</v>
      </c>
      <c r="C7" s="14" t="s">
        <v>31</v>
      </c>
      <c r="D7" s="14" t="s">
        <v>32</v>
      </c>
    </row>
    <row r="8" spans="1:4">
      <c r="A8" s="25" t="str">
        <f ca="1">IF(ROWS($A$8:A8)&lt;=COUNTA(OFFSET('listing produits'!A:A,,MATCH('bon de commande'!$D$3,Fournisseurs,0)-1))-1,   OFFSET('listing produits'!A2,,MATCH('bon de commande'!$D$3,Fournisseurs,0)-1),"")</f>
        <v>ricard</v>
      </c>
      <c r="B8" s="15"/>
      <c r="C8" s="15"/>
      <c r="D8" s="15"/>
    </row>
    <row r="9" spans="1:4">
      <c r="A9" s="25" t="str">
        <f ca="1">IF(ROWS($A$8:A9)&lt;=COUNTA(OFFSET('listing produits'!A:A,,MATCH('bon de commande'!$D$3,Fournisseurs,0)-1))-1,   OFFSET('listing produits'!A3,,MATCH('bon de commande'!$D$3,Fournisseurs,0)-1),"")</f>
        <v>get</v>
      </c>
      <c r="B9" s="16"/>
      <c r="C9" s="16"/>
      <c r="D9" s="16"/>
    </row>
    <row r="10" spans="1:4">
      <c r="A10" s="25" t="str">
        <f ca="1">IF(ROWS($A$8:A10)&lt;=COUNTA(OFFSET('listing produits'!A:A,,MATCH('bon de commande'!$D$3,Fournisseurs,0)-1))-1,   OFFSET('listing produits'!A4,,MATCH('bon de commande'!$D$3,Fournisseurs,0)-1),"")</f>
        <v>wisky</v>
      </c>
      <c r="B10" s="16"/>
      <c r="C10" s="16"/>
      <c r="D10" s="16"/>
    </row>
    <row r="11" spans="1:4">
      <c r="A11" s="25" t="str">
        <f ca="1">IF(ROWS($A$8:A11)&lt;=COUNTA(OFFSET('listing produits'!A:A,,MATCH('bon de commande'!$D$3,Fournisseurs,0)-1))-1,   OFFSET('listing produits'!A5,,MATCH('bon de commande'!$D$3,Fournisseurs,0)-1),"")</f>
        <v>champagne</v>
      </c>
      <c r="B11" s="16"/>
      <c r="C11" s="16"/>
      <c r="D11" s="16"/>
    </row>
    <row r="12" spans="1:4">
      <c r="A12" s="25" t="str">
        <f ca="1">IF(ROWS($A$8:A12)&lt;=COUNTA(OFFSET('listing produits'!A:A,,MATCH('bon de commande'!$D$3,Fournisseurs,0)-1))-1,   OFFSET('listing produits'!A6,,MATCH('bon de commande'!$D$3,Fournisseurs,0)-1),"")</f>
        <v>campari</v>
      </c>
      <c r="B12" s="16"/>
      <c r="C12" s="16"/>
      <c r="D12" s="16"/>
    </row>
    <row r="13" spans="1:4">
      <c r="A13" s="25" t="str">
        <f ca="1">IF(ROWS($A$8:A13)&lt;=COUNTA(OFFSET('listing produits'!A:A,,MATCH('bon de commande'!$D$3,Fournisseurs,0)-1))-1,   OFFSET('listing produits'!A7,,MATCH('bon de commande'!$D$3,Fournisseurs,0)-1),"")</f>
        <v>limonade</v>
      </c>
      <c r="B13" s="16"/>
      <c r="C13" s="16"/>
      <c r="D13" s="16"/>
    </row>
    <row r="14" spans="1:4">
      <c r="A14" s="25" t="str">
        <f ca="1">IF(ROWS($A$8:A14)&lt;=COUNTA(OFFSET('listing produits'!A:A,,MATCH('bon de commande'!$D$3,Fournisseurs,0)-1))-1,   OFFSET('listing produits'!A8,,MATCH('bon de commande'!$D$3,Fournisseurs,0)-1),"")</f>
        <v>sirops</v>
      </c>
      <c r="B14" s="16"/>
      <c r="C14" s="16"/>
      <c r="D14" s="16"/>
    </row>
    <row r="15" spans="1:4">
      <c r="A15" s="25" t="str">
        <f ca="1">IF(ROWS($A$8:A15)&lt;=COUNTA(OFFSET('listing produits'!A:A,,MATCH('bon de commande'!$D$3,Fournisseurs,0)-1))-1,   OFFSET('listing produits'!A9,,MATCH('bon de commande'!$D$3,Fournisseurs,0)-1),"")</f>
        <v>pago</v>
      </c>
      <c r="B15" s="16"/>
      <c r="C15" s="16"/>
      <c r="D15" s="16"/>
    </row>
    <row r="16" spans="1:4">
      <c r="A16" s="25" t="str">
        <f ca="1">IF(ROWS($A$8:A16)&lt;=COUNTA(OFFSET('listing produits'!A:A,,MATCH('bon de commande'!$D$3,Fournisseurs,0)-1))-1,   OFFSET('listing produits'!A10,,MATCH('bon de commande'!$D$3,Fournisseurs,0)-1),"")</f>
        <v>coca cola</v>
      </c>
      <c r="B16" s="16"/>
      <c r="C16" s="16"/>
      <c r="D16" s="16"/>
    </row>
    <row r="17" spans="1:4">
      <c r="A17" s="25" t="str">
        <f ca="1">IF(ROWS($A$8:A17)&lt;=COUNTA(OFFSET('listing produits'!A:A,,MATCH('bon de commande'!$D$3,Fournisseurs,0)-1))-1,   OFFSET('listing produits'!A11,,MATCH('bon de commande'!$D$3,Fournisseurs,0)-1),"")</f>
        <v>bière</v>
      </c>
      <c r="B17" s="16"/>
      <c r="C17" s="16"/>
      <c r="D17" s="16"/>
    </row>
    <row r="18" spans="1:4" ht="13.5" thickBot="1">
      <c r="A18" s="17" t="str">
        <f ca="1">IF(ROWS($A$8:A18)&lt;=COUNTA(OFFSET('listing produits'!A:A,,MATCH('bon de commande'!$D$3,Fournisseurs,0)-1))-1,   OFFSET('listing produits'!A12,,MATCH('bon de commande'!$D$3,Fournisseurs,0)-1),"")</f>
        <v/>
      </c>
      <c r="B18" s="17"/>
      <c r="C18" s="17"/>
      <c r="D18" s="17"/>
    </row>
    <row r="19" spans="1:4" ht="20.25" thickBot="1">
      <c r="B19" s="18" t="s">
        <v>33</v>
      </c>
      <c r="D19" s="19"/>
    </row>
    <row r="20" spans="1:4" ht="20.25" thickBot="1">
      <c r="B20" s="18" t="s">
        <v>34</v>
      </c>
      <c r="D20" s="19"/>
    </row>
    <row r="21" spans="1:4" ht="20.25" thickBot="1">
      <c r="B21" s="20" t="s">
        <v>35</v>
      </c>
      <c r="D21" s="21"/>
    </row>
  </sheetData>
  <dataValidations count="1">
    <dataValidation type="list" allowBlank="1" showInputMessage="1" showErrorMessage="1" sqref="D3">
      <formula1>Fournisseurs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fournisseurs!$A$2:$A$3</xm:f>
          </x14:formula1>
          <xm:sqref>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listing produits</vt:lpstr>
      <vt:lpstr>fournisseurs</vt:lpstr>
      <vt:lpstr>bon de commande</vt:lpstr>
      <vt:lpstr>Fournisseurs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Candy</dc:creator>
  <cp:lastModifiedBy>TISSOT</cp:lastModifiedBy>
  <dcterms:created xsi:type="dcterms:W3CDTF">1999-07-15T15:01:52Z</dcterms:created>
  <dcterms:modified xsi:type="dcterms:W3CDTF">2018-06-27T14:34:38Z</dcterms:modified>
</cp:coreProperties>
</file>