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835" activeTab="9"/>
  </bookViews>
  <sheets>
    <sheet name="02-05-18" sheetId="1" r:id="rId1"/>
    <sheet name="03-05-18" sheetId="2" r:id="rId2"/>
    <sheet name="04-05-18" sheetId="3" r:id="rId3"/>
    <sheet name="05-05-18" sheetId="4" r:id="rId4"/>
    <sheet name="07-05-18" sheetId="5" r:id="rId5"/>
    <sheet name="08-05-18" sheetId="6" r:id="rId6"/>
    <sheet name="09-05-18" sheetId="7" r:id="rId7"/>
    <sheet name="11-05-18" sheetId="8" r:id="rId8"/>
    <sheet name="12-05-18" sheetId="9" r:id="rId9"/>
    <sheet name="Bilan" sheetId="10" r:id="rId10"/>
  </sheets>
  <definedNames>
    <definedName name="_xlnm.Print_Area" localSheetId="0">'02-05-18'!$A$1:$D$56</definedName>
    <definedName name="_xlnm.Print_Area" localSheetId="1">'03-05-18'!$A$1:$D$56</definedName>
    <definedName name="_xlnm.Print_Area" localSheetId="2">'04-05-18'!$A$1:$D$56</definedName>
    <definedName name="_xlnm.Print_Area" localSheetId="3">'05-05-18'!$A$1:$D$56</definedName>
    <definedName name="_xlnm.Print_Area" localSheetId="4">'07-05-18'!$A$1:$D$60</definedName>
    <definedName name="_xlnm.Print_Area" localSheetId="5">'08-05-18'!$A$1:$D$60</definedName>
    <definedName name="_xlnm.Print_Area" localSheetId="6">'09-05-18'!$A$1:$D$60</definedName>
    <definedName name="_xlnm.Print_Area" localSheetId="7">'11-05-18'!$A$1:$D$60</definedName>
    <definedName name="_xlnm.Print_Area" localSheetId="8">'12-05-18'!$A$1:$D$60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9" l="1"/>
  <c r="H8" i="8"/>
  <c r="H8" i="7"/>
  <c r="H8" i="6"/>
  <c r="H8" i="5"/>
  <c r="H8" i="4"/>
  <c r="H8" i="3"/>
  <c r="H8" i="2"/>
  <c r="H8" i="1"/>
  <c r="C8" i="10" l="1"/>
</calcChain>
</file>

<file path=xl/sharedStrings.xml><?xml version="1.0" encoding="utf-8"?>
<sst xmlns="http://schemas.openxmlformats.org/spreadsheetml/2006/main" count="666" uniqueCount="72">
  <si>
    <t>SUIVI AFFECTATION EFFECTIF DE PRODUCTION</t>
  </si>
  <si>
    <t>DATE:</t>
  </si>
  <si>
    <t>PRODUCTION</t>
  </si>
  <si>
    <t>SECTION</t>
  </si>
  <si>
    <t>TYPE DE PRODUIT</t>
  </si>
  <si>
    <t xml:space="preserve">OBJECTIF / JOUR </t>
  </si>
  <si>
    <t>REALISER / JOUR</t>
  </si>
  <si>
    <t>CONFECTION MANUELLE</t>
  </si>
  <si>
    <t>Tailleur Ourlet</t>
  </si>
  <si>
    <t>Plieurs  Ourlet</t>
  </si>
  <si>
    <t>Alimenteurs Ourlet</t>
  </si>
  <si>
    <t xml:space="preserve">bâche </t>
  </si>
  <si>
    <t>bachette</t>
  </si>
  <si>
    <t>chaussette</t>
  </si>
  <si>
    <t>Enfillage</t>
  </si>
  <si>
    <t>housse ellingue</t>
  </si>
  <si>
    <t>Peripherique housse ellingue</t>
  </si>
  <si>
    <t xml:space="preserve">Big bag </t>
  </si>
  <si>
    <t xml:space="preserve">Péripherique Big bag </t>
  </si>
  <si>
    <t>liner</t>
  </si>
  <si>
    <t>Fente sac emballage</t>
  </si>
  <si>
    <t>AUTRES</t>
  </si>
  <si>
    <t>TOTAL CONFECTION MANUELLE</t>
  </si>
  <si>
    <t>CIE</t>
  </si>
  <si>
    <t>COUPE SAC EN 3 EQUIPES</t>
  </si>
  <si>
    <t>IMPRESSION SAC</t>
  </si>
  <si>
    <t>NETOYAGE SAC</t>
  </si>
  <si>
    <t>AD STAR</t>
  </si>
  <si>
    <t>CONVERTEX</t>
  </si>
  <si>
    <t>ROL SLITER</t>
  </si>
  <si>
    <t>FLEXOL</t>
  </si>
  <si>
    <t>TOTAL CIE AD STAR</t>
  </si>
  <si>
    <t>EXTRUSION PP</t>
  </si>
  <si>
    <t>EXTRUDEUSES EN 3 EQUIPES</t>
  </si>
  <si>
    <t xml:space="preserve">RECYCLEUSE </t>
  </si>
  <si>
    <t>babylofil</t>
  </si>
  <si>
    <t>REMBINEUSE EN 3 EQUIPES</t>
  </si>
  <si>
    <t>TOTAL EXTRUSION PP</t>
  </si>
  <si>
    <t>TISSAGE</t>
  </si>
  <si>
    <t>AMTRAC EN 3 EQUIPES (m)</t>
  </si>
  <si>
    <t>ALIMENTEURS EN 3 EQUIPES</t>
  </si>
  <si>
    <t>COUPEURS</t>
  </si>
  <si>
    <t>CHANGEURS</t>
  </si>
  <si>
    <t>METIER A TISSER(m)</t>
  </si>
  <si>
    <t>TOTAL TISSAGE</t>
  </si>
  <si>
    <t>EXTRUSIION PE</t>
  </si>
  <si>
    <t>STACOTEC</t>
  </si>
  <si>
    <t>EXTRUSION  PE</t>
  </si>
  <si>
    <t>SOUDURE PE</t>
  </si>
  <si>
    <t>IMPRESSION OMAT</t>
  </si>
  <si>
    <t>THYMONIER</t>
  </si>
  <si>
    <t>Emballage PE</t>
  </si>
  <si>
    <t>PERFORATION</t>
  </si>
  <si>
    <t>TOTAL EXTRUSION PE</t>
  </si>
  <si>
    <t>EMBALLAGE</t>
  </si>
  <si>
    <t>Emballage</t>
  </si>
  <si>
    <t>CARISTES</t>
  </si>
  <si>
    <t>Cariste</t>
  </si>
  <si>
    <t>INFOGRAPHE</t>
  </si>
  <si>
    <t>CLICHES</t>
  </si>
  <si>
    <t>MAINTENANCE</t>
  </si>
  <si>
    <t>TOTAL SUPPORTS</t>
  </si>
  <si>
    <t>TOTAL GENERAL</t>
  </si>
  <si>
    <t>TOTAL+D42+A38+A38:F45</t>
  </si>
  <si>
    <t>Plieurs Ourlet</t>
  </si>
  <si>
    <t>Soudure THYMONIER saches en forme</t>
  </si>
  <si>
    <t>Soudure THYMONIER porte documents</t>
  </si>
  <si>
    <t>Preparation saches en forme</t>
  </si>
  <si>
    <t>Preparation porte documents</t>
  </si>
  <si>
    <t>Pliage saches en forme</t>
  </si>
  <si>
    <t>Date debut et Fin</t>
  </si>
  <si>
    <t>Je veux faire la somme des cellules C8 des feuilles allant de la date en B1 à celle en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</si>
</sst>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48"/>
      <name val="Calibri"/>
      <family val="2"/>
      <scheme val="minor"/>
    </font>
    <font>
      <b/>
      <sz val="20"/>
      <name val="Arial Black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sz val="12"/>
      <color rgb="FF30303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left" vertical="center"/>
    </xf>
    <xf numFmtId="3" fontId="3" fillId="0" borderId="14" xfId="1" quotePrefix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left" vertical="center"/>
    </xf>
    <xf numFmtId="3" fontId="3" fillId="0" borderId="19" xfId="1" applyNumberFormat="1" applyFont="1" applyBorder="1" applyAlignment="1">
      <alignment horizontal="center" vertical="center"/>
    </xf>
    <xf numFmtId="3" fontId="3" fillId="0" borderId="20" xfId="1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left" vertical="center"/>
    </xf>
    <xf numFmtId="3" fontId="3" fillId="0" borderId="25" xfId="1" applyNumberFormat="1" applyFont="1" applyBorder="1" applyAlignment="1">
      <alignment horizontal="center" vertical="center"/>
    </xf>
    <xf numFmtId="3" fontId="3" fillId="0" borderId="26" xfId="1" applyNumberFormat="1" applyFont="1" applyBorder="1" applyAlignment="1">
      <alignment horizontal="center" vertical="center"/>
    </xf>
    <xf numFmtId="3" fontId="3" fillId="0" borderId="30" xfId="1" applyNumberFormat="1" applyFont="1" applyBorder="1" applyAlignment="1">
      <alignment horizontal="center" vertical="center"/>
    </xf>
    <xf numFmtId="3" fontId="3" fillId="0" borderId="31" xfId="1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left" vertical="center"/>
    </xf>
    <xf numFmtId="3" fontId="3" fillId="0" borderId="34" xfId="0" applyNumberFormat="1" applyFont="1" applyBorder="1" applyAlignment="1">
      <alignment horizontal="left" vertical="center"/>
    </xf>
    <xf numFmtId="3" fontId="3" fillId="0" borderId="35" xfId="1" applyNumberFormat="1" applyFont="1" applyBorder="1" applyAlignment="1">
      <alignment horizontal="center" vertical="center"/>
    </xf>
    <xf numFmtId="3" fontId="3" fillId="0" borderId="36" xfId="1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left" vertical="center"/>
    </xf>
    <xf numFmtId="3" fontId="3" fillId="0" borderId="5" xfId="1" applyNumberFormat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0" borderId="37" xfId="0" applyNumberFormat="1" applyFont="1" applyBorder="1" applyAlignment="1">
      <alignment horizontal="left" vertical="center"/>
    </xf>
    <xf numFmtId="3" fontId="3" fillId="0" borderId="38" xfId="0" applyNumberFormat="1" applyFont="1" applyBorder="1" applyAlignment="1">
      <alignment horizontal="left" vertical="center"/>
    </xf>
    <xf numFmtId="3" fontId="3" fillId="0" borderId="39" xfId="0" applyNumberFormat="1" applyFont="1" applyBorder="1" applyAlignment="1">
      <alignment horizontal="left" vertical="center"/>
    </xf>
    <xf numFmtId="3" fontId="3" fillId="0" borderId="14" xfId="1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left" vertical="center"/>
    </xf>
    <xf numFmtId="3" fontId="3" fillId="0" borderId="28" xfId="0" applyNumberFormat="1" applyFont="1" applyBorder="1" applyAlignment="1">
      <alignment horizontal="left" vertical="center"/>
    </xf>
    <xf numFmtId="3" fontId="3" fillId="0" borderId="42" xfId="0" applyNumberFormat="1" applyFont="1" applyBorder="1" applyAlignment="1">
      <alignment horizontal="left" vertical="center"/>
    </xf>
    <xf numFmtId="3" fontId="3" fillId="0" borderId="41" xfId="1" applyNumberFormat="1" applyFont="1" applyBorder="1" applyAlignment="1">
      <alignment horizontal="center" vertical="center"/>
    </xf>
    <xf numFmtId="3" fontId="3" fillId="0" borderId="43" xfId="1" applyNumberFormat="1" applyFont="1" applyBorder="1" applyAlignment="1">
      <alignment horizontal="center" vertical="center"/>
    </xf>
    <xf numFmtId="0" fontId="8" fillId="0" borderId="0" xfId="0" applyFont="1"/>
    <xf numFmtId="3" fontId="3" fillId="0" borderId="17" xfId="0" applyNumberFormat="1" applyFont="1" applyBorder="1" applyAlignment="1">
      <alignment horizontal="left" vertical="center"/>
    </xf>
    <xf numFmtId="3" fontId="3" fillId="0" borderId="22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35" xfId="0" applyNumberFormat="1" applyFont="1" applyBorder="1" applyAlignment="1">
      <alignment horizontal="center" vertical="center"/>
    </xf>
    <xf numFmtId="0" fontId="7" fillId="0" borderId="0" xfId="0" applyFont="1"/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3" fontId="9" fillId="4" borderId="36" xfId="0" applyNumberFormat="1" applyFont="1" applyFill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left" vertical="center"/>
    </xf>
    <xf numFmtId="0" fontId="10" fillId="0" borderId="0" xfId="0" applyFont="1"/>
    <xf numFmtId="3" fontId="3" fillId="0" borderId="28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3" fontId="3" fillId="0" borderId="16" xfId="1" quotePrefix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3" fontId="3" fillId="0" borderId="22" xfId="1" applyNumberFormat="1" applyFont="1" applyBorder="1" applyAlignment="1">
      <alignment horizontal="center" vertical="center"/>
    </xf>
    <xf numFmtId="3" fontId="3" fillId="0" borderId="27" xfId="1" applyNumberFormat="1" applyFont="1" applyBorder="1" applyAlignment="1">
      <alignment horizontal="center" vertical="center"/>
    </xf>
    <xf numFmtId="3" fontId="3" fillId="0" borderId="28" xfId="1" applyNumberFormat="1" applyFont="1" applyBorder="1" applyAlignment="1">
      <alignment horizontal="center" vertical="center"/>
    </xf>
    <xf numFmtId="3" fontId="3" fillId="0" borderId="49" xfId="0" applyNumberFormat="1" applyFont="1" applyBorder="1" applyAlignment="1">
      <alignment horizontal="left" vertical="center"/>
    </xf>
    <xf numFmtId="3" fontId="3" fillId="0" borderId="23" xfId="0" applyNumberFormat="1" applyFont="1" applyBorder="1" applyAlignment="1">
      <alignment horizontal="left" vertical="center"/>
    </xf>
    <xf numFmtId="3" fontId="3" fillId="0" borderId="50" xfId="0" applyNumberFormat="1" applyFont="1" applyBorder="1" applyAlignment="1">
      <alignment horizontal="left" vertical="center"/>
    </xf>
    <xf numFmtId="3" fontId="3" fillId="0" borderId="29" xfId="0" applyNumberFormat="1" applyFont="1" applyBorder="1" applyAlignment="1">
      <alignment horizontal="left" vertical="center"/>
    </xf>
    <xf numFmtId="16" fontId="2" fillId="5" borderId="0" xfId="0" applyNumberFormat="1" applyFont="1" applyFill="1"/>
    <xf numFmtId="3" fontId="6" fillId="0" borderId="9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3" fillId="7" borderId="5" xfId="0" applyNumberFormat="1" applyFont="1" applyFill="1" applyBorder="1" applyAlignment="1">
      <alignment horizontal="center" vertical="center"/>
    </xf>
    <xf numFmtId="3" fontId="3" fillId="7" borderId="47" xfId="0" applyNumberFormat="1" applyFont="1" applyFill="1" applyBorder="1" applyAlignment="1">
      <alignment horizontal="center" vertical="center"/>
    </xf>
    <xf numFmtId="3" fontId="3" fillId="8" borderId="5" xfId="0" applyNumberFormat="1" applyFont="1" applyFill="1" applyBorder="1" applyAlignment="1">
      <alignment horizontal="center" vertical="center"/>
    </xf>
    <xf numFmtId="3" fontId="3" fillId="8" borderId="47" xfId="0" applyNumberFormat="1" applyFont="1" applyFill="1" applyBorder="1" applyAlignment="1">
      <alignment horizontal="center" vertical="center"/>
    </xf>
    <xf numFmtId="3" fontId="10" fillId="9" borderId="5" xfId="0" applyNumberFormat="1" applyFont="1" applyFill="1" applyBorder="1" applyAlignment="1">
      <alignment horizontal="center" vertical="center"/>
    </xf>
    <xf numFmtId="3" fontId="10" fillId="9" borderId="47" xfId="0" applyNumberFormat="1" applyFont="1" applyFill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48" xfId="0" applyNumberFormat="1" applyFont="1" applyBorder="1" applyAlignment="1">
      <alignment horizontal="center" vertical="center" wrapText="1"/>
    </xf>
    <xf numFmtId="3" fontId="3" fillId="5" borderId="41" xfId="0" applyNumberFormat="1" applyFont="1" applyFill="1" applyBorder="1" applyAlignment="1">
      <alignment horizontal="center" vertical="center"/>
    </xf>
    <xf numFmtId="0" fontId="11" fillId="0" borderId="0" xfId="0" applyFont="1"/>
    <xf numFmtId="3" fontId="11" fillId="0" borderId="0" xfId="0" quotePrefix="1" applyNumberFormat="1" applyFont="1"/>
    <xf numFmtId="0" fontId="2" fillId="5" borderId="0" xfId="0" quotePrefix="1" applyFont="1" applyFill="1"/>
    <xf numFmtId="14" fontId="2" fillId="0" borderId="0" xfId="0" applyNumberFormat="1" applyFont="1"/>
    <xf numFmtId="0" fontId="2" fillId="5" borderId="0" xfId="0" applyFont="1" applyFill="1"/>
    <xf numFmtId="3" fontId="2" fillId="0" borderId="0" xfId="0" applyNumberFormat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B0F0"/>
    <pageSetUpPr fitToPage="1"/>
  </sheetPr>
  <dimension ref="A1:L55"/>
  <sheetViews>
    <sheetView zoomScale="66" zoomScaleNormal="66" workbookViewId="0">
      <selection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1" width="9.140625" style="1"/>
    <col min="12" max="12" width="12.7109375" style="1" bestFit="1" customWidth="1"/>
    <col min="13" max="16384" width="9.140625" style="1"/>
  </cols>
  <sheetData>
    <row r="1" spans="1:12" ht="15.75" thickBot="1" x14ac:dyDescent="0.3"/>
    <row r="2" spans="1:12" ht="62.25" thickBot="1" x14ac:dyDescent="0.3">
      <c r="A2" s="2" t="s">
        <v>0</v>
      </c>
      <c r="B2" s="3"/>
      <c r="C2" s="3"/>
      <c r="D2" s="3"/>
    </row>
    <row r="3" spans="1:12" ht="15" customHeight="1" x14ac:dyDescent="0.25">
      <c r="A3" s="4"/>
      <c r="B3" s="5"/>
      <c r="C3" s="5"/>
      <c r="D3" s="5"/>
    </row>
    <row r="4" spans="1:12" ht="15.75" customHeight="1" x14ac:dyDescent="0.25">
      <c r="A4" s="4"/>
      <c r="B4" s="5"/>
      <c r="C4" s="5"/>
      <c r="D4" s="5"/>
    </row>
    <row r="5" spans="1:12" ht="32.25" thickBot="1" x14ac:dyDescent="0.3">
      <c r="A5" s="6"/>
      <c r="B5" s="7"/>
      <c r="C5" s="7"/>
      <c r="D5" s="7"/>
    </row>
    <row r="6" spans="1:12" ht="32.25" thickBot="1" x14ac:dyDescent="0.3">
      <c r="A6" s="6" t="s">
        <v>1</v>
      </c>
      <c r="B6" s="8">
        <v>43218</v>
      </c>
      <c r="C6" s="97" t="s">
        <v>2</v>
      </c>
      <c r="D6" s="98"/>
    </row>
    <row r="7" spans="1:12" ht="48" customHeight="1" thickBot="1" x14ac:dyDescent="0.3">
      <c r="A7" s="9" t="s">
        <v>3</v>
      </c>
      <c r="B7" s="10" t="s">
        <v>4</v>
      </c>
      <c r="C7" s="11" t="s">
        <v>5</v>
      </c>
      <c r="D7" s="12" t="s">
        <v>6</v>
      </c>
    </row>
    <row r="8" spans="1:12" ht="67.5" customHeight="1" x14ac:dyDescent="0.25">
      <c r="A8" s="99" t="s">
        <v>7</v>
      </c>
      <c r="B8" s="13" t="s">
        <v>8</v>
      </c>
      <c r="C8" s="14">
        <v>45000</v>
      </c>
      <c r="D8" s="15">
        <v>47500</v>
      </c>
      <c r="H8" s="113">
        <f ca="1">IF(AND(MID(CELL("nomfichier",A1),FIND("]",CELL("nomfichier",A1))+1,20)*1&gt;=Bilan!B1,MID(CELL("nomfichier",A1),FIND("]",CELL("nomfichier",A1))+1,20)*1&lt;=Bilan!C1),C8,"")</f>
        <v>45000</v>
      </c>
      <c r="L8" s="114"/>
    </row>
    <row r="9" spans="1:12" ht="67.5" customHeight="1" x14ac:dyDescent="0.25">
      <c r="A9" s="100"/>
      <c r="B9" s="16" t="s">
        <v>9</v>
      </c>
      <c r="C9" s="17"/>
      <c r="D9" s="18"/>
    </row>
    <row r="10" spans="1:12" ht="67.5" customHeight="1" thickBot="1" x14ac:dyDescent="0.3">
      <c r="A10" s="100"/>
      <c r="B10" s="19" t="s">
        <v>10</v>
      </c>
      <c r="C10" s="20"/>
      <c r="D10" s="21"/>
    </row>
    <row r="11" spans="1:12" ht="67.5" customHeight="1" x14ac:dyDescent="0.25">
      <c r="A11" s="100"/>
      <c r="B11" s="13" t="s">
        <v>11</v>
      </c>
      <c r="C11" s="22">
        <v>0</v>
      </c>
      <c r="D11" s="23">
        <v>0</v>
      </c>
    </row>
    <row r="12" spans="1:12" ht="67.5" customHeight="1" x14ac:dyDescent="0.25">
      <c r="A12" s="100"/>
      <c r="B12" s="24" t="s">
        <v>12</v>
      </c>
      <c r="C12" s="17">
        <v>0</v>
      </c>
      <c r="D12" s="18">
        <v>0</v>
      </c>
    </row>
    <row r="13" spans="1:12" ht="67.5" customHeight="1" thickBot="1" x14ac:dyDescent="0.3">
      <c r="A13" s="100"/>
      <c r="B13" s="25" t="s">
        <v>13</v>
      </c>
      <c r="C13" s="26">
        <v>0</v>
      </c>
      <c r="D13" s="27">
        <v>0</v>
      </c>
    </row>
    <row r="14" spans="1:12" ht="63.75" customHeight="1" thickBot="1" x14ac:dyDescent="0.3">
      <c r="A14" s="100"/>
      <c r="B14" s="28" t="s">
        <v>14</v>
      </c>
      <c r="C14" s="29">
        <v>45000</v>
      </c>
      <c r="D14" s="30">
        <v>74250</v>
      </c>
    </row>
    <row r="15" spans="1:12" ht="69.75" customHeight="1" x14ac:dyDescent="0.25">
      <c r="A15" s="100"/>
      <c r="B15" s="33" t="s">
        <v>15</v>
      </c>
      <c r="C15" s="22">
        <v>300</v>
      </c>
      <c r="D15" s="23">
        <v>170</v>
      </c>
    </row>
    <row r="16" spans="1:12" ht="69.75" customHeight="1" thickBot="1" x14ac:dyDescent="0.3">
      <c r="A16" s="100"/>
      <c r="B16" s="34" t="s">
        <v>16</v>
      </c>
      <c r="C16" s="20">
        <v>0</v>
      </c>
      <c r="D16" s="21">
        <v>0</v>
      </c>
    </row>
    <row r="17" spans="1:4" ht="59.25" customHeight="1" x14ac:dyDescent="0.25">
      <c r="A17" s="100"/>
      <c r="B17" s="35" t="s">
        <v>17</v>
      </c>
      <c r="C17" s="36">
        <v>900</v>
      </c>
      <c r="D17" s="15">
        <v>811</v>
      </c>
    </row>
    <row r="18" spans="1:4" ht="59.25" customHeight="1" thickBot="1" x14ac:dyDescent="0.3">
      <c r="A18" s="100"/>
      <c r="B18" s="34" t="s">
        <v>18</v>
      </c>
      <c r="C18" s="20">
        <v>0</v>
      </c>
      <c r="D18" s="21">
        <v>0</v>
      </c>
    </row>
    <row r="19" spans="1:4" ht="59.25" customHeight="1" x14ac:dyDescent="0.25">
      <c r="A19" s="100"/>
      <c r="B19" s="37" t="s">
        <v>19</v>
      </c>
      <c r="C19" s="22">
        <v>0</v>
      </c>
      <c r="D19" s="23">
        <v>0</v>
      </c>
    </row>
    <row r="20" spans="1:4" ht="60" customHeight="1" thickBot="1" x14ac:dyDescent="0.3">
      <c r="A20" s="100"/>
      <c r="B20" s="38" t="s">
        <v>20</v>
      </c>
      <c r="C20" s="20">
        <v>3000</v>
      </c>
      <c r="D20" s="21">
        <v>3450</v>
      </c>
    </row>
    <row r="21" spans="1:4" ht="60" customHeight="1" thickBot="1" x14ac:dyDescent="0.3">
      <c r="A21" s="101"/>
      <c r="B21" s="39" t="s">
        <v>21</v>
      </c>
      <c r="C21" s="40"/>
      <c r="D21" s="41"/>
    </row>
    <row r="22" spans="1:4" s="42" customFormat="1" ht="33.75" customHeight="1" thickBot="1" x14ac:dyDescent="0.4">
      <c r="A22" s="102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120000</v>
      </c>
      <c r="D23" s="15">
        <v>53050</v>
      </c>
    </row>
    <row r="24" spans="1:4" ht="50.25" customHeight="1" x14ac:dyDescent="0.25">
      <c r="A24" s="106"/>
      <c r="B24" s="44" t="s">
        <v>25</v>
      </c>
      <c r="C24" s="17">
        <v>120000</v>
      </c>
      <c r="D24" s="18">
        <v>44400</v>
      </c>
    </row>
    <row r="25" spans="1:4" ht="50.25" customHeight="1" x14ac:dyDescent="0.25">
      <c r="A25" s="107"/>
      <c r="B25" s="44" t="s">
        <v>26</v>
      </c>
      <c r="C25" s="17">
        <v>0</v>
      </c>
      <c r="D25" s="18">
        <v>0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0</v>
      </c>
      <c r="D28" s="27">
        <v>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8980</v>
      </c>
      <c r="D30" s="49">
        <v>6954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750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172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1083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19817904</v>
      </c>
      <c r="D39" s="57">
        <v>17026941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115000</v>
      </c>
      <c r="D41" s="49">
        <v>68205</v>
      </c>
    </row>
    <row r="42" spans="1:4" ht="46.5" customHeight="1" x14ac:dyDescent="0.25">
      <c r="A42" s="77"/>
      <c r="B42" s="44" t="s">
        <v>47</v>
      </c>
      <c r="C42" s="50">
        <v>6700</v>
      </c>
      <c r="D42" s="56">
        <v>6071</v>
      </c>
    </row>
    <row r="43" spans="1:4" ht="46.5" customHeight="1" x14ac:dyDescent="0.25">
      <c r="A43" s="77"/>
      <c r="B43" s="44" t="s">
        <v>48</v>
      </c>
      <c r="C43" s="50">
        <v>81000</v>
      </c>
      <c r="D43" s="56">
        <v>66790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13000</v>
      </c>
    </row>
    <row r="45" spans="1:4" ht="46.5" customHeight="1" thickBot="1" x14ac:dyDescent="0.3">
      <c r="A45" s="77"/>
      <c r="B45" s="38" t="s">
        <v>50</v>
      </c>
      <c r="C45" s="52">
        <v>600</v>
      </c>
      <c r="D45" s="58">
        <v>350</v>
      </c>
    </row>
    <row r="46" spans="1:4" ht="46.5" customHeight="1" thickBot="1" x14ac:dyDescent="0.3">
      <c r="A46" s="77"/>
      <c r="B46" s="38" t="s">
        <v>51</v>
      </c>
      <c r="C46" s="50">
        <v>48</v>
      </c>
      <c r="D46" s="56">
        <v>72</v>
      </c>
    </row>
    <row r="47" spans="1:4" ht="46.5" customHeight="1" thickBot="1" x14ac:dyDescent="0.3">
      <c r="A47" s="78"/>
      <c r="B47" s="38" t="s">
        <v>52</v>
      </c>
      <c r="C47" s="59">
        <v>0</v>
      </c>
      <c r="D47" s="60">
        <v>0</v>
      </c>
    </row>
    <row r="48" spans="1:4" ht="33" customHeight="1" thickBot="1" x14ac:dyDescent="0.3">
      <c r="A48" s="79" t="s">
        <v>53</v>
      </c>
      <c r="B48" s="80"/>
      <c r="C48" s="80"/>
      <c r="D48" s="80"/>
    </row>
    <row r="49" spans="1:4" ht="33" customHeight="1" thickBot="1" x14ac:dyDescent="0.3">
      <c r="A49" s="32" t="s">
        <v>54</v>
      </c>
      <c r="B49" s="61" t="s">
        <v>55</v>
      </c>
      <c r="C49" s="32">
        <v>225</v>
      </c>
      <c r="D49" s="31">
        <v>162</v>
      </c>
    </row>
    <row r="50" spans="1:4" ht="33" customHeight="1" thickBot="1" x14ac:dyDescent="0.3">
      <c r="A50" s="32" t="s">
        <v>56</v>
      </c>
      <c r="B50" s="61" t="s">
        <v>57</v>
      </c>
      <c r="C50" s="32">
        <v>0</v>
      </c>
      <c r="D50" s="31">
        <v>0</v>
      </c>
    </row>
    <row r="51" spans="1:4" ht="33" customHeight="1" thickBot="1" x14ac:dyDescent="0.3">
      <c r="A51" s="32" t="s">
        <v>58</v>
      </c>
      <c r="B51" s="61" t="s">
        <v>59</v>
      </c>
      <c r="C51" s="32">
        <v>0</v>
      </c>
      <c r="D51" s="31">
        <v>0</v>
      </c>
    </row>
    <row r="52" spans="1:4" ht="33" customHeight="1" thickBot="1" x14ac:dyDescent="0.3">
      <c r="A52" s="32" t="s">
        <v>60</v>
      </c>
      <c r="B52" s="61" t="s">
        <v>60</v>
      </c>
      <c r="C52" s="32">
        <v>0</v>
      </c>
      <c r="D52" s="31">
        <v>0</v>
      </c>
    </row>
    <row r="53" spans="1:4" ht="33" customHeight="1" thickBot="1" x14ac:dyDescent="0.3">
      <c r="A53" s="81" t="s">
        <v>61</v>
      </c>
      <c r="B53" s="82"/>
      <c r="C53" s="82"/>
      <c r="D53" s="82"/>
    </row>
    <row r="54" spans="1:4" ht="33" customHeight="1" thickBot="1" x14ac:dyDescent="0.3">
      <c r="A54" s="83" t="s">
        <v>62</v>
      </c>
      <c r="B54" s="84"/>
      <c r="C54" s="84"/>
      <c r="D54" s="84"/>
    </row>
    <row r="55" spans="1:4" ht="72.75" customHeight="1" x14ac:dyDescent="0.4">
      <c r="A55" s="62"/>
      <c r="C55" s="62"/>
      <c r="D55" s="62"/>
    </row>
  </sheetData>
  <mergeCells count="14">
    <mergeCell ref="C6:D6"/>
    <mergeCell ref="A8:A21"/>
    <mergeCell ref="A22:D22"/>
    <mergeCell ref="A23:A25"/>
    <mergeCell ref="A41:A47"/>
    <mergeCell ref="A48:D48"/>
    <mergeCell ref="A53:D53"/>
    <mergeCell ref="A54:D54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9"/>
  <sheetViews>
    <sheetView tabSelected="1" workbookViewId="0">
      <selection activeCell="H6" sqref="H6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7" width="9.140625" style="1"/>
    <col min="8" max="9" width="12.42578125" style="1" bestFit="1" customWidth="1"/>
    <col min="10" max="16384" width="9.140625" style="1"/>
  </cols>
  <sheetData>
    <row r="1" spans="1:9" ht="15.75" thickBot="1" x14ac:dyDescent="0.3">
      <c r="A1" s="1" t="s">
        <v>70</v>
      </c>
      <c r="B1" s="75">
        <v>43222</v>
      </c>
      <c r="C1" s="75">
        <v>43228</v>
      </c>
    </row>
    <row r="2" spans="1:9" ht="62.25" thickBot="1" x14ac:dyDescent="0.3">
      <c r="A2" s="2" t="s">
        <v>0</v>
      </c>
      <c r="B2" s="3"/>
      <c r="C2" s="3"/>
      <c r="D2" s="3"/>
    </row>
    <row r="3" spans="1:9" ht="15" customHeight="1" x14ac:dyDescent="0.25">
      <c r="A3" s="4"/>
      <c r="B3" s="5"/>
      <c r="C3" s="5"/>
      <c r="D3" s="5"/>
    </row>
    <row r="4" spans="1:9" ht="15.75" customHeight="1" x14ac:dyDescent="0.25">
      <c r="A4" s="4"/>
      <c r="B4" s="5"/>
      <c r="C4" s="5"/>
      <c r="D4" s="5"/>
    </row>
    <row r="5" spans="1:9" ht="32.25" thickBot="1" x14ac:dyDescent="0.3">
      <c r="A5" s="6"/>
      <c r="B5" s="7"/>
      <c r="C5" s="7"/>
      <c r="D5" s="7"/>
      <c r="H5" s="116"/>
    </row>
    <row r="6" spans="1:9" ht="32.25" thickBot="1" x14ac:dyDescent="0.3">
      <c r="A6" s="6" t="s">
        <v>1</v>
      </c>
      <c r="B6" s="8">
        <v>43229</v>
      </c>
      <c r="C6" s="97" t="s">
        <v>2</v>
      </c>
      <c r="D6" s="98"/>
    </row>
    <row r="7" spans="1:9" ht="48" customHeight="1" thickBot="1" x14ac:dyDescent="0.3">
      <c r="A7" s="64" t="s">
        <v>3</v>
      </c>
      <c r="B7" s="10" t="s">
        <v>4</v>
      </c>
      <c r="C7" s="11" t="s">
        <v>5</v>
      </c>
      <c r="D7" s="12" t="s">
        <v>6</v>
      </c>
      <c r="H7" s="111"/>
    </row>
    <row r="8" spans="1:9" ht="67.5" customHeight="1" x14ac:dyDescent="0.25">
      <c r="A8" s="108" t="s">
        <v>7</v>
      </c>
      <c r="B8" s="13" t="s">
        <v>8</v>
      </c>
      <c r="C8" s="65">
        <f ca="1">SUM('02-05-18:12-05-18'!H8)</f>
        <v>270000</v>
      </c>
      <c r="D8" s="66"/>
      <c r="H8" s="1" t="s">
        <v>71</v>
      </c>
    </row>
    <row r="9" spans="1:9" ht="67.5" customHeight="1" x14ac:dyDescent="0.25">
      <c r="A9" s="108"/>
      <c r="B9" s="16" t="s">
        <v>64</v>
      </c>
      <c r="C9" s="67"/>
      <c r="D9" s="68"/>
      <c r="I9" s="112"/>
    </row>
    <row r="10" spans="1:9" ht="67.5" customHeight="1" thickBot="1" x14ac:dyDescent="0.3">
      <c r="A10" s="108"/>
      <c r="B10" s="19" t="s">
        <v>10</v>
      </c>
      <c r="C10" s="69"/>
      <c r="D10" s="70"/>
    </row>
    <row r="11" spans="1:9" ht="67.5" customHeight="1" x14ac:dyDescent="0.25">
      <c r="A11" s="108"/>
      <c r="B11" s="24" t="s">
        <v>11</v>
      </c>
      <c r="C11" s="22">
        <v>0</v>
      </c>
      <c r="D11" s="23">
        <v>0</v>
      </c>
    </row>
    <row r="12" spans="1:9" ht="67.5" customHeight="1" x14ac:dyDescent="0.25">
      <c r="A12" s="108"/>
      <c r="B12" s="24" t="s">
        <v>12</v>
      </c>
      <c r="C12" s="17">
        <v>0</v>
      </c>
      <c r="D12" s="18">
        <v>0</v>
      </c>
    </row>
    <row r="13" spans="1:9" ht="67.5" customHeight="1" thickBot="1" x14ac:dyDescent="0.3">
      <c r="A13" s="108"/>
      <c r="B13" s="25" t="s">
        <v>13</v>
      </c>
      <c r="C13" s="26">
        <v>0</v>
      </c>
      <c r="D13" s="27">
        <v>0</v>
      </c>
    </row>
    <row r="14" spans="1:9" ht="63.75" customHeight="1" thickBot="1" x14ac:dyDescent="0.3">
      <c r="A14" s="108"/>
      <c r="B14" s="28" t="s">
        <v>14</v>
      </c>
      <c r="C14" s="29">
        <v>0</v>
      </c>
      <c r="D14" s="30">
        <v>0</v>
      </c>
    </row>
    <row r="15" spans="1:9" ht="69.75" customHeight="1" x14ac:dyDescent="0.25">
      <c r="A15" s="109"/>
      <c r="B15" s="71" t="s">
        <v>15</v>
      </c>
      <c r="C15" s="22">
        <v>0</v>
      </c>
      <c r="D15" s="23">
        <v>0</v>
      </c>
    </row>
    <row r="16" spans="1:9" ht="69.75" customHeight="1" x14ac:dyDescent="0.25">
      <c r="A16" s="109"/>
      <c r="B16" s="72" t="s">
        <v>16</v>
      </c>
      <c r="C16" s="17">
        <v>0</v>
      </c>
      <c r="D16" s="18">
        <v>0</v>
      </c>
    </row>
    <row r="17" spans="1:4" ht="59.25" customHeight="1" x14ac:dyDescent="0.25">
      <c r="A17" s="109"/>
      <c r="B17" s="72" t="s">
        <v>17</v>
      </c>
      <c r="C17" s="17">
        <v>0</v>
      </c>
      <c r="D17" s="18">
        <v>0</v>
      </c>
    </row>
    <row r="18" spans="1:4" ht="59.25" customHeight="1" x14ac:dyDescent="0.25">
      <c r="A18" s="109"/>
      <c r="B18" s="72" t="s">
        <v>18</v>
      </c>
      <c r="C18" s="17">
        <v>0</v>
      </c>
      <c r="D18" s="18">
        <v>0</v>
      </c>
    </row>
    <row r="19" spans="1:4" ht="59.25" customHeight="1" x14ac:dyDescent="0.25">
      <c r="A19" s="109"/>
      <c r="B19" s="73" t="s">
        <v>19</v>
      </c>
      <c r="C19" s="17">
        <v>0</v>
      </c>
      <c r="D19" s="18">
        <v>0</v>
      </c>
    </row>
    <row r="20" spans="1:4" ht="60" customHeight="1" thickBot="1" x14ac:dyDescent="0.3">
      <c r="A20" s="109"/>
      <c r="B20" s="74" t="s">
        <v>20</v>
      </c>
      <c r="C20" s="26">
        <v>0</v>
      </c>
      <c r="D20" s="27">
        <v>0</v>
      </c>
    </row>
    <row r="21" spans="1:4" ht="60" customHeight="1" thickBot="1" x14ac:dyDescent="0.3">
      <c r="A21" s="109"/>
      <c r="B21" s="39" t="s">
        <v>21</v>
      </c>
      <c r="C21" s="29"/>
      <c r="D21" s="30"/>
    </row>
    <row r="22" spans="1:4" s="42" customFormat="1" ht="33.75" customHeight="1" thickBot="1" x14ac:dyDescent="0.4">
      <c r="A22" s="110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110000</v>
      </c>
      <c r="D23" s="15">
        <v>84330</v>
      </c>
    </row>
    <row r="24" spans="1:4" ht="50.25" customHeight="1" x14ac:dyDescent="0.25">
      <c r="A24" s="106"/>
      <c r="B24" s="44" t="s">
        <v>25</v>
      </c>
      <c r="C24" s="17">
        <v>90000</v>
      </c>
      <c r="D24" s="18">
        <v>70080</v>
      </c>
    </row>
    <row r="25" spans="1:4" ht="50.25" customHeight="1" x14ac:dyDescent="0.25">
      <c r="A25" s="107"/>
      <c r="B25" s="44" t="s">
        <v>26</v>
      </c>
      <c r="C25" s="17">
        <v>300</v>
      </c>
      <c r="D25" s="18">
        <v>615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0</v>
      </c>
      <c r="D28" s="27">
        <v>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11500</v>
      </c>
      <c r="D30" s="49">
        <v>9900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975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198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1185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6600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32821632</v>
      </c>
      <c r="D39" s="57">
        <v>28036004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90913</v>
      </c>
    </row>
    <row r="42" spans="1:4" ht="46.5" customHeight="1" x14ac:dyDescent="0.25">
      <c r="A42" s="77"/>
      <c r="B42" s="44" t="s">
        <v>47</v>
      </c>
      <c r="C42" s="50">
        <v>7065</v>
      </c>
      <c r="D42" s="56">
        <v>6811</v>
      </c>
    </row>
    <row r="43" spans="1:4" ht="46.5" customHeight="1" x14ac:dyDescent="0.25">
      <c r="A43" s="77"/>
      <c r="B43" s="44" t="s">
        <v>48</v>
      </c>
      <c r="C43" s="50">
        <v>91800</v>
      </c>
      <c r="D43" s="56">
        <v>98270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0</v>
      </c>
    </row>
    <row r="45" spans="1:4" ht="46.5" customHeight="1" thickBot="1" x14ac:dyDescent="0.3">
      <c r="A45" s="77"/>
      <c r="B45" s="63" t="s">
        <v>65</v>
      </c>
      <c r="C45" s="52">
        <v>400</v>
      </c>
      <c r="D45" s="58">
        <v>410</v>
      </c>
    </row>
    <row r="46" spans="1:4" ht="46.5" customHeight="1" thickBot="1" x14ac:dyDescent="0.3">
      <c r="A46" s="77"/>
      <c r="B46" s="63" t="s">
        <v>66</v>
      </c>
      <c r="C46" s="52">
        <v>0</v>
      </c>
      <c r="D46" s="58">
        <v>0</v>
      </c>
    </row>
    <row r="47" spans="1:4" ht="46.5" customHeight="1" thickBot="1" x14ac:dyDescent="0.3">
      <c r="A47" s="77"/>
      <c r="B47" s="63" t="s">
        <v>67</v>
      </c>
      <c r="C47" s="52">
        <v>200</v>
      </c>
      <c r="D47" s="58">
        <v>250</v>
      </c>
    </row>
    <row r="48" spans="1:4" ht="46.5" customHeight="1" thickBot="1" x14ac:dyDescent="0.3">
      <c r="A48" s="77"/>
      <c r="B48" s="63" t="s">
        <v>68</v>
      </c>
      <c r="C48" s="52">
        <v>300</v>
      </c>
      <c r="D48" s="58">
        <v>350</v>
      </c>
    </row>
    <row r="49" spans="1:4" ht="46.5" customHeight="1" thickBot="1" x14ac:dyDescent="0.3">
      <c r="A49" s="77"/>
      <c r="B49" s="38" t="s">
        <v>69</v>
      </c>
      <c r="C49" s="52">
        <v>400</v>
      </c>
      <c r="D49" s="58">
        <v>410</v>
      </c>
    </row>
    <row r="50" spans="1:4" ht="46.5" customHeight="1" thickBot="1" x14ac:dyDescent="0.3">
      <c r="A50" s="77"/>
      <c r="B50" s="38" t="s">
        <v>51</v>
      </c>
      <c r="C50" s="50">
        <v>0</v>
      </c>
      <c r="D50" s="56">
        <v>0</v>
      </c>
    </row>
    <row r="51" spans="1:4" ht="46.5" customHeight="1" thickBot="1" x14ac:dyDescent="0.3">
      <c r="A51" s="78"/>
      <c r="B51" s="38" t="s">
        <v>52</v>
      </c>
      <c r="C51" s="59">
        <v>0</v>
      </c>
      <c r="D51" s="60">
        <v>0</v>
      </c>
    </row>
    <row r="52" spans="1:4" ht="33" customHeight="1" thickBot="1" x14ac:dyDescent="0.3">
      <c r="A52" s="79" t="s">
        <v>53</v>
      </c>
      <c r="B52" s="80"/>
      <c r="C52" s="80"/>
      <c r="D52" s="80"/>
    </row>
    <row r="53" spans="1:4" ht="33" customHeight="1" thickBot="1" x14ac:dyDescent="0.3">
      <c r="A53" s="32" t="s">
        <v>54</v>
      </c>
      <c r="B53" s="61" t="s">
        <v>55</v>
      </c>
      <c r="C53" s="32">
        <v>225</v>
      </c>
      <c r="D53" s="31">
        <v>112</v>
      </c>
    </row>
    <row r="54" spans="1:4" ht="33" customHeight="1" thickBot="1" x14ac:dyDescent="0.3">
      <c r="A54" s="32" t="s">
        <v>56</v>
      </c>
      <c r="B54" s="61" t="s">
        <v>57</v>
      </c>
      <c r="C54" s="32">
        <v>0</v>
      </c>
      <c r="D54" s="31">
        <v>0</v>
      </c>
    </row>
    <row r="55" spans="1:4" ht="33" customHeight="1" thickBot="1" x14ac:dyDescent="0.3">
      <c r="A55" s="32" t="s">
        <v>58</v>
      </c>
      <c r="B55" s="61" t="s">
        <v>59</v>
      </c>
      <c r="C55" s="32">
        <v>0</v>
      </c>
      <c r="D55" s="31">
        <v>0</v>
      </c>
    </row>
    <row r="56" spans="1:4" ht="33" customHeight="1" thickBot="1" x14ac:dyDescent="0.3">
      <c r="A56" s="32" t="s">
        <v>60</v>
      </c>
      <c r="B56" s="61" t="s">
        <v>60</v>
      </c>
      <c r="C56" s="32">
        <v>0</v>
      </c>
      <c r="D56" s="31">
        <v>0</v>
      </c>
    </row>
    <row r="57" spans="1:4" ht="33" customHeight="1" thickBot="1" x14ac:dyDescent="0.3">
      <c r="A57" s="81" t="s">
        <v>61</v>
      </c>
      <c r="B57" s="82"/>
      <c r="C57" s="82"/>
      <c r="D57" s="82"/>
    </row>
    <row r="58" spans="1:4" ht="33" customHeight="1" thickBot="1" x14ac:dyDescent="0.3">
      <c r="A58" s="83" t="s">
        <v>62</v>
      </c>
      <c r="B58" s="84"/>
      <c r="C58" s="84"/>
      <c r="D58" s="84"/>
    </row>
    <row r="59" spans="1:4" ht="72.75" customHeight="1" x14ac:dyDescent="0.4">
      <c r="A59" s="62"/>
      <c r="C59" s="62"/>
      <c r="D59" s="62"/>
    </row>
  </sheetData>
  <mergeCells count="14">
    <mergeCell ref="A29:D29"/>
    <mergeCell ref="C6:D6"/>
    <mergeCell ref="A8:A21"/>
    <mergeCell ref="A22:D22"/>
    <mergeCell ref="A23:A25"/>
    <mergeCell ref="A26:A28"/>
    <mergeCell ref="A57:D57"/>
    <mergeCell ref="A58:D58"/>
    <mergeCell ref="A30:A33"/>
    <mergeCell ref="A34:D34"/>
    <mergeCell ref="A35:A39"/>
    <mergeCell ref="A40:D40"/>
    <mergeCell ref="A41:A51"/>
    <mergeCell ref="A52:D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B0F0"/>
    <pageSetUpPr fitToPage="1"/>
  </sheetPr>
  <dimension ref="A1:H55"/>
  <sheetViews>
    <sheetView topLeftCell="A2" zoomScale="66" zoomScaleNormal="66" workbookViewId="0">
      <pane xSplit="1" ySplit="6" topLeftCell="B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6384" width="9.140625" style="1"/>
  </cols>
  <sheetData>
    <row r="1" spans="1:8" ht="15.75" thickBot="1" x14ac:dyDescent="0.3"/>
    <row r="2" spans="1:8" ht="62.25" thickBot="1" x14ac:dyDescent="0.3">
      <c r="A2" s="2" t="s">
        <v>0</v>
      </c>
      <c r="B2" s="3"/>
      <c r="C2" s="3"/>
      <c r="D2" s="3"/>
    </row>
    <row r="3" spans="1:8" ht="15" customHeight="1" x14ac:dyDescent="0.25">
      <c r="A3" s="4"/>
      <c r="B3" s="5"/>
      <c r="C3" s="5"/>
      <c r="D3" s="5"/>
    </row>
    <row r="4" spans="1:8" ht="15.75" customHeight="1" x14ac:dyDescent="0.25">
      <c r="A4" s="4"/>
      <c r="B4" s="5"/>
      <c r="C4" s="5"/>
      <c r="D4" s="5"/>
    </row>
    <row r="5" spans="1:8" ht="32.25" thickBot="1" x14ac:dyDescent="0.3">
      <c r="A5" s="6"/>
      <c r="B5" s="7"/>
      <c r="C5" s="7"/>
      <c r="D5" s="7"/>
    </row>
    <row r="6" spans="1:8" ht="32.25" thickBot="1" x14ac:dyDescent="0.3">
      <c r="A6" s="6" t="s">
        <v>1</v>
      </c>
      <c r="B6" s="8">
        <v>43223</v>
      </c>
      <c r="C6" s="97" t="s">
        <v>2</v>
      </c>
      <c r="D6" s="98"/>
    </row>
    <row r="7" spans="1:8" ht="48" customHeight="1" thickBot="1" x14ac:dyDescent="0.3">
      <c r="A7" s="9" t="s">
        <v>3</v>
      </c>
      <c r="B7" s="10" t="s">
        <v>4</v>
      </c>
      <c r="C7" s="11" t="s">
        <v>5</v>
      </c>
      <c r="D7" s="12" t="s">
        <v>6</v>
      </c>
    </row>
    <row r="8" spans="1:8" ht="67.5" customHeight="1" x14ac:dyDescent="0.25">
      <c r="A8" s="99" t="s">
        <v>7</v>
      </c>
      <c r="B8" s="13" t="s">
        <v>8</v>
      </c>
      <c r="C8" s="14">
        <v>45000</v>
      </c>
      <c r="D8" s="15">
        <v>48300</v>
      </c>
      <c r="H8" s="115">
        <f ca="1">IF(AND(MID(CELL("nomfichier",A1),FIND("]",CELL("nomfichier",A1))+1,20)*1&gt;=Bilan!B1,MID(CELL("nomfichier",A1),FIND("]",CELL("nomfichier",A1))+1,20)*1&lt;=Bilan!C1),C8,"")</f>
        <v>45000</v>
      </c>
    </row>
    <row r="9" spans="1:8" ht="67.5" customHeight="1" x14ac:dyDescent="0.25">
      <c r="A9" s="100"/>
      <c r="B9" s="16" t="s">
        <v>9</v>
      </c>
      <c r="C9" s="17"/>
      <c r="D9" s="18"/>
    </row>
    <row r="10" spans="1:8" ht="67.5" customHeight="1" thickBot="1" x14ac:dyDescent="0.3">
      <c r="A10" s="100"/>
      <c r="B10" s="19" t="s">
        <v>10</v>
      </c>
      <c r="C10" s="20"/>
      <c r="D10" s="21"/>
    </row>
    <row r="11" spans="1:8" ht="67.5" customHeight="1" x14ac:dyDescent="0.25">
      <c r="A11" s="100"/>
      <c r="B11" s="13" t="s">
        <v>11</v>
      </c>
      <c r="C11" s="22">
        <v>0</v>
      </c>
      <c r="D11" s="23">
        <v>0</v>
      </c>
    </row>
    <row r="12" spans="1:8" ht="67.5" customHeight="1" x14ac:dyDescent="0.25">
      <c r="A12" s="100"/>
      <c r="B12" s="24" t="s">
        <v>12</v>
      </c>
      <c r="C12" s="17">
        <v>0</v>
      </c>
      <c r="D12" s="18">
        <v>0</v>
      </c>
    </row>
    <row r="13" spans="1:8" ht="67.5" customHeight="1" thickBot="1" x14ac:dyDescent="0.3">
      <c r="A13" s="100"/>
      <c r="B13" s="25" t="s">
        <v>13</v>
      </c>
      <c r="C13" s="26">
        <v>0</v>
      </c>
      <c r="D13" s="27">
        <v>0</v>
      </c>
    </row>
    <row r="14" spans="1:8" ht="63.75" customHeight="1" thickBot="1" x14ac:dyDescent="0.3">
      <c r="A14" s="100"/>
      <c r="B14" s="28" t="s">
        <v>14</v>
      </c>
      <c r="C14" s="29">
        <v>45000</v>
      </c>
      <c r="D14" s="30">
        <v>61900</v>
      </c>
    </row>
    <row r="15" spans="1:8" ht="69.75" customHeight="1" x14ac:dyDescent="0.25">
      <c r="A15" s="100"/>
      <c r="B15" s="33" t="s">
        <v>15</v>
      </c>
      <c r="C15" s="22">
        <v>300</v>
      </c>
      <c r="D15" s="23">
        <v>266</v>
      </c>
    </row>
    <row r="16" spans="1:8" ht="69.75" customHeight="1" thickBot="1" x14ac:dyDescent="0.3">
      <c r="A16" s="100"/>
      <c r="B16" s="34" t="s">
        <v>16</v>
      </c>
      <c r="C16" s="20">
        <v>0</v>
      </c>
      <c r="D16" s="21">
        <v>0</v>
      </c>
    </row>
    <row r="17" spans="1:4" ht="59.25" customHeight="1" x14ac:dyDescent="0.25">
      <c r="A17" s="100"/>
      <c r="B17" s="35" t="s">
        <v>17</v>
      </c>
      <c r="C17" s="36">
        <v>750</v>
      </c>
      <c r="D17" s="15">
        <v>747</v>
      </c>
    </row>
    <row r="18" spans="1:4" ht="59.25" customHeight="1" thickBot="1" x14ac:dyDescent="0.3">
      <c r="A18" s="100"/>
      <c r="B18" s="34" t="s">
        <v>18</v>
      </c>
      <c r="C18" s="20">
        <v>0</v>
      </c>
      <c r="D18" s="21">
        <v>0</v>
      </c>
    </row>
    <row r="19" spans="1:4" ht="59.25" customHeight="1" x14ac:dyDescent="0.25">
      <c r="A19" s="100"/>
      <c r="B19" s="37" t="s">
        <v>19</v>
      </c>
      <c r="C19" s="22">
        <v>0</v>
      </c>
      <c r="D19" s="23">
        <v>0</v>
      </c>
    </row>
    <row r="20" spans="1:4" ht="60" customHeight="1" thickBot="1" x14ac:dyDescent="0.3">
      <c r="A20" s="100"/>
      <c r="B20" s="38" t="s">
        <v>20</v>
      </c>
      <c r="C20" s="20">
        <v>3000</v>
      </c>
      <c r="D20" s="21">
        <v>2450</v>
      </c>
    </row>
    <row r="21" spans="1:4" ht="60" customHeight="1" thickBot="1" x14ac:dyDescent="0.3">
      <c r="A21" s="101"/>
      <c r="B21" s="39" t="s">
        <v>21</v>
      </c>
      <c r="C21" s="40"/>
      <c r="D21" s="41"/>
    </row>
    <row r="22" spans="1:4" s="42" customFormat="1" ht="33.75" customHeight="1" thickBot="1" x14ac:dyDescent="0.4">
      <c r="A22" s="102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120000</v>
      </c>
      <c r="D23" s="15">
        <v>94390</v>
      </c>
    </row>
    <row r="24" spans="1:4" ht="50.25" customHeight="1" x14ac:dyDescent="0.25">
      <c r="A24" s="106"/>
      <c r="B24" s="44" t="s">
        <v>25</v>
      </c>
      <c r="C24" s="17">
        <v>120000</v>
      </c>
      <c r="D24" s="18">
        <v>96650</v>
      </c>
    </row>
    <row r="25" spans="1:4" ht="50.25" customHeight="1" x14ac:dyDescent="0.25">
      <c r="A25" s="107"/>
      <c r="B25" s="44" t="s">
        <v>26</v>
      </c>
      <c r="C25" s="17">
        <v>0</v>
      </c>
      <c r="D25" s="18">
        <v>0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0</v>
      </c>
      <c r="D28" s="27">
        <v>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12389</v>
      </c>
      <c r="D30" s="49">
        <v>11000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575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203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1184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33557587</v>
      </c>
      <c r="D39" s="57">
        <v>29052019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55920</v>
      </c>
    </row>
    <row r="42" spans="1:4" ht="46.5" customHeight="1" x14ac:dyDescent="0.25">
      <c r="A42" s="77"/>
      <c r="B42" s="44" t="s">
        <v>47</v>
      </c>
      <c r="C42" s="50">
        <v>6700</v>
      </c>
      <c r="D42" s="56">
        <v>2873</v>
      </c>
    </row>
    <row r="43" spans="1:4" ht="46.5" customHeight="1" x14ac:dyDescent="0.25">
      <c r="A43" s="77"/>
      <c r="B43" s="44" t="s">
        <v>48</v>
      </c>
      <c r="C43" s="50">
        <v>85000</v>
      </c>
      <c r="D43" s="56">
        <v>101000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21105</v>
      </c>
    </row>
    <row r="45" spans="1:4" ht="46.5" customHeight="1" thickBot="1" x14ac:dyDescent="0.3">
      <c r="A45" s="77"/>
      <c r="B45" s="38" t="s">
        <v>50</v>
      </c>
      <c r="C45" s="52">
        <v>200</v>
      </c>
      <c r="D45" s="58">
        <v>120</v>
      </c>
    </row>
    <row r="46" spans="1:4" ht="46.5" customHeight="1" thickBot="1" x14ac:dyDescent="0.3">
      <c r="A46" s="77"/>
      <c r="B46" s="38" t="s">
        <v>51</v>
      </c>
      <c r="C46" s="50">
        <v>48</v>
      </c>
      <c r="D46" s="56">
        <v>240</v>
      </c>
    </row>
    <row r="47" spans="1:4" ht="46.5" customHeight="1" thickBot="1" x14ac:dyDescent="0.3">
      <c r="A47" s="78"/>
      <c r="B47" s="38" t="s">
        <v>52</v>
      </c>
      <c r="C47" s="59">
        <v>0</v>
      </c>
      <c r="D47" s="60">
        <v>0</v>
      </c>
    </row>
    <row r="48" spans="1:4" ht="33" customHeight="1" thickBot="1" x14ac:dyDescent="0.3">
      <c r="A48" s="79" t="s">
        <v>53</v>
      </c>
      <c r="B48" s="80"/>
      <c r="C48" s="80"/>
      <c r="D48" s="80"/>
    </row>
    <row r="49" spans="1:4" ht="33" customHeight="1" thickBot="1" x14ac:dyDescent="0.3">
      <c r="A49" s="32" t="s">
        <v>54</v>
      </c>
      <c r="B49" s="61" t="s">
        <v>55</v>
      </c>
      <c r="C49" s="32">
        <v>225</v>
      </c>
      <c r="D49" s="31">
        <v>162</v>
      </c>
    </row>
    <row r="50" spans="1:4" ht="33" customHeight="1" thickBot="1" x14ac:dyDescent="0.3">
      <c r="A50" s="32" t="s">
        <v>56</v>
      </c>
      <c r="B50" s="61" t="s">
        <v>57</v>
      </c>
      <c r="C50" s="32">
        <v>0</v>
      </c>
      <c r="D50" s="31">
        <v>0</v>
      </c>
    </row>
    <row r="51" spans="1:4" ht="33" customHeight="1" thickBot="1" x14ac:dyDescent="0.3">
      <c r="A51" s="32" t="s">
        <v>58</v>
      </c>
      <c r="B51" s="61" t="s">
        <v>59</v>
      </c>
      <c r="C51" s="32">
        <v>0</v>
      </c>
      <c r="D51" s="31">
        <v>0</v>
      </c>
    </row>
    <row r="52" spans="1:4" ht="33" customHeight="1" thickBot="1" x14ac:dyDescent="0.3">
      <c r="A52" s="32" t="s">
        <v>60</v>
      </c>
      <c r="B52" s="61" t="s">
        <v>60</v>
      </c>
      <c r="C52" s="32">
        <v>0</v>
      </c>
      <c r="D52" s="31">
        <v>0</v>
      </c>
    </row>
    <row r="53" spans="1:4" ht="33" customHeight="1" thickBot="1" x14ac:dyDescent="0.3">
      <c r="A53" s="81" t="s">
        <v>61</v>
      </c>
      <c r="B53" s="82"/>
      <c r="C53" s="82"/>
      <c r="D53" s="82"/>
    </row>
    <row r="54" spans="1:4" ht="33" customHeight="1" thickBot="1" x14ac:dyDescent="0.3">
      <c r="A54" s="83" t="s">
        <v>62</v>
      </c>
      <c r="B54" s="84"/>
      <c r="C54" s="84"/>
      <c r="D54" s="84"/>
    </row>
    <row r="55" spans="1:4" ht="72.75" customHeight="1" x14ac:dyDescent="0.4">
      <c r="A55" s="62"/>
      <c r="C55" s="62"/>
      <c r="D55" s="62"/>
    </row>
  </sheetData>
  <mergeCells count="14">
    <mergeCell ref="C6:D6"/>
    <mergeCell ref="A8:A21"/>
    <mergeCell ref="A22:D22"/>
    <mergeCell ref="A23:A25"/>
    <mergeCell ref="A41:A47"/>
    <mergeCell ref="A48:D48"/>
    <mergeCell ref="A53:D53"/>
    <mergeCell ref="A54:D54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B0F0"/>
    <pageSetUpPr fitToPage="1"/>
  </sheetPr>
  <dimension ref="A1:H55"/>
  <sheetViews>
    <sheetView topLeftCell="A2" zoomScale="66" zoomScaleNormal="66" workbookViewId="0">
      <pane xSplit="1" ySplit="6" topLeftCell="B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6384" width="9.140625" style="1"/>
  </cols>
  <sheetData>
    <row r="1" spans="1:8" ht="15.75" thickBot="1" x14ac:dyDescent="0.3"/>
    <row r="2" spans="1:8" ht="62.25" thickBot="1" x14ac:dyDescent="0.3">
      <c r="A2" s="2" t="s">
        <v>0</v>
      </c>
      <c r="B2" s="3"/>
      <c r="C2" s="3"/>
      <c r="D2" s="3"/>
    </row>
    <row r="3" spans="1:8" ht="15" customHeight="1" x14ac:dyDescent="0.25">
      <c r="A3" s="4"/>
      <c r="B3" s="5"/>
      <c r="C3" s="5"/>
      <c r="D3" s="5"/>
    </row>
    <row r="4" spans="1:8" ht="15.75" customHeight="1" x14ac:dyDescent="0.25">
      <c r="A4" s="4"/>
      <c r="B4" s="5"/>
      <c r="C4" s="5"/>
      <c r="D4" s="5"/>
    </row>
    <row r="5" spans="1:8" ht="32.25" thickBot="1" x14ac:dyDescent="0.3">
      <c r="A5" s="6"/>
      <c r="B5" s="7"/>
      <c r="C5" s="7"/>
      <c r="D5" s="7"/>
    </row>
    <row r="6" spans="1:8" ht="32.25" thickBot="1" x14ac:dyDescent="0.3">
      <c r="A6" s="6" t="s">
        <v>1</v>
      </c>
      <c r="B6" s="8">
        <v>43223</v>
      </c>
      <c r="C6" s="97" t="s">
        <v>2</v>
      </c>
      <c r="D6" s="98"/>
    </row>
    <row r="7" spans="1:8" ht="48" customHeight="1" thickBot="1" x14ac:dyDescent="0.3">
      <c r="A7" s="9" t="s">
        <v>3</v>
      </c>
      <c r="B7" s="10" t="s">
        <v>4</v>
      </c>
      <c r="C7" s="11" t="s">
        <v>5</v>
      </c>
      <c r="D7" s="12" t="s">
        <v>6</v>
      </c>
    </row>
    <row r="8" spans="1:8" ht="67.5" customHeight="1" x14ac:dyDescent="0.25">
      <c r="A8" s="99" t="s">
        <v>7</v>
      </c>
      <c r="B8" s="13" t="s">
        <v>8</v>
      </c>
      <c r="C8" s="14">
        <v>45000</v>
      </c>
      <c r="D8" s="15">
        <v>39750</v>
      </c>
      <c r="H8" s="115">
        <f ca="1">IF(AND(MID(CELL("nomfichier",A1),FIND("]",CELL("nomfichier",A1))+1,20)*1&gt;=Bilan!B1,MID(CELL("nomfichier",A1),FIND("]",CELL("nomfichier",A1))+1,20)*1&lt;=Bilan!C1),C8,"")</f>
        <v>45000</v>
      </c>
    </row>
    <row r="9" spans="1:8" ht="67.5" customHeight="1" x14ac:dyDescent="0.25">
      <c r="A9" s="100"/>
      <c r="B9" s="16" t="s">
        <v>9</v>
      </c>
      <c r="C9" s="17"/>
      <c r="D9" s="18"/>
    </row>
    <row r="10" spans="1:8" ht="67.5" customHeight="1" thickBot="1" x14ac:dyDescent="0.3">
      <c r="A10" s="100"/>
      <c r="B10" s="19" t="s">
        <v>10</v>
      </c>
      <c r="C10" s="20"/>
      <c r="D10" s="21"/>
    </row>
    <row r="11" spans="1:8" ht="67.5" customHeight="1" x14ac:dyDescent="0.25">
      <c r="A11" s="100"/>
      <c r="B11" s="13" t="s">
        <v>11</v>
      </c>
      <c r="C11" s="22">
        <v>0</v>
      </c>
      <c r="D11" s="23">
        <v>0</v>
      </c>
    </row>
    <row r="12" spans="1:8" ht="67.5" customHeight="1" x14ac:dyDescent="0.25">
      <c r="A12" s="100"/>
      <c r="B12" s="24" t="s">
        <v>12</v>
      </c>
      <c r="C12" s="17">
        <v>0</v>
      </c>
      <c r="D12" s="18">
        <v>0</v>
      </c>
    </row>
    <row r="13" spans="1:8" ht="67.5" customHeight="1" thickBot="1" x14ac:dyDescent="0.3">
      <c r="A13" s="100"/>
      <c r="B13" s="25" t="s">
        <v>13</v>
      </c>
      <c r="C13" s="26">
        <v>0</v>
      </c>
      <c r="D13" s="27">
        <v>0</v>
      </c>
    </row>
    <row r="14" spans="1:8" ht="63.75" customHeight="1" thickBot="1" x14ac:dyDescent="0.3">
      <c r="A14" s="100"/>
      <c r="B14" s="28" t="s">
        <v>14</v>
      </c>
      <c r="C14" s="29">
        <v>45000</v>
      </c>
      <c r="D14" s="30">
        <v>31750</v>
      </c>
    </row>
    <row r="15" spans="1:8" ht="69.75" customHeight="1" x14ac:dyDescent="0.25">
      <c r="A15" s="100"/>
      <c r="B15" s="33" t="s">
        <v>15</v>
      </c>
      <c r="C15" s="22">
        <v>300</v>
      </c>
      <c r="D15" s="23">
        <v>70</v>
      </c>
    </row>
    <row r="16" spans="1:8" ht="69.75" customHeight="1" thickBot="1" x14ac:dyDescent="0.3">
      <c r="A16" s="100"/>
      <c r="B16" s="34" t="s">
        <v>16</v>
      </c>
      <c r="C16" s="20">
        <v>0</v>
      </c>
      <c r="D16" s="21">
        <v>0</v>
      </c>
    </row>
    <row r="17" spans="1:4" ht="59.25" customHeight="1" x14ac:dyDescent="0.25">
      <c r="A17" s="100"/>
      <c r="B17" s="35" t="s">
        <v>17</v>
      </c>
      <c r="C17" s="36">
        <v>600</v>
      </c>
      <c r="D17" s="15">
        <v>495</v>
      </c>
    </row>
    <row r="18" spans="1:4" ht="59.25" customHeight="1" thickBot="1" x14ac:dyDescent="0.3">
      <c r="A18" s="100"/>
      <c r="B18" s="34" t="s">
        <v>18</v>
      </c>
      <c r="C18" s="20">
        <v>0</v>
      </c>
      <c r="D18" s="21">
        <v>0</v>
      </c>
    </row>
    <row r="19" spans="1:4" ht="59.25" customHeight="1" x14ac:dyDescent="0.25">
      <c r="A19" s="100"/>
      <c r="B19" s="37" t="s">
        <v>19</v>
      </c>
      <c r="C19" s="22">
        <v>0</v>
      </c>
      <c r="D19" s="23">
        <v>0</v>
      </c>
    </row>
    <row r="20" spans="1:4" ht="60" customHeight="1" thickBot="1" x14ac:dyDescent="0.3">
      <c r="A20" s="100"/>
      <c r="B20" s="38" t="s">
        <v>20</v>
      </c>
      <c r="C20" s="20">
        <v>3000</v>
      </c>
      <c r="D20" s="21">
        <v>2180</v>
      </c>
    </row>
    <row r="21" spans="1:4" ht="60" customHeight="1" thickBot="1" x14ac:dyDescent="0.3">
      <c r="A21" s="101"/>
      <c r="B21" s="39" t="s">
        <v>21</v>
      </c>
      <c r="C21" s="40"/>
      <c r="D21" s="41"/>
    </row>
    <row r="22" spans="1:4" s="42" customFormat="1" ht="33.75" customHeight="1" thickBot="1" x14ac:dyDescent="0.4">
      <c r="A22" s="102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120000</v>
      </c>
      <c r="D23" s="15">
        <v>64450</v>
      </c>
    </row>
    <row r="24" spans="1:4" ht="50.25" customHeight="1" x14ac:dyDescent="0.25">
      <c r="A24" s="106"/>
      <c r="B24" s="44" t="s">
        <v>25</v>
      </c>
      <c r="C24" s="17">
        <v>120000</v>
      </c>
      <c r="D24" s="18">
        <v>69200</v>
      </c>
    </row>
    <row r="25" spans="1:4" ht="50.25" customHeight="1" x14ac:dyDescent="0.25">
      <c r="A25" s="107"/>
      <c r="B25" s="44" t="s">
        <v>26</v>
      </c>
      <c r="C25" s="17">
        <v>0</v>
      </c>
      <c r="D25" s="18">
        <v>0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0</v>
      </c>
      <c r="D28" s="27">
        <v>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10200</v>
      </c>
      <c r="D30" s="49">
        <v>9122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1175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203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1184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5400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31479840</v>
      </c>
      <c r="D39" s="57">
        <v>28321631</v>
      </c>
    </row>
    <row r="40" spans="1:4" ht="33.75" customHeight="1" thickBot="1" x14ac:dyDescent="0.3">
      <c r="A40" s="94" t="s">
        <v>63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93400</v>
      </c>
    </row>
    <row r="42" spans="1:4" ht="46.5" customHeight="1" x14ac:dyDescent="0.25">
      <c r="A42" s="77"/>
      <c r="B42" s="44" t="s">
        <v>47</v>
      </c>
      <c r="C42" s="50">
        <v>6700</v>
      </c>
      <c r="D42" s="56">
        <v>2817</v>
      </c>
    </row>
    <row r="43" spans="1:4" ht="46.5" customHeight="1" x14ac:dyDescent="0.25">
      <c r="A43" s="77"/>
      <c r="B43" s="44" t="s">
        <v>48</v>
      </c>
      <c r="C43" s="50">
        <v>112800</v>
      </c>
      <c r="D43" s="56">
        <v>112700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21000</v>
      </c>
    </row>
    <row r="45" spans="1:4" ht="46.5" customHeight="1" thickBot="1" x14ac:dyDescent="0.3">
      <c r="A45" s="77"/>
      <c r="B45" s="38" t="s">
        <v>50</v>
      </c>
      <c r="C45" s="52">
        <v>200</v>
      </c>
      <c r="D45" s="58">
        <v>165</v>
      </c>
    </row>
    <row r="46" spans="1:4" ht="46.5" customHeight="1" thickBot="1" x14ac:dyDescent="0.3">
      <c r="A46" s="77"/>
      <c r="B46" s="38" t="s">
        <v>51</v>
      </c>
      <c r="C46" s="50">
        <v>48</v>
      </c>
      <c r="D46" s="56">
        <v>108</v>
      </c>
    </row>
    <row r="47" spans="1:4" ht="46.5" customHeight="1" thickBot="1" x14ac:dyDescent="0.3">
      <c r="A47" s="78"/>
      <c r="B47" s="38" t="s">
        <v>52</v>
      </c>
      <c r="C47" s="59">
        <v>0</v>
      </c>
      <c r="D47" s="60">
        <v>0</v>
      </c>
    </row>
    <row r="48" spans="1:4" ht="33" customHeight="1" thickBot="1" x14ac:dyDescent="0.3">
      <c r="A48" s="79" t="s">
        <v>53</v>
      </c>
      <c r="B48" s="80"/>
      <c r="C48" s="80"/>
      <c r="D48" s="80"/>
    </row>
    <row r="49" spans="1:4" ht="33" customHeight="1" thickBot="1" x14ac:dyDescent="0.3">
      <c r="A49" s="32" t="s">
        <v>54</v>
      </c>
      <c r="B49" s="61" t="s">
        <v>55</v>
      </c>
      <c r="C49" s="32">
        <v>225</v>
      </c>
      <c r="D49" s="31">
        <v>155</v>
      </c>
    </row>
    <row r="50" spans="1:4" ht="33" customHeight="1" thickBot="1" x14ac:dyDescent="0.3">
      <c r="A50" s="32" t="s">
        <v>56</v>
      </c>
      <c r="B50" s="61" t="s">
        <v>57</v>
      </c>
      <c r="C50" s="32">
        <v>0</v>
      </c>
      <c r="D50" s="31">
        <v>0</v>
      </c>
    </row>
    <row r="51" spans="1:4" ht="33" customHeight="1" thickBot="1" x14ac:dyDescent="0.3">
      <c r="A51" s="32" t="s">
        <v>58</v>
      </c>
      <c r="B51" s="61" t="s">
        <v>59</v>
      </c>
      <c r="C51" s="32">
        <v>0</v>
      </c>
      <c r="D51" s="31">
        <v>0</v>
      </c>
    </row>
    <row r="52" spans="1:4" ht="33" customHeight="1" thickBot="1" x14ac:dyDescent="0.3">
      <c r="A52" s="32" t="s">
        <v>60</v>
      </c>
      <c r="B52" s="61" t="s">
        <v>60</v>
      </c>
      <c r="C52" s="32">
        <v>0</v>
      </c>
      <c r="D52" s="31">
        <v>0</v>
      </c>
    </row>
    <row r="53" spans="1:4" ht="33" customHeight="1" thickBot="1" x14ac:dyDescent="0.3">
      <c r="A53" s="81" t="s">
        <v>61</v>
      </c>
      <c r="B53" s="82"/>
      <c r="C53" s="82"/>
      <c r="D53" s="82"/>
    </row>
    <row r="54" spans="1:4" ht="33" customHeight="1" thickBot="1" x14ac:dyDescent="0.3">
      <c r="A54" s="83" t="s">
        <v>62</v>
      </c>
      <c r="B54" s="84"/>
      <c r="C54" s="84"/>
      <c r="D54" s="84"/>
    </row>
    <row r="55" spans="1:4" ht="72.75" customHeight="1" x14ac:dyDescent="0.4">
      <c r="A55" s="62"/>
      <c r="C55" s="62"/>
      <c r="D55" s="62"/>
    </row>
  </sheetData>
  <mergeCells count="14">
    <mergeCell ref="C6:D6"/>
    <mergeCell ref="A8:A21"/>
    <mergeCell ref="A22:D22"/>
    <mergeCell ref="A23:A25"/>
    <mergeCell ref="A41:A47"/>
    <mergeCell ref="A48:D48"/>
    <mergeCell ref="A53:D53"/>
    <mergeCell ref="A54:D54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00B0F0"/>
    <pageSetUpPr fitToPage="1"/>
  </sheetPr>
  <dimension ref="A1:H55"/>
  <sheetViews>
    <sheetView topLeftCell="A2" zoomScale="66" zoomScaleNormal="66" workbookViewId="0">
      <pane xSplit="2" ySplit="6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6384" width="9.140625" style="1"/>
  </cols>
  <sheetData>
    <row r="1" spans="1:8" ht="15.75" thickBot="1" x14ac:dyDescent="0.3"/>
    <row r="2" spans="1:8" ht="62.25" thickBot="1" x14ac:dyDescent="0.3">
      <c r="A2" s="2" t="s">
        <v>0</v>
      </c>
      <c r="B2" s="3"/>
      <c r="C2" s="3"/>
      <c r="D2" s="3"/>
    </row>
    <row r="3" spans="1:8" ht="15" customHeight="1" x14ac:dyDescent="0.25">
      <c r="A3" s="4"/>
      <c r="B3" s="5"/>
      <c r="C3" s="5"/>
      <c r="D3" s="5"/>
    </row>
    <row r="4" spans="1:8" ht="15.75" customHeight="1" x14ac:dyDescent="0.25">
      <c r="A4" s="4"/>
      <c r="B4" s="5"/>
      <c r="C4" s="5"/>
      <c r="D4" s="5"/>
    </row>
    <row r="5" spans="1:8" ht="32.25" thickBot="1" x14ac:dyDescent="0.3">
      <c r="A5" s="6"/>
      <c r="B5" s="7"/>
      <c r="C5" s="7"/>
      <c r="D5" s="7"/>
    </row>
    <row r="6" spans="1:8" ht="32.25" thickBot="1" x14ac:dyDescent="0.3">
      <c r="A6" s="6" t="s">
        <v>1</v>
      </c>
      <c r="B6" s="8">
        <v>43223</v>
      </c>
      <c r="C6" s="97" t="s">
        <v>2</v>
      </c>
      <c r="D6" s="98"/>
    </row>
    <row r="7" spans="1:8" ht="48" customHeight="1" thickBot="1" x14ac:dyDescent="0.3">
      <c r="A7" s="9" t="s">
        <v>3</v>
      </c>
      <c r="B7" s="10" t="s">
        <v>4</v>
      </c>
      <c r="C7" s="11" t="s">
        <v>5</v>
      </c>
      <c r="D7" s="12" t="s">
        <v>6</v>
      </c>
    </row>
    <row r="8" spans="1:8" ht="67.5" customHeight="1" x14ac:dyDescent="0.25">
      <c r="A8" s="99" t="s">
        <v>7</v>
      </c>
      <c r="B8" s="13" t="s">
        <v>8</v>
      </c>
      <c r="C8" s="14">
        <v>45000</v>
      </c>
      <c r="D8" s="15">
        <v>40350</v>
      </c>
      <c r="H8" s="115">
        <f ca="1">IF(AND(MID(CELL("nomfichier",A1),FIND("]",CELL("nomfichier",A1))+1,20)*1&gt;=Bilan!B1,MID(CELL("nomfichier",A1),FIND("]",CELL("nomfichier",A1))+1,20)*1&lt;=Bilan!C1),C8,"")</f>
        <v>45000</v>
      </c>
    </row>
    <row r="9" spans="1:8" ht="67.5" customHeight="1" x14ac:dyDescent="0.25">
      <c r="A9" s="100"/>
      <c r="B9" s="16" t="s">
        <v>64</v>
      </c>
      <c r="C9" s="17"/>
      <c r="D9" s="18"/>
    </row>
    <row r="10" spans="1:8" ht="67.5" customHeight="1" thickBot="1" x14ac:dyDescent="0.3">
      <c r="A10" s="100"/>
      <c r="B10" s="19" t="s">
        <v>10</v>
      </c>
      <c r="C10" s="20"/>
      <c r="D10" s="21"/>
    </row>
    <row r="11" spans="1:8" ht="67.5" customHeight="1" x14ac:dyDescent="0.25">
      <c r="A11" s="100"/>
      <c r="B11" s="13" t="s">
        <v>11</v>
      </c>
      <c r="C11" s="22">
        <v>0</v>
      </c>
      <c r="D11" s="23">
        <v>0</v>
      </c>
    </row>
    <row r="12" spans="1:8" ht="67.5" customHeight="1" x14ac:dyDescent="0.25">
      <c r="A12" s="100"/>
      <c r="B12" s="24" t="s">
        <v>12</v>
      </c>
      <c r="C12" s="17">
        <v>0</v>
      </c>
      <c r="D12" s="18">
        <v>0</v>
      </c>
    </row>
    <row r="13" spans="1:8" ht="67.5" customHeight="1" thickBot="1" x14ac:dyDescent="0.3">
      <c r="A13" s="100"/>
      <c r="B13" s="25" t="s">
        <v>13</v>
      </c>
      <c r="C13" s="26">
        <v>0</v>
      </c>
      <c r="D13" s="27">
        <v>0</v>
      </c>
    </row>
    <row r="14" spans="1:8" ht="63.75" customHeight="1" thickBot="1" x14ac:dyDescent="0.3">
      <c r="A14" s="100"/>
      <c r="B14" s="28" t="s">
        <v>14</v>
      </c>
      <c r="C14" s="29">
        <v>45000</v>
      </c>
      <c r="D14" s="30">
        <v>45650</v>
      </c>
    </row>
    <row r="15" spans="1:8" ht="69.75" customHeight="1" x14ac:dyDescent="0.25">
      <c r="A15" s="100"/>
      <c r="B15" s="33" t="s">
        <v>15</v>
      </c>
      <c r="C15" s="22">
        <v>300</v>
      </c>
      <c r="D15" s="23">
        <v>0</v>
      </c>
    </row>
    <row r="16" spans="1:8" ht="69.75" customHeight="1" thickBot="1" x14ac:dyDescent="0.3">
      <c r="A16" s="100"/>
      <c r="B16" s="34" t="s">
        <v>16</v>
      </c>
      <c r="C16" s="20">
        <v>0</v>
      </c>
      <c r="D16" s="21">
        <v>0</v>
      </c>
    </row>
    <row r="17" spans="1:4" ht="59.25" customHeight="1" x14ac:dyDescent="0.25">
      <c r="A17" s="100"/>
      <c r="B17" s="35" t="s">
        <v>17</v>
      </c>
      <c r="C17" s="36">
        <v>600</v>
      </c>
      <c r="D17" s="15">
        <v>557</v>
      </c>
    </row>
    <row r="18" spans="1:4" ht="59.25" customHeight="1" thickBot="1" x14ac:dyDescent="0.3">
      <c r="A18" s="100"/>
      <c r="B18" s="34" t="s">
        <v>18</v>
      </c>
      <c r="C18" s="20">
        <v>0</v>
      </c>
      <c r="D18" s="21">
        <v>0</v>
      </c>
    </row>
    <row r="19" spans="1:4" ht="59.25" customHeight="1" x14ac:dyDescent="0.25">
      <c r="A19" s="100"/>
      <c r="B19" s="37" t="s">
        <v>19</v>
      </c>
      <c r="C19" s="22">
        <v>0</v>
      </c>
      <c r="D19" s="23">
        <v>0</v>
      </c>
    </row>
    <row r="20" spans="1:4" ht="60" customHeight="1" thickBot="1" x14ac:dyDescent="0.3">
      <c r="A20" s="100"/>
      <c r="B20" s="38" t="s">
        <v>20</v>
      </c>
      <c r="C20" s="20">
        <v>3000</v>
      </c>
      <c r="D20" s="21">
        <v>2680</v>
      </c>
    </row>
    <row r="21" spans="1:4" ht="60" customHeight="1" thickBot="1" x14ac:dyDescent="0.3">
      <c r="A21" s="101"/>
      <c r="B21" s="39" t="s">
        <v>21</v>
      </c>
      <c r="C21" s="40"/>
      <c r="D21" s="41"/>
    </row>
    <row r="22" spans="1:4" s="42" customFormat="1" ht="33.75" customHeight="1" thickBot="1" x14ac:dyDescent="0.4">
      <c r="A22" s="102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120000</v>
      </c>
      <c r="D23" s="15">
        <v>79100</v>
      </c>
    </row>
    <row r="24" spans="1:4" ht="50.25" customHeight="1" x14ac:dyDescent="0.25">
      <c r="A24" s="106"/>
      <c r="B24" s="44" t="s">
        <v>25</v>
      </c>
      <c r="C24" s="17">
        <v>120000</v>
      </c>
      <c r="D24" s="18">
        <v>95450</v>
      </c>
    </row>
    <row r="25" spans="1:4" ht="50.25" customHeight="1" x14ac:dyDescent="0.25">
      <c r="A25" s="107"/>
      <c r="B25" s="44" t="s">
        <v>26</v>
      </c>
      <c r="C25" s="17">
        <v>0</v>
      </c>
      <c r="D25" s="18">
        <v>0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0</v>
      </c>
      <c r="D28" s="27">
        <v>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10400</v>
      </c>
      <c r="D30" s="49">
        <v>9200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675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198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1235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6600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32238292</v>
      </c>
      <c r="D39" s="57">
        <v>29092181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82300</v>
      </c>
    </row>
    <row r="42" spans="1:4" ht="46.5" customHeight="1" x14ac:dyDescent="0.25">
      <c r="A42" s="77"/>
      <c r="B42" s="44" t="s">
        <v>47</v>
      </c>
      <c r="C42" s="50">
        <v>8188</v>
      </c>
      <c r="D42" s="56">
        <v>2874</v>
      </c>
    </row>
    <row r="43" spans="1:4" ht="46.5" customHeight="1" x14ac:dyDescent="0.25">
      <c r="A43" s="77"/>
      <c r="B43" s="44" t="s">
        <v>48</v>
      </c>
      <c r="C43" s="50">
        <v>102000</v>
      </c>
      <c r="D43" s="56">
        <v>113450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21000</v>
      </c>
    </row>
    <row r="45" spans="1:4" ht="46.5" customHeight="1" thickBot="1" x14ac:dyDescent="0.3">
      <c r="A45" s="77"/>
      <c r="B45" s="38" t="s">
        <v>50</v>
      </c>
      <c r="C45" s="52">
        <v>200</v>
      </c>
      <c r="D45" s="58">
        <v>325</v>
      </c>
    </row>
    <row r="46" spans="1:4" ht="46.5" customHeight="1" thickBot="1" x14ac:dyDescent="0.3">
      <c r="A46" s="77"/>
      <c r="B46" s="38" t="s">
        <v>51</v>
      </c>
      <c r="C46" s="50">
        <v>48</v>
      </c>
      <c r="D46" s="56">
        <v>108</v>
      </c>
    </row>
    <row r="47" spans="1:4" ht="46.5" customHeight="1" thickBot="1" x14ac:dyDescent="0.3">
      <c r="A47" s="78"/>
      <c r="B47" s="38" t="s">
        <v>52</v>
      </c>
      <c r="C47" s="59">
        <v>0</v>
      </c>
      <c r="D47" s="60">
        <v>0</v>
      </c>
    </row>
    <row r="48" spans="1:4" ht="33" customHeight="1" thickBot="1" x14ac:dyDescent="0.3">
      <c r="A48" s="79" t="s">
        <v>53</v>
      </c>
      <c r="B48" s="80"/>
      <c r="C48" s="80"/>
      <c r="D48" s="80"/>
    </row>
    <row r="49" spans="1:4" ht="33" customHeight="1" thickBot="1" x14ac:dyDescent="0.3">
      <c r="A49" s="32" t="s">
        <v>54</v>
      </c>
      <c r="B49" s="61" t="s">
        <v>55</v>
      </c>
      <c r="C49" s="32">
        <v>225</v>
      </c>
      <c r="D49" s="31">
        <v>114</v>
      </c>
    </row>
    <row r="50" spans="1:4" ht="33" customHeight="1" thickBot="1" x14ac:dyDescent="0.3">
      <c r="A50" s="32" t="s">
        <v>56</v>
      </c>
      <c r="B50" s="61" t="s">
        <v>57</v>
      </c>
      <c r="C50" s="32">
        <v>0</v>
      </c>
      <c r="D50" s="31">
        <v>0</v>
      </c>
    </row>
    <row r="51" spans="1:4" ht="33" customHeight="1" thickBot="1" x14ac:dyDescent="0.3">
      <c r="A51" s="32" t="s">
        <v>58</v>
      </c>
      <c r="B51" s="61" t="s">
        <v>59</v>
      </c>
      <c r="C51" s="32">
        <v>0</v>
      </c>
      <c r="D51" s="31">
        <v>0</v>
      </c>
    </row>
    <row r="52" spans="1:4" ht="33" customHeight="1" thickBot="1" x14ac:dyDescent="0.3">
      <c r="A52" s="32" t="s">
        <v>60</v>
      </c>
      <c r="B52" s="61" t="s">
        <v>60</v>
      </c>
      <c r="C52" s="32">
        <v>0</v>
      </c>
      <c r="D52" s="31">
        <v>0</v>
      </c>
    </row>
    <row r="53" spans="1:4" ht="33" customHeight="1" thickBot="1" x14ac:dyDescent="0.3">
      <c r="A53" s="81" t="s">
        <v>61</v>
      </c>
      <c r="B53" s="82"/>
      <c r="C53" s="82"/>
      <c r="D53" s="82"/>
    </row>
    <row r="54" spans="1:4" ht="33" customHeight="1" thickBot="1" x14ac:dyDescent="0.3">
      <c r="A54" s="83" t="s">
        <v>62</v>
      </c>
      <c r="B54" s="84"/>
      <c r="C54" s="84"/>
      <c r="D54" s="84"/>
    </row>
    <row r="55" spans="1:4" ht="72.75" customHeight="1" x14ac:dyDescent="0.4">
      <c r="A55" s="62"/>
      <c r="C55" s="62"/>
      <c r="D55" s="62"/>
    </row>
  </sheetData>
  <mergeCells count="14">
    <mergeCell ref="C6:D6"/>
    <mergeCell ref="A8:A21"/>
    <mergeCell ref="A22:D22"/>
    <mergeCell ref="A23:A25"/>
    <mergeCell ref="A41:A47"/>
    <mergeCell ref="A48:D48"/>
    <mergeCell ref="A53:D53"/>
    <mergeCell ref="A54:D54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B0F0"/>
    <pageSetUpPr fitToPage="1"/>
  </sheetPr>
  <dimension ref="A1:H59"/>
  <sheetViews>
    <sheetView topLeftCell="A2" zoomScale="66" zoomScaleNormal="66" workbookViewId="0">
      <pane xSplit="2" ySplit="6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6384" width="9.140625" style="1"/>
  </cols>
  <sheetData>
    <row r="1" spans="1:8" ht="15.75" thickBot="1" x14ac:dyDescent="0.3"/>
    <row r="2" spans="1:8" ht="62.25" thickBot="1" x14ac:dyDescent="0.3">
      <c r="A2" s="2" t="s">
        <v>0</v>
      </c>
      <c r="B2" s="3"/>
      <c r="C2" s="3"/>
      <c r="D2" s="3"/>
    </row>
    <row r="3" spans="1:8" ht="15" customHeight="1" x14ac:dyDescent="0.25">
      <c r="A3" s="4"/>
      <c r="B3" s="5"/>
      <c r="C3" s="5"/>
      <c r="D3" s="5"/>
    </row>
    <row r="4" spans="1:8" ht="15.75" customHeight="1" x14ac:dyDescent="0.25">
      <c r="A4" s="4"/>
      <c r="B4" s="5"/>
      <c r="C4" s="5"/>
      <c r="D4" s="5"/>
    </row>
    <row r="5" spans="1:8" ht="32.25" thickBot="1" x14ac:dyDescent="0.3">
      <c r="A5" s="6"/>
      <c r="B5" s="7"/>
      <c r="C5" s="7"/>
      <c r="D5" s="7"/>
    </row>
    <row r="6" spans="1:8" ht="32.25" thickBot="1" x14ac:dyDescent="0.3">
      <c r="A6" s="6" t="s">
        <v>1</v>
      </c>
      <c r="B6" s="8">
        <v>43227</v>
      </c>
      <c r="C6" s="97" t="s">
        <v>2</v>
      </c>
      <c r="D6" s="98"/>
    </row>
    <row r="7" spans="1:8" ht="48" customHeight="1" thickBot="1" x14ac:dyDescent="0.3">
      <c r="A7" s="9" t="s">
        <v>3</v>
      </c>
      <c r="B7" s="10" t="s">
        <v>4</v>
      </c>
      <c r="C7" s="11" t="s">
        <v>5</v>
      </c>
      <c r="D7" s="12" t="s">
        <v>6</v>
      </c>
    </row>
    <row r="8" spans="1:8" ht="67.5" customHeight="1" x14ac:dyDescent="0.25">
      <c r="A8" s="99" t="s">
        <v>7</v>
      </c>
      <c r="B8" s="13" t="s">
        <v>8</v>
      </c>
      <c r="C8" s="14">
        <v>45000</v>
      </c>
      <c r="D8" s="15">
        <v>40350</v>
      </c>
      <c r="H8" s="115">
        <f ca="1">IF(AND(MID(CELL("nomfichier",A1),FIND("]",CELL("nomfichier",A1))+1,20)*1&gt;=Bilan!B1,MID(CELL("nomfichier",A1),FIND("]",CELL("nomfichier",A1))+1,20)*1&lt;=Bilan!C1),C8,"")</f>
        <v>45000</v>
      </c>
    </row>
    <row r="9" spans="1:8" ht="67.5" customHeight="1" x14ac:dyDescent="0.25">
      <c r="A9" s="100"/>
      <c r="B9" s="16" t="s">
        <v>64</v>
      </c>
      <c r="C9" s="17"/>
      <c r="D9" s="18"/>
    </row>
    <row r="10" spans="1:8" ht="67.5" customHeight="1" thickBot="1" x14ac:dyDescent="0.3">
      <c r="A10" s="100"/>
      <c r="B10" s="19" t="s">
        <v>10</v>
      </c>
      <c r="C10" s="20"/>
      <c r="D10" s="21"/>
    </row>
    <row r="11" spans="1:8" ht="67.5" customHeight="1" x14ac:dyDescent="0.25">
      <c r="A11" s="100"/>
      <c r="B11" s="13" t="s">
        <v>11</v>
      </c>
      <c r="C11" s="22">
        <v>0</v>
      </c>
      <c r="D11" s="23">
        <v>0</v>
      </c>
    </row>
    <row r="12" spans="1:8" ht="67.5" customHeight="1" x14ac:dyDescent="0.25">
      <c r="A12" s="100"/>
      <c r="B12" s="24" t="s">
        <v>12</v>
      </c>
      <c r="C12" s="17">
        <v>0</v>
      </c>
      <c r="D12" s="18">
        <v>0</v>
      </c>
    </row>
    <row r="13" spans="1:8" ht="67.5" customHeight="1" thickBot="1" x14ac:dyDescent="0.3">
      <c r="A13" s="100"/>
      <c r="B13" s="25" t="s">
        <v>13</v>
      </c>
      <c r="C13" s="26">
        <v>0</v>
      </c>
      <c r="D13" s="27">
        <v>0</v>
      </c>
    </row>
    <row r="14" spans="1:8" ht="63.75" customHeight="1" thickBot="1" x14ac:dyDescent="0.3">
      <c r="A14" s="100"/>
      <c r="B14" s="28" t="s">
        <v>14</v>
      </c>
      <c r="C14" s="29">
        <v>45000</v>
      </c>
      <c r="D14" s="30">
        <v>45650</v>
      </c>
    </row>
    <row r="15" spans="1:8" ht="69.75" customHeight="1" x14ac:dyDescent="0.25">
      <c r="A15" s="100"/>
      <c r="B15" s="33" t="s">
        <v>15</v>
      </c>
      <c r="C15" s="22">
        <v>300</v>
      </c>
      <c r="D15" s="23">
        <v>0</v>
      </c>
    </row>
    <row r="16" spans="1:8" ht="69.75" customHeight="1" thickBot="1" x14ac:dyDescent="0.3">
      <c r="A16" s="100"/>
      <c r="B16" s="34" t="s">
        <v>16</v>
      </c>
      <c r="C16" s="20">
        <v>0</v>
      </c>
      <c r="D16" s="21">
        <v>0</v>
      </c>
    </row>
    <row r="17" spans="1:4" ht="59.25" customHeight="1" x14ac:dyDescent="0.25">
      <c r="A17" s="100"/>
      <c r="B17" s="35" t="s">
        <v>17</v>
      </c>
      <c r="C17" s="36">
        <v>600</v>
      </c>
      <c r="D17" s="15">
        <v>557</v>
      </c>
    </row>
    <row r="18" spans="1:4" ht="59.25" customHeight="1" thickBot="1" x14ac:dyDescent="0.3">
      <c r="A18" s="100"/>
      <c r="B18" s="34" t="s">
        <v>18</v>
      </c>
      <c r="C18" s="20">
        <v>0</v>
      </c>
      <c r="D18" s="21">
        <v>0</v>
      </c>
    </row>
    <row r="19" spans="1:4" ht="59.25" customHeight="1" x14ac:dyDescent="0.25">
      <c r="A19" s="100"/>
      <c r="B19" s="37" t="s">
        <v>19</v>
      </c>
      <c r="C19" s="22">
        <v>0</v>
      </c>
      <c r="D19" s="23">
        <v>0</v>
      </c>
    </row>
    <row r="20" spans="1:4" ht="60" customHeight="1" thickBot="1" x14ac:dyDescent="0.3">
      <c r="A20" s="100"/>
      <c r="B20" s="38" t="s">
        <v>20</v>
      </c>
      <c r="C20" s="20">
        <v>3000</v>
      </c>
      <c r="D20" s="21">
        <v>2680</v>
      </c>
    </row>
    <row r="21" spans="1:4" ht="60" customHeight="1" thickBot="1" x14ac:dyDescent="0.3">
      <c r="A21" s="101"/>
      <c r="B21" s="39" t="s">
        <v>21</v>
      </c>
      <c r="C21" s="40"/>
      <c r="D21" s="41"/>
    </row>
    <row r="22" spans="1:4" s="42" customFormat="1" ht="33.75" customHeight="1" thickBot="1" x14ac:dyDescent="0.4">
      <c r="A22" s="102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120000</v>
      </c>
      <c r="D23" s="15">
        <v>86990</v>
      </c>
    </row>
    <row r="24" spans="1:4" ht="50.25" customHeight="1" x14ac:dyDescent="0.25">
      <c r="A24" s="106"/>
      <c r="B24" s="44" t="s">
        <v>25</v>
      </c>
      <c r="C24" s="17">
        <v>120000</v>
      </c>
      <c r="D24" s="18">
        <v>89150</v>
      </c>
    </row>
    <row r="25" spans="1:4" ht="50.25" customHeight="1" x14ac:dyDescent="0.25">
      <c r="A25" s="107"/>
      <c r="B25" s="44" t="s">
        <v>26</v>
      </c>
      <c r="C25" s="17">
        <v>300</v>
      </c>
      <c r="D25" s="18">
        <v>480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0</v>
      </c>
      <c r="D28" s="27">
        <v>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11328</v>
      </c>
      <c r="D30" s="49">
        <v>9366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1125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256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642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3000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32646778</v>
      </c>
      <c r="D39" s="57">
        <v>28517410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49818</v>
      </c>
    </row>
    <row r="42" spans="1:4" ht="46.5" customHeight="1" x14ac:dyDescent="0.25">
      <c r="A42" s="77"/>
      <c r="B42" s="44" t="s">
        <v>47</v>
      </c>
      <c r="C42" s="50">
        <v>2649</v>
      </c>
      <c r="D42" s="56">
        <v>2871</v>
      </c>
    </row>
    <row r="43" spans="1:4" ht="46.5" customHeight="1" x14ac:dyDescent="0.25">
      <c r="A43" s="77"/>
      <c r="B43" s="44" t="s">
        <v>48</v>
      </c>
      <c r="C43" s="50">
        <v>102000</v>
      </c>
      <c r="D43" s="56">
        <v>113450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21430</v>
      </c>
    </row>
    <row r="45" spans="1:4" ht="46.5" customHeight="1" thickBot="1" x14ac:dyDescent="0.3">
      <c r="A45" s="77"/>
      <c r="B45" s="63" t="s">
        <v>65</v>
      </c>
      <c r="C45" s="52">
        <v>200</v>
      </c>
      <c r="D45" s="58">
        <v>252</v>
      </c>
    </row>
    <row r="46" spans="1:4" ht="46.5" customHeight="1" thickBot="1" x14ac:dyDescent="0.3">
      <c r="A46" s="77"/>
      <c r="B46" s="63" t="s">
        <v>66</v>
      </c>
      <c r="C46" s="52">
        <v>0</v>
      </c>
      <c r="D46" s="58">
        <v>0</v>
      </c>
    </row>
    <row r="47" spans="1:4" ht="46.5" customHeight="1" thickBot="1" x14ac:dyDescent="0.3">
      <c r="A47" s="77"/>
      <c r="B47" s="63" t="s">
        <v>67</v>
      </c>
      <c r="C47" s="52">
        <v>400</v>
      </c>
      <c r="D47" s="58">
        <v>365</v>
      </c>
    </row>
    <row r="48" spans="1:4" ht="46.5" customHeight="1" thickBot="1" x14ac:dyDescent="0.3">
      <c r="A48" s="77"/>
      <c r="B48" s="63" t="s">
        <v>68</v>
      </c>
      <c r="C48" s="52">
        <v>0</v>
      </c>
      <c r="D48" s="58">
        <v>0</v>
      </c>
    </row>
    <row r="49" spans="1:4" ht="46.5" customHeight="1" thickBot="1" x14ac:dyDescent="0.3">
      <c r="A49" s="77"/>
      <c r="B49" s="38" t="s">
        <v>69</v>
      </c>
      <c r="C49" s="52">
        <v>0</v>
      </c>
      <c r="D49" s="58">
        <v>0</v>
      </c>
    </row>
    <row r="50" spans="1:4" ht="46.5" customHeight="1" thickBot="1" x14ac:dyDescent="0.3">
      <c r="A50" s="77"/>
      <c r="B50" s="38" t="s">
        <v>51</v>
      </c>
      <c r="C50" s="50">
        <v>48</v>
      </c>
      <c r="D50" s="56">
        <v>60</v>
      </c>
    </row>
    <row r="51" spans="1:4" ht="46.5" customHeight="1" thickBot="1" x14ac:dyDescent="0.3">
      <c r="A51" s="78"/>
      <c r="B51" s="38" t="s">
        <v>52</v>
      </c>
      <c r="C51" s="59">
        <v>0</v>
      </c>
      <c r="D51" s="60">
        <v>0</v>
      </c>
    </row>
    <row r="52" spans="1:4" ht="33" customHeight="1" thickBot="1" x14ac:dyDescent="0.3">
      <c r="A52" s="79" t="s">
        <v>53</v>
      </c>
      <c r="B52" s="80"/>
      <c r="C52" s="80"/>
      <c r="D52" s="80"/>
    </row>
    <row r="53" spans="1:4" ht="33" customHeight="1" thickBot="1" x14ac:dyDescent="0.3">
      <c r="A53" s="32" t="s">
        <v>54</v>
      </c>
      <c r="B53" s="61" t="s">
        <v>55</v>
      </c>
      <c r="C53" s="32">
        <v>225</v>
      </c>
      <c r="D53" s="31">
        <v>184</v>
      </c>
    </row>
    <row r="54" spans="1:4" ht="33" customHeight="1" thickBot="1" x14ac:dyDescent="0.3">
      <c r="A54" s="32" t="s">
        <v>56</v>
      </c>
      <c r="B54" s="61" t="s">
        <v>57</v>
      </c>
      <c r="C54" s="32">
        <v>0</v>
      </c>
      <c r="D54" s="31">
        <v>0</v>
      </c>
    </row>
    <row r="55" spans="1:4" ht="33" customHeight="1" thickBot="1" x14ac:dyDescent="0.3">
      <c r="A55" s="32" t="s">
        <v>58</v>
      </c>
      <c r="B55" s="61" t="s">
        <v>59</v>
      </c>
      <c r="C55" s="32">
        <v>0</v>
      </c>
      <c r="D55" s="31">
        <v>0</v>
      </c>
    </row>
    <row r="56" spans="1:4" ht="33" customHeight="1" thickBot="1" x14ac:dyDescent="0.3">
      <c r="A56" s="32" t="s">
        <v>60</v>
      </c>
      <c r="B56" s="61" t="s">
        <v>60</v>
      </c>
      <c r="C56" s="32">
        <v>0</v>
      </c>
      <c r="D56" s="31">
        <v>0</v>
      </c>
    </row>
    <row r="57" spans="1:4" ht="33" customHeight="1" thickBot="1" x14ac:dyDescent="0.3">
      <c r="A57" s="81" t="s">
        <v>61</v>
      </c>
      <c r="B57" s="82"/>
      <c r="C57" s="82"/>
      <c r="D57" s="82"/>
    </row>
    <row r="58" spans="1:4" ht="33" customHeight="1" thickBot="1" x14ac:dyDescent="0.3">
      <c r="A58" s="83" t="s">
        <v>62</v>
      </c>
      <c r="B58" s="84"/>
      <c r="C58" s="84"/>
      <c r="D58" s="84"/>
    </row>
    <row r="59" spans="1:4" ht="72.75" customHeight="1" x14ac:dyDescent="0.4">
      <c r="A59" s="62"/>
      <c r="C59" s="62"/>
      <c r="D59" s="62"/>
    </row>
  </sheetData>
  <mergeCells count="14">
    <mergeCell ref="C6:D6"/>
    <mergeCell ref="A8:A21"/>
    <mergeCell ref="A22:D22"/>
    <mergeCell ref="A23:A25"/>
    <mergeCell ref="A41:A51"/>
    <mergeCell ref="A52:D52"/>
    <mergeCell ref="A57:D57"/>
    <mergeCell ref="A58:D58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00B0F0"/>
    <pageSetUpPr fitToPage="1"/>
  </sheetPr>
  <dimension ref="A1:H59"/>
  <sheetViews>
    <sheetView topLeftCell="A2" zoomScale="66" zoomScaleNormal="66" workbookViewId="0">
      <pane xSplit="2" ySplit="6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6384" width="9.140625" style="1"/>
  </cols>
  <sheetData>
    <row r="1" spans="1:8" ht="15.75" thickBot="1" x14ac:dyDescent="0.3"/>
    <row r="2" spans="1:8" ht="62.25" thickBot="1" x14ac:dyDescent="0.3">
      <c r="A2" s="2" t="s">
        <v>0</v>
      </c>
      <c r="B2" s="3"/>
      <c r="C2" s="3"/>
      <c r="D2" s="3"/>
    </row>
    <row r="3" spans="1:8" ht="15" customHeight="1" x14ac:dyDescent="0.25">
      <c r="A3" s="4"/>
      <c r="B3" s="5"/>
      <c r="C3" s="5"/>
      <c r="D3" s="5"/>
    </row>
    <row r="4" spans="1:8" ht="15.75" customHeight="1" x14ac:dyDescent="0.25">
      <c r="A4" s="4"/>
      <c r="B4" s="5"/>
      <c r="C4" s="5"/>
      <c r="D4" s="5"/>
    </row>
    <row r="5" spans="1:8" ht="32.25" thickBot="1" x14ac:dyDescent="0.3">
      <c r="A5" s="6"/>
      <c r="B5" s="7"/>
      <c r="C5" s="7"/>
      <c r="D5" s="7"/>
    </row>
    <row r="6" spans="1:8" ht="32.25" thickBot="1" x14ac:dyDescent="0.3">
      <c r="A6" s="6" t="s">
        <v>1</v>
      </c>
      <c r="B6" s="8">
        <v>43227</v>
      </c>
      <c r="C6" s="97" t="s">
        <v>2</v>
      </c>
      <c r="D6" s="98"/>
    </row>
    <row r="7" spans="1:8" ht="48" customHeight="1" thickBot="1" x14ac:dyDescent="0.3">
      <c r="A7" s="9" t="s">
        <v>3</v>
      </c>
      <c r="B7" s="10" t="s">
        <v>4</v>
      </c>
      <c r="C7" s="11" t="s">
        <v>5</v>
      </c>
      <c r="D7" s="12" t="s">
        <v>6</v>
      </c>
    </row>
    <row r="8" spans="1:8" ht="67.5" customHeight="1" x14ac:dyDescent="0.25">
      <c r="A8" s="99" t="s">
        <v>7</v>
      </c>
      <c r="B8" s="13" t="s">
        <v>8</v>
      </c>
      <c r="C8" s="14">
        <v>45000</v>
      </c>
      <c r="D8" s="15">
        <v>38850</v>
      </c>
      <c r="H8" s="115">
        <f ca="1">IF(AND(MID(CELL("nomfichier",A1),FIND("]",CELL("nomfichier",A1))+1,20)*1&gt;=Bilan!B1,MID(CELL("nomfichier",A1),FIND("]",CELL("nomfichier",A1))+1,20)*1&lt;=Bilan!C1),C8,"")</f>
        <v>45000</v>
      </c>
    </row>
    <row r="9" spans="1:8" ht="67.5" customHeight="1" x14ac:dyDescent="0.25">
      <c r="A9" s="100"/>
      <c r="B9" s="16" t="s">
        <v>64</v>
      </c>
      <c r="C9" s="17"/>
      <c r="D9" s="18"/>
    </row>
    <row r="10" spans="1:8" ht="67.5" customHeight="1" thickBot="1" x14ac:dyDescent="0.3">
      <c r="A10" s="100"/>
      <c r="B10" s="19" t="s">
        <v>10</v>
      </c>
      <c r="C10" s="20"/>
      <c r="D10" s="21"/>
    </row>
    <row r="11" spans="1:8" ht="67.5" customHeight="1" x14ac:dyDescent="0.25">
      <c r="A11" s="100"/>
      <c r="B11" s="13" t="s">
        <v>11</v>
      </c>
      <c r="C11" s="22">
        <v>0</v>
      </c>
      <c r="D11" s="23">
        <v>0</v>
      </c>
    </row>
    <row r="12" spans="1:8" ht="67.5" customHeight="1" x14ac:dyDescent="0.25">
      <c r="A12" s="100"/>
      <c r="B12" s="24" t="s">
        <v>12</v>
      </c>
      <c r="C12" s="17">
        <v>0</v>
      </c>
      <c r="D12" s="18">
        <v>0</v>
      </c>
    </row>
    <row r="13" spans="1:8" ht="67.5" customHeight="1" thickBot="1" x14ac:dyDescent="0.3">
      <c r="A13" s="100"/>
      <c r="B13" s="25" t="s">
        <v>13</v>
      </c>
      <c r="C13" s="26">
        <v>0</v>
      </c>
      <c r="D13" s="27">
        <v>0</v>
      </c>
    </row>
    <row r="14" spans="1:8" ht="63.75" customHeight="1" thickBot="1" x14ac:dyDescent="0.3">
      <c r="A14" s="100"/>
      <c r="B14" s="28" t="s">
        <v>14</v>
      </c>
      <c r="C14" s="29">
        <v>45000</v>
      </c>
      <c r="D14" s="30">
        <v>40150</v>
      </c>
    </row>
    <row r="15" spans="1:8" ht="69.75" customHeight="1" x14ac:dyDescent="0.25">
      <c r="A15" s="100"/>
      <c r="B15" s="33" t="s">
        <v>15</v>
      </c>
      <c r="C15" s="22">
        <v>300</v>
      </c>
      <c r="D15" s="23">
        <v>255</v>
      </c>
    </row>
    <row r="16" spans="1:8" ht="69.75" customHeight="1" thickBot="1" x14ac:dyDescent="0.3">
      <c r="A16" s="100"/>
      <c r="B16" s="34" t="s">
        <v>16</v>
      </c>
      <c r="C16" s="20">
        <v>0</v>
      </c>
      <c r="D16" s="21">
        <v>0</v>
      </c>
    </row>
    <row r="17" spans="1:4" ht="59.25" customHeight="1" x14ac:dyDescent="0.25">
      <c r="A17" s="100"/>
      <c r="B17" s="35" t="s">
        <v>17</v>
      </c>
      <c r="C17" s="36">
        <v>600</v>
      </c>
      <c r="D17" s="15">
        <v>452</v>
      </c>
    </row>
    <row r="18" spans="1:4" ht="59.25" customHeight="1" thickBot="1" x14ac:dyDescent="0.3">
      <c r="A18" s="100"/>
      <c r="B18" s="34" t="s">
        <v>18</v>
      </c>
      <c r="C18" s="20">
        <v>0</v>
      </c>
      <c r="D18" s="21">
        <v>0</v>
      </c>
    </row>
    <row r="19" spans="1:4" ht="59.25" customHeight="1" x14ac:dyDescent="0.25">
      <c r="A19" s="100"/>
      <c r="B19" s="37" t="s">
        <v>19</v>
      </c>
      <c r="C19" s="22">
        <v>0</v>
      </c>
      <c r="D19" s="23">
        <v>0</v>
      </c>
    </row>
    <row r="20" spans="1:4" ht="60" customHeight="1" thickBot="1" x14ac:dyDescent="0.3">
      <c r="A20" s="100"/>
      <c r="B20" s="38" t="s">
        <v>20</v>
      </c>
      <c r="C20" s="20">
        <v>3000</v>
      </c>
      <c r="D20" s="21">
        <v>700</v>
      </c>
    </row>
    <row r="21" spans="1:4" ht="60" customHeight="1" thickBot="1" x14ac:dyDescent="0.3">
      <c r="A21" s="101"/>
      <c r="B21" s="39" t="s">
        <v>21</v>
      </c>
      <c r="C21" s="40"/>
      <c r="D21" s="41"/>
    </row>
    <row r="22" spans="1:4" s="42" customFormat="1" ht="33.75" customHeight="1" thickBot="1" x14ac:dyDescent="0.4">
      <c r="A22" s="102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110000</v>
      </c>
      <c r="D23" s="15">
        <v>81700</v>
      </c>
    </row>
    <row r="24" spans="1:4" ht="50.25" customHeight="1" x14ac:dyDescent="0.25">
      <c r="A24" s="106"/>
      <c r="B24" s="44" t="s">
        <v>25</v>
      </c>
      <c r="C24" s="17">
        <v>120000</v>
      </c>
      <c r="D24" s="18">
        <v>108800</v>
      </c>
    </row>
    <row r="25" spans="1:4" ht="50.25" customHeight="1" x14ac:dyDescent="0.25">
      <c r="A25" s="107"/>
      <c r="B25" s="44" t="s">
        <v>26</v>
      </c>
      <c r="C25" s="17">
        <v>1800</v>
      </c>
      <c r="D25" s="18">
        <v>1750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0</v>
      </c>
      <c r="D28" s="27">
        <v>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12362</v>
      </c>
      <c r="D30" s="49">
        <v>8132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1250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298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1235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4800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32245555</v>
      </c>
      <c r="D39" s="57">
        <v>27216633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93260</v>
      </c>
    </row>
    <row r="42" spans="1:4" ht="46.5" customHeight="1" x14ac:dyDescent="0.25">
      <c r="A42" s="77"/>
      <c r="B42" s="44" t="s">
        <v>47</v>
      </c>
      <c r="C42" s="50">
        <v>4320</v>
      </c>
      <c r="D42" s="56">
        <v>2666</v>
      </c>
    </row>
    <row r="43" spans="1:4" ht="46.5" customHeight="1" x14ac:dyDescent="0.25">
      <c r="A43" s="77"/>
      <c r="B43" s="44" t="s">
        <v>48</v>
      </c>
      <c r="C43" s="50">
        <v>111584</v>
      </c>
      <c r="D43" s="56">
        <v>112700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10610</v>
      </c>
    </row>
    <row r="45" spans="1:4" ht="46.5" customHeight="1" thickBot="1" x14ac:dyDescent="0.3">
      <c r="A45" s="77"/>
      <c r="B45" s="63" t="s">
        <v>65</v>
      </c>
      <c r="C45" s="52">
        <v>400</v>
      </c>
      <c r="D45" s="58">
        <v>394</v>
      </c>
    </row>
    <row r="46" spans="1:4" ht="46.5" customHeight="1" thickBot="1" x14ac:dyDescent="0.3">
      <c r="A46" s="77"/>
      <c r="B46" s="63" t="s">
        <v>66</v>
      </c>
      <c r="C46" s="52">
        <v>0</v>
      </c>
      <c r="D46" s="58">
        <v>0</v>
      </c>
    </row>
    <row r="47" spans="1:4" ht="46.5" customHeight="1" thickBot="1" x14ac:dyDescent="0.3">
      <c r="A47" s="77"/>
      <c r="B47" s="63" t="s">
        <v>67</v>
      </c>
      <c r="C47" s="52">
        <v>0</v>
      </c>
      <c r="D47" s="58">
        <v>0</v>
      </c>
    </row>
    <row r="48" spans="1:4" ht="46.5" customHeight="1" thickBot="1" x14ac:dyDescent="0.3">
      <c r="A48" s="77"/>
      <c r="B48" s="63" t="s">
        <v>68</v>
      </c>
      <c r="C48" s="52">
        <v>0</v>
      </c>
      <c r="D48" s="58">
        <v>0</v>
      </c>
    </row>
    <row r="49" spans="1:4" ht="46.5" customHeight="1" thickBot="1" x14ac:dyDescent="0.3">
      <c r="A49" s="77"/>
      <c r="B49" s="38" t="s">
        <v>69</v>
      </c>
      <c r="C49" s="52">
        <v>0</v>
      </c>
      <c r="D49" s="58">
        <v>0</v>
      </c>
    </row>
    <row r="50" spans="1:4" ht="46.5" customHeight="1" thickBot="1" x14ac:dyDescent="0.3">
      <c r="A50" s="77"/>
      <c r="B50" s="38" t="s">
        <v>51</v>
      </c>
      <c r="C50" s="50">
        <v>48</v>
      </c>
      <c r="D50" s="56">
        <v>108</v>
      </c>
    </row>
    <row r="51" spans="1:4" ht="46.5" customHeight="1" thickBot="1" x14ac:dyDescent="0.3">
      <c r="A51" s="78"/>
      <c r="B51" s="38" t="s">
        <v>52</v>
      </c>
      <c r="C51" s="59">
        <v>0</v>
      </c>
      <c r="D51" s="60">
        <v>0</v>
      </c>
    </row>
    <row r="52" spans="1:4" ht="33" customHeight="1" thickBot="1" x14ac:dyDescent="0.3">
      <c r="A52" s="79" t="s">
        <v>53</v>
      </c>
      <c r="B52" s="80"/>
      <c r="C52" s="80"/>
      <c r="D52" s="80"/>
    </row>
    <row r="53" spans="1:4" ht="33" customHeight="1" thickBot="1" x14ac:dyDescent="0.3">
      <c r="A53" s="32" t="s">
        <v>54</v>
      </c>
      <c r="B53" s="61" t="s">
        <v>55</v>
      </c>
      <c r="C53" s="32">
        <v>225</v>
      </c>
      <c r="D53" s="31">
        <v>161</v>
      </c>
    </row>
    <row r="54" spans="1:4" ht="33" customHeight="1" thickBot="1" x14ac:dyDescent="0.3">
      <c r="A54" s="32" t="s">
        <v>56</v>
      </c>
      <c r="B54" s="61" t="s">
        <v>57</v>
      </c>
      <c r="C54" s="32">
        <v>0</v>
      </c>
      <c r="D54" s="31">
        <v>0</v>
      </c>
    </row>
    <row r="55" spans="1:4" ht="33" customHeight="1" thickBot="1" x14ac:dyDescent="0.3">
      <c r="A55" s="32" t="s">
        <v>58</v>
      </c>
      <c r="B55" s="61" t="s">
        <v>59</v>
      </c>
      <c r="C55" s="32">
        <v>0</v>
      </c>
      <c r="D55" s="31">
        <v>0</v>
      </c>
    </row>
    <row r="56" spans="1:4" ht="33" customHeight="1" thickBot="1" x14ac:dyDescent="0.3">
      <c r="A56" s="32" t="s">
        <v>60</v>
      </c>
      <c r="B56" s="61" t="s">
        <v>60</v>
      </c>
      <c r="C56" s="32">
        <v>0</v>
      </c>
      <c r="D56" s="31">
        <v>0</v>
      </c>
    </row>
    <row r="57" spans="1:4" ht="33" customHeight="1" thickBot="1" x14ac:dyDescent="0.3">
      <c r="A57" s="81" t="s">
        <v>61</v>
      </c>
      <c r="B57" s="82"/>
      <c r="C57" s="82"/>
      <c r="D57" s="82"/>
    </row>
    <row r="58" spans="1:4" ht="33" customHeight="1" thickBot="1" x14ac:dyDescent="0.3">
      <c r="A58" s="83" t="s">
        <v>62</v>
      </c>
      <c r="B58" s="84"/>
      <c r="C58" s="84"/>
      <c r="D58" s="84"/>
    </row>
    <row r="59" spans="1:4" ht="72.75" customHeight="1" x14ac:dyDescent="0.4">
      <c r="A59" s="62"/>
      <c r="C59" s="62"/>
      <c r="D59" s="62"/>
    </row>
  </sheetData>
  <mergeCells count="14">
    <mergeCell ref="C6:D6"/>
    <mergeCell ref="A8:A21"/>
    <mergeCell ref="A22:D22"/>
    <mergeCell ref="A23:A25"/>
    <mergeCell ref="A41:A51"/>
    <mergeCell ref="A52:D52"/>
    <mergeCell ref="A57:D57"/>
    <mergeCell ref="A58:D58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00B0F0"/>
    <pageSetUpPr fitToPage="1"/>
  </sheetPr>
  <dimension ref="A1:H59"/>
  <sheetViews>
    <sheetView topLeftCell="A2" zoomScale="66" zoomScaleNormal="66" workbookViewId="0">
      <pane xSplit="2" ySplit="6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6384" width="9.140625" style="1"/>
  </cols>
  <sheetData>
    <row r="1" spans="1:8" ht="15.75" thickBot="1" x14ac:dyDescent="0.3"/>
    <row r="2" spans="1:8" ht="62.25" thickBot="1" x14ac:dyDescent="0.3">
      <c r="A2" s="2" t="s">
        <v>0</v>
      </c>
      <c r="B2" s="3"/>
      <c r="C2" s="3"/>
      <c r="D2" s="3"/>
    </row>
    <row r="3" spans="1:8" ht="15" customHeight="1" x14ac:dyDescent="0.25">
      <c r="A3" s="4"/>
      <c r="B3" s="5"/>
      <c r="C3" s="5"/>
      <c r="D3" s="5"/>
    </row>
    <row r="4" spans="1:8" ht="15.75" customHeight="1" x14ac:dyDescent="0.25">
      <c r="A4" s="4"/>
      <c r="B4" s="5"/>
      <c r="C4" s="5"/>
      <c r="D4" s="5"/>
    </row>
    <row r="5" spans="1:8" ht="32.25" thickBot="1" x14ac:dyDescent="0.3">
      <c r="A5" s="6"/>
      <c r="B5" s="7"/>
      <c r="C5" s="7"/>
      <c r="D5" s="7"/>
    </row>
    <row r="6" spans="1:8" ht="32.25" thickBot="1" x14ac:dyDescent="0.3">
      <c r="A6" s="6" t="s">
        <v>1</v>
      </c>
      <c r="B6" s="8">
        <v>43229</v>
      </c>
      <c r="C6" s="97" t="s">
        <v>2</v>
      </c>
      <c r="D6" s="98"/>
    </row>
    <row r="7" spans="1:8" ht="48" customHeight="1" thickBot="1" x14ac:dyDescent="0.3">
      <c r="A7" s="64" t="s">
        <v>3</v>
      </c>
      <c r="B7" s="10" t="s">
        <v>4</v>
      </c>
      <c r="C7" s="11" t="s">
        <v>5</v>
      </c>
      <c r="D7" s="12" t="s">
        <v>6</v>
      </c>
    </row>
    <row r="8" spans="1:8" ht="67.5" customHeight="1" x14ac:dyDescent="0.25">
      <c r="A8" s="108" t="s">
        <v>7</v>
      </c>
      <c r="B8" s="13" t="s">
        <v>8</v>
      </c>
      <c r="C8" s="65">
        <v>45000</v>
      </c>
      <c r="D8" s="66">
        <v>47300</v>
      </c>
      <c r="H8" s="115" t="str">
        <f ca="1">IF(AND(MID(CELL("nomfichier",A1),FIND("]",CELL("nomfichier",A1))+1,20)*1&gt;=Bilan!B1,MID(CELL("nomfichier",A1),FIND("]",CELL("nomfichier",A1))+1,20)*1&lt;=Bilan!C1),C8,"")</f>
        <v/>
      </c>
    </row>
    <row r="9" spans="1:8" ht="67.5" customHeight="1" x14ac:dyDescent="0.25">
      <c r="A9" s="108"/>
      <c r="B9" s="16" t="s">
        <v>64</v>
      </c>
      <c r="C9" s="67"/>
      <c r="D9" s="68"/>
    </row>
    <row r="10" spans="1:8" ht="67.5" customHeight="1" thickBot="1" x14ac:dyDescent="0.3">
      <c r="A10" s="108"/>
      <c r="B10" s="19" t="s">
        <v>10</v>
      </c>
      <c r="C10" s="69"/>
      <c r="D10" s="70"/>
    </row>
    <row r="11" spans="1:8" ht="67.5" customHeight="1" x14ac:dyDescent="0.25">
      <c r="A11" s="108"/>
      <c r="B11" s="24" t="s">
        <v>11</v>
      </c>
      <c r="C11" s="22">
        <v>0</v>
      </c>
      <c r="D11" s="23">
        <v>0</v>
      </c>
    </row>
    <row r="12" spans="1:8" ht="67.5" customHeight="1" x14ac:dyDescent="0.25">
      <c r="A12" s="108"/>
      <c r="B12" s="24" t="s">
        <v>12</v>
      </c>
      <c r="C12" s="17">
        <v>0</v>
      </c>
      <c r="D12" s="18">
        <v>0</v>
      </c>
    </row>
    <row r="13" spans="1:8" ht="67.5" customHeight="1" thickBot="1" x14ac:dyDescent="0.3">
      <c r="A13" s="108"/>
      <c r="B13" s="25" t="s">
        <v>13</v>
      </c>
      <c r="C13" s="26">
        <v>0</v>
      </c>
      <c r="D13" s="27">
        <v>0</v>
      </c>
    </row>
    <row r="14" spans="1:8" ht="63.75" customHeight="1" thickBot="1" x14ac:dyDescent="0.3">
      <c r="A14" s="108"/>
      <c r="B14" s="28" t="s">
        <v>14</v>
      </c>
      <c r="C14" s="29">
        <v>45000</v>
      </c>
      <c r="D14" s="30">
        <v>31150</v>
      </c>
    </row>
    <row r="15" spans="1:8" ht="69.75" customHeight="1" x14ac:dyDescent="0.25">
      <c r="A15" s="109"/>
      <c r="B15" s="71" t="s">
        <v>15</v>
      </c>
      <c r="C15" s="22">
        <v>300</v>
      </c>
      <c r="D15" s="23">
        <v>305</v>
      </c>
    </row>
    <row r="16" spans="1:8" ht="69.75" customHeight="1" x14ac:dyDescent="0.25">
      <c r="A16" s="109"/>
      <c r="B16" s="72" t="s">
        <v>16</v>
      </c>
      <c r="C16" s="17">
        <v>0</v>
      </c>
      <c r="D16" s="18">
        <v>0</v>
      </c>
    </row>
    <row r="17" spans="1:4" ht="59.25" customHeight="1" x14ac:dyDescent="0.25">
      <c r="A17" s="109"/>
      <c r="B17" s="72" t="s">
        <v>17</v>
      </c>
      <c r="C17" s="17">
        <v>600</v>
      </c>
      <c r="D17" s="18">
        <v>306</v>
      </c>
    </row>
    <row r="18" spans="1:4" ht="59.25" customHeight="1" x14ac:dyDescent="0.25">
      <c r="A18" s="109"/>
      <c r="B18" s="72" t="s">
        <v>18</v>
      </c>
      <c r="C18" s="17">
        <v>0</v>
      </c>
      <c r="D18" s="18">
        <v>0</v>
      </c>
    </row>
    <row r="19" spans="1:4" ht="59.25" customHeight="1" x14ac:dyDescent="0.25">
      <c r="A19" s="109"/>
      <c r="B19" s="73" t="s">
        <v>19</v>
      </c>
      <c r="C19" s="17">
        <v>0</v>
      </c>
      <c r="D19" s="18">
        <v>0</v>
      </c>
    </row>
    <row r="20" spans="1:4" ht="60" customHeight="1" thickBot="1" x14ac:dyDescent="0.3">
      <c r="A20" s="109"/>
      <c r="B20" s="74" t="s">
        <v>20</v>
      </c>
      <c r="C20" s="26">
        <v>3000</v>
      </c>
      <c r="D20" s="27">
        <v>700</v>
      </c>
    </row>
    <row r="21" spans="1:4" ht="60" customHeight="1" thickBot="1" x14ac:dyDescent="0.3">
      <c r="A21" s="109"/>
      <c r="B21" s="39" t="s">
        <v>21</v>
      </c>
      <c r="C21" s="29"/>
      <c r="D21" s="30"/>
    </row>
    <row r="22" spans="1:4" s="42" customFormat="1" ht="33.75" customHeight="1" thickBot="1" x14ac:dyDescent="0.4">
      <c r="A22" s="110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110000</v>
      </c>
      <c r="D23" s="15">
        <v>79090</v>
      </c>
    </row>
    <row r="24" spans="1:4" ht="50.25" customHeight="1" x14ac:dyDescent="0.25">
      <c r="A24" s="106"/>
      <c r="B24" s="44" t="s">
        <v>25</v>
      </c>
      <c r="C24" s="17">
        <v>120000</v>
      </c>
      <c r="D24" s="18">
        <v>74850</v>
      </c>
    </row>
    <row r="25" spans="1:4" ht="50.25" customHeight="1" x14ac:dyDescent="0.25">
      <c r="A25" s="107"/>
      <c r="B25" s="44" t="s">
        <v>26</v>
      </c>
      <c r="C25" s="17">
        <v>300</v>
      </c>
      <c r="D25" s="18">
        <v>820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30000</v>
      </c>
      <c r="D28" s="27">
        <v>21400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12534</v>
      </c>
      <c r="D30" s="49">
        <v>11772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950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266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594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5400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32750323</v>
      </c>
      <c r="D39" s="57">
        <v>28662555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74193</v>
      </c>
    </row>
    <row r="42" spans="1:4" ht="46.5" customHeight="1" x14ac:dyDescent="0.25">
      <c r="A42" s="77"/>
      <c r="B42" s="44" t="s">
        <v>47</v>
      </c>
      <c r="C42" s="50">
        <v>6624</v>
      </c>
      <c r="D42" s="56">
        <v>7187</v>
      </c>
    </row>
    <row r="43" spans="1:4" ht="46.5" customHeight="1" x14ac:dyDescent="0.25">
      <c r="A43" s="77"/>
      <c r="B43" s="44" t="s">
        <v>48</v>
      </c>
      <c r="C43" s="50">
        <v>13500</v>
      </c>
      <c r="D43" s="56">
        <v>9185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0</v>
      </c>
    </row>
    <row r="45" spans="1:4" ht="46.5" customHeight="1" thickBot="1" x14ac:dyDescent="0.3">
      <c r="A45" s="77"/>
      <c r="B45" s="63" t="s">
        <v>65</v>
      </c>
      <c r="C45" s="52">
        <v>400</v>
      </c>
      <c r="D45" s="58">
        <v>100</v>
      </c>
    </row>
    <row r="46" spans="1:4" ht="46.5" customHeight="1" thickBot="1" x14ac:dyDescent="0.3">
      <c r="A46" s="77"/>
      <c r="B46" s="63" t="s">
        <v>66</v>
      </c>
      <c r="C46" s="52">
        <v>0</v>
      </c>
      <c r="D46" s="58">
        <v>0</v>
      </c>
    </row>
    <row r="47" spans="1:4" ht="46.5" customHeight="1" thickBot="1" x14ac:dyDescent="0.3">
      <c r="A47" s="77"/>
      <c r="B47" s="63" t="s">
        <v>67</v>
      </c>
      <c r="C47" s="52">
        <v>200</v>
      </c>
      <c r="D47" s="58">
        <v>180</v>
      </c>
    </row>
    <row r="48" spans="1:4" ht="46.5" customHeight="1" thickBot="1" x14ac:dyDescent="0.3">
      <c r="A48" s="77"/>
      <c r="B48" s="63" t="s">
        <v>68</v>
      </c>
      <c r="C48" s="52">
        <v>0</v>
      </c>
      <c r="D48" s="58">
        <v>0</v>
      </c>
    </row>
    <row r="49" spans="1:4" ht="46.5" customHeight="1" thickBot="1" x14ac:dyDescent="0.3">
      <c r="A49" s="77"/>
      <c r="B49" s="38" t="s">
        <v>69</v>
      </c>
      <c r="C49" s="52">
        <v>0</v>
      </c>
      <c r="D49" s="58">
        <v>0</v>
      </c>
    </row>
    <row r="50" spans="1:4" ht="46.5" customHeight="1" thickBot="1" x14ac:dyDescent="0.3">
      <c r="A50" s="77"/>
      <c r="B50" s="38" t="s">
        <v>51</v>
      </c>
      <c r="C50" s="50">
        <v>48</v>
      </c>
      <c r="D50" s="56">
        <v>204</v>
      </c>
    </row>
    <row r="51" spans="1:4" ht="46.5" customHeight="1" thickBot="1" x14ac:dyDescent="0.3">
      <c r="A51" s="78"/>
      <c r="B51" s="38" t="s">
        <v>52</v>
      </c>
      <c r="C51" s="59">
        <v>0</v>
      </c>
      <c r="D51" s="60">
        <v>0</v>
      </c>
    </row>
    <row r="52" spans="1:4" ht="33" customHeight="1" thickBot="1" x14ac:dyDescent="0.3">
      <c r="A52" s="79" t="s">
        <v>53</v>
      </c>
      <c r="B52" s="80"/>
      <c r="C52" s="80"/>
      <c r="D52" s="80"/>
    </row>
    <row r="53" spans="1:4" ht="33" customHeight="1" thickBot="1" x14ac:dyDescent="0.3">
      <c r="A53" s="32" t="s">
        <v>54</v>
      </c>
      <c r="B53" s="61" t="s">
        <v>55</v>
      </c>
      <c r="C53" s="32">
        <v>225</v>
      </c>
      <c r="D53" s="31">
        <v>135</v>
      </c>
    </row>
    <row r="54" spans="1:4" ht="33" customHeight="1" thickBot="1" x14ac:dyDescent="0.3">
      <c r="A54" s="32" t="s">
        <v>56</v>
      </c>
      <c r="B54" s="61" t="s">
        <v>57</v>
      </c>
      <c r="C54" s="32">
        <v>0</v>
      </c>
      <c r="D54" s="31">
        <v>0</v>
      </c>
    </row>
    <row r="55" spans="1:4" ht="33" customHeight="1" thickBot="1" x14ac:dyDescent="0.3">
      <c r="A55" s="32" t="s">
        <v>58</v>
      </c>
      <c r="B55" s="61" t="s">
        <v>59</v>
      </c>
      <c r="C55" s="32">
        <v>0</v>
      </c>
      <c r="D55" s="31">
        <v>0</v>
      </c>
    </row>
    <row r="56" spans="1:4" ht="33" customHeight="1" thickBot="1" x14ac:dyDescent="0.3">
      <c r="A56" s="32" t="s">
        <v>60</v>
      </c>
      <c r="B56" s="61" t="s">
        <v>60</v>
      </c>
      <c r="C56" s="32">
        <v>0</v>
      </c>
      <c r="D56" s="31">
        <v>0</v>
      </c>
    </row>
    <row r="57" spans="1:4" ht="33" customHeight="1" thickBot="1" x14ac:dyDescent="0.3">
      <c r="A57" s="81" t="s">
        <v>61</v>
      </c>
      <c r="B57" s="82"/>
      <c r="C57" s="82"/>
      <c r="D57" s="82"/>
    </row>
    <row r="58" spans="1:4" ht="33" customHeight="1" thickBot="1" x14ac:dyDescent="0.3">
      <c r="A58" s="83" t="s">
        <v>62</v>
      </c>
      <c r="B58" s="84"/>
      <c r="C58" s="84"/>
      <c r="D58" s="84"/>
    </row>
    <row r="59" spans="1:4" ht="72.75" customHeight="1" x14ac:dyDescent="0.4">
      <c r="A59" s="62"/>
      <c r="C59" s="62"/>
      <c r="D59" s="62"/>
    </row>
  </sheetData>
  <mergeCells count="14">
    <mergeCell ref="C6:D6"/>
    <mergeCell ref="A8:A21"/>
    <mergeCell ref="A22:D22"/>
    <mergeCell ref="A23:A25"/>
    <mergeCell ref="A41:A51"/>
    <mergeCell ref="A52:D52"/>
    <mergeCell ref="A57:D57"/>
    <mergeCell ref="A58:D58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00B0F0"/>
    <pageSetUpPr fitToPage="1"/>
  </sheetPr>
  <dimension ref="A1:H59"/>
  <sheetViews>
    <sheetView topLeftCell="A2" zoomScale="57" zoomScaleNormal="57" workbookViewId="0">
      <pane xSplit="2" ySplit="6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6384" width="9.140625" style="1"/>
  </cols>
  <sheetData>
    <row r="1" spans="1:8" ht="15.75" thickBot="1" x14ac:dyDescent="0.3"/>
    <row r="2" spans="1:8" ht="62.25" thickBot="1" x14ac:dyDescent="0.3">
      <c r="A2" s="2" t="s">
        <v>0</v>
      </c>
      <c r="B2" s="3"/>
      <c r="C2" s="3"/>
      <c r="D2" s="3"/>
    </row>
    <row r="3" spans="1:8" ht="15" customHeight="1" x14ac:dyDescent="0.25">
      <c r="A3" s="4"/>
      <c r="B3" s="5"/>
      <c r="C3" s="5"/>
      <c r="D3" s="5"/>
    </row>
    <row r="4" spans="1:8" ht="15.75" customHeight="1" x14ac:dyDescent="0.25">
      <c r="A4" s="4"/>
      <c r="B4" s="5"/>
      <c r="C4" s="5"/>
      <c r="D4" s="5"/>
    </row>
    <row r="5" spans="1:8" ht="32.25" thickBot="1" x14ac:dyDescent="0.3">
      <c r="A5" s="6"/>
      <c r="B5" s="7"/>
      <c r="C5" s="7"/>
      <c r="D5" s="7"/>
    </row>
    <row r="6" spans="1:8" ht="32.25" thickBot="1" x14ac:dyDescent="0.3">
      <c r="A6" s="6" t="s">
        <v>1</v>
      </c>
      <c r="B6" s="8">
        <v>43231</v>
      </c>
      <c r="C6" s="97" t="s">
        <v>2</v>
      </c>
      <c r="D6" s="98"/>
    </row>
    <row r="7" spans="1:8" ht="48" customHeight="1" thickBot="1" x14ac:dyDescent="0.3">
      <c r="A7" s="64" t="s">
        <v>3</v>
      </c>
      <c r="B7" s="10" t="s">
        <v>4</v>
      </c>
      <c r="C7" s="11" t="s">
        <v>5</v>
      </c>
      <c r="D7" s="12" t="s">
        <v>6</v>
      </c>
    </row>
    <row r="8" spans="1:8" ht="67.5" customHeight="1" x14ac:dyDescent="0.25">
      <c r="A8" s="108" t="s">
        <v>7</v>
      </c>
      <c r="B8" s="13" t="s">
        <v>8</v>
      </c>
      <c r="C8" s="65">
        <v>45000</v>
      </c>
      <c r="D8" s="66">
        <v>43850</v>
      </c>
      <c r="H8" s="115" t="str">
        <f ca="1">IF(AND(MID(CELL("nomfichier",A1),FIND("]",CELL("nomfichier",A1))+1,20)*1&gt;=Bilan!B1,MID(CELL("nomfichier",A1),FIND("]",CELL("nomfichier",A1))+1,20)*1&lt;=Bilan!C1),C8,"")</f>
        <v/>
      </c>
    </row>
    <row r="9" spans="1:8" ht="67.5" customHeight="1" x14ac:dyDescent="0.25">
      <c r="A9" s="108"/>
      <c r="B9" s="16" t="s">
        <v>64</v>
      </c>
      <c r="C9" s="67"/>
      <c r="D9" s="68"/>
    </row>
    <row r="10" spans="1:8" ht="67.5" customHeight="1" thickBot="1" x14ac:dyDescent="0.3">
      <c r="A10" s="108"/>
      <c r="B10" s="19" t="s">
        <v>10</v>
      </c>
      <c r="C10" s="69"/>
      <c r="D10" s="70"/>
    </row>
    <row r="11" spans="1:8" ht="67.5" customHeight="1" x14ac:dyDescent="0.25">
      <c r="A11" s="108"/>
      <c r="B11" s="24" t="s">
        <v>11</v>
      </c>
      <c r="C11" s="22">
        <v>0</v>
      </c>
      <c r="D11" s="23">
        <v>0</v>
      </c>
    </row>
    <row r="12" spans="1:8" ht="67.5" customHeight="1" x14ac:dyDescent="0.25">
      <c r="A12" s="108"/>
      <c r="B12" s="24" t="s">
        <v>12</v>
      </c>
      <c r="C12" s="17">
        <v>0</v>
      </c>
      <c r="D12" s="18">
        <v>0</v>
      </c>
    </row>
    <row r="13" spans="1:8" ht="67.5" customHeight="1" thickBot="1" x14ac:dyDescent="0.3">
      <c r="A13" s="108"/>
      <c r="B13" s="25" t="s">
        <v>13</v>
      </c>
      <c r="C13" s="26">
        <v>0</v>
      </c>
      <c r="D13" s="27">
        <v>0</v>
      </c>
    </row>
    <row r="14" spans="1:8" ht="63.75" customHeight="1" thickBot="1" x14ac:dyDescent="0.3">
      <c r="A14" s="108"/>
      <c r="B14" s="28" t="s">
        <v>14</v>
      </c>
      <c r="C14" s="29">
        <v>45000</v>
      </c>
      <c r="D14" s="30">
        <v>67100</v>
      </c>
    </row>
    <row r="15" spans="1:8" ht="69.75" customHeight="1" x14ac:dyDescent="0.25">
      <c r="A15" s="109"/>
      <c r="B15" s="71" t="s">
        <v>15</v>
      </c>
      <c r="C15" s="22">
        <v>300</v>
      </c>
      <c r="D15" s="23">
        <v>355</v>
      </c>
    </row>
    <row r="16" spans="1:8" ht="69.75" customHeight="1" x14ac:dyDescent="0.25">
      <c r="A16" s="109"/>
      <c r="B16" s="72" t="s">
        <v>16</v>
      </c>
      <c r="C16" s="17">
        <v>0</v>
      </c>
      <c r="D16" s="18">
        <v>0</v>
      </c>
    </row>
    <row r="17" spans="1:4" ht="59.25" customHeight="1" x14ac:dyDescent="0.25">
      <c r="A17" s="109"/>
      <c r="B17" s="72" t="s">
        <v>17</v>
      </c>
      <c r="C17" s="17">
        <v>600</v>
      </c>
      <c r="D17" s="18">
        <v>105</v>
      </c>
    </row>
    <row r="18" spans="1:4" ht="59.25" customHeight="1" x14ac:dyDescent="0.25">
      <c r="A18" s="109"/>
      <c r="B18" s="72" t="s">
        <v>18</v>
      </c>
      <c r="C18" s="17">
        <v>0</v>
      </c>
      <c r="D18" s="18">
        <v>0</v>
      </c>
    </row>
    <row r="19" spans="1:4" ht="59.25" customHeight="1" x14ac:dyDescent="0.25">
      <c r="A19" s="109"/>
      <c r="B19" s="73" t="s">
        <v>19</v>
      </c>
      <c r="C19" s="17">
        <v>0</v>
      </c>
      <c r="D19" s="18">
        <v>0</v>
      </c>
    </row>
    <row r="20" spans="1:4" ht="60" customHeight="1" thickBot="1" x14ac:dyDescent="0.3">
      <c r="A20" s="109"/>
      <c r="B20" s="74" t="s">
        <v>20</v>
      </c>
      <c r="C20" s="26">
        <v>3000</v>
      </c>
      <c r="D20" s="27">
        <v>2250</v>
      </c>
    </row>
    <row r="21" spans="1:4" ht="60" customHeight="1" thickBot="1" x14ac:dyDescent="0.3">
      <c r="A21" s="109"/>
      <c r="B21" s="39" t="s">
        <v>21</v>
      </c>
      <c r="C21" s="29"/>
      <c r="D21" s="30"/>
    </row>
    <row r="22" spans="1:4" s="42" customFormat="1" ht="33.75" customHeight="1" thickBot="1" x14ac:dyDescent="0.4">
      <c r="A22" s="110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110000</v>
      </c>
      <c r="D23" s="15">
        <v>65050</v>
      </c>
    </row>
    <row r="24" spans="1:4" ht="50.25" customHeight="1" x14ac:dyDescent="0.25">
      <c r="A24" s="106"/>
      <c r="B24" s="44" t="s">
        <v>25</v>
      </c>
      <c r="C24" s="17">
        <v>90000</v>
      </c>
      <c r="D24" s="18">
        <v>78480</v>
      </c>
    </row>
    <row r="25" spans="1:4" ht="50.25" customHeight="1" x14ac:dyDescent="0.25">
      <c r="A25" s="107"/>
      <c r="B25" s="44" t="s">
        <v>26</v>
      </c>
      <c r="C25" s="17">
        <v>0</v>
      </c>
      <c r="D25" s="18">
        <v>0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80000</v>
      </c>
      <c r="D28" s="27">
        <v>33618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10540</v>
      </c>
      <c r="D30" s="49">
        <v>8842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1200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199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1183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4800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33742205</v>
      </c>
      <c r="D39" s="57">
        <v>27403213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80800</v>
      </c>
    </row>
    <row r="42" spans="1:4" ht="46.5" customHeight="1" x14ac:dyDescent="0.25">
      <c r="A42" s="77"/>
      <c r="B42" s="44" t="s">
        <v>47</v>
      </c>
      <c r="C42" s="50">
        <v>7065</v>
      </c>
      <c r="D42" s="56">
        <v>6069</v>
      </c>
    </row>
    <row r="43" spans="1:4" ht="46.5" customHeight="1" x14ac:dyDescent="0.25">
      <c r="A43" s="77"/>
      <c r="B43" s="44" t="s">
        <v>48</v>
      </c>
      <c r="C43" s="50">
        <v>5340</v>
      </c>
      <c r="D43" s="56">
        <v>4380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0</v>
      </c>
    </row>
    <row r="45" spans="1:4" ht="46.5" customHeight="1" thickBot="1" x14ac:dyDescent="0.3">
      <c r="A45" s="77"/>
      <c r="B45" s="63" t="s">
        <v>65</v>
      </c>
      <c r="C45" s="52">
        <v>400</v>
      </c>
      <c r="D45" s="58">
        <v>300</v>
      </c>
    </row>
    <row r="46" spans="1:4" ht="46.5" customHeight="1" thickBot="1" x14ac:dyDescent="0.3">
      <c r="A46" s="77"/>
      <c r="B46" s="63" t="s">
        <v>66</v>
      </c>
      <c r="C46" s="52">
        <v>0</v>
      </c>
      <c r="D46" s="58">
        <v>0</v>
      </c>
    </row>
    <row r="47" spans="1:4" ht="46.5" customHeight="1" thickBot="1" x14ac:dyDescent="0.3">
      <c r="A47" s="77"/>
      <c r="B47" s="63" t="s">
        <v>67</v>
      </c>
      <c r="C47" s="52">
        <v>200</v>
      </c>
      <c r="D47" s="58">
        <v>270</v>
      </c>
    </row>
    <row r="48" spans="1:4" ht="46.5" customHeight="1" thickBot="1" x14ac:dyDescent="0.3">
      <c r="A48" s="77"/>
      <c r="B48" s="63" t="s">
        <v>68</v>
      </c>
      <c r="C48" s="52">
        <v>0</v>
      </c>
      <c r="D48" s="58">
        <v>0</v>
      </c>
    </row>
    <row r="49" spans="1:4" ht="46.5" customHeight="1" thickBot="1" x14ac:dyDescent="0.3">
      <c r="A49" s="77"/>
      <c r="B49" s="38" t="s">
        <v>69</v>
      </c>
      <c r="C49" s="52">
        <v>0</v>
      </c>
      <c r="D49" s="58">
        <v>0</v>
      </c>
    </row>
    <row r="50" spans="1:4" ht="46.5" customHeight="1" thickBot="1" x14ac:dyDescent="0.3">
      <c r="A50" s="77"/>
      <c r="B50" s="38" t="s">
        <v>51</v>
      </c>
      <c r="C50" s="50">
        <v>48</v>
      </c>
      <c r="D50" s="56">
        <v>85</v>
      </c>
    </row>
    <row r="51" spans="1:4" ht="46.5" customHeight="1" thickBot="1" x14ac:dyDescent="0.3">
      <c r="A51" s="78"/>
      <c r="B51" s="38" t="s">
        <v>52</v>
      </c>
      <c r="C51" s="59">
        <v>0</v>
      </c>
      <c r="D51" s="60">
        <v>0</v>
      </c>
    </row>
    <row r="52" spans="1:4" ht="33" customHeight="1" thickBot="1" x14ac:dyDescent="0.3">
      <c r="A52" s="79" t="s">
        <v>53</v>
      </c>
      <c r="B52" s="80"/>
      <c r="C52" s="80"/>
      <c r="D52" s="80"/>
    </row>
    <row r="53" spans="1:4" ht="33" customHeight="1" thickBot="1" x14ac:dyDescent="0.3">
      <c r="A53" s="32" t="s">
        <v>54</v>
      </c>
      <c r="B53" s="61" t="s">
        <v>55</v>
      </c>
      <c r="C53" s="32">
        <v>225</v>
      </c>
      <c r="D53" s="31">
        <v>188</v>
      </c>
    </row>
    <row r="54" spans="1:4" ht="33" customHeight="1" thickBot="1" x14ac:dyDescent="0.3">
      <c r="A54" s="32" t="s">
        <v>56</v>
      </c>
      <c r="B54" s="61" t="s">
        <v>57</v>
      </c>
      <c r="C54" s="32">
        <v>0</v>
      </c>
      <c r="D54" s="31">
        <v>0</v>
      </c>
    </row>
    <row r="55" spans="1:4" ht="33" customHeight="1" thickBot="1" x14ac:dyDescent="0.3">
      <c r="A55" s="32" t="s">
        <v>58</v>
      </c>
      <c r="B55" s="61" t="s">
        <v>59</v>
      </c>
      <c r="C55" s="32">
        <v>0</v>
      </c>
      <c r="D55" s="31">
        <v>0</v>
      </c>
    </row>
    <row r="56" spans="1:4" ht="33" customHeight="1" thickBot="1" x14ac:dyDescent="0.3">
      <c r="A56" s="32" t="s">
        <v>60</v>
      </c>
      <c r="B56" s="61" t="s">
        <v>60</v>
      </c>
      <c r="C56" s="32">
        <v>0</v>
      </c>
      <c r="D56" s="31">
        <v>0</v>
      </c>
    </row>
    <row r="57" spans="1:4" ht="33" customHeight="1" thickBot="1" x14ac:dyDescent="0.3">
      <c r="A57" s="81" t="s">
        <v>61</v>
      </c>
      <c r="B57" s="82"/>
      <c r="C57" s="82"/>
      <c r="D57" s="82"/>
    </row>
    <row r="58" spans="1:4" ht="33" customHeight="1" thickBot="1" x14ac:dyDescent="0.3">
      <c r="A58" s="83" t="s">
        <v>62</v>
      </c>
      <c r="B58" s="84"/>
      <c r="C58" s="84"/>
      <c r="D58" s="84"/>
    </row>
    <row r="59" spans="1:4" ht="72.75" customHeight="1" x14ac:dyDescent="0.4">
      <c r="A59" s="62"/>
      <c r="C59" s="62"/>
      <c r="D59" s="62"/>
    </row>
  </sheetData>
  <mergeCells count="14">
    <mergeCell ref="C6:D6"/>
    <mergeCell ref="A8:A21"/>
    <mergeCell ref="A22:D22"/>
    <mergeCell ref="A23:A25"/>
    <mergeCell ref="A41:A51"/>
    <mergeCell ref="A52:D52"/>
    <mergeCell ref="A57:D57"/>
    <mergeCell ref="A58:D58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00B0F0"/>
    <pageSetUpPr fitToPage="1"/>
  </sheetPr>
  <dimension ref="A1:H59"/>
  <sheetViews>
    <sheetView zoomScale="66" zoomScaleNormal="66" workbookViewId="0">
      <selection activeCell="H8" sqref="H8"/>
    </sheetView>
  </sheetViews>
  <sheetFormatPr baseColWidth="10" defaultColWidth="9.140625" defaultRowHeight="15" x14ac:dyDescent="0.25"/>
  <cols>
    <col min="1" max="1" width="21.85546875" style="1" customWidth="1"/>
    <col min="2" max="2" width="39.42578125" style="1" customWidth="1"/>
    <col min="3" max="3" width="24.5703125" style="1" customWidth="1"/>
    <col min="4" max="4" width="22.140625" style="1" customWidth="1"/>
    <col min="5" max="16384" width="9.140625" style="1"/>
  </cols>
  <sheetData>
    <row r="1" spans="1:8" ht="15.75" thickBot="1" x14ac:dyDescent="0.3"/>
    <row r="2" spans="1:8" ht="62.25" thickBot="1" x14ac:dyDescent="0.3">
      <c r="A2" s="2" t="s">
        <v>0</v>
      </c>
      <c r="B2" s="3"/>
      <c r="C2" s="3"/>
      <c r="D2" s="3"/>
    </row>
    <row r="3" spans="1:8" ht="15" customHeight="1" x14ac:dyDescent="0.25">
      <c r="A3" s="4"/>
      <c r="B3" s="5"/>
      <c r="C3" s="5"/>
      <c r="D3" s="5"/>
    </row>
    <row r="4" spans="1:8" ht="15.75" customHeight="1" x14ac:dyDescent="0.25">
      <c r="A4" s="4"/>
      <c r="B4" s="5"/>
      <c r="C4" s="5"/>
      <c r="D4" s="5"/>
    </row>
    <row r="5" spans="1:8" ht="32.25" thickBot="1" x14ac:dyDescent="0.3">
      <c r="A5" s="6"/>
      <c r="B5" s="7"/>
      <c r="C5" s="7"/>
      <c r="D5" s="7"/>
    </row>
    <row r="6" spans="1:8" ht="32.25" thickBot="1" x14ac:dyDescent="0.3">
      <c r="A6" s="6" t="s">
        <v>1</v>
      </c>
      <c r="B6" s="8">
        <v>43229</v>
      </c>
      <c r="C6" s="97" t="s">
        <v>2</v>
      </c>
      <c r="D6" s="98"/>
    </row>
    <row r="7" spans="1:8" ht="48" customHeight="1" thickBot="1" x14ac:dyDescent="0.3">
      <c r="A7" s="64" t="s">
        <v>3</v>
      </c>
      <c r="B7" s="10" t="s">
        <v>4</v>
      </c>
      <c r="C7" s="11" t="s">
        <v>5</v>
      </c>
      <c r="D7" s="12" t="s">
        <v>6</v>
      </c>
      <c r="H7" s="1" t="str">
        <f ca="1">IF(AND(MID(CELL("nomfichier",A1),FIND("]",CELL("nomfichier",A1))+1,20)*1&gt;=Bilan!B1,MID(CELL("nomfichier",A1),FIND("]",CELL("nomfichier",A1))+1,20)*1&lt;=Bilan!C1),C8,"")</f>
        <v/>
      </c>
    </row>
    <row r="8" spans="1:8" ht="67.5" customHeight="1" x14ac:dyDescent="0.25">
      <c r="A8" s="108" t="s">
        <v>7</v>
      </c>
      <c r="B8" s="13" t="s">
        <v>8</v>
      </c>
      <c r="C8" s="65">
        <v>0</v>
      </c>
      <c r="D8" s="66">
        <v>0</v>
      </c>
      <c r="H8" s="115"/>
    </row>
    <row r="9" spans="1:8" ht="67.5" customHeight="1" x14ac:dyDescent="0.25">
      <c r="A9" s="108"/>
      <c r="B9" s="16" t="s">
        <v>64</v>
      </c>
      <c r="C9" s="67"/>
      <c r="D9" s="68"/>
    </row>
    <row r="10" spans="1:8" ht="67.5" customHeight="1" thickBot="1" x14ac:dyDescent="0.3">
      <c r="A10" s="108"/>
      <c r="B10" s="19" t="s">
        <v>10</v>
      </c>
      <c r="C10" s="69"/>
      <c r="D10" s="70"/>
    </row>
    <row r="11" spans="1:8" ht="67.5" customHeight="1" x14ac:dyDescent="0.25">
      <c r="A11" s="108"/>
      <c r="B11" s="24" t="s">
        <v>11</v>
      </c>
      <c r="C11" s="22">
        <v>0</v>
      </c>
      <c r="D11" s="23">
        <v>0</v>
      </c>
    </row>
    <row r="12" spans="1:8" ht="67.5" customHeight="1" x14ac:dyDescent="0.25">
      <c r="A12" s="108"/>
      <c r="B12" s="24" t="s">
        <v>12</v>
      </c>
      <c r="C12" s="17">
        <v>0</v>
      </c>
      <c r="D12" s="18">
        <v>0</v>
      </c>
    </row>
    <row r="13" spans="1:8" ht="67.5" customHeight="1" thickBot="1" x14ac:dyDescent="0.3">
      <c r="A13" s="108"/>
      <c r="B13" s="25" t="s">
        <v>13</v>
      </c>
      <c r="C13" s="26">
        <v>0</v>
      </c>
      <c r="D13" s="27">
        <v>0</v>
      </c>
    </row>
    <row r="14" spans="1:8" ht="63.75" customHeight="1" thickBot="1" x14ac:dyDescent="0.3">
      <c r="A14" s="108"/>
      <c r="B14" s="28" t="s">
        <v>14</v>
      </c>
      <c r="C14" s="29">
        <v>0</v>
      </c>
      <c r="D14" s="30">
        <v>0</v>
      </c>
    </row>
    <row r="15" spans="1:8" ht="69.75" customHeight="1" x14ac:dyDescent="0.25">
      <c r="A15" s="109"/>
      <c r="B15" s="71" t="s">
        <v>15</v>
      </c>
      <c r="C15" s="22">
        <v>0</v>
      </c>
      <c r="D15" s="23">
        <v>0</v>
      </c>
    </row>
    <row r="16" spans="1:8" ht="69.75" customHeight="1" x14ac:dyDescent="0.25">
      <c r="A16" s="109"/>
      <c r="B16" s="72" t="s">
        <v>16</v>
      </c>
      <c r="C16" s="17">
        <v>0</v>
      </c>
      <c r="D16" s="18">
        <v>0</v>
      </c>
    </row>
    <row r="17" spans="1:4" ht="59.25" customHeight="1" x14ac:dyDescent="0.25">
      <c r="A17" s="109"/>
      <c r="B17" s="72" t="s">
        <v>17</v>
      </c>
      <c r="C17" s="17">
        <v>0</v>
      </c>
      <c r="D17" s="18">
        <v>0</v>
      </c>
    </row>
    <row r="18" spans="1:4" ht="59.25" customHeight="1" x14ac:dyDescent="0.25">
      <c r="A18" s="109"/>
      <c r="B18" s="72" t="s">
        <v>18</v>
      </c>
      <c r="C18" s="17">
        <v>0</v>
      </c>
      <c r="D18" s="18">
        <v>0</v>
      </c>
    </row>
    <row r="19" spans="1:4" ht="59.25" customHeight="1" x14ac:dyDescent="0.25">
      <c r="A19" s="109"/>
      <c r="B19" s="73" t="s">
        <v>19</v>
      </c>
      <c r="C19" s="17">
        <v>0</v>
      </c>
      <c r="D19" s="18">
        <v>0</v>
      </c>
    </row>
    <row r="20" spans="1:4" ht="60" customHeight="1" thickBot="1" x14ac:dyDescent="0.3">
      <c r="A20" s="109"/>
      <c r="B20" s="74" t="s">
        <v>20</v>
      </c>
      <c r="C20" s="26">
        <v>0</v>
      </c>
      <c r="D20" s="27">
        <v>0</v>
      </c>
    </row>
    <row r="21" spans="1:4" ht="60" customHeight="1" thickBot="1" x14ac:dyDescent="0.3">
      <c r="A21" s="109"/>
      <c r="B21" s="39" t="s">
        <v>21</v>
      </c>
      <c r="C21" s="29"/>
      <c r="D21" s="30"/>
    </row>
    <row r="22" spans="1:4" s="42" customFormat="1" ht="33.75" customHeight="1" thickBot="1" x14ac:dyDescent="0.4">
      <c r="A22" s="110" t="s">
        <v>22</v>
      </c>
      <c r="B22" s="103"/>
      <c r="C22" s="104"/>
      <c r="D22" s="104"/>
    </row>
    <row r="23" spans="1:4" ht="50.25" customHeight="1" x14ac:dyDescent="0.25">
      <c r="A23" s="105" t="s">
        <v>23</v>
      </c>
      <c r="B23" s="43" t="s">
        <v>24</v>
      </c>
      <c r="C23" s="36">
        <v>110000</v>
      </c>
      <c r="D23" s="15">
        <v>84330</v>
      </c>
    </row>
    <row r="24" spans="1:4" ht="50.25" customHeight="1" x14ac:dyDescent="0.25">
      <c r="A24" s="106"/>
      <c r="B24" s="44" t="s">
        <v>25</v>
      </c>
      <c r="C24" s="17">
        <v>90000</v>
      </c>
      <c r="D24" s="18">
        <v>70080</v>
      </c>
    </row>
    <row r="25" spans="1:4" ht="50.25" customHeight="1" x14ac:dyDescent="0.25">
      <c r="A25" s="107"/>
      <c r="B25" s="44" t="s">
        <v>26</v>
      </c>
      <c r="C25" s="17">
        <v>300</v>
      </c>
      <c r="D25" s="18">
        <v>615</v>
      </c>
    </row>
    <row r="26" spans="1:4" ht="50.25" customHeight="1" x14ac:dyDescent="0.25">
      <c r="A26" s="85" t="s">
        <v>27</v>
      </c>
      <c r="B26" s="44" t="s">
        <v>28</v>
      </c>
      <c r="C26" s="17">
        <v>0</v>
      </c>
      <c r="D26" s="18">
        <v>0</v>
      </c>
    </row>
    <row r="27" spans="1:4" ht="50.25" customHeight="1" x14ac:dyDescent="0.25">
      <c r="A27" s="85"/>
      <c r="B27" s="44" t="s">
        <v>29</v>
      </c>
      <c r="C27" s="17">
        <v>0</v>
      </c>
      <c r="D27" s="18">
        <v>0</v>
      </c>
    </row>
    <row r="28" spans="1:4" ht="50.25" customHeight="1" thickBot="1" x14ac:dyDescent="0.3">
      <c r="A28" s="86"/>
      <c r="B28" s="45" t="s">
        <v>30</v>
      </c>
      <c r="C28" s="46">
        <v>0</v>
      </c>
      <c r="D28" s="27">
        <v>0</v>
      </c>
    </row>
    <row r="29" spans="1:4" s="47" customFormat="1" ht="38.25" customHeight="1" thickBot="1" x14ac:dyDescent="0.35">
      <c r="A29" s="87" t="s">
        <v>31</v>
      </c>
      <c r="B29" s="88"/>
      <c r="C29" s="88"/>
      <c r="D29" s="88"/>
    </row>
    <row r="30" spans="1:4" ht="46.5" customHeight="1" x14ac:dyDescent="0.25">
      <c r="A30" s="89" t="s">
        <v>32</v>
      </c>
      <c r="B30" s="43" t="s">
        <v>33</v>
      </c>
      <c r="C30" s="48">
        <v>11500</v>
      </c>
      <c r="D30" s="49">
        <v>9900</v>
      </c>
    </row>
    <row r="31" spans="1:4" ht="46.5" customHeight="1" x14ac:dyDescent="0.25">
      <c r="A31" s="85"/>
      <c r="B31" s="44" t="s">
        <v>34</v>
      </c>
      <c r="C31" s="50">
        <v>2200</v>
      </c>
      <c r="D31" s="51">
        <v>975</v>
      </c>
    </row>
    <row r="32" spans="1:4" ht="46.5" customHeight="1" x14ac:dyDescent="0.25">
      <c r="A32" s="86"/>
      <c r="B32" s="45" t="s">
        <v>35</v>
      </c>
      <c r="C32" s="52">
        <v>297</v>
      </c>
      <c r="D32" s="53">
        <v>198</v>
      </c>
    </row>
    <row r="33" spans="1:4" ht="46.5" customHeight="1" thickBot="1" x14ac:dyDescent="0.3">
      <c r="A33" s="90"/>
      <c r="B33" s="38" t="s">
        <v>36</v>
      </c>
      <c r="C33" s="54">
        <v>1705</v>
      </c>
      <c r="D33" s="55">
        <v>1185</v>
      </c>
    </row>
    <row r="34" spans="1:4" ht="34.5" customHeight="1" thickBot="1" x14ac:dyDescent="0.3">
      <c r="A34" s="91" t="s">
        <v>37</v>
      </c>
      <c r="B34" s="92"/>
      <c r="C34" s="93"/>
      <c r="D34" s="93"/>
    </row>
    <row r="35" spans="1:4" ht="46.5" customHeight="1" x14ac:dyDescent="0.25">
      <c r="A35" s="89" t="s">
        <v>38</v>
      </c>
      <c r="B35" s="43" t="s">
        <v>39</v>
      </c>
      <c r="C35" s="48">
        <v>7000</v>
      </c>
      <c r="D35" s="49">
        <v>6600</v>
      </c>
    </row>
    <row r="36" spans="1:4" ht="46.5" customHeight="1" x14ac:dyDescent="0.25">
      <c r="A36" s="85"/>
      <c r="B36" s="44" t="s">
        <v>40</v>
      </c>
      <c r="C36" s="50">
        <v>0</v>
      </c>
      <c r="D36" s="56">
        <v>0</v>
      </c>
    </row>
    <row r="37" spans="1:4" ht="46.5" customHeight="1" x14ac:dyDescent="0.25">
      <c r="A37" s="85"/>
      <c r="B37" s="44" t="s">
        <v>41</v>
      </c>
      <c r="C37" s="50">
        <v>0</v>
      </c>
      <c r="D37" s="56">
        <v>0</v>
      </c>
    </row>
    <row r="38" spans="1:4" ht="46.5" customHeight="1" x14ac:dyDescent="0.25">
      <c r="A38" s="85"/>
      <c r="B38" s="44" t="s">
        <v>42</v>
      </c>
      <c r="C38" s="50">
        <v>0</v>
      </c>
      <c r="D38" s="56">
        <v>0</v>
      </c>
    </row>
    <row r="39" spans="1:4" ht="46.5" customHeight="1" thickBot="1" x14ac:dyDescent="0.3">
      <c r="A39" s="90"/>
      <c r="B39" s="38" t="s">
        <v>43</v>
      </c>
      <c r="C39" s="54">
        <v>32821632</v>
      </c>
      <c r="D39" s="57">
        <v>28036004</v>
      </c>
    </row>
    <row r="40" spans="1:4" ht="33.75" customHeight="1" thickBot="1" x14ac:dyDescent="0.3">
      <c r="A40" s="94" t="s">
        <v>44</v>
      </c>
      <c r="B40" s="95"/>
      <c r="C40" s="96"/>
      <c r="D40" s="96"/>
    </row>
    <row r="41" spans="1:4" ht="53.25" customHeight="1" x14ac:dyDescent="0.25">
      <c r="A41" s="76" t="s">
        <v>45</v>
      </c>
      <c r="B41" s="43" t="s">
        <v>46</v>
      </c>
      <c r="C41" s="48">
        <v>155520</v>
      </c>
      <c r="D41" s="49">
        <v>90913</v>
      </c>
    </row>
    <row r="42" spans="1:4" ht="46.5" customHeight="1" x14ac:dyDescent="0.25">
      <c r="A42" s="77"/>
      <c r="B42" s="44" t="s">
        <v>47</v>
      </c>
      <c r="C42" s="50">
        <v>7065</v>
      </c>
      <c r="D42" s="56">
        <v>6811</v>
      </c>
    </row>
    <row r="43" spans="1:4" ht="46.5" customHeight="1" x14ac:dyDescent="0.25">
      <c r="A43" s="77"/>
      <c r="B43" s="44" t="s">
        <v>48</v>
      </c>
      <c r="C43" s="50">
        <v>91800</v>
      </c>
      <c r="D43" s="56">
        <v>98270</v>
      </c>
    </row>
    <row r="44" spans="1:4" ht="46.5" customHeight="1" x14ac:dyDescent="0.25">
      <c r="A44" s="77"/>
      <c r="B44" s="44" t="s">
        <v>49</v>
      </c>
      <c r="C44" s="50">
        <v>30000</v>
      </c>
      <c r="D44" s="56">
        <v>0</v>
      </c>
    </row>
    <row r="45" spans="1:4" ht="46.5" customHeight="1" thickBot="1" x14ac:dyDescent="0.3">
      <c r="A45" s="77"/>
      <c r="B45" s="63" t="s">
        <v>65</v>
      </c>
      <c r="C45" s="52">
        <v>400</v>
      </c>
      <c r="D45" s="58">
        <v>410</v>
      </c>
    </row>
    <row r="46" spans="1:4" ht="46.5" customHeight="1" thickBot="1" x14ac:dyDescent="0.3">
      <c r="A46" s="77"/>
      <c r="B46" s="63" t="s">
        <v>66</v>
      </c>
      <c r="C46" s="52">
        <v>0</v>
      </c>
      <c r="D46" s="58">
        <v>0</v>
      </c>
    </row>
    <row r="47" spans="1:4" ht="46.5" customHeight="1" thickBot="1" x14ac:dyDescent="0.3">
      <c r="A47" s="77"/>
      <c r="B47" s="63" t="s">
        <v>67</v>
      </c>
      <c r="C47" s="52">
        <v>200</v>
      </c>
      <c r="D47" s="58">
        <v>250</v>
      </c>
    </row>
    <row r="48" spans="1:4" ht="46.5" customHeight="1" thickBot="1" x14ac:dyDescent="0.3">
      <c r="A48" s="77"/>
      <c r="B48" s="63" t="s">
        <v>68</v>
      </c>
      <c r="C48" s="52">
        <v>300</v>
      </c>
      <c r="D48" s="58">
        <v>350</v>
      </c>
    </row>
    <row r="49" spans="1:4" ht="46.5" customHeight="1" thickBot="1" x14ac:dyDescent="0.3">
      <c r="A49" s="77"/>
      <c r="B49" s="38" t="s">
        <v>69</v>
      </c>
      <c r="C49" s="52">
        <v>400</v>
      </c>
      <c r="D49" s="58">
        <v>410</v>
      </c>
    </row>
    <row r="50" spans="1:4" ht="46.5" customHeight="1" thickBot="1" x14ac:dyDescent="0.3">
      <c r="A50" s="77"/>
      <c r="B50" s="38" t="s">
        <v>51</v>
      </c>
      <c r="C50" s="50">
        <v>0</v>
      </c>
      <c r="D50" s="56">
        <v>0</v>
      </c>
    </row>
    <row r="51" spans="1:4" ht="46.5" customHeight="1" thickBot="1" x14ac:dyDescent="0.3">
      <c r="A51" s="78"/>
      <c r="B51" s="38" t="s">
        <v>52</v>
      </c>
      <c r="C51" s="59">
        <v>0</v>
      </c>
      <c r="D51" s="60">
        <v>0</v>
      </c>
    </row>
    <row r="52" spans="1:4" ht="33" customHeight="1" thickBot="1" x14ac:dyDescent="0.3">
      <c r="A52" s="79" t="s">
        <v>53</v>
      </c>
      <c r="B52" s="80"/>
      <c r="C52" s="80"/>
      <c r="D52" s="80"/>
    </row>
    <row r="53" spans="1:4" ht="33" customHeight="1" thickBot="1" x14ac:dyDescent="0.3">
      <c r="A53" s="32" t="s">
        <v>54</v>
      </c>
      <c r="B53" s="61" t="s">
        <v>55</v>
      </c>
      <c r="C53" s="32">
        <v>225</v>
      </c>
      <c r="D53" s="31">
        <v>112</v>
      </c>
    </row>
    <row r="54" spans="1:4" ht="33" customHeight="1" thickBot="1" x14ac:dyDescent="0.3">
      <c r="A54" s="32" t="s">
        <v>56</v>
      </c>
      <c r="B54" s="61" t="s">
        <v>57</v>
      </c>
      <c r="C54" s="32">
        <v>0</v>
      </c>
      <c r="D54" s="31">
        <v>0</v>
      </c>
    </row>
    <row r="55" spans="1:4" ht="33" customHeight="1" thickBot="1" x14ac:dyDescent="0.3">
      <c r="A55" s="32" t="s">
        <v>58</v>
      </c>
      <c r="B55" s="61" t="s">
        <v>59</v>
      </c>
      <c r="C55" s="32">
        <v>0</v>
      </c>
      <c r="D55" s="31">
        <v>0</v>
      </c>
    </row>
    <row r="56" spans="1:4" ht="33" customHeight="1" thickBot="1" x14ac:dyDescent="0.3">
      <c r="A56" s="32" t="s">
        <v>60</v>
      </c>
      <c r="B56" s="61" t="s">
        <v>60</v>
      </c>
      <c r="C56" s="32">
        <v>0</v>
      </c>
      <c r="D56" s="31">
        <v>0</v>
      </c>
    </row>
    <row r="57" spans="1:4" ht="33" customHeight="1" thickBot="1" x14ac:dyDescent="0.3">
      <c r="A57" s="81" t="s">
        <v>61</v>
      </c>
      <c r="B57" s="82"/>
      <c r="C57" s="82"/>
      <c r="D57" s="82"/>
    </row>
    <row r="58" spans="1:4" ht="33" customHeight="1" thickBot="1" x14ac:dyDescent="0.3">
      <c r="A58" s="83" t="s">
        <v>62</v>
      </c>
      <c r="B58" s="84"/>
      <c r="C58" s="84"/>
      <c r="D58" s="84"/>
    </row>
    <row r="59" spans="1:4" ht="72.75" customHeight="1" x14ac:dyDescent="0.4">
      <c r="A59" s="62"/>
      <c r="C59" s="62"/>
      <c r="D59" s="62"/>
    </row>
  </sheetData>
  <mergeCells count="14">
    <mergeCell ref="C6:D6"/>
    <mergeCell ref="A8:A21"/>
    <mergeCell ref="A22:D22"/>
    <mergeCell ref="A23:A25"/>
    <mergeCell ref="A41:A51"/>
    <mergeCell ref="A52:D52"/>
    <mergeCell ref="A57:D57"/>
    <mergeCell ref="A58:D58"/>
    <mergeCell ref="A26:A28"/>
    <mergeCell ref="A29:D29"/>
    <mergeCell ref="A30:A33"/>
    <mergeCell ref="A34:D34"/>
    <mergeCell ref="A35:A39"/>
    <mergeCell ref="A40:D40"/>
  </mergeCells>
  <printOptions horizontalCentered="1"/>
  <pageMargins left="0.25" right="0.25" top="0.75" bottom="0.75" header="0.3" footer="0.3"/>
  <pageSetup paperSize="8"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02-05-18</vt:lpstr>
      <vt:lpstr>03-05-18</vt:lpstr>
      <vt:lpstr>04-05-18</vt:lpstr>
      <vt:lpstr>05-05-18</vt:lpstr>
      <vt:lpstr>07-05-18</vt:lpstr>
      <vt:lpstr>08-05-18</vt:lpstr>
      <vt:lpstr>09-05-18</vt:lpstr>
      <vt:lpstr>11-05-18</vt:lpstr>
      <vt:lpstr>12-05-18</vt:lpstr>
      <vt:lpstr>Bilan</vt:lpstr>
      <vt:lpstr>'02-05-18'!Zone_d_impression</vt:lpstr>
      <vt:lpstr>'03-05-18'!Zone_d_impression</vt:lpstr>
      <vt:lpstr>'04-05-18'!Zone_d_impression</vt:lpstr>
      <vt:lpstr>'05-05-18'!Zone_d_impression</vt:lpstr>
      <vt:lpstr>'07-05-18'!Zone_d_impression</vt:lpstr>
      <vt:lpstr>'08-05-18'!Zone_d_impression</vt:lpstr>
      <vt:lpstr>'09-05-18'!Zone_d_impression</vt:lpstr>
      <vt:lpstr>'11-05-18'!Zone_d_impression</vt:lpstr>
      <vt:lpstr>'12-05-18'!Zone_d_impression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GUEYE Medard</dc:creator>
  <cp:lastModifiedBy>Michel</cp:lastModifiedBy>
  <dcterms:created xsi:type="dcterms:W3CDTF">2018-05-23T10:59:21Z</dcterms:created>
  <dcterms:modified xsi:type="dcterms:W3CDTF">2018-05-23T21:38:09Z</dcterms:modified>
</cp:coreProperties>
</file>