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ocuments\"/>
    </mc:Choice>
  </mc:AlternateContent>
  <bookViews>
    <workbookView xWindow="0" yWindow="0" windowWidth="23040" windowHeight="8904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J4" i="1" l="1"/>
  <c r="M5" i="1"/>
  <c r="L5" i="1" l="1"/>
  <c r="K5" i="1" l="1"/>
  <c r="J5" i="1" s="1"/>
  <c r="I5" i="1" s="1"/>
  <c r="H5" i="1" l="1"/>
  <c r="F5" i="1" l="1"/>
  <c r="E5" i="1" l="1"/>
  <c r="D5" i="1" s="1"/>
  <c r="C5" i="1" s="1"/>
  <c r="B5" i="1" s="1"/>
</calcChain>
</file>

<file path=xl/sharedStrings.xml><?xml version="1.0" encoding="utf-8"?>
<sst xmlns="http://schemas.openxmlformats.org/spreadsheetml/2006/main" count="11" uniqueCount="10">
  <si>
    <t>Congé F</t>
  </si>
  <si>
    <t>CONGE A</t>
  </si>
  <si>
    <t>CONGE B</t>
  </si>
  <si>
    <t>CONGE C</t>
  </si>
  <si>
    <t>CONGE D</t>
  </si>
  <si>
    <t>Congé E 10% du congé D</t>
  </si>
  <si>
    <t>Date de départ</t>
  </si>
  <si>
    <t>nb de jours à renseigner</t>
  </si>
  <si>
    <t>si 0,00 attendu ="-"</t>
  </si>
  <si>
    <t>si &gt;1,00 attendu =F5-1 sauf si "-"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</si>
</sst>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4494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2C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5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right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9"/>
  <sheetViews>
    <sheetView tabSelected="1" workbookViewId="0">
      <selection activeCell="H18" sqref="H18"/>
    </sheetView>
  </sheetViews>
  <sheetFormatPr baseColWidth="10" defaultRowHeight="14.4" x14ac:dyDescent="0.3"/>
  <cols>
    <col min="2" max="4" width="11.6640625" bestFit="1" customWidth="1"/>
    <col min="5" max="5" width="14" customWidth="1"/>
    <col min="6" max="6" width="11.6640625" bestFit="1" customWidth="1"/>
    <col min="7" max="7" width="16.6640625" bestFit="1" customWidth="1"/>
    <col min="8" max="8" width="11.6640625" bestFit="1" customWidth="1"/>
    <col min="9" max="9" width="16.6640625" bestFit="1" customWidth="1"/>
    <col min="10" max="11" width="11.6640625" bestFit="1" customWidth="1"/>
    <col min="12" max="12" width="11" customWidth="1"/>
  </cols>
  <sheetData>
    <row r="3" spans="1:13" ht="29.4" customHeight="1" x14ac:dyDescent="0.3">
      <c r="B3" s="1" t="s">
        <v>1</v>
      </c>
      <c r="C3" s="1"/>
      <c r="D3" s="1" t="s">
        <v>2</v>
      </c>
      <c r="E3" s="1"/>
      <c r="F3" s="1" t="s">
        <v>3</v>
      </c>
      <c r="G3" s="1"/>
      <c r="H3" s="1" t="s">
        <v>4</v>
      </c>
      <c r="I3" s="1"/>
      <c r="J3" s="3" t="s">
        <v>5</v>
      </c>
      <c r="K3" s="3"/>
      <c r="L3" s="1" t="s">
        <v>0</v>
      </c>
      <c r="M3" s="1"/>
    </row>
    <row r="4" spans="1:13" ht="43.2" customHeight="1" x14ac:dyDescent="0.3">
      <c r="A4" s="12" t="s">
        <v>7</v>
      </c>
      <c r="B4" s="10">
        <v>1</v>
      </c>
      <c r="C4" s="11"/>
      <c r="D4" s="10">
        <v>1</v>
      </c>
      <c r="E4" s="11"/>
      <c r="F4" s="10">
        <v>0</v>
      </c>
      <c r="G4" s="11"/>
      <c r="H4" s="10">
        <v>1</v>
      </c>
      <c r="I4" s="11"/>
      <c r="J4" s="4">
        <f>CEILING(H4*10%,0.5)</f>
        <v>0.5</v>
      </c>
      <c r="K4" s="5"/>
      <c r="L4" s="10">
        <v>1</v>
      </c>
      <c r="M4" s="11"/>
    </row>
    <row r="5" spans="1:13" ht="30.6" customHeight="1" x14ac:dyDescent="0.3">
      <c r="B5" s="6" t="e">
        <f>IF(B4&lt;0.9,"-",IF(B4=1,C5,IF(B4&gt;1,C5-B4+1,)))</f>
        <v>#VALUE!</v>
      </c>
      <c r="C5" s="6" t="e">
        <f>IF(B4=0,"-",IF(B4=1,D5,IF(B4&gt;1,IF(D5="-",F5,IF(F5="-",H5-1,IF(H5="-",J5,IF(J5="-",L5,IF(L5="-",C9,"ko"))))))))</f>
        <v>#VALUE!</v>
      </c>
      <c r="D5" s="6" t="e">
        <f>IF(D4&lt;0.9,"-",IF(D4=1,E5,IF(D4&gt;1,E5-D4+1,)))</f>
        <v>#VALUE!</v>
      </c>
      <c r="E5" s="6" t="e">
        <f>IF(D4=0,"-",IF(D4=1,IF(D4=0,H5-1,F5-1),IF(D4&gt;1,IF(D4=0,H5-1,F5-1),)))</f>
        <v>#VALUE!</v>
      </c>
      <c r="F5" s="6" t="str">
        <f>IF(F4&lt;0.9,"-",IF(F4=1,G5,IF(F4&gt;1,G5-F4+1,)))</f>
        <v>-</v>
      </c>
      <c r="G5" s="7">
        <f>IF(H4&gt;0.9,H5-1,IF(L4&gt;0.9,L5-1,"-"))</f>
        <v>43402</v>
      </c>
      <c r="H5" s="6">
        <f>IF(H4&lt;0.9,"-",IF(H4=1,I5,I5-H4+1))</f>
        <v>43403</v>
      </c>
      <c r="I5" s="7">
        <f>IF(J4&gt;0.9,J5-1,IF(L4&gt;0.9,L5-1,IF(H4&gt;0.9,C9-1,"-")))</f>
        <v>43403</v>
      </c>
      <c r="J5" s="8" t="str">
        <f>IF(J4&lt;0.9,"-",IF(J4=1,K5,IF(J4&gt;1,K5-J4+1,)))</f>
        <v>-</v>
      </c>
      <c r="K5" s="8" t="str">
        <f>IF(J4&lt;0.9,"-",IF(L5="-",C9-1,L5-1))</f>
        <v>-</v>
      </c>
      <c r="L5" s="6">
        <f>IF(L4&lt;0.9,"-",IF(L4=1,M5,IF(L4&gt;1,M5-L4+1,"ok")))</f>
        <v>43404</v>
      </c>
      <c r="M5" s="6">
        <f>IF(L4&lt;0.9,"-",C9-1)</f>
        <v>43404</v>
      </c>
    </row>
    <row r="6" spans="1:13" ht="43.2" x14ac:dyDescent="0.3">
      <c r="E6" s="14" t="s">
        <v>9</v>
      </c>
      <c r="F6" s="9"/>
      <c r="G6" s="15" t="s">
        <v>8</v>
      </c>
      <c r="H6" s="9"/>
      <c r="I6" s="15" t="s">
        <v>8</v>
      </c>
    </row>
    <row r="9" spans="1:13" ht="27.6" x14ac:dyDescent="0.3">
      <c r="B9" s="2" t="s">
        <v>6</v>
      </c>
      <c r="C9" s="13">
        <v>43405</v>
      </c>
    </row>
  </sheetData>
  <mergeCells count="12">
    <mergeCell ref="L3:M3"/>
    <mergeCell ref="B4:C4"/>
    <mergeCell ref="D4:E4"/>
    <mergeCell ref="F4:G4"/>
    <mergeCell ref="H4:I4"/>
    <mergeCell ref="J4:K4"/>
    <mergeCell ref="L4:M4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BPCEIT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 CHAMPLON</dc:creator>
  <cp:lastModifiedBy>fanny CHAMPLON</cp:lastModifiedBy>
  <dcterms:created xsi:type="dcterms:W3CDTF">2018-05-14T08:30:43Z</dcterms:created>
  <dcterms:modified xsi:type="dcterms:W3CDTF">2018-05-14T10:58:00Z</dcterms:modified>
</cp:coreProperties>
</file>