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80" yWindow="660" windowWidth="13635" windowHeight="6660"/>
  </bookViews>
  <sheets>
    <sheet name="RESTE A RECOUVRIR" sheetId="1" r:id="rId1"/>
  </sheets>
  <calcPr calcId="144525"/>
</workbook>
</file>

<file path=xl/calcChain.xml><?xml version="1.0" encoding="utf-8"?>
<calcChain xmlns="http://schemas.openxmlformats.org/spreadsheetml/2006/main">
  <c r="H3" i="1" l="1"/>
  <c r="I3" i="1" s="1"/>
  <c r="H4" i="1"/>
  <c r="I4" i="1"/>
  <c r="M4" i="1" s="1"/>
  <c r="H5" i="1"/>
  <c r="I5" i="1" s="1"/>
  <c r="M5" i="1" s="1"/>
  <c r="H6" i="1"/>
  <c r="I6" i="1"/>
  <c r="M6" i="1" s="1"/>
  <c r="H7" i="1"/>
  <c r="I7" i="1" s="1"/>
  <c r="M7" i="1" s="1"/>
  <c r="H8" i="1"/>
  <c r="I8" i="1"/>
  <c r="M8" i="1" s="1"/>
  <c r="H9" i="1"/>
  <c r="I9" i="1" s="1"/>
  <c r="M9" i="1" s="1"/>
  <c r="H10" i="1"/>
  <c r="I10" i="1"/>
  <c r="M10" i="1"/>
  <c r="H11" i="1"/>
  <c r="I11" i="1"/>
  <c r="M11" i="1" s="1"/>
  <c r="H12" i="1"/>
  <c r="I12" i="1" s="1"/>
  <c r="M12" i="1" s="1"/>
  <c r="H13" i="1"/>
  <c r="I13" i="1"/>
  <c r="M13" i="1" s="1"/>
  <c r="H14" i="1"/>
  <c r="I14" i="1" s="1"/>
  <c r="M14" i="1" s="1"/>
  <c r="H15" i="1"/>
  <c r="I15" i="1"/>
  <c r="M15" i="1" s="1"/>
  <c r="H16" i="1"/>
  <c r="I16" i="1"/>
  <c r="M16" i="1"/>
  <c r="H17" i="1"/>
  <c r="I17" i="1"/>
  <c r="M17" i="1"/>
  <c r="H18" i="1"/>
  <c r="I18" i="1"/>
  <c r="M18" i="1" s="1"/>
  <c r="H19" i="1"/>
  <c r="I19" i="1" s="1"/>
  <c r="M19" i="1" s="1"/>
  <c r="H20" i="1"/>
  <c r="I20" i="1" s="1"/>
  <c r="M20" i="1" s="1"/>
  <c r="H21" i="1"/>
  <c r="I21" i="1" s="1"/>
  <c r="M21" i="1" s="1"/>
  <c r="H22" i="1"/>
  <c r="I22" i="1"/>
  <c r="M22" i="1" s="1"/>
  <c r="G23" i="1"/>
  <c r="H23" i="1"/>
  <c r="M3" i="1" l="1"/>
  <c r="M23" i="1" s="1"/>
  <c r="I23" i="1"/>
</calcChain>
</file>

<file path=xl/sharedStrings.xml><?xml version="1.0" encoding="utf-8"?>
<sst xmlns="http://schemas.openxmlformats.org/spreadsheetml/2006/main" count="49" uniqueCount="31">
  <si>
    <t>P301</t>
  </si>
  <si>
    <t>ACP2</t>
  </si>
  <si>
    <t>0A12</t>
  </si>
  <si>
    <t>UMM5</t>
  </si>
  <si>
    <t>1220988</t>
  </si>
  <si>
    <t>A.B</t>
  </si>
  <si>
    <t>U28</t>
  </si>
  <si>
    <t>ELR1</t>
  </si>
  <si>
    <t>0087615</t>
  </si>
  <si>
    <t>B.A</t>
  </si>
  <si>
    <t>8894530</t>
  </si>
  <si>
    <t>S.O</t>
  </si>
  <si>
    <t>A19</t>
  </si>
  <si>
    <t>0007319</t>
  </si>
  <si>
    <t>K.Y</t>
  </si>
  <si>
    <t>FACT</t>
  </si>
  <si>
    <t>PRODUIT</t>
  </si>
  <si>
    <t>AGREMT</t>
  </si>
  <si>
    <t xml:space="preserve">N° </t>
  </si>
  <si>
    <t>ORDRE</t>
  </si>
  <si>
    <t>RAR</t>
  </si>
  <si>
    <t>MONTANT</t>
  </si>
  <si>
    <t>DATE</t>
  </si>
  <si>
    <t>N°</t>
  </si>
  <si>
    <t xml:space="preserve">Total </t>
  </si>
  <si>
    <t>TVA</t>
  </si>
  <si>
    <t>P.HT</t>
  </si>
  <si>
    <t xml:space="preserve">Code </t>
  </si>
  <si>
    <t>Nom et Prénom</t>
  </si>
  <si>
    <t>Fiche</t>
  </si>
  <si>
    <t>ANNEE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</si>
</sst>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_€;[Red]#,##0\ _€"/>
  </numFmts>
  <fonts count="1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2"/>
      <color theme="0"/>
      <name val="Arial Tur"/>
    </font>
    <font>
      <sz val="12"/>
      <color theme="0"/>
      <name val="Arial Narrow"/>
      <family val="2"/>
    </font>
    <font>
      <b/>
      <sz val="12"/>
      <color theme="0"/>
      <name val="Arial"/>
      <family val="2"/>
    </font>
    <font>
      <sz val="10"/>
      <name val="Arial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rgb="FFAD34F0"/>
        <bgColor indexed="64"/>
      </patternFill>
    </fill>
    <fill>
      <patternFill patternType="solid">
        <fgColor rgb="FFFF00FF"/>
        <bgColor indexed="64"/>
      </patternFill>
    </fill>
  </fills>
  <borders count="11">
    <border>
      <left/>
      <right/>
      <top/>
      <bottom/>
      <diagonal/>
    </border>
    <border>
      <left style="double">
        <color theme="0"/>
      </left>
      <right style="double">
        <color theme="0"/>
      </right>
      <top style="thin">
        <color theme="0"/>
      </top>
      <bottom style="double">
        <color theme="0"/>
      </bottom>
      <diagonal/>
    </border>
    <border>
      <left/>
      <right style="double">
        <color theme="0"/>
      </right>
      <top style="thin">
        <color theme="0"/>
      </top>
      <bottom style="double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2">
    <xf numFmtId="0" fontId="0" fillId="0" borderId="0"/>
    <xf numFmtId="0" fontId="8" fillId="0" borderId="0"/>
  </cellStyleXfs>
  <cellXfs count="26">
    <xf numFmtId="0" fontId="0" fillId="0" borderId="0" xfId="0"/>
    <xf numFmtId="2" fontId="2" fillId="2" borderId="1" xfId="0" applyNumberFormat="1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3" fillId="2" borderId="3" xfId="0" applyFont="1" applyFill="1" applyBorder="1" applyAlignment="1">
      <alignment horizontal="center"/>
    </xf>
    <xf numFmtId="2" fontId="4" fillId="2" borderId="3" xfId="0" applyNumberFormat="1" applyFont="1" applyFill="1" applyBorder="1" applyAlignment="1">
      <alignment horizontal="right"/>
    </xf>
    <xf numFmtId="0" fontId="4" fillId="2" borderId="3" xfId="0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left" indent="1"/>
    </xf>
    <xf numFmtId="0" fontId="4" fillId="2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6" xfId="0" applyFont="1" applyFill="1" applyBorder="1" applyAlignment="1">
      <alignment horizontal="right"/>
    </xf>
    <xf numFmtId="0" fontId="6" fillId="3" borderId="6" xfId="0" applyFont="1" applyFill="1" applyBorder="1" applyAlignment="1">
      <alignment horizontal="center"/>
    </xf>
    <xf numFmtId="164" fontId="7" fillId="4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4" borderId="6" xfId="0" applyNumberFormat="1" applyFont="1" applyFill="1" applyBorder="1" applyAlignment="1">
      <alignment horizontal="center" vertical="center"/>
    </xf>
    <xf numFmtId="1" fontId="7" fillId="4" borderId="0" xfId="1" applyNumberFormat="1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164" fontId="7" fillId="4" borderId="8" xfId="0" applyNumberFormat="1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/>
    </xf>
    <xf numFmtId="1" fontId="7" fillId="4" borderId="9" xfId="1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/>
    </xf>
  </cellXfs>
  <cellStyles count="2"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F11" sqref="F11"/>
    </sheetView>
  </sheetViews>
  <sheetFormatPr baseColWidth="10" defaultRowHeight="15"/>
  <cols>
    <col min="4" max="4" width="26.5703125" customWidth="1"/>
    <col min="5" max="5" width="13.5703125" customWidth="1"/>
    <col min="6" max="6" width="15.85546875" customWidth="1"/>
    <col min="7" max="7" width="15.85546875" bestFit="1" customWidth="1"/>
    <col min="8" max="8" width="16.140625" customWidth="1"/>
    <col min="9" max="9" width="17.140625" customWidth="1"/>
    <col min="12" max="12" width="12.85546875" customWidth="1"/>
    <col min="13" max="13" width="16" customWidth="1"/>
  </cols>
  <sheetData>
    <row r="1" spans="1:13" ht="15.75">
      <c r="A1" s="25" t="s">
        <v>23</v>
      </c>
      <c r="B1" s="24" t="s">
        <v>30</v>
      </c>
      <c r="C1" s="22" t="s">
        <v>29</v>
      </c>
      <c r="D1" s="22" t="s">
        <v>28</v>
      </c>
      <c r="E1" s="23" t="s">
        <v>23</v>
      </c>
      <c r="F1" s="22" t="s">
        <v>27</v>
      </c>
      <c r="G1" s="21" t="s">
        <v>26</v>
      </c>
      <c r="H1" s="21" t="s">
        <v>25</v>
      </c>
      <c r="I1" s="21" t="s">
        <v>24</v>
      </c>
      <c r="J1" s="20" t="s">
        <v>23</v>
      </c>
      <c r="K1" s="20" t="s">
        <v>22</v>
      </c>
      <c r="L1" s="19" t="s">
        <v>21</v>
      </c>
      <c r="M1" s="19" t="s">
        <v>20</v>
      </c>
    </row>
    <row r="2" spans="1:13" ht="15.75">
      <c r="A2" s="18" t="s">
        <v>19</v>
      </c>
      <c r="B2" s="17"/>
      <c r="C2" s="15" t="s">
        <v>18</v>
      </c>
      <c r="D2" s="15"/>
      <c r="E2" s="16" t="s">
        <v>17</v>
      </c>
      <c r="F2" s="15" t="s">
        <v>16</v>
      </c>
      <c r="G2" s="14"/>
      <c r="H2" s="14"/>
      <c r="I2" s="14"/>
      <c r="J2" s="13" t="s">
        <v>15</v>
      </c>
      <c r="K2" s="12"/>
      <c r="L2" s="11"/>
      <c r="M2" s="10"/>
    </row>
    <row r="3" spans="1:13" ht="23.25">
      <c r="A3" s="4">
        <v>1</v>
      </c>
      <c r="B3" s="9">
        <v>2014</v>
      </c>
      <c r="C3" s="6">
        <v>128890</v>
      </c>
      <c r="D3" s="8" t="s">
        <v>5</v>
      </c>
      <c r="E3" s="6">
        <v>1220988</v>
      </c>
      <c r="F3" s="6" t="s">
        <v>7</v>
      </c>
      <c r="G3" s="5">
        <v>62000</v>
      </c>
      <c r="H3" s="5">
        <f>SUM(G3*17/100)</f>
        <v>10540</v>
      </c>
      <c r="I3" s="5">
        <f>SUM(G3:H3)</f>
        <v>72540</v>
      </c>
      <c r="J3" s="6"/>
      <c r="K3" s="6"/>
      <c r="L3" s="5"/>
      <c r="M3" s="5">
        <f>SUM(I3-L3)</f>
        <v>72540</v>
      </c>
    </row>
    <row r="4" spans="1:13" ht="23.25">
      <c r="A4" s="4">
        <v>2</v>
      </c>
      <c r="B4" s="9">
        <v>2014</v>
      </c>
      <c r="C4" s="6"/>
      <c r="D4" s="8"/>
      <c r="E4" s="6"/>
      <c r="F4" s="6" t="s">
        <v>2</v>
      </c>
      <c r="G4" s="5">
        <v>56700</v>
      </c>
      <c r="H4" s="5">
        <f>SUM(G4*17/100)</f>
        <v>9639</v>
      </c>
      <c r="I4" s="5">
        <f>SUM(G4:H4)</f>
        <v>66339</v>
      </c>
      <c r="J4" s="6"/>
      <c r="K4" s="6"/>
      <c r="L4" s="5"/>
      <c r="M4" s="5">
        <f>SUM(I4-L4)</f>
        <v>66339</v>
      </c>
    </row>
    <row r="5" spans="1:13" ht="23.25">
      <c r="A5" s="4">
        <v>3</v>
      </c>
      <c r="B5" s="9">
        <v>2014</v>
      </c>
      <c r="C5" s="6"/>
      <c r="D5" s="8"/>
      <c r="E5" s="6"/>
      <c r="F5" s="6" t="s">
        <v>0</v>
      </c>
      <c r="G5" s="5">
        <v>9800</v>
      </c>
      <c r="H5" s="5">
        <f>SUM(G5*17/100)</f>
        <v>1666</v>
      </c>
      <c r="I5" s="5">
        <f>SUM(G5:H5)</f>
        <v>11466</v>
      </c>
      <c r="J5" s="6"/>
      <c r="K5" s="6"/>
      <c r="L5" s="5"/>
      <c r="M5" s="5">
        <f>SUM(I5-L5)</f>
        <v>11466</v>
      </c>
    </row>
    <row r="6" spans="1:13" ht="23.25">
      <c r="A6" s="4">
        <v>4</v>
      </c>
      <c r="B6" s="9">
        <v>2014</v>
      </c>
      <c r="C6" s="6">
        <v>140219</v>
      </c>
      <c r="D6" s="8" t="s">
        <v>14</v>
      </c>
      <c r="E6" s="7" t="s">
        <v>13</v>
      </c>
      <c r="F6" s="6" t="s">
        <v>12</v>
      </c>
      <c r="G6" s="5">
        <v>110000</v>
      </c>
      <c r="H6" s="5">
        <f>SUM(G6*17/100)</f>
        <v>18700</v>
      </c>
      <c r="I6" s="5">
        <f>SUM(G6:H6)</f>
        <v>128700</v>
      </c>
      <c r="J6" s="6"/>
      <c r="K6" s="6"/>
      <c r="L6" s="5"/>
      <c r="M6" s="5">
        <f>SUM(I6-L6)</f>
        <v>128700</v>
      </c>
    </row>
    <row r="7" spans="1:13" ht="27.75" customHeight="1">
      <c r="A7" s="4">
        <v>5</v>
      </c>
      <c r="B7" s="9">
        <v>2014</v>
      </c>
      <c r="C7" s="6"/>
      <c r="D7" s="8"/>
      <c r="E7" s="7"/>
      <c r="F7" s="6" t="s">
        <v>0</v>
      </c>
      <c r="G7" s="5">
        <v>9800</v>
      </c>
      <c r="H7" s="5">
        <f>SUM(G7*17/100)</f>
        <v>1666</v>
      </c>
      <c r="I7" s="5">
        <f>SUM(G7:H7)</f>
        <v>11466</v>
      </c>
      <c r="J7" s="6"/>
      <c r="K7" s="6"/>
      <c r="L7" s="5"/>
      <c r="M7" s="5">
        <f>SUM(I7-L7)</f>
        <v>11466</v>
      </c>
    </row>
    <row r="8" spans="1:13" ht="23.25">
      <c r="A8" s="4">
        <v>6</v>
      </c>
      <c r="B8" s="9">
        <v>2014</v>
      </c>
      <c r="C8" s="6"/>
      <c r="D8" s="8"/>
      <c r="E8" s="7"/>
      <c r="F8" s="6" t="s">
        <v>6</v>
      </c>
      <c r="G8" s="5">
        <v>44000</v>
      </c>
      <c r="H8" s="5">
        <f>SUM(G8*17/100)</f>
        <v>7480</v>
      </c>
      <c r="I8" s="5">
        <f>SUM(G8:H8)</f>
        <v>51480</v>
      </c>
      <c r="J8" s="6"/>
      <c r="K8" s="6"/>
      <c r="L8" s="5"/>
      <c r="M8" s="5">
        <f>SUM(I8-L8)</f>
        <v>51480</v>
      </c>
    </row>
    <row r="9" spans="1:13" ht="23.25">
      <c r="A9" s="4">
        <v>7</v>
      </c>
      <c r="B9" s="9">
        <v>2014</v>
      </c>
      <c r="C9" s="6"/>
      <c r="D9" s="8"/>
      <c r="E9" s="7"/>
      <c r="F9" s="6" t="s">
        <v>7</v>
      </c>
      <c r="G9" s="5">
        <v>62000</v>
      </c>
      <c r="H9" s="5">
        <f>SUM(G9*17/100)</f>
        <v>10540</v>
      </c>
      <c r="I9" s="5">
        <f>SUM(G9:H9)</f>
        <v>72540</v>
      </c>
      <c r="J9" s="6"/>
      <c r="K9" s="6"/>
      <c r="L9" s="5"/>
      <c r="M9" s="5">
        <f>SUM(I9-L9)</f>
        <v>72540</v>
      </c>
    </row>
    <row r="10" spans="1:13" ht="23.25">
      <c r="A10" s="4">
        <v>8</v>
      </c>
      <c r="B10" s="9">
        <v>2014</v>
      </c>
      <c r="C10" s="6">
        <v>266390</v>
      </c>
      <c r="D10" s="8" t="s">
        <v>11</v>
      </c>
      <c r="E10" s="7" t="s">
        <v>10</v>
      </c>
      <c r="F10" s="6" t="s">
        <v>7</v>
      </c>
      <c r="G10" s="5">
        <v>62000</v>
      </c>
      <c r="H10" s="5">
        <f>SUM(G10*17/100)</f>
        <v>10540</v>
      </c>
      <c r="I10" s="5">
        <f>SUM(G10:H10)</f>
        <v>72540</v>
      </c>
      <c r="J10" s="6"/>
      <c r="K10" s="6"/>
      <c r="L10" s="5"/>
      <c r="M10" s="5">
        <f>SUM(I10-L10)</f>
        <v>72540</v>
      </c>
    </row>
    <row r="11" spans="1:13" ht="23.25">
      <c r="A11" s="4">
        <v>9</v>
      </c>
      <c r="B11" s="9">
        <v>2014</v>
      </c>
      <c r="C11" s="6"/>
      <c r="D11" s="8"/>
      <c r="E11" s="7"/>
      <c r="F11" s="6" t="s">
        <v>1</v>
      </c>
      <c r="G11" s="5">
        <v>33900</v>
      </c>
      <c r="H11" s="5">
        <f>SUM(G11*17/100)</f>
        <v>5763</v>
      </c>
      <c r="I11" s="5">
        <f>SUM(G11:H11)</f>
        <v>39663</v>
      </c>
      <c r="J11" s="6"/>
      <c r="K11" s="6"/>
      <c r="L11" s="5"/>
      <c r="M11" s="5">
        <f>SUM(I11-L11)</f>
        <v>39663</v>
      </c>
    </row>
    <row r="12" spans="1:13" ht="23.25">
      <c r="A12" s="4">
        <v>10</v>
      </c>
      <c r="B12" s="9">
        <v>2014</v>
      </c>
      <c r="C12" s="6"/>
      <c r="D12" s="8"/>
      <c r="E12" s="7"/>
      <c r="F12" s="6" t="s">
        <v>0</v>
      </c>
      <c r="G12" s="5">
        <v>9800</v>
      </c>
      <c r="H12" s="5">
        <f>SUM(G12*17/100)</f>
        <v>1666</v>
      </c>
      <c r="I12" s="5">
        <f>SUM(G12:H12)</f>
        <v>11466</v>
      </c>
      <c r="J12" s="6"/>
      <c r="K12" s="6"/>
      <c r="L12" s="5"/>
      <c r="M12" s="5">
        <f>SUM(I12-L12)</f>
        <v>11466</v>
      </c>
    </row>
    <row r="13" spans="1:13" ht="23.25">
      <c r="A13" s="4">
        <v>11</v>
      </c>
      <c r="B13" s="9">
        <v>2014</v>
      </c>
      <c r="C13" s="6">
        <v>281004</v>
      </c>
      <c r="D13" s="8" t="s">
        <v>9</v>
      </c>
      <c r="E13" s="7" t="s">
        <v>8</v>
      </c>
      <c r="F13" s="6" t="s">
        <v>2</v>
      </c>
      <c r="G13" s="5">
        <v>56700</v>
      </c>
      <c r="H13" s="5">
        <f>SUM(G13*17/100)</f>
        <v>9639</v>
      </c>
      <c r="I13" s="5">
        <f>SUM(G13:H13)</f>
        <v>66339</v>
      </c>
      <c r="J13" s="6"/>
      <c r="K13" s="6"/>
      <c r="L13" s="5"/>
      <c r="M13" s="5">
        <f>SUM(I13-L13)</f>
        <v>66339</v>
      </c>
    </row>
    <row r="14" spans="1:13" ht="23.25">
      <c r="A14" s="4">
        <v>12</v>
      </c>
      <c r="B14" s="9">
        <v>2014</v>
      </c>
      <c r="C14" s="6"/>
      <c r="D14" s="8"/>
      <c r="E14" s="7"/>
      <c r="F14" s="6" t="s">
        <v>3</v>
      </c>
      <c r="G14" s="5">
        <v>28000</v>
      </c>
      <c r="H14" s="5">
        <f>SUM(G14*17/100)</f>
        <v>4760</v>
      </c>
      <c r="I14" s="5">
        <f>SUM(G14:H14)</f>
        <v>32760</v>
      </c>
      <c r="J14" s="6"/>
      <c r="K14" s="6"/>
      <c r="L14" s="5"/>
      <c r="M14" s="5">
        <f>SUM(I14-L14)</f>
        <v>32760</v>
      </c>
    </row>
    <row r="15" spans="1:13" ht="23.25">
      <c r="A15" s="4">
        <v>13</v>
      </c>
      <c r="B15" s="9">
        <v>2015</v>
      </c>
      <c r="C15" s="6">
        <v>952</v>
      </c>
      <c r="D15" s="8" t="s">
        <v>9</v>
      </c>
      <c r="E15" s="7" t="s">
        <v>8</v>
      </c>
      <c r="F15" s="6" t="s">
        <v>7</v>
      </c>
      <c r="G15" s="5">
        <v>62000</v>
      </c>
      <c r="H15" s="5">
        <f>SUM(G15*17/100)</f>
        <v>10540</v>
      </c>
      <c r="I15" s="5">
        <f>SUM(G15:H15)</f>
        <v>72540</v>
      </c>
      <c r="J15" s="6"/>
      <c r="K15" s="6"/>
      <c r="L15" s="5"/>
      <c r="M15" s="5">
        <f>SUM(I15-L15)</f>
        <v>72540</v>
      </c>
    </row>
    <row r="16" spans="1:13" ht="23.25">
      <c r="A16" s="4">
        <v>14</v>
      </c>
      <c r="B16" s="9">
        <v>2015</v>
      </c>
      <c r="C16" s="6"/>
      <c r="D16" s="8"/>
      <c r="E16" s="7"/>
      <c r="F16" s="6" t="s">
        <v>6</v>
      </c>
      <c r="G16" s="5">
        <v>44000</v>
      </c>
      <c r="H16" s="5">
        <f>SUM(G16*17/100)</f>
        <v>7480</v>
      </c>
      <c r="I16" s="5">
        <f>SUM(G16:H16)</f>
        <v>51480</v>
      </c>
      <c r="J16" s="6"/>
      <c r="K16" s="6"/>
      <c r="L16" s="5"/>
      <c r="M16" s="5">
        <f>SUM(I16-L16)</f>
        <v>51480</v>
      </c>
    </row>
    <row r="17" spans="1:13" ht="23.25">
      <c r="A17" s="4">
        <v>15</v>
      </c>
      <c r="B17" s="9">
        <v>2015</v>
      </c>
      <c r="C17" s="6"/>
      <c r="D17" s="8"/>
      <c r="E17" s="7"/>
      <c r="F17" s="6" t="s">
        <v>3</v>
      </c>
      <c r="G17" s="5">
        <v>28000</v>
      </c>
      <c r="H17" s="5">
        <f>SUM(G17*17/100)</f>
        <v>4760</v>
      </c>
      <c r="I17" s="5">
        <f>SUM(G17:H17)</f>
        <v>32760</v>
      </c>
      <c r="J17" s="6"/>
      <c r="K17" s="6"/>
      <c r="L17" s="5"/>
      <c r="M17" s="5">
        <f>SUM(I17-L17)</f>
        <v>32760</v>
      </c>
    </row>
    <row r="18" spans="1:13" ht="23.25">
      <c r="A18" s="4">
        <v>16</v>
      </c>
      <c r="B18" s="9">
        <v>2016</v>
      </c>
      <c r="C18" s="6"/>
      <c r="D18" s="8"/>
      <c r="E18" s="7"/>
      <c r="F18" s="6" t="s">
        <v>1</v>
      </c>
      <c r="G18" s="5">
        <v>33900</v>
      </c>
      <c r="H18" s="5">
        <f>SUM(G18*17/100)</f>
        <v>5763</v>
      </c>
      <c r="I18" s="5">
        <f>SUM(G18:H18)</f>
        <v>39663</v>
      </c>
      <c r="J18" s="6"/>
      <c r="K18" s="6"/>
      <c r="L18" s="5"/>
      <c r="M18" s="5">
        <f>SUM(I18-L18)</f>
        <v>39663</v>
      </c>
    </row>
    <row r="19" spans="1:13" ht="23.25">
      <c r="A19" s="4">
        <v>17</v>
      </c>
      <c r="B19" s="9">
        <v>2016</v>
      </c>
      <c r="C19" s="6">
        <v>128890</v>
      </c>
      <c r="D19" s="8" t="s">
        <v>5</v>
      </c>
      <c r="E19" s="7" t="s">
        <v>4</v>
      </c>
      <c r="F19" s="6" t="s">
        <v>3</v>
      </c>
      <c r="G19" s="5">
        <v>28000</v>
      </c>
      <c r="H19" s="5">
        <f>SUM(G19*17/100)</f>
        <v>4760</v>
      </c>
      <c r="I19" s="5">
        <f>SUM(G19:H19)</f>
        <v>32760</v>
      </c>
      <c r="J19" s="6"/>
      <c r="K19" s="6"/>
      <c r="L19" s="5"/>
      <c r="M19" s="5">
        <f>SUM(I19-L19)</f>
        <v>32760</v>
      </c>
    </row>
    <row r="20" spans="1:13" ht="23.25">
      <c r="A20" s="4">
        <v>18</v>
      </c>
      <c r="B20" s="9">
        <v>2016</v>
      </c>
      <c r="C20" s="6"/>
      <c r="D20" s="8"/>
      <c r="E20" s="7"/>
      <c r="F20" s="6" t="s">
        <v>2</v>
      </c>
      <c r="G20" s="5">
        <v>56700</v>
      </c>
      <c r="H20" s="5">
        <f>SUM(G20*17/100)</f>
        <v>9639</v>
      </c>
      <c r="I20" s="5">
        <f>SUM(G20:H20)</f>
        <v>66339</v>
      </c>
      <c r="J20" s="6"/>
      <c r="K20" s="6"/>
      <c r="L20" s="5"/>
      <c r="M20" s="5">
        <f>SUM(I20-L20)</f>
        <v>66339</v>
      </c>
    </row>
    <row r="21" spans="1:13" ht="23.25">
      <c r="A21" s="4">
        <v>19</v>
      </c>
      <c r="B21" s="9">
        <v>2016</v>
      </c>
      <c r="C21" s="6"/>
      <c r="D21" s="8"/>
      <c r="E21" s="7"/>
      <c r="F21" s="6" t="s">
        <v>1</v>
      </c>
      <c r="G21" s="5">
        <v>33900</v>
      </c>
      <c r="H21" s="5">
        <f>SUM(G21*17/100)</f>
        <v>5763</v>
      </c>
      <c r="I21" s="5">
        <f>SUM(G21:H21)</f>
        <v>39663</v>
      </c>
      <c r="J21" s="6"/>
      <c r="K21" s="6"/>
      <c r="L21" s="5"/>
      <c r="M21" s="5">
        <f>SUM(I21-L21)</f>
        <v>39663</v>
      </c>
    </row>
    <row r="22" spans="1:13" ht="23.25">
      <c r="A22" s="4">
        <v>20</v>
      </c>
      <c r="B22" s="9">
        <v>2016</v>
      </c>
      <c r="C22" s="6"/>
      <c r="D22" s="8"/>
      <c r="E22" s="7"/>
      <c r="F22" s="6" t="s">
        <v>0</v>
      </c>
      <c r="G22" s="5">
        <v>9800</v>
      </c>
      <c r="H22" s="5">
        <f>SUM(G22*17/100)</f>
        <v>1666</v>
      </c>
      <c r="I22" s="5">
        <f>SUM(G22:H22)</f>
        <v>11466</v>
      </c>
      <c r="J22" s="6"/>
      <c r="K22" s="6"/>
      <c r="L22" s="5"/>
      <c r="M22" s="5">
        <f>SUM(I22-L22)</f>
        <v>11466</v>
      </c>
    </row>
    <row r="23" spans="1:13" ht="24" thickBot="1">
      <c r="A23" s="4"/>
      <c r="B23" s="3"/>
      <c r="C23" s="2"/>
      <c r="D23" s="2"/>
      <c r="E23" s="2"/>
      <c r="F23" s="2"/>
      <c r="G23" s="1">
        <f>SUM(G3:G22)</f>
        <v>841000</v>
      </c>
      <c r="H23" s="1">
        <f>SUM(H3:H22)</f>
        <v>142970</v>
      </c>
      <c r="I23" s="1">
        <f>SUM(I3:I22)</f>
        <v>983970</v>
      </c>
      <c r="J23" s="2"/>
      <c r="K23" s="2"/>
      <c r="L23" s="2"/>
      <c r="M23" s="1">
        <f>SUM(M3:M22)</f>
        <v>983970</v>
      </c>
    </row>
    <row r="24" spans="1:13" ht="15.75" thickTop="1"/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RESTE A RECOUVRIR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PHOENIX</dc:creator>
  <cp:lastModifiedBy>PHOENIX</cp:lastModifiedBy>
  <dcterms:created xsi:type="dcterms:W3CDTF">2018-05-06T12:49:56Z</dcterms:created>
  <dcterms:modified xsi:type="dcterms:W3CDTF">2018-05-06T12:50:23Z</dcterms:modified>
</cp:coreProperties>
</file>