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pivotTables/pivotTable1.xml" ContentType="application/vnd.openxmlformats-officedocument.spreadsheetml.pivotTable+xml"/>
  <Override PartName="/xl/drawings/drawing3.xml" ContentType="application/vnd.openxmlformats-officedocument.drawing+xml"/>
  <Override PartName="/xl/slicers/slicer1.xml" ContentType="application/vnd.ms-excel.slicer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3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sus\Desktop\"/>
    </mc:Choice>
  </mc:AlternateContent>
  <xr:revisionPtr revIDLastSave="0" documentId="8_{ADFE7CD6-85DA-4002-928E-D300029362BF}" xr6:coauthVersionLast="33" xr6:coauthVersionMax="33" xr10:uidLastSave="{00000000-0000-0000-0000-000000000000}"/>
  <bookViews>
    <workbookView xWindow="120" yWindow="108" windowWidth="21312" windowHeight="10008" xr2:uid="{00000000-000D-0000-FFFF-FFFF00000000}"/>
  </bookViews>
  <sheets>
    <sheet name="données suivi" sheetId="1" r:id="rId1"/>
    <sheet name="Graph" sheetId="2" r:id="rId2"/>
    <sheet name="Données" sheetId="3" r:id="rId3"/>
    <sheet name="données suivi tableau" sheetId="4" r:id="rId4"/>
  </sheets>
  <definedNames>
    <definedName name="Segment_Mois">#N/A</definedName>
  </definedNames>
  <calcPr calcId="179017"/>
  <pivotCaches>
    <pivotCache cacheId="5" r:id="rId5"/>
  </pivotCaches>
  <extLst>
    <ext xmlns:x14="http://schemas.microsoft.com/office/spreadsheetml/2009/9/main" uri="{BBE1A952-AA13-448e-AADC-164F8A28A991}">
      <x14:slicerCaches>
        <x14:slicerCache r:id="rId6"/>
      </x14:slicerCaches>
    </ext>
    <ext xmlns:x14="http://schemas.microsoft.com/office/spreadsheetml/2009/9/main" uri="{79F54976-1DA5-4618-B147-4CDE4B953A38}">
      <x14:workbookPr/>
    </ext>
  </extLst>
</workbook>
</file>

<file path=xl/calcChain.xml><?xml version="1.0" encoding="utf-8"?>
<calcChain xmlns="http://schemas.openxmlformats.org/spreadsheetml/2006/main">
  <c r="P327" i="4" l="1"/>
  <c r="O327" i="4"/>
  <c r="N327" i="4"/>
  <c r="M327" i="4"/>
  <c r="L327" i="4"/>
  <c r="K327" i="4"/>
  <c r="J327" i="4"/>
  <c r="I327" i="4"/>
  <c r="H327" i="4"/>
  <c r="G327" i="4"/>
  <c r="B327" i="4"/>
  <c r="P326" i="4"/>
  <c r="O326" i="4"/>
  <c r="N326" i="4"/>
  <c r="M326" i="4"/>
  <c r="L326" i="4"/>
  <c r="K326" i="4"/>
  <c r="J326" i="4"/>
  <c r="I326" i="4"/>
  <c r="H326" i="4"/>
  <c r="G326" i="4"/>
  <c r="B326" i="4"/>
  <c r="P325" i="4"/>
  <c r="O325" i="4"/>
  <c r="N325" i="4"/>
  <c r="M325" i="4"/>
  <c r="L325" i="4"/>
  <c r="K325" i="4"/>
  <c r="J325" i="4"/>
  <c r="I325" i="4"/>
  <c r="H325" i="4"/>
  <c r="G325" i="4"/>
  <c r="B325" i="4"/>
  <c r="P324" i="4"/>
  <c r="O324" i="4"/>
  <c r="N324" i="4"/>
  <c r="M324" i="4"/>
  <c r="L324" i="4"/>
  <c r="K324" i="4"/>
  <c r="J324" i="4"/>
  <c r="I324" i="4"/>
  <c r="H324" i="4"/>
  <c r="G324" i="4"/>
  <c r="B324" i="4"/>
  <c r="P323" i="4"/>
  <c r="O323" i="4"/>
  <c r="N323" i="4"/>
  <c r="M323" i="4"/>
  <c r="L323" i="4"/>
  <c r="K323" i="4"/>
  <c r="J323" i="4"/>
  <c r="I323" i="4"/>
  <c r="H323" i="4"/>
  <c r="G323" i="4"/>
  <c r="B323" i="4"/>
  <c r="P322" i="4"/>
  <c r="O322" i="4"/>
  <c r="N322" i="4"/>
  <c r="M322" i="4"/>
  <c r="L322" i="4"/>
  <c r="K322" i="4"/>
  <c r="J322" i="4"/>
  <c r="I322" i="4"/>
  <c r="H322" i="4"/>
  <c r="G322" i="4"/>
  <c r="B322" i="4"/>
  <c r="P321" i="4"/>
  <c r="O321" i="4"/>
  <c r="N321" i="4"/>
  <c r="M321" i="4"/>
  <c r="L321" i="4"/>
  <c r="K321" i="4"/>
  <c r="J321" i="4"/>
  <c r="I321" i="4"/>
  <c r="H321" i="4"/>
  <c r="G321" i="4"/>
  <c r="B321" i="4"/>
  <c r="P320" i="4"/>
  <c r="O320" i="4"/>
  <c r="N320" i="4"/>
  <c r="M320" i="4"/>
  <c r="L320" i="4"/>
  <c r="K320" i="4"/>
  <c r="J320" i="4"/>
  <c r="I320" i="4"/>
  <c r="H320" i="4"/>
  <c r="G320" i="4"/>
  <c r="B320" i="4"/>
  <c r="P319" i="4"/>
  <c r="O319" i="4"/>
  <c r="N319" i="4"/>
  <c r="M319" i="4"/>
  <c r="L319" i="4"/>
  <c r="K319" i="4"/>
  <c r="J319" i="4"/>
  <c r="I319" i="4"/>
  <c r="H319" i="4"/>
  <c r="G319" i="4"/>
  <c r="B319" i="4"/>
  <c r="P318" i="4"/>
  <c r="O318" i="4"/>
  <c r="N318" i="4"/>
  <c r="M318" i="4"/>
  <c r="L318" i="4"/>
  <c r="K318" i="4"/>
  <c r="J318" i="4"/>
  <c r="I318" i="4"/>
  <c r="H318" i="4"/>
  <c r="G318" i="4"/>
  <c r="B318" i="4"/>
  <c r="P317" i="4"/>
  <c r="O317" i="4"/>
  <c r="N317" i="4"/>
  <c r="M317" i="4"/>
  <c r="L317" i="4"/>
  <c r="K317" i="4"/>
  <c r="J317" i="4"/>
  <c r="I317" i="4"/>
  <c r="H317" i="4"/>
  <c r="G317" i="4"/>
  <c r="B317" i="4"/>
  <c r="P316" i="4"/>
  <c r="O316" i="4"/>
  <c r="N316" i="4"/>
  <c r="M316" i="4"/>
  <c r="L316" i="4"/>
  <c r="K316" i="4"/>
  <c r="J316" i="4"/>
  <c r="I316" i="4"/>
  <c r="H316" i="4"/>
  <c r="G316" i="4"/>
  <c r="B316" i="4"/>
  <c r="P315" i="4"/>
  <c r="O315" i="4"/>
  <c r="N315" i="4"/>
  <c r="M315" i="4"/>
  <c r="L315" i="4"/>
  <c r="K315" i="4"/>
  <c r="J315" i="4"/>
  <c r="I315" i="4"/>
  <c r="H315" i="4"/>
  <c r="G315" i="4"/>
  <c r="B315" i="4"/>
  <c r="P314" i="4"/>
  <c r="O314" i="4"/>
  <c r="N314" i="4"/>
  <c r="M314" i="4"/>
  <c r="L314" i="4"/>
  <c r="K314" i="4"/>
  <c r="J314" i="4"/>
  <c r="I314" i="4"/>
  <c r="H314" i="4"/>
  <c r="G314" i="4"/>
  <c r="B314" i="4"/>
  <c r="P313" i="4"/>
  <c r="O313" i="4"/>
  <c r="N313" i="4"/>
  <c r="M313" i="4"/>
  <c r="L313" i="4"/>
  <c r="K313" i="4"/>
  <c r="J313" i="4"/>
  <c r="I313" i="4"/>
  <c r="H313" i="4"/>
  <c r="G313" i="4"/>
  <c r="B313" i="4"/>
  <c r="P312" i="4"/>
  <c r="O312" i="4"/>
  <c r="N312" i="4"/>
  <c r="M312" i="4"/>
  <c r="L312" i="4"/>
  <c r="K312" i="4"/>
  <c r="J312" i="4"/>
  <c r="I312" i="4"/>
  <c r="H312" i="4"/>
  <c r="G312" i="4"/>
  <c r="B312" i="4"/>
  <c r="P311" i="4"/>
  <c r="O311" i="4"/>
  <c r="N311" i="4"/>
  <c r="M311" i="4"/>
  <c r="L311" i="4"/>
  <c r="K311" i="4"/>
  <c r="J311" i="4"/>
  <c r="I311" i="4"/>
  <c r="H311" i="4"/>
  <c r="G311" i="4"/>
  <c r="B311" i="4"/>
  <c r="P310" i="4"/>
  <c r="O310" i="4"/>
  <c r="N310" i="4"/>
  <c r="M310" i="4"/>
  <c r="L310" i="4"/>
  <c r="K310" i="4"/>
  <c r="J310" i="4"/>
  <c r="I310" i="4"/>
  <c r="H310" i="4"/>
  <c r="G310" i="4"/>
  <c r="B310" i="4"/>
  <c r="P309" i="4"/>
  <c r="O309" i="4"/>
  <c r="N309" i="4"/>
  <c r="M309" i="4"/>
  <c r="L309" i="4"/>
  <c r="K309" i="4"/>
  <c r="J309" i="4"/>
  <c r="I309" i="4"/>
  <c r="H309" i="4"/>
  <c r="G309" i="4"/>
  <c r="B309" i="4"/>
  <c r="P308" i="4"/>
  <c r="O308" i="4"/>
  <c r="N308" i="4"/>
  <c r="M308" i="4"/>
  <c r="L308" i="4"/>
  <c r="K308" i="4"/>
  <c r="J308" i="4"/>
  <c r="I308" i="4"/>
  <c r="H308" i="4"/>
  <c r="G308" i="4"/>
  <c r="B308" i="4"/>
  <c r="P307" i="4"/>
  <c r="O307" i="4"/>
  <c r="N307" i="4"/>
  <c r="M307" i="4"/>
  <c r="L307" i="4"/>
  <c r="K307" i="4"/>
  <c r="J307" i="4"/>
  <c r="I307" i="4"/>
  <c r="H307" i="4"/>
  <c r="G307" i="4"/>
  <c r="B307" i="4"/>
  <c r="P306" i="4"/>
  <c r="O306" i="4"/>
  <c r="N306" i="4"/>
  <c r="M306" i="4"/>
  <c r="L306" i="4"/>
  <c r="K306" i="4"/>
  <c r="J306" i="4"/>
  <c r="I306" i="4"/>
  <c r="H306" i="4"/>
  <c r="G306" i="4"/>
  <c r="B306" i="4"/>
  <c r="P305" i="4"/>
  <c r="O305" i="4"/>
  <c r="N305" i="4"/>
  <c r="M305" i="4"/>
  <c r="L305" i="4"/>
  <c r="K305" i="4"/>
  <c r="J305" i="4"/>
  <c r="I305" i="4"/>
  <c r="H305" i="4"/>
  <c r="G305" i="4"/>
  <c r="B305" i="4"/>
  <c r="P304" i="4"/>
  <c r="O304" i="4"/>
  <c r="N304" i="4"/>
  <c r="M304" i="4"/>
  <c r="L304" i="4"/>
  <c r="K304" i="4"/>
  <c r="J304" i="4"/>
  <c r="I304" i="4"/>
  <c r="H304" i="4"/>
  <c r="G304" i="4"/>
  <c r="B304" i="4"/>
  <c r="P303" i="4"/>
  <c r="O303" i="4"/>
  <c r="N303" i="4"/>
  <c r="M303" i="4"/>
  <c r="L303" i="4"/>
  <c r="K303" i="4"/>
  <c r="J303" i="4"/>
  <c r="I303" i="4"/>
  <c r="H303" i="4"/>
  <c r="G303" i="4"/>
  <c r="B303" i="4"/>
  <c r="P302" i="4"/>
  <c r="O302" i="4"/>
  <c r="N302" i="4"/>
  <c r="M302" i="4"/>
  <c r="L302" i="4"/>
  <c r="K302" i="4"/>
  <c r="J302" i="4"/>
  <c r="I302" i="4"/>
  <c r="H302" i="4"/>
  <c r="G302" i="4"/>
  <c r="B302" i="4"/>
  <c r="P301" i="4"/>
  <c r="O301" i="4"/>
  <c r="N301" i="4"/>
  <c r="M301" i="4"/>
  <c r="L301" i="4"/>
  <c r="K301" i="4"/>
  <c r="J301" i="4"/>
  <c r="I301" i="4"/>
  <c r="H301" i="4"/>
  <c r="G301" i="4"/>
  <c r="B301" i="4"/>
  <c r="P300" i="4"/>
  <c r="O300" i="4"/>
  <c r="N300" i="4"/>
  <c r="M300" i="4"/>
  <c r="L300" i="4"/>
  <c r="K300" i="4"/>
  <c r="J300" i="4"/>
  <c r="I300" i="4"/>
  <c r="H300" i="4"/>
  <c r="G300" i="4"/>
  <c r="B300" i="4"/>
  <c r="P299" i="4"/>
  <c r="O299" i="4"/>
  <c r="N299" i="4"/>
  <c r="M299" i="4"/>
  <c r="L299" i="4"/>
  <c r="K299" i="4"/>
  <c r="J299" i="4"/>
  <c r="I299" i="4"/>
  <c r="H299" i="4"/>
  <c r="G299" i="4"/>
  <c r="B299" i="4"/>
  <c r="P298" i="4"/>
  <c r="O298" i="4"/>
  <c r="N298" i="4"/>
  <c r="M298" i="4"/>
  <c r="L298" i="4"/>
  <c r="K298" i="4"/>
  <c r="J298" i="4"/>
  <c r="I298" i="4"/>
  <c r="H298" i="4"/>
  <c r="G298" i="4"/>
  <c r="B298" i="4"/>
  <c r="P297" i="4"/>
  <c r="O297" i="4"/>
  <c r="N297" i="4"/>
  <c r="M297" i="4"/>
  <c r="L297" i="4"/>
  <c r="K297" i="4"/>
  <c r="J297" i="4"/>
  <c r="I297" i="4"/>
  <c r="H297" i="4"/>
  <c r="G297" i="4"/>
  <c r="B297" i="4"/>
  <c r="P296" i="4"/>
  <c r="O296" i="4"/>
  <c r="N296" i="4"/>
  <c r="M296" i="4"/>
  <c r="L296" i="4"/>
  <c r="K296" i="4"/>
  <c r="J296" i="4"/>
  <c r="I296" i="4"/>
  <c r="H296" i="4"/>
  <c r="G296" i="4"/>
  <c r="B296" i="4"/>
  <c r="P295" i="4"/>
  <c r="O295" i="4"/>
  <c r="N295" i="4"/>
  <c r="M295" i="4"/>
  <c r="L295" i="4"/>
  <c r="K295" i="4"/>
  <c r="J295" i="4"/>
  <c r="I295" i="4"/>
  <c r="H295" i="4"/>
  <c r="G295" i="4"/>
  <c r="B295" i="4"/>
  <c r="P294" i="4"/>
  <c r="O294" i="4"/>
  <c r="N294" i="4"/>
  <c r="M294" i="4"/>
  <c r="L294" i="4"/>
  <c r="K294" i="4"/>
  <c r="J294" i="4"/>
  <c r="I294" i="4"/>
  <c r="H294" i="4"/>
  <c r="G294" i="4"/>
  <c r="B294" i="4"/>
  <c r="P293" i="4"/>
  <c r="O293" i="4"/>
  <c r="N293" i="4"/>
  <c r="M293" i="4"/>
  <c r="L293" i="4"/>
  <c r="K293" i="4"/>
  <c r="J293" i="4"/>
  <c r="I293" i="4"/>
  <c r="H293" i="4"/>
  <c r="G293" i="4"/>
  <c r="B293" i="4"/>
  <c r="P292" i="4"/>
  <c r="O292" i="4"/>
  <c r="N292" i="4"/>
  <c r="M292" i="4"/>
  <c r="L292" i="4"/>
  <c r="K292" i="4"/>
  <c r="J292" i="4"/>
  <c r="I292" i="4"/>
  <c r="H292" i="4"/>
  <c r="G292" i="4"/>
  <c r="B292" i="4"/>
  <c r="P291" i="4"/>
  <c r="O291" i="4"/>
  <c r="N291" i="4"/>
  <c r="M291" i="4"/>
  <c r="L291" i="4"/>
  <c r="K291" i="4"/>
  <c r="J291" i="4"/>
  <c r="I291" i="4"/>
  <c r="H291" i="4"/>
  <c r="G291" i="4"/>
  <c r="B291" i="4"/>
  <c r="P290" i="4"/>
  <c r="O290" i="4"/>
  <c r="N290" i="4"/>
  <c r="M290" i="4"/>
  <c r="L290" i="4"/>
  <c r="K290" i="4"/>
  <c r="J290" i="4"/>
  <c r="I290" i="4"/>
  <c r="H290" i="4"/>
  <c r="G290" i="4"/>
  <c r="B290" i="4"/>
  <c r="P289" i="4"/>
  <c r="O289" i="4"/>
  <c r="N289" i="4"/>
  <c r="M289" i="4"/>
  <c r="L289" i="4"/>
  <c r="K289" i="4"/>
  <c r="J289" i="4"/>
  <c r="I289" i="4"/>
  <c r="H289" i="4"/>
  <c r="G289" i="4"/>
  <c r="B289" i="4"/>
  <c r="P288" i="4"/>
  <c r="O288" i="4"/>
  <c r="N288" i="4"/>
  <c r="M288" i="4"/>
  <c r="L288" i="4"/>
  <c r="K288" i="4"/>
  <c r="J288" i="4"/>
  <c r="I288" i="4"/>
  <c r="H288" i="4"/>
  <c r="G288" i="4"/>
  <c r="B288" i="4"/>
  <c r="P287" i="4"/>
  <c r="O287" i="4"/>
  <c r="N287" i="4"/>
  <c r="M287" i="4"/>
  <c r="L287" i="4"/>
  <c r="K287" i="4"/>
  <c r="J287" i="4"/>
  <c r="I287" i="4"/>
  <c r="H287" i="4"/>
  <c r="G287" i="4"/>
  <c r="B287" i="4"/>
  <c r="P286" i="4"/>
  <c r="O286" i="4"/>
  <c r="N286" i="4"/>
  <c r="M286" i="4"/>
  <c r="L286" i="4"/>
  <c r="K286" i="4"/>
  <c r="J286" i="4"/>
  <c r="I286" i="4"/>
  <c r="H286" i="4"/>
  <c r="G286" i="4"/>
  <c r="B286" i="4"/>
  <c r="P285" i="4"/>
  <c r="O285" i="4"/>
  <c r="N285" i="4"/>
  <c r="M285" i="4"/>
  <c r="L285" i="4"/>
  <c r="K285" i="4"/>
  <c r="J285" i="4"/>
  <c r="I285" i="4"/>
  <c r="H285" i="4"/>
  <c r="G285" i="4"/>
  <c r="B285" i="4"/>
  <c r="P284" i="4"/>
  <c r="O284" i="4"/>
  <c r="N284" i="4"/>
  <c r="M284" i="4"/>
  <c r="L284" i="4"/>
  <c r="K284" i="4"/>
  <c r="J284" i="4"/>
  <c r="I284" i="4"/>
  <c r="H284" i="4"/>
  <c r="G284" i="4"/>
  <c r="B284" i="4"/>
  <c r="P283" i="4"/>
  <c r="O283" i="4"/>
  <c r="N283" i="4"/>
  <c r="M283" i="4"/>
  <c r="L283" i="4"/>
  <c r="K283" i="4"/>
  <c r="J283" i="4"/>
  <c r="I283" i="4"/>
  <c r="H283" i="4"/>
  <c r="G283" i="4"/>
  <c r="B283" i="4"/>
  <c r="P282" i="4"/>
  <c r="O282" i="4"/>
  <c r="N282" i="4"/>
  <c r="M282" i="4"/>
  <c r="L282" i="4"/>
  <c r="K282" i="4"/>
  <c r="J282" i="4"/>
  <c r="I282" i="4"/>
  <c r="H282" i="4"/>
  <c r="G282" i="4"/>
  <c r="B282" i="4"/>
  <c r="P281" i="4"/>
  <c r="O281" i="4"/>
  <c r="N281" i="4"/>
  <c r="M281" i="4"/>
  <c r="L281" i="4"/>
  <c r="K281" i="4"/>
  <c r="J281" i="4"/>
  <c r="I281" i="4"/>
  <c r="H281" i="4"/>
  <c r="G281" i="4"/>
  <c r="B281" i="4"/>
  <c r="P280" i="4"/>
  <c r="O280" i="4"/>
  <c r="N280" i="4"/>
  <c r="M280" i="4"/>
  <c r="L280" i="4"/>
  <c r="K280" i="4"/>
  <c r="J280" i="4"/>
  <c r="I280" i="4"/>
  <c r="H280" i="4"/>
  <c r="G280" i="4"/>
  <c r="B280" i="4"/>
  <c r="P279" i="4"/>
  <c r="O279" i="4"/>
  <c r="N279" i="4"/>
  <c r="M279" i="4"/>
  <c r="L279" i="4"/>
  <c r="K279" i="4"/>
  <c r="J279" i="4"/>
  <c r="I279" i="4"/>
  <c r="H279" i="4"/>
  <c r="G279" i="4"/>
  <c r="B279" i="4"/>
  <c r="P278" i="4"/>
  <c r="O278" i="4"/>
  <c r="N278" i="4"/>
  <c r="M278" i="4"/>
  <c r="L278" i="4"/>
  <c r="K278" i="4"/>
  <c r="J278" i="4"/>
  <c r="I278" i="4"/>
  <c r="H278" i="4"/>
  <c r="G278" i="4"/>
  <c r="B278" i="4"/>
  <c r="P277" i="4"/>
  <c r="O277" i="4"/>
  <c r="N277" i="4"/>
  <c r="M277" i="4"/>
  <c r="L277" i="4"/>
  <c r="K277" i="4"/>
  <c r="J277" i="4"/>
  <c r="I277" i="4"/>
  <c r="H277" i="4"/>
  <c r="G277" i="4"/>
  <c r="B277" i="4"/>
  <c r="P276" i="4"/>
  <c r="O276" i="4"/>
  <c r="N276" i="4"/>
  <c r="M276" i="4"/>
  <c r="L276" i="4"/>
  <c r="K276" i="4"/>
  <c r="J276" i="4"/>
  <c r="I276" i="4"/>
  <c r="H276" i="4"/>
  <c r="G276" i="4"/>
  <c r="B276" i="4"/>
  <c r="P275" i="4"/>
  <c r="O275" i="4"/>
  <c r="N275" i="4"/>
  <c r="M275" i="4"/>
  <c r="L275" i="4"/>
  <c r="K275" i="4"/>
  <c r="J275" i="4"/>
  <c r="I275" i="4"/>
  <c r="H275" i="4"/>
  <c r="G275" i="4"/>
  <c r="B275" i="4"/>
  <c r="P274" i="4"/>
  <c r="O274" i="4"/>
  <c r="N274" i="4"/>
  <c r="M274" i="4"/>
  <c r="L274" i="4"/>
  <c r="K274" i="4"/>
  <c r="J274" i="4"/>
  <c r="I274" i="4"/>
  <c r="H274" i="4"/>
  <c r="G274" i="4"/>
  <c r="B274" i="4"/>
  <c r="P273" i="4"/>
  <c r="O273" i="4"/>
  <c r="N273" i="4"/>
  <c r="M273" i="4"/>
  <c r="L273" i="4"/>
  <c r="K273" i="4"/>
  <c r="J273" i="4"/>
  <c r="I273" i="4"/>
  <c r="H273" i="4"/>
  <c r="G273" i="4"/>
  <c r="B273" i="4"/>
  <c r="P272" i="4"/>
  <c r="O272" i="4"/>
  <c r="N272" i="4"/>
  <c r="M272" i="4"/>
  <c r="L272" i="4"/>
  <c r="K272" i="4"/>
  <c r="J272" i="4"/>
  <c r="I272" i="4"/>
  <c r="H272" i="4"/>
  <c r="G272" i="4"/>
  <c r="B272" i="4"/>
  <c r="P271" i="4"/>
  <c r="O271" i="4"/>
  <c r="N271" i="4"/>
  <c r="M271" i="4"/>
  <c r="L271" i="4"/>
  <c r="K271" i="4"/>
  <c r="J271" i="4"/>
  <c r="I271" i="4"/>
  <c r="H271" i="4"/>
  <c r="G271" i="4"/>
  <c r="B271" i="4"/>
  <c r="P270" i="4"/>
  <c r="O270" i="4"/>
  <c r="N270" i="4"/>
  <c r="M270" i="4"/>
  <c r="L270" i="4"/>
  <c r="K270" i="4"/>
  <c r="J270" i="4"/>
  <c r="I270" i="4"/>
  <c r="H270" i="4"/>
  <c r="G270" i="4"/>
  <c r="B270" i="4"/>
  <c r="P269" i="4"/>
  <c r="O269" i="4"/>
  <c r="N269" i="4"/>
  <c r="M269" i="4"/>
  <c r="L269" i="4"/>
  <c r="K269" i="4"/>
  <c r="J269" i="4"/>
  <c r="I269" i="4"/>
  <c r="H269" i="4"/>
  <c r="G269" i="4"/>
  <c r="B269" i="4"/>
  <c r="P268" i="4"/>
  <c r="O268" i="4"/>
  <c r="N268" i="4"/>
  <c r="M268" i="4"/>
  <c r="L268" i="4"/>
  <c r="K268" i="4"/>
  <c r="J268" i="4"/>
  <c r="I268" i="4"/>
  <c r="H268" i="4"/>
  <c r="G268" i="4"/>
  <c r="B268" i="4"/>
  <c r="P267" i="4"/>
  <c r="O267" i="4"/>
  <c r="N267" i="4"/>
  <c r="M267" i="4"/>
  <c r="L267" i="4"/>
  <c r="K267" i="4"/>
  <c r="J267" i="4"/>
  <c r="I267" i="4"/>
  <c r="H267" i="4"/>
  <c r="G267" i="4"/>
  <c r="B267" i="4"/>
  <c r="P266" i="4"/>
  <c r="O266" i="4"/>
  <c r="N266" i="4"/>
  <c r="M266" i="4"/>
  <c r="L266" i="4"/>
  <c r="K266" i="4"/>
  <c r="J266" i="4"/>
  <c r="I266" i="4"/>
  <c r="H266" i="4"/>
  <c r="G266" i="4"/>
  <c r="B266" i="4"/>
  <c r="P265" i="4"/>
  <c r="O265" i="4"/>
  <c r="N265" i="4"/>
  <c r="M265" i="4"/>
  <c r="L265" i="4"/>
  <c r="K265" i="4"/>
  <c r="J265" i="4"/>
  <c r="I265" i="4"/>
  <c r="H265" i="4"/>
  <c r="G265" i="4"/>
  <c r="B265" i="4"/>
  <c r="P264" i="4"/>
  <c r="O264" i="4"/>
  <c r="N264" i="4"/>
  <c r="M264" i="4"/>
  <c r="L264" i="4"/>
  <c r="K264" i="4"/>
  <c r="J264" i="4"/>
  <c r="I264" i="4"/>
  <c r="H264" i="4"/>
  <c r="G264" i="4"/>
  <c r="B264" i="4"/>
  <c r="P263" i="4"/>
  <c r="O263" i="4"/>
  <c r="N263" i="4"/>
  <c r="M263" i="4"/>
  <c r="L263" i="4"/>
  <c r="K263" i="4"/>
  <c r="J263" i="4"/>
  <c r="I263" i="4"/>
  <c r="H263" i="4"/>
  <c r="G263" i="4"/>
  <c r="B263" i="4"/>
  <c r="P262" i="4"/>
  <c r="O262" i="4"/>
  <c r="N262" i="4"/>
  <c r="M262" i="4"/>
  <c r="L262" i="4"/>
  <c r="K262" i="4"/>
  <c r="J262" i="4"/>
  <c r="I262" i="4"/>
  <c r="H262" i="4"/>
  <c r="G262" i="4"/>
  <c r="B262" i="4"/>
  <c r="P261" i="4"/>
  <c r="O261" i="4"/>
  <c r="N261" i="4"/>
  <c r="M261" i="4"/>
  <c r="L261" i="4"/>
  <c r="K261" i="4"/>
  <c r="J261" i="4"/>
  <c r="I261" i="4"/>
  <c r="H261" i="4"/>
  <c r="G261" i="4"/>
  <c r="B261" i="4"/>
  <c r="P260" i="4"/>
  <c r="O260" i="4"/>
  <c r="N260" i="4"/>
  <c r="M260" i="4"/>
  <c r="L260" i="4"/>
  <c r="K260" i="4"/>
  <c r="J260" i="4"/>
  <c r="I260" i="4"/>
  <c r="H260" i="4"/>
  <c r="G260" i="4"/>
  <c r="B260" i="4"/>
  <c r="P259" i="4"/>
  <c r="O259" i="4"/>
  <c r="N259" i="4"/>
  <c r="M259" i="4"/>
  <c r="L259" i="4"/>
  <c r="K259" i="4"/>
  <c r="J259" i="4"/>
  <c r="I259" i="4"/>
  <c r="H259" i="4"/>
  <c r="G259" i="4"/>
  <c r="B259" i="4"/>
  <c r="P258" i="4"/>
  <c r="O258" i="4"/>
  <c r="N258" i="4"/>
  <c r="M258" i="4"/>
  <c r="L258" i="4"/>
  <c r="K258" i="4"/>
  <c r="J258" i="4"/>
  <c r="I258" i="4"/>
  <c r="H258" i="4"/>
  <c r="G258" i="4"/>
  <c r="B258" i="4"/>
  <c r="P257" i="4"/>
  <c r="O257" i="4"/>
  <c r="N257" i="4"/>
  <c r="M257" i="4"/>
  <c r="L257" i="4"/>
  <c r="K257" i="4"/>
  <c r="J257" i="4"/>
  <c r="I257" i="4"/>
  <c r="H257" i="4"/>
  <c r="G257" i="4"/>
  <c r="B257" i="4"/>
  <c r="P256" i="4"/>
  <c r="O256" i="4"/>
  <c r="N256" i="4"/>
  <c r="M256" i="4"/>
  <c r="L256" i="4"/>
  <c r="K256" i="4"/>
  <c r="J256" i="4"/>
  <c r="I256" i="4"/>
  <c r="H256" i="4"/>
  <c r="G256" i="4"/>
  <c r="B256" i="4"/>
  <c r="P255" i="4"/>
  <c r="O255" i="4"/>
  <c r="N255" i="4"/>
  <c r="M255" i="4"/>
  <c r="L255" i="4"/>
  <c r="K255" i="4"/>
  <c r="J255" i="4"/>
  <c r="I255" i="4"/>
  <c r="H255" i="4"/>
  <c r="G255" i="4"/>
  <c r="B255" i="4"/>
  <c r="P254" i="4"/>
  <c r="O254" i="4"/>
  <c r="N254" i="4"/>
  <c r="M254" i="4"/>
  <c r="L254" i="4"/>
  <c r="K254" i="4"/>
  <c r="J254" i="4"/>
  <c r="I254" i="4"/>
  <c r="H254" i="4"/>
  <c r="G254" i="4"/>
  <c r="B254" i="4"/>
  <c r="P253" i="4"/>
  <c r="O253" i="4"/>
  <c r="N253" i="4"/>
  <c r="M253" i="4"/>
  <c r="L253" i="4"/>
  <c r="K253" i="4"/>
  <c r="J253" i="4"/>
  <c r="I253" i="4"/>
  <c r="H253" i="4"/>
  <c r="G253" i="4"/>
  <c r="B253" i="4"/>
  <c r="P252" i="4"/>
  <c r="O252" i="4"/>
  <c r="N252" i="4"/>
  <c r="M252" i="4"/>
  <c r="L252" i="4"/>
  <c r="K252" i="4"/>
  <c r="J252" i="4"/>
  <c r="I252" i="4"/>
  <c r="H252" i="4"/>
  <c r="G252" i="4"/>
  <c r="B252" i="4"/>
  <c r="P251" i="4"/>
  <c r="O251" i="4"/>
  <c r="N251" i="4"/>
  <c r="M251" i="4"/>
  <c r="L251" i="4"/>
  <c r="K251" i="4"/>
  <c r="J251" i="4"/>
  <c r="I251" i="4"/>
  <c r="H251" i="4"/>
  <c r="G251" i="4"/>
  <c r="B251" i="4"/>
  <c r="P250" i="4"/>
  <c r="O250" i="4"/>
  <c r="N250" i="4"/>
  <c r="M250" i="4"/>
  <c r="L250" i="4"/>
  <c r="K250" i="4"/>
  <c r="J250" i="4"/>
  <c r="I250" i="4"/>
  <c r="H250" i="4"/>
  <c r="G250" i="4"/>
  <c r="B250" i="4"/>
  <c r="P249" i="4"/>
  <c r="O249" i="4"/>
  <c r="N249" i="4"/>
  <c r="M249" i="4"/>
  <c r="L249" i="4"/>
  <c r="K249" i="4"/>
  <c r="J249" i="4"/>
  <c r="I249" i="4"/>
  <c r="H249" i="4"/>
  <c r="G249" i="4"/>
  <c r="B249" i="4"/>
  <c r="P248" i="4"/>
  <c r="O248" i="4"/>
  <c r="N248" i="4"/>
  <c r="M248" i="4"/>
  <c r="L248" i="4"/>
  <c r="K248" i="4"/>
  <c r="J248" i="4"/>
  <c r="I248" i="4"/>
  <c r="H248" i="4"/>
  <c r="G248" i="4"/>
  <c r="B248" i="4"/>
  <c r="P247" i="4"/>
  <c r="O247" i="4"/>
  <c r="N247" i="4"/>
  <c r="M247" i="4"/>
  <c r="L247" i="4"/>
  <c r="K247" i="4"/>
  <c r="J247" i="4"/>
  <c r="I247" i="4"/>
  <c r="H247" i="4"/>
  <c r="G247" i="4"/>
  <c r="B247" i="4"/>
  <c r="P246" i="4"/>
  <c r="O246" i="4"/>
  <c r="N246" i="4"/>
  <c r="M246" i="4"/>
  <c r="L246" i="4"/>
  <c r="K246" i="4"/>
  <c r="J246" i="4"/>
  <c r="I246" i="4"/>
  <c r="H246" i="4"/>
  <c r="G246" i="4"/>
  <c r="B246" i="4"/>
  <c r="P245" i="4"/>
  <c r="O245" i="4"/>
  <c r="N245" i="4"/>
  <c r="M245" i="4"/>
  <c r="L245" i="4"/>
  <c r="K245" i="4"/>
  <c r="J245" i="4"/>
  <c r="I245" i="4"/>
  <c r="H245" i="4"/>
  <c r="G245" i="4"/>
  <c r="B245" i="4"/>
  <c r="P244" i="4"/>
  <c r="O244" i="4"/>
  <c r="N244" i="4"/>
  <c r="M244" i="4"/>
  <c r="L244" i="4"/>
  <c r="K244" i="4"/>
  <c r="J244" i="4"/>
  <c r="I244" i="4"/>
  <c r="H244" i="4"/>
  <c r="G244" i="4"/>
  <c r="B244" i="4"/>
  <c r="P243" i="4"/>
  <c r="O243" i="4"/>
  <c r="N243" i="4"/>
  <c r="M243" i="4"/>
  <c r="L243" i="4"/>
  <c r="K243" i="4"/>
  <c r="J243" i="4"/>
  <c r="I243" i="4"/>
  <c r="H243" i="4"/>
  <c r="G243" i="4"/>
  <c r="B243" i="4"/>
  <c r="P242" i="4"/>
  <c r="O242" i="4"/>
  <c r="N242" i="4"/>
  <c r="M242" i="4"/>
  <c r="L242" i="4"/>
  <c r="K242" i="4"/>
  <c r="J242" i="4"/>
  <c r="I242" i="4"/>
  <c r="H242" i="4"/>
  <c r="G242" i="4"/>
  <c r="B242" i="4"/>
  <c r="P241" i="4"/>
  <c r="O241" i="4"/>
  <c r="N241" i="4"/>
  <c r="M241" i="4"/>
  <c r="L241" i="4"/>
  <c r="K241" i="4"/>
  <c r="J241" i="4"/>
  <c r="I241" i="4"/>
  <c r="H241" i="4"/>
  <c r="G241" i="4"/>
  <c r="B241" i="4"/>
  <c r="P240" i="4"/>
  <c r="O240" i="4"/>
  <c r="N240" i="4"/>
  <c r="M240" i="4"/>
  <c r="L240" i="4"/>
  <c r="K240" i="4"/>
  <c r="J240" i="4"/>
  <c r="I240" i="4"/>
  <c r="H240" i="4"/>
  <c r="G240" i="4"/>
  <c r="B240" i="4"/>
  <c r="P239" i="4"/>
  <c r="O239" i="4"/>
  <c r="N239" i="4"/>
  <c r="M239" i="4"/>
  <c r="L239" i="4"/>
  <c r="K239" i="4"/>
  <c r="J239" i="4"/>
  <c r="I239" i="4"/>
  <c r="H239" i="4"/>
  <c r="G239" i="4"/>
  <c r="B239" i="4"/>
  <c r="P238" i="4"/>
  <c r="O238" i="4"/>
  <c r="N238" i="4"/>
  <c r="M238" i="4"/>
  <c r="L238" i="4"/>
  <c r="K238" i="4"/>
  <c r="J238" i="4"/>
  <c r="I238" i="4"/>
  <c r="H238" i="4"/>
  <c r="G238" i="4"/>
  <c r="B238" i="4"/>
  <c r="P237" i="4"/>
  <c r="O237" i="4"/>
  <c r="N237" i="4"/>
  <c r="M237" i="4"/>
  <c r="L237" i="4"/>
  <c r="K237" i="4"/>
  <c r="J237" i="4"/>
  <c r="I237" i="4"/>
  <c r="H237" i="4"/>
  <c r="G237" i="4"/>
  <c r="B237" i="4"/>
  <c r="P236" i="4"/>
  <c r="O236" i="4"/>
  <c r="N236" i="4"/>
  <c r="M236" i="4"/>
  <c r="L236" i="4"/>
  <c r="K236" i="4"/>
  <c r="J236" i="4"/>
  <c r="I236" i="4"/>
  <c r="H236" i="4"/>
  <c r="G236" i="4"/>
  <c r="B236" i="4"/>
  <c r="P235" i="4"/>
  <c r="O235" i="4"/>
  <c r="N235" i="4"/>
  <c r="M235" i="4"/>
  <c r="L235" i="4"/>
  <c r="K235" i="4"/>
  <c r="J235" i="4"/>
  <c r="I235" i="4"/>
  <c r="H235" i="4"/>
  <c r="G235" i="4"/>
  <c r="B235" i="4"/>
  <c r="P234" i="4"/>
  <c r="O234" i="4"/>
  <c r="N234" i="4"/>
  <c r="M234" i="4"/>
  <c r="L234" i="4"/>
  <c r="K234" i="4"/>
  <c r="J234" i="4"/>
  <c r="I234" i="4"/>
  <c r="H234" i="4"/>
  <c r="G234" i="4"/>
  <c r="B234" i="4"/>
  <c r="P233" i="4"/>
  <c r="O233" i="4"/>
  <c r="N233" i="4"/>
  <c r="M233" i="4"/>
  <c r="L233" i="4"/>
  <c r="K233" i="4"/>
  <c r="J233" i="4"/>
  <c r="I233" i="4"/>
  <c r="H233" i="4"/>
  <c r="G233" i="4"/>
  <c r="B233" i="4"/>
  <c r="P232" i="4"/>
  <c r="O232" i="4"/>
  <c r="N232" i="4"/>
  <c r="M232" i="4"/>
  <c r="L232" i="4"/>
  <c r="K232" i="4"/>
  <c r="J232" i="4"/>
  <c r="I232" i="4"/>
  <c r="H232" i="4"/>
  <c r="G232" i="4"/>
  <c r="B232" i="4"/>
  <c r="P231" i="4"/>
  <c r="O231" i="4"/>
  <c r="N231" i="4"/>
  <c r="M231" i="4"/>
  <c r="L231" i="4"/>
  <c r="K231" i="4"/>
  <c r="J231" i="4"/>
  <c r="I231" i="4"/>
  <c r="H231" i="4"/>
  <c r="G231" i="4"/>
  <c r="B231" i="4"/>
  <c r="P230" i="4"/>
  <c r="O230" i="4"/>
  <c r="N230" i="4"/>
  <c r="M230" i="4"/>
  <c r="L230" i="4"/>
  <c r="K230" i="4"/>
  <c r="J230" i="4"/>
  <c r="I230" i="4"/>
  <c r="H230" i="4"/>
  <c r="G230" i="4"/>
  <c r="B230" i="4"/>
  <c r="P229" i="4"/>
  <c r="O229" i="4"/>
  <c r="N229" i="4"/>
  <c r="M229" i="4"/>
  <c r="L229" i="4"/>
  <c r="K229" i="4"/>
  <c r="J229" i="4"/>
  <c r="I229" i="4"/>
  <c r="H229" i="4"/>
  <c r="G229" i="4"/>
  <c r="B229" i="4"/>
  <c r="P228" i="4"/>
  <c r="O228" i="4"/>
  <c r="N228" i="4"/>
  <c r="M228" i="4"/>
  <c r="L228" i="4"/>
  <c r="K228" i="4"/>
  <c r="J228" i="4"/>
  <c r="I228" i="4"/>
  <c r="H228" i="4"/>
  <c r="G228" i="4"/>
  <c r="B228" i="4"/>
  <c r="P227" i="4"/>
  <c r="O227" i="4"/>
  <c r="N227" i="4"/>
  <c r="M227" i="4"/>
  <c r="L227" i="4"/>
  <c r="K227" i="4"/>
  <c r="J227" i="4"/>
  <c r="I227" i="4"/>
  <c r="H227" i="4"/>
  <c r="G227" i="4"/>
  <c r="B227" i="4"/>
  <c r="P226" i="4"/>
  <c r="O226" i="4"/>
  <c r="N226" i="4"/>
  <c r="M226" i="4"/>
  <c r="L226" i="4"/>
  <c r="K226" i="4"/>
  <c r="J226" i="4"/>
  <c r="I226" i="4"/>
  <c r="H226" i="4"/>
  <c r="G226" i="4"/>
  <c r="B226" i="4"/>
  <c r="P225" i="4"/>
  <c r="O225" i="4"/>
  <c r="N225" i="4"/>
  <c r="M225" i="4"/>
  <c r="L225" i="4"/>
  <c r="K225" i="4"/>
  <c r="J225" i="4"/>
  <c r="I225" i="4"/>
  <c r="H225" i="4"/>
  <c r="G225" i="4"/>
  <c r="B225" i="4"/>
  <c r="P224" i="4"/>
  <c r="O224" i="4"/>
  <c r="N224" i="4"/>
  <c r="M224" i="4"/>
  <c r="L224" i="4"/>
  <c r="K224" i="4"/>
  <c r="J224" i="4"/>
  <c r="I224" i="4"/>
  <c r="H224" i="4"/>
  <c r="G224" i="4"/>
  <c r="B224" i="4"/>
  <c r="P223" i="4"/>
  <c r="O223" i="4"/>
  <c r="N223" i="4"/>
  <c r="M223" i="4"/>
  <c r="L223" i="4"/>
  <c r="K223" i="4"/>
  <c r="J223" i="4"/>
  <c r="I223" i="4"/>
  <c r="H223" i="4"/>
  <c r="G223" i="4"/>
  <c r="B223" i="4"/>
  <c r="P222" i="4"/>
  <c r="O222" i="4"/>
  <c r="N222" i="4"/>
  <c r="M222" i="4"/>
  <c r="L222" i="4"/>
  <c r="K222" i="4"/>
  <c r="J222" i="4"/>
  <c r="I222" i="4"/>
  <c r="H222" i="4"/>
  <c r="G222" i="4"/>
  <c r="B222" i="4"/>
  <c r="P221" i="4"/>
  <c r="O221" i="4"/>
  <c r="N221" i="4"/>
  <c r="M221" i="4"/>
  <c r="L221" i="4"/>
  <c r="K221" i="4"/>
  <c r="J221" i="4"/>
  <c r="I221" i="4"/>
  <c r="H221" i="4"/>
  <c r="G221" i="4"/>
  <c r="B221" i="4"/>
  <c r="P220" i="4"/>
  <c r="O220" i="4"/>
  <c r="N220" i="4"/>
  <c r="M220" i="4"/>
  <c r="L220" i="4"/>
  <c r="K220" i="4"/>
  <c r="J220" i="4"/>
  <c r="I220" i="4"/>
  <c r="H220" i="4"/>
  <c r="G220" i="4"/>
  <c r="B220" i="4"/>
  <c r="P219" i="4"/>
  <c r="O219" i="4"/>
  <c r="N219" i="4"/>
  <c r="M219" i="4"/>
  <c r="L219" i="4"/>
  <c r="K219" i="4"/>
  <c r="J219" i="4"/>
  <c r="I219" i="4"/>
  <c r="H219" i="4"/>
  <c r="G219" i="4"/>
  <c r="B219" i="4"/>
  <c r="P218" i="4"/>
  <c r="O218" i="4"/>
  <c r="N218" i="4"/>
  <c r="M218" i="4"/>
  <c r="L218" i="4"/>
  <c r="K218" i="4"/>
  <c r="J218" i="4"/>
  <c r="I218" i="4"/>
  <c r="H218" i="4"/>
  <c r="G218" i="4"/>
  <c r="B218" i="4"/>
  <c r="P217" i="4"/>
  <c r="O217" i="4"/>
  <c r="N217" i="4"/>
  <c r="M217" i="4"/>
  <c r="L217" i="4"/>
  <c r="K217" i="4"/>
  <c r="J217" i="4"/>
  <c r="I217" i="4"/>
  <c r="H217" i="4"/>
  <c r="G217" i="4"/>
  <c r="B217" i="4"/>
  <c r="P216" i="4"/>
  <c r="O216" i="4"/>
  <c r="N216" i="4"/>
  <c r="M216" i="4"/>
  <c r="L216" i="4"/>
  <c r="K216" i="4"/>
  <c r="J216" i="4"/>
  <c r="I216" i="4"/>
  <c r="H216" i="4"/>
  <c r="G216" i="4"/>
  <c r="B216" i="4"/>
  <c r="P215" i="4"/>
  <c r="O215" i="4"/>
  <c r="N215" i="4"/>
  <c r="M215" i="4"/>
  <c r="L215" i="4"/>
  <c r="K215" i="4"/>
  <c r="J215" i="4"/>
  <c r="I215" i="4"/>
  <c r="H215" i="4"/>
  <c r="G215" i="4"/>
  <c r="B215" i="4"/>
  <c r="P214" i="4"/>
  <c r="O214" i="4"/>
  <c r="N214" i="4"/>
  <c r="M214" i="4"/>
  <c r="L214" i="4"/>
  <c r="K214" i="4"/>
  <c r="J214" i="4"/>
  <c r="I214" i="4"/>
  <c r="H214" i="4"/>
  <c r="G214" i="4"/>
  <c r="B214" i="4"/>
  <c r="P213" i="4"/>
  <c r="O213" i="4"/>
  <c r="N213" i="4"/>
  <c r="M213" i="4"/>
  <c r="L213" i="4"/>
  <c r="K213" i="4"/>
  <c r="J213" i="4"/>
  <c r="I213" i="4"/>
  <c r="H213" i="4"/>
  <c r="G213" i="4"/>
  <c r="B213" i="4"/>
  <c r="P212" i="4"/>
  <c r="O212" i="4"/>
  <c r="N212" i="4"/>
  <c r="M212" i="4"/>
  <c r="L212" i="4"/>
  <c r="K212" i="4"/>
  <c r="J212" i="4"/>
  <c r="I212" i="4"/>
  <c r="H212" i="4"/>
  <c r="G212" i="4"/>
  <c r="B212" i="4"/>
  <c r="P211" i="4"/>
  <c r="O211" i="4"/>
  <c r="N211" i="4"/>
  <c r="M211" i="4"/>
  <c r="L211" i="4"/>
  <c r="K211" i="4"/>
  <c r="J211" i="4"/>
  <c r="I211" i="4"/>
  <c r="H211" i="4"/>
  <c r="G211" i="4"/>
  <c r="B211" i="4"/>
  <c r="P210" i="4"/>
  <c r="O210" i="4"/>
  <c r="N210" i="4"/>
  <c r="M210" i="4"/>
  <c r="L210" i="4"/>
  <c r="K210" i="4"/>
  <c r="J210" i="4"/>
  <c r="I210" i="4"/>
  <c r="H210" i="4"/>
  <c r="G210" i="4"/>
  <c r="B210" i="4"/>
  <c r="P209" i="4"/>
  <c r="O209" i="4"/>
  <c r="N209" i="4"/>
  <c r="M209" i="4"/>
  <c r="L209" i="4"/>
  <c r="K209" i="4"/>
  <c r="J209" i="4"/>
  <c r="I209" i="4"/>
  <c r="H209" i="4"/>
  <c r="G209" i="4"/>
  <c r="B209" i="4"/>
  <c r="P208" i="4"/>
  <c r="O208" i="4"/>
  <c r="N208" i="4"/>
  <c r="M208" i="4"/>
  <c r="L208" i="4"/>
  <c r="K208" i="4"/>
  <c r="J208" i="4"/>
  <c r="I208" i="4"/>
  <c r="H208" i="4"/>
  <c r="G208" i="4"/>
  <c r="B208" i="4"/>
  <c r="P207" i="4"/>
  <c r="O207" i="4"/>
  <c r="N207" i="4"/>
  <c r="M207" i="4"/>
  <c r="L207" i="4"/>
  <c r="K207" i="4"/>
  <c r="J207" i="4"/>
  <c r="I207" i="4"/>
  <c r="H207" i="4"/>
  <c r="G207" i="4"/>
  <c r="B207" i="4"/>
  <c r="P206" i="4"/>
  <c r="O206" i="4"/>
  <c r="N206" i="4"/>
  <c r="M206" i="4"/>
  <c r="L206" i="4"/>
  <c r="K206" i="4"/>
  <c r="J206" i="4"/>
  <c r="I206" i="4"/>
  <c r="H206" i="4"/>
  <c r="G206" i="4"/>
  <c r="B206" i="4"/>
  <c r="P205" i="4"/>
  <c r="O205" i="4"/>
  <c r="N205" i="4"/>
  <c r="M205" i="4"/>
  <c r="L205" i="4"/>
  <c r="K205" i="4"/>
  <c r="J205" i="4"/>
  <c r="I205" i="4"/>
  <c r="H205" i="4"/>
  <c r="G205" i="4"/>
  <c r="B205" i="4"/>
  <c r="P204" i="4"/>
  <c r="O204" i="4"/>
  <c r="N204" i="4"/>
  <c r="M204" i="4"/>
  <c r="L204" i="4"/>
  <c r="K204" i="4"/>
  <c r="J204" i="4"/>
  <c r="I204" i="4"/>
  <c r="H204" i="4"/>
  <c r="G204" i="4"/>
  <c r="B204" i="4"/>
  <c r="P203" i="4"/>
  <c r="O203" i="4"/>
  <c r="N203" i="4"/>
  <c r="M203" i="4"/>
  <c r="L203" i="4"/>
  <c r="K203" i="4"/>
  <c r="J203" i="4"/>
  <c r="I203" i="4"/>
  <c r="H203" i="4"/>
  <c r="G203" i="4"/>
  <c r="B203" i="4"/>
  <c r="P202" i="4"/>
  <c r="O202" i="4"/>
  <c r="N202" i="4"/>
  <c r="M202" i="4"/>
  <c r="L202" i="4"/>
  <c r="K202" i="4"/>
  <c r="J202" i="4"/>
  <c r="I202" i="4"/>
  <c r="H202" i="4"/>
  <c r="G202" i="4"/>
  <c r="B202" i="4"/>
  <c r="P201" i="4"/>
  <c r="O201" i="4"/>
  <c r="N201" i="4"/>
  <c r="M201" i="4"/>
  <c r="L201" i="4"/>
  <c r="K201" i="4"/>
  <c r="J201" i="4"/>
  <c r="I201" i="4"/>
  <c r="H201" i="4"/>
  <c r="G201" i="4"/>
  <c r="B201" i="4"/>
  <c r="P200" i="4"/>
  <c r="O200" i="4"/>
  <c r="N200" i="4"/>
  <c r="M200" i="4"/>
  <c r="L200" i="4"/>
  <c r="K200" i="4"/>
  <c r="J200" i="4"/>
  <c r="I200" i="4"/>
  <c r="H200" i="4"/>
  <c r="G200" i="4"/>
  <c r="B200" i="4"/>
  <c r="P199" i="4"/>
  <c r="O199" i="4"/>
  <c r="N199" i="4"/>
  <c r="M199" i="4"/>
  <c r="L199" i="4"/>
  <c r="K199" i="4"/>
  <c r="J199" i="4"/>
  <c r="I199" i="4"/>
  <c r="H199" i="4"/>
  <c r="G199" i="4"/>
  <c r="B199" i="4"/>
  <c r="P198" i="4"/>
  <c r="O198" i="4"/>
  <c r="N198" i="4"/>
  <c r="M198" i="4"/>
  <c r="L198" i="4"/>
  <c r="K198" i="4"/>
  <c r="J198" i="4"/>
  <c r="I198" i="4"/>
  <c r="H198" i="4"/>
  <c r="G198" i="4"/>
  <c r="B198" i="4"/>
  <c r="P197" i="4"/>
  <c r="O197" i="4"/>
  <c r="N197" i="4"/>
  <c r="M197" i="4"/>
  <c r="L197" i="4"/>
  <c r="K197" i="4"/>
  <c r="J197" i="4"/>
  <c r="I197" i="4"/>
  <c r="H197" i="4"/>
  <c r="G197" i="4"/>
  <c r="B197" i="4"/>
  <c r="P196" i="4"/>
  <c r="O196" i="4"/>
  <c r="N196" i="4"/>
  <c r="M196" i="4"/>
  <c r="L196" i="4"/>
  <c r="K196" i="4"/>
  <c r="J196" i="4"/>
  <c r="I196" i="4"/>
  <c r="H196" i="4"/>
  <c r="G196" i="4"/>
  <c r="B196" i="4"/>
  <c r="P195" i="4"/>
  <c r="O195" i="4"/>
  <c r="N195" i="4"/>
  <c r="M195" i="4"/>
  <c r="L195" i="4"/>
  <c r="K195" i="4"/>
  <c r="J195" i="4"/>
  <c r="I195" i="4"/>
  <c r="H195" i="4"/>
  <c r="G195" i="4"/>
  <c r="B195" i="4"/>
  <c r="P194" i="4"/>
  <c r="O194" i="4"/>
  <c r="N194" i="4"/>
  <c r="M194" i="4"/>
  <c r="L194" i="4"/>
  <c r="K194" i="4"/>
  <c r="J194" i="4"/>
  <c r="I194" i="4"/>
  <c r="H194" i="4"/>
  <c r="G194" i="4"/>
  <c r="B194" i="4"/>
  <c r="P193" i="4"/>
  <c r="O193" i="4"/>
  <c r="N193" i="4"/>
  <c r="M193" i="4"/>
  <c r="L193" i="4"/>
  <c r="K193" i="4"/>
  <c r="J193" i="4"/>
  <c r="I193" i="4"/>
  <c r="H193" i="4"/>
  <c r="G193" i="4"/>
  <c r="B193" i="4"/>
  <c r="P192" i="4"/>
  <c r="O192" i="4"/>
  <c r="N192" i="4"/>
  <c r="M192" i="4"/>
  <c r="L192" i="4"/>
  <c r="K192" i="4"/>
  <c r="J192" i="4"/>
  <c r="I192" i="4"/>
  <c r="H192" i="4"/>
  <c r="G192" i="4"/>
  <c r="B192" i="4"/>
  <c r="P191" i="4"/>
  <c r="O191" i="4"/>
  <c r="N191" i="4"/>
  <c r="M191" i="4"/>
  <c r="L191" i="4"/>
  <c r="K191" i="4"/>
  <c r="J191" i="4"/>
  <c r="I191" i="4"/>
  <c r="H191" i="4"/>
  <c r="G191" i="4"/>
  <c r="B191" i="4"/>
  <c r="P190" i="4"/>
  <c r="O190" i="4"/>
  <c r="N190" i="4"/>
  <c r="M190" i="4"/>
  <c r="L190" i="4"/>
  <c r="K190" i="4"/>
  <c r="J190" i="4"/>
  <c r="I190" i="4"/>
  <c r="H190" i="4"/>
  <c r="G190" i="4"/>
  <c r="B190" i="4"/>
  <c r="P189" i="4"/>
  <c r="O189" i="4"/>
  <c r="N189" i="4"/>
  <c r="M189" i="4"/>
  <c r="L189" i="4"/>
  <c r="K189" i="4"/>
  <c r="J189" i="4"/>
  <c r="I189" i="4"/>
  <c r="H189" i="4"/>
  <c r="G189" i="4"/>
  <c r="B189" i="4"/>
  <c r="P188" i="4"/>
  <c r="O188" i="4"/>
  <c r="N188" i="4"/>
  <c r="M188" i="4"/>
  <c r="L188" i="4"/>
  <c r="K188" i="4"/>
  <c r="J188" i="4"/>
  <c r="I188" i="4"/>
  <c r="H188" i="4"/>
  <c r="G188" i="4"/>
  <c r="B188" i="4"/>
  <c r="P187" i="4"/>
  <c r="O187" i="4"/>
  <c r="N187" i="4"/>
  <c r="M187" i="4"/>
  <c r="L187" i="4"/>
  <c r="K187" i="4"/>
  <c r="J187" i="4"/>
  <c r="I187" i="4"/>
  <c r="H187" i="4"/>
  <c r="G187" i="4"/>
  <c r="B187" i="4"/>
  <c r="P186" i="4"/>
  <c r="O186" i="4"/>
  <c r="N186" i="4"/>
  <c r="M186" i="4"/>
  <c r="L186" i="4"/>
  <c r="K186" i="4"/>
  <c r="J186" i="4"/>
  <c r="I186" i="4"/>
  <c r="H186" i="4"/>
  <c r="G186" i="4"/>
  <c r="B186" i="4"/>
  <c r="P185" i="4"/>
  <c r="O185" i="4"/>
  <c r="N185" i="4"/>
  <c r="M185" i="4"/>
  <c r="L185" i="4"/>
  <c r="K185" i="4"/>
  <c r="J185" i="4"/>
  <c r="I185" i="4"/>
  <c r="H185" i="4"/>
  <c r="G185" i="4"/>
  <c r="B185" i="4"/>
  <c r="P184" i="4"/>
  <c r="O184" i="4"/>
  <c r="N184" i="4"/>
  <c r="M184" i="4"/>
  <c r="L184" i="4"/>
  <c r="K184" i="4"/>
  <c r="J184" i="4"/>
  <c r="I184" i="4"/>
  <c r="H184" i="4"/>
  <c r="G184" i="4"/>
  <c r="B184" i="4"/>
  <c r="P183" i="4"/>
  <c r="O183" i="4"/>
  <c r="N183" i="4"/>
  <c r="M183" i="4"/>
  <c r="L183" i="4"/>
  <c r="K183" i="4"/>
  <c r="J183" i="4"/>
  <c r="I183" i="4"/>
  <c r="H183" i="4"/>
  <c r="G183" i="4"/>
  <c r="B183" i="4"/>
  <c r="P182" i="4"/>
  <c r="O182" i="4"/>
  <c r="N182" i="4"/>
  <c r="M182" i="4"/>
  <c r="L182" i="4"/>
  <c r="K182" i="4"/>
  <c r="J182" i="4"/>
  <c r="I182" i="4"/>
  <c r="H182" i="4"/>
  <c r="G182" i="4"/>
  <c r="B182" i="4"/>
  <c r="P181" i="4"/>
  <c r="O181" i="4"/>
  <c r="N181" i="4"/>
  <c r="M181" i="4"/>
  <c r="L181" i="4"/>
  <c r="K181" i="4"/>
  <c r="J181" i="4"/>
  <c r="I181" i="4"/>
  <c r="H181" i="4"/>
  <c r="G181" i="4"/>
  <c r="B181" i="4"/>
  <c r="P180" i="4"/>
  <c r="O180" i="4"/>
  <c r="N180" i="4"/>
  <c r="M180" i="4"/>
  <c r="L180" i="4"/>
  <c r="K180" i="4"/>
  <c r="J180" i="4"/>
  <c r="I180" i="4"/>
  <c r="H180" i="4"/>
  <c r="G180" i="4"/>
  <c r="B180" i="4"/>
  <c r="P179" i="4"/>
  <c r="O179" i="4"/>
  <c r="N179" i="4"/>
  <c r="M179" i="4"/>
  <c r="L179" i="4"/>
  <c r="K179" i="4"/>
  <c r="J179" i="4"/>
  <c r="I179" i="4"/>
  <c r="H179" i="4"/>
  <c r="G179" i="4"/>
  <c r="B179" i="4"/>
  <c r="P178" i="4"/>
  <c r="O178" i="4"/>
  <c r="N178" i="4"/>
  <c r="M178" i="4"/>
  <c r="L178" i="4"/>
  <c r="K178" i="4"/>
  <c r="J178" i="4"/>
  <c r="I178" i="4"/>
  <c r="H178" i="4"/>
  <c r="G178" i="4"/>
  <c r="B178" i="4"/>
  <c r="P177" i="4"/>
  <c r="O177" i="4"/>
  <c r="N177" i="4"/>
  <c r="M177" i="4"/>
  <c r="L177" i="4"/>
  <c r="K177" i="4"/>
  <c r="J177" i="4"/>
  <c r="I177" i="4"/>
  <c r="H177" i="4"/>
  <c r="G177" i="4"/>
  <c r="B177" i="4"/>
  <c r="P176" i="4"/>
  <c r="O176" i="4"/>
  <c r="N176" i="4"/>
  <c r="M176" i="4"/>
  <c r="L176" i="4"/>
  <c r="K176" i="4"/>
  <c r="J176" i="4"/>
  <c r="I176" i="4"/>
  <c r="H176" i="4"/>
  <c r="G176" i="4"/>
  <c r="B176" i="4"/>
  <c r="P175" i="4"/>
  <c r="O175" i="4"/>
  <c r="N175" i="4"/>
  <c r="M175" i="4"/>
  <c r="L175" i="4"/>
  <c r="K175" i="4"/>
  <c r="J175" i="4"/>
  <c r="I175" i="4"/>
  <c r="H175" i="4"/>
  <c r="G175" i="4"/>
  <c r="B175" i="4"/>
  <c r="P174" i="4"/>
  <c r="O174" i="4"/>
  <c r="N174" i="4"/>
  <c r="M174" i="4"/>
  <c r="L174" i="4"/>
  <c r="K174" i="4"/>
  <c r="J174" i="4"/>
  <c r="I174" i="4"/>
  <c r="H174" i="4"/>
  <c r="G174" i="4"/>
  <c r="B174" i="4"/>
  <c r="P173" i="4"/>
  <c r="O173" i="4"/>
  <c r="N173" i="4"/>
  <c r="M173" i="4"/>
  <c r="L173" i="4"/>
  <c r="K173" i="4"/>
  <c r="J173" i="4"/>
  <c r="I173" i="4"/>
  <c r="H173" i="4"/>
  <c r="G173" i="4"/>
  <c r="B173" i="4"/>
  <c r="P172" i="4"/>
  <c r="O172" i="4"/>
  <c r="N172" i="4"/>
  <c r="M172" i="4"/>
  <c r="L172" i="4"/>
  <c r="K172" i="4"/>
  <c r="J172" i="4"/>
  <c r="I172" i="4"/>
  <c r="H172" i="4"/>
  <c r="G172" i="4"/>
  <c r="B172" i="4"/>
  <c r="P171" i="4"/>
  <c r="O171" i="4"/>
  <c r="N171" i="4"/>
  <c r="M171" i="4"/>
  <c r="L171" i="4"/>
  <c r="K171" i="4"/>
  <c r="J171" i="4"/>
  <c r="I171" i="4"/>
  <c r="H171" i="4"/>
  <c r="G171" i="4"/>
  <c r="B171" i="4"/>
  <c r="P170" i="4"/>
  <c r="O170" i="4"/>
  <c r="N170" i="4"/>
  <c r="M170" i="4"/>
  <c r="L170" i="4"/>
  <c r="K170" i="4"/>
  <c r="J170" i="4"/>
  <c r="I170" i="4"/>
  <c r="H170" i="4"/>
  <c r="G170" i="4"/>
  <c r="B170" i="4"/>
  <c r="P169" i="4"/>
  <c r="O169" i="4"/>
  <c r="N169" i="4"/>
  <c r="M169" i="4"/>
  <c r="L169" i="4"/>
  <c r="K169" i="4"/>
  <c r="J169" i="4"/>
  <c r="I169" i="4"/>
  <c r="H169" i="4"/>
  <c r="G169" i="4"/>
  <c r="B169" i="4"/>
  <c r="P168" i="4"/>
  <c r="O168" i="4"/>
  <c r="N168" i="4"/>
  <c r="M168" i="4"/>
  <c r="L168" i="4"/>
  <c r="K168" i="4"/>
  <c r="J168" i="4"/>
  <c r="I168" i="4"/>
  <c r="H168" i="4"/>
  <c r="G168" i="4"/>
  <c r="B168" i="4"/>
  <c r="P167" i="4"/>
  <c r="O167" i="4"/>
  <c r="N167" i="4"/>
  <c r="M167" i="4"/>
  <c r="L167" i="4"/>
  <c r="K167" i="4"/>
  <c r="J167" i="4"/>
  <c r="I167" i="4"/>
  <c r="H167" i="4"/>
  <c r="G167" i="4"/>
  <c r="B167" i="4"/>
  <c r="P166" i="4"/>
  <c r="O166" i="4"/>
  <c r="N166" i="4"/>
  <c r="M166" i="4"/>
  <c r="L166" i="4"/>
  <c r="K166" i="4"/>
  <c r="J166" i="4"/>
  <c r="I166" i="4"/>
  <c r="H166" i="4"/>
  <c r="G166" i="4"/>
  <c r="B166" i="4"/>
  <c r="P165" i="4"/>
  <c r="O165" i="4"/>
  <c r="N165" i="4"/>
  <c r="M165" i="4"/>
  <c r="L165" i="4"/>
  <c r="K165" i="4"/>
  <c r="J165" i="4"/>
  <c r="I165" i="4"/>
  <c r="H165" i="4"/>
  <c r="G165" i="4"/>
  <c r="B165" i="4"/>
  <c r="P164" i="4"/>
  <c r="O164" i="4"/>
  <c r="N164" i="4"/>
  <c r="M164" i="4"/>
  <c r="L164" i="4"/>
  <c r="K164" i="4"/>
  <c r="J164" i="4"/>
  <c r="I164" i="4"/>
  <c r="H164" i="4"/>
  <c r="G164" i="4"/>
  <c r="B164" i="4"/>
  <c r="P163" i="4"/>
  <c r="O163" i="4"/>
  <c r="N163" i="4"/>
  <c r="M163" i="4"/>
  <c r="L163" i="4"/>
  <c r="K163" i="4"/>
  <c r="J163" i="4"/>
  <c r="I163" i="4"/>
  <c r="H163" i="4"/>
  <c r="G163" i="4"/>
  <c r="B163" i="4"/>
  <c r="P162" i="4"/>
  <c r="O162" i="4"/>
  <c r="N162" i="4"/>
  <c r="M162" i="4"/>
  <c r="L162" i="4"/>
  <c r="K162" i="4"/>
  <c r="J162" i="4"/>
  <c r="I162" i="4"/>
  <c r="H162" i="4"/>
  <c r="G162" i="4"/>
  <c r="B162" i="4"/>
  <c r="P161" i="4"/>
  <c r="O161" i="4"/>
  <c r="N161" i="4"/>
  <c r="M161" i="4"/>
  <c r="L161" i="4"/>
  <c r="K161" i="4"/>
  <c r="J161" i="4"/>
  <c r="I161" i="4"/>
  <c r="H161" i="4"/>
  <c r="G161" i="4"/>
  <c r="B161" i="4"/>
  <c r="P160" i="4"/>
  <c r="O160" i="4"/>
  <c r="N160" i="4"/>
  <c r="M160" i="4"/>
  <c r="L160" i="4"/>
  <c r="K160" i="4"/>
  <c r="J160" i="4"/>
  <c r="I160" i="4"/>
  <c r="H160" i="4"/>
  <c r="G160" i="4"/>
  <c r="B160" i="4"/>
  <c r="P159" i="4"/>
  <c r="O159" i="4"/>
  <c r="N159" i="4"/>
  <c r="M159" i="4"/>
  <c r="L159" i="4"/>
  <c r="K159" i="4"/>
  <c r="J159" i="4"/>
  <c r="I159" i="4"/>
  <c r="H159" i="4"/>
  <c r="G159" i="4"/>
  <c r="B159" i="4"/>
  <c r="P158" i="4"/>
  <c r="O158" i="4"/>
  <c r="N158" i="4"/>
  <c r="M158" i="4"/>
  <c r="L158" i="4"/>
  <c r="K158" i="4"/>
  <c r="J158" i="4"/>
  <c r="I158" i="4"/>
  <c r="H158" i="4"/>
  <c r="G158" i="4"/>
  <c r="B158" i="4"/>
  <c r="P157" i="4"/>
  <c r="O157" i="4"/>
  <c r="N157" i="4"/>
  <c r="M157" i="4"/>
  <c r="L157" i="4"/>
  <c r="K157" i="4"/>
  <c r="J157" i="4"/>
  <c r="I157" i="4"/>
  <c r="H157" i="4"/>
  <c r="G157" i="4"/>
  <c r="B157" i="4"/>
  <c r="P156" i="4"/>
  <c r="O156" i="4"/>
  <c r="N156" i="4"/>
  <c r="M156" i="4"/>
  <c r="L156" i="4"/>
  <c r="K156" i="4"/>
  <c r="J156" i="4"/>
  <c r="I156" i="4"/>
  <c r="H156" i="4"/>
  <c r="G156" i="4"/>
  <c r="B156" i="4"/>
  <c r="P155" i="4"/>
  <c r="O155" i="4"/>
  <c r="N155" i="4"/>
  <c r="M155" i="4"/>
  <c r="L155" i="4"/>
  <c r="K155" i="4"/>
  <c r="J155" i="4"/>
  <c r="I155" i="4"/>
  <c r="H155" i="4"/>
  <c r="G155" i="4"/>
  <c r="B155" i="4"/>
  <c r="P154" i="4"/>
  <c r="O154" i="4"/>
  <c r="N154" i="4"/>
  <c r="M154" i="4"/>
  <c r="L154" i="4"/>
  <c r="K154" i="4"/>
  <c r="J154" i="4"/>
  <c r="I154" i="4"/>
  <c r="H154" i="4"/>
  <c r="G154" i="4"/>
  <c r="B154" i="4"/>
  <c r="P153" i="4"/>
  <c r="O153" i="4"/>
  <c r="N153" i="4"/>
  <c r="M153" i="4"/>
  <c r="L153" i="4"/>
  <c r="K153" i="4"/>
  <c r="J153" i="4"/>
  <c r="I153" i="4"/>
  <c r="H153" i="4"/>
  <c r="G153" i="4"/>
  <c r="B153" i="4"/>
  <c r="P152" i="4"/>
  <c r="O152" i="4"/>
  <c r="N152" i="4"/>
  <c r="M152" i="4"/>
  <c r="L152" i="4"/>
  <c r="K152" i="4"/>
  <c r="J152" i="4"/>
  <c r="I152" i="4"/>
  <c r="H152" i="4"/>
  <c r="G152" i="4"/>
  <c r="B152" i="4"/>
  <c r="P151" i="4"/>
  <c r="O151" i="4"/>
  <c r="N151" i="4"/>
  <c r="M151" i="4"/>
  <c r="L151" i="4"/>
  <c r="K151" i="4"/>
  <c r="J151" i="4"/>
  <c r="I151" i="4"/>
  <c r="H151" i="4"/>
  <c r="G151" i="4"/>
  <c r="B151" i="4"/>
  <c r="P150" i="4"/>
  <c r="O150" i="4"/>
  <c r="N150" i="4"/>
  <c r="M150" i="4"/>
  <c r="L150" i="4"/>
  <c r="K150" i="4"/>
  <c r="J150" i="4"/>
  <c r="I150" i="4"/>
  <c r="H150" i="4"/>
  <c r="G150" i="4"/>
  <c r="B150" i="4"/>
  <c r="P149" i="4"/>
  <c r="O149" i="4"/>
  <c r="N149" i="4"/>
  <c r="M149" i="4"/>
  <c r="L149" i="4"/>
  <c r="K149" i="4"/>
  <c r="J149" i="4"/>
  <c r="I149" i="4"/>
  <c r="H149" i="4"/>
  <c r="G149" i="4"/>
  <c r="B149" i="4"/>
  <c r="P148" i="4"/>
  <c r="O148" i="4"/>
  <c r="N148" i="4"/>
  <c r="M148" i="4"/>
  <c r="L148" i="4"/>
  <c r="K148" i="4"/>
  <c r="J148" i="4"/>
  <c r="I148" i="4"/>
  <c r="H148" i="4"/>
  <c r="G148" i="4"/>
  <c r="B148" i="4"/>
  <c r="P147" i="4"/>
  <c r="O147" i="4"/>
  <c r="N147" i="4"/>
  <c r="M147" i="4"/>
  <c r="L147" i="4"/>
  <c r="K147" i="4"/>
  <c r="J147" i="4"/>
  <c r="I147" i="4"/>
  <c r="H147" i="4"/>
  <c r="G147" i="4"/>
  <c r="B147" i="4"/>
  <c r="P146" i="4"/>
  <c r="O146" i="4"/>
  <c r="N146" i="4"/>
  <c r="M146" i="4"/>
  <c r="L146" i="4"/>
  <c r="K146" i="4"/>
  <c r="J146" i="4"/>
  <c r="I146" i="4"/>
  <c r="H146" i="4"/>
  <c r="G146" i="4"/>
  <c r="B146" i="4"/>
  <c r="P145" i="4"/>
  <c r="O145" i="4"/>
  <c r="N145" i="4"/>
  <c r="M145" i="4"/>
  <c r="L145" i="4"/>
  <c r="K145" i="4"/>
  <c r="J145" i="4"/>
  <c r="I145" i="4"/>
  <c r="H145" i="4"/>
  <c r="G145" i="4"/>
  <c r="B145" i="4"/>
  <c r="P144" i="4"/>
  <c r="O144" i="4"/>
  <c r="N144" i="4"/>
  <c r="M144" i="4"/>
  <c r="L144" i="4"/>
  <c r="K144" i="4"/>
  <c r="J144" i="4"/>
  <c r="I144" i="4"/>
  <c r="H144" i="4"/>
  <c r="G144" i="4"/>
  <c r="B144" i="4"/>
  <c r="P143" i="4"/>
  <c r="O143" i="4"/>
  <c r="N143" i="4"/>
  <c r="M143" i="4"/>
  <c r="L143" i="4"/>
  <c r="K143" i="4"/>
  <c r="J143" i="4"/>
  <c r="I143" i="4"/>
  <c r="H143" i="4"/>
  <c r="G143" i="4"/>
  <c r="B143" i="4"/>
  <c r="P142" i="4"/>
  <c r="O142" i="4"/>
  <c r="N142" i="4"/>
  <c r="M142" i="4"/>
  <c r="L142" i="4"/>
  <c r="K142" i="4"/>
  <c r="J142" i="4"/>
  <c r="I142" i="4"/>
  <c r="H142" i="4"/>
  <c r="G142" i="4"/>
  <c r="B142" i="4"/>
  <c r="P141" i="4"/>
  <c r="O141" i="4"/>
  <c r="N141" i="4"/>
  <c r="M141" i="4"/>
  <c r="L141" i="4"/>
  <c r="K141" i="4"/>
  <c r="J141" i="4"/>
  <c r="I141" i="4"/>
  <c r="H141" i="4"/>
  <c r="G141" i="4"/>
  <c r="B141" i="4"/>
  <c r="P140" i="4"/>
  <c r="O140" i="4"/>
  <c r="N140" i="4"/>
  <c r="M140" i="4"/>
  <c r="L140" i="4"/>
  <c r="K140" i="4"/>
  <c r="J140" i="4"/>
  <c r="I140" i="4"/>
  <c r="H140" i="4"/>
  <c r="G140" i="4"/>
  <c r="B140" i="4"/>
  <c r="P139" i="4"/>
  <c r="O139" i="4"/>
  <c r="N139" i="4"/>
  <c r="M139" i="4"/>
  <c r="L139" i="4"/>
  <c r="K139" i="4"/>
  <c r="J139" i="4"/>
  <c r="I139" i="4"/>
  <c r="H139" i="4"/>
  <c r="G139" i="4"/>
  <c r="B139" i="4"/>
  <c r="P138" i="4"/>
  <c r="O138" i="4"/>
  <c r="N138" i="4"/>
  <c r="M138" i="4"/>
  <c r="L138" i="4"/>
  <c r="K138" i="4"/>
  <c r="J138" i="4"/>
  <c r="I138" i="4"/>
  <c r="H138" i="4"/>
  <c r="G138" i="4"/>
  <c r="B138" i="4"/>
  <c r="P137" i="4"/>
  <c r="O137" i="4"/>
  <c r="N137" i="4"/>
  <c r="M137" i="4"/>
  <c r="L137" i="4"/>
  <c r="K137" i="4"/>
  <c r="J137" i="4"/>
  <c r="I137" i="4"/>
  <c r="H137" i="4"/>
  <c r="G137" i="4"/>
  <c r="B137" i="4"/>
  <c r="P136" i="4"/>
  <c r="O136" i="4"/>
  <c r="N136" i="4"/>
  <c r="M136" i="4"/>
  <c r="L136" i="4"/>
  <c r="K136" i="4"/>
  <c r="J136" i="4"/>
  <c r="I136" i="4"/>
  <c r="H136" i="4"/>
  <c r="G136" i="4"/>
  <c r="B136" i="4"/>
  <c r="P135" i="4"/>
  <c r="O135" i="4"/>
  <c r="N135" i="4"/>
  <c r="M135" i="4"/>
  <c r="L135" i="4"/>
  <c r="K135" i="4"/>
  <c r="J135" i="4"/>
  <c r="I135" i="4"/>
  <c r="H135" i="4"/>
  <c r="G135" i="4"/>
  <c r="B135" i="4"/>
  <c r="P134" i="4"/>
  <c r="O134" i="4"/>
  <c r="N134" i="4"/>
  <c r="M134" i="4"/>
  <c r="L134" i="4"/>
  <c r="K134" i="4"/>
  <c r="J134" i="4"/>
  <c r="I134" i="4"/>
  <c r="H134" i="4"/>
  <c r="G134" i="4"/>
  <c r="B134" i="4"/>
  <c r="P133" i="4"/>
  <c r="O133" i="4"/>
  <c r="N133" i="4"/>
  <c r="M133" i="4"/>
  <c r="L133" i="4"/>
  <c r="K133" i="4"/>
  <c r="J133" i="4"/>
  <c r="I133" i="4"/>
  <c r="H133" i="4"/>
  <c r="G133" i="4"/>
  <c r="B133" i="4"/>
  <c r="P132" i="4"/>
  <c r="O132" i="4"/>
  <c r="N132" i="4"/>
  <c r="M132" i="4"/>
  <c r="L132" i="4"/>
  <c r="K132" i="4"/>
  <c r="J132" i="4"/>
  <c r="I132" i="4"/>
  <c r="H132" i="4"/>
  <c r="G132" i="4"/>
  <c r="B132" i="4"/>
  <c r="P131" i="4"/>
  <c r="O131" i="4"/>
  <c r="N131" i="4"/>
  <c r="M131" i="4"/>
  <c r="L131" i="4"/>
  <c r="K131" i="4"/>
  <c r="J131" i="4"/>
  <c r="I131" i="4"/>
  <c r="H131" i="4"/>
  <c r="G131" i="4"/>
  <c r="B131" i="4"/>
  <c r="P130" i="4"/>
  <c r="O130" i="4"/>
  <c r="N130" i="4"/>
  <c r="M130" i="4"/>
  <c r="L130" i="4"/>
  <c r="K130" i="4"/>
  <c r="J130" i="4"/>
  <c r="I130" i="4"/>
  <c r="H130" i="4"/>
  <c r="G130" i="4"/>
  <c r="B130" i="4"/>
  <c r="P129" i="4"/>
  <c r="O129" i="4"/>
  <c r="N129" i="4"/>
  <c r="M129" i="4"/>
  <c r="L129" i="4"/>
  <c r="K129" i="4"/>
  <c r="J129" i="4"/>
  <c r="I129" i="4"/>
  <c r="H129" i="4"/>
  <c r="G129" i="4"/>
  <c r="B129" i="4"/>
  <c r="P128" i="4"/>
  <c r="O128" i="4"/>
  <c r="N128" i="4"/>
  <c r="M128" i="4"/>
  <c r="L128" i="4"/>
  <c r="K128" i="4"/>
  <c r="J128" i="4"/>
  <c r="I128" i="4"/>
  <c r="H128" i="4"/>
  <c r="G128" i="4"/>
  <c r="B128" i="4"/>
  <c r="P127" i="4"/>
  <c r="O127" i="4"/>
  <c r="N127" i="4"/>
  <c r="M127" i="4"/>
  <c r="L127" i="4"/>
  <c r="K127" i="4"/>
  <c r="J127" i="4"/>
  <c r="I127" i="4"/>
  <c r="H127" i="4"/>
  <c r="G127" i="4"/>
  <c r="B127" i="4"/>
  <c r="P126" i="4"/>
  <c r="O126" i="4"/>
  <c r="N126" i="4"/>
  <c r="M126" i="4"/>
  <c r="L126" i="4"/>
  <c r="K126" i="4"/>
  <c r="J126" i="4"/>
  <c r="I126" i="4"/>
  <c r="H126" i="4"/>
  <c r="G126" i="4"/>
  <c r="B126" i="4"/>
  <c r="P125" i="4"/>
  <c r="O125" i="4"/>
  <c r="N125" i="4"/>
  <c r="M125" i="4"/>
  <c r="L125" i="4"/>
  <c r="K125" i="4"/>
  <c r="J125" i="4"/>
  <c r="I125" i="4"/>
  <c r="H125" i="4"/>
  <c r="G125" i="4"/>
  <c r="B125" i="4"/>
  <c r="P124" i="4"/>
  <c r="O124" i="4"/>
  <c r="N124" i="4"/>
  <c r="M124" i="4"/>
  <c r="L124" i="4"/>
  <c r="K124" i="4"/>
  <c r="J124" i="4"/>
  <c r="I124" i="4"/>
  <c r="H124" i="4"/>
  <c r="G124" i="4"/>
  <c r="B124" i="4"/>
  <c r="P123" i="4"/>
  <c r="O123" i="4"/>
  <c r="N123" i="4"/>
  <c r="M123" i="4"/>
  <c r="L123" i="4"/>
  <c r="K123" i="4"/>
  <c r="J123" i="4"/>
  <c r="I123" i="4"/>
  <c r="H123" i="4"/>
  <c r="G123" i="4"/>
  <c r="B123" i="4"/>
  <c r="P122" i="4"/>
  <c r="O122" i="4"/>
  <c r="N122" i="4"/>
  <c r="M122" i="4"/>
  <c r="L122" i="4"/>
  <c r="K122" i="4"/>
  <c r="J122" i="4"/>
  <c r="I122" i="4"/>
  <c r="H122" i="4"/>
  <c r="G122" i="4"/>
  <c r="B122" i="4"/>
  <c r="P121" i="4"/>
  <c r="O121" i="4"/>
  <c r="N121" i="4"/>
  <c r="M121" i="4"/>
  <c r="L121" i="4"/>
  <c r="K121" i="4"/>
  <c r="J121" i="4"/>
  <c r="I121" i="4"/>
  <c r="H121" i="4"/>
  <c r="G121" i="4"/>
  <c r="B121" i="4"/>
  <c r="P120" i="4"/>
  <c r="O120" i="4"/>
  <c r="N120" i="4"/>
  <c r="M120" i="4"/>
  <c r="L120" i="4"/>
  <c r="K120" i="4"/>
  <c r="J120" i="4"/>
  <c r="I120" i="4"/>
  <c r="H120" i="4"/>
  <c r="G120" i="4"/>
  <c r="B120" i="4"/>
  <c r="P119" i="4"/>
  <c r="O119" i="4"/>
  <c r="N119" i="4"/>
  <c r="M119" i="4"/>
  <c r="L119" i="4"/>
  <c r="K119" i="4"/>
  <c r="J119" i="4"/>
  <c r="I119" i="4"/>
  <c r="H119" i="4"/>
  <c r="G119" i="4"/>
  <c r="B119" i="4"/>
  <c r="P118" i="4"/>
  <c r="O118" i="4"/>
  <c r="N118" i="4"/>
  <c r="M118" i="4"/>
  <c r="L118" i="4"/>
  <c r="K118" i="4"/>
  <c r="J118" i="4"/>
  <c r="I118" i="4"/>
  <c r="H118" i="4"/>
  <c r="G118" i="4"/>
  <c r="B118" i="4"/>
  <c r="P117" i="4"/>
  <c r="O117" i="4"/>
  <c r="N117" i="4"/>
  <c r="M117" i="4"/>
  <c r="L117" i="4"/>
  <c r="K117" i="4"/>
  <c r="J117" i="4"/>
  <c r="I117" i="4"/>
  <c r="H117" i="4"/>
  <c r="G117" i="4"/>
  <c r="B117" i="4"/>
  <c r="P116" i="4"/>
  <c r="O116" i="4"/>
  <c r="N116" i="4"/>
  <c r="M116" i="4"/>
  <c r="L116" i="4"/>
  <c r="K116" i="4"/>
  <c r="J116" i="4"/>
  <c r="I116" i="4"/>
  <c r="H116" i="4"/>
  <c r="G116" i="4"/>
  <c r="B116" i="4"/>
  <c r="P115" i="4"/>
  <c r="O115" i="4"/>
  <c r="N115" i="4"/>
  <c r="M115" i="4"/>
  <c r="L115" i="4"/>
  <c r="K115" i="4"/>
  <c r="J115" i="4"/>
  <c r="I115" i="4"/>
  <c r="H115" i="4"/>
  <c r="G115" i="4"/>
  <c r="B115" i="4"/>
  <c r="P114" i="4"/>
  <c r="O114" i="4"/>
  <c r="N114" i="4"/>
  <c r="M114" i="4"/>
  <c r="L114" i="4"/>
  <c r="K114" i="4"/>
  <c r="J114" i="4"/>
  <c r="I114" i="4"/>
  <c r="H114" i="4"/>
  <c r="G114" i="4"/>
  <c r="B114" i="4"/>
  <c r="P113" i="4"/>
  <c r="O113" i="4"/>
  <c r="N113" i="4"/>
  <c r="M113" i="4"/>
  <c r="L113" i="4"/>
  <c r="K113" i="4"/>
  <c r="J113" i="4"/>
  <c r="I113" i="4"/>
  <c r="H113" i="4"/>
  <c r="G113" i="4"/>
  <c r="B113" i="4"/>
  <c r="P112" i="4"/>
  <c r="O112" i="4"/>
  <c r="N112" i="4"/>
  <c r="M112" i="4"/>
  <c r="L112" i="4"/>
  <c r="K112" i="4"/>
  <c r="J112" i="4"/>
  <c r="I112" i="4"/>
  <c r="H112" i="4"/>
  <c r="G112" i="4"/>
  <c r="B112" i="4"/>
  <c r="P111" i="4"/>
  <c r="O111" i="4"/>
  <c r="N111" i="4"/>
  <c r="M111" i="4"/>
  <c r="L111" i="4"/>
  <c r="K111" i="4"/>
  <c r="J111" i="4"/>
  <c r="I111" i="4"/>
  <c r="H111" i="4"/>
  <c r="G111" i="4"/>
  <c r="B111" i="4"/>
  <c r="P110" i="4"/>
  <c r="O110" i="4"/>
  <c r="N110" i="4"/>
  <c r="M110" i="4"/>
  <c r="L110" i="4"/>
  <c r="K110" i="4"/>
  <c r="J110" i="4"/>
  <c r="I110" i="4"/>
  <c r="H110" i="4"/>
  <c r="G110" i="4"/>
  <c r="B110" i="4"/>
  <c r="P109" i="4"/>
  <c r="O109" i="4"/>
  <c r="N109" i="4"/>
  <c r="M109" i="4"/>
  <c r="L109" i="4"/>
  <c r="K109" i="4"/>
  <c r="J109" i="4"/>
  <c r="I109" i="4"/>
  <c r="H109" i="4"/>
  <c r="G109" i="4"/>
  <c r="B109" i="4"/>
  <c r="P108" i="4"/>
  <c r="O108" i="4"/>
  <c r="N108" i="4"/>
  <c r="M108" i="4"/>
  <c r="L108" i="4"/>
  <c r="K108" i="4"/>
  <c r="J108" i="4"/>
  <c r="I108" i="4"/>
  <c r="H108" i="4"/>
  <c r="G108" i="4"/>
  <c r="B108" i="4"/>
  <c r="P107" i="4"/>
  <c r="O107" i="4"/>
  <c r="N107" i="4"/>
  <c r="M107" i="4"/>
  <c r="L107" i="4"/>
  <c r="K107" i="4"/>
  <c r="J107" i="4"/>
  <c r="I107" i="4"/>
  <c r="H107" i="4"/>
  <c r="G107" i="4"/>
  <c r="B107" i="4"/>
  <c r="P106" i="4"/>
  <c r="O106" i="4"/>
  <c r="N106" i="4"/>
  <c r="M106" i="4"/>
  <c r="L106" i="4"/>
  <c r="K106" i="4"/>
  <c r="J106" i="4"/>
  <c r="I106" i="4"/>
  <c r="H106" i="4"/>
  <c r="G106" i="4"/>
  <c r="B106" i="4"/>
  <c r="P105" i="4"/>
  <c r="O105" i="4"/>
  <c r="N105" i="4"/>
  <c r="M105" i="4"/>
  <c r="L105" i="4"/>
  <c r="K105" i="4"/>
  <c r="J105" i="4"/>
  <c r="I105" i="4"/>
  <c r="H105" i="4"/>
  <c r="G105" i="4"/>
  <c r="B105" i="4"/>
  <c r="P104" i="4"/>
  <c r="O104" i="4"/>
  <c r="N104" i="4"/>
  <c r="M104" i="4"/>
  <c r="L104" i="4"/>
  <c r="K104" i="4"/>
  <c r="J104" i="4"/>
  <c r="I104" i="4"/>
  <c r="H104" i="4"/>
  <c r="G104" i="4"/>
  <c r="B104" i="4"/>
  <c r="P103" i="4"/>
  <c r="O103" i="4"/>
  <c r="N103" i="4"/>
  <c r="M103" i="4"/>
  <c r="L103" i="4"/>
  <c r="K103" i="4"/>
  <c r="J103" i="4"/>
  <c r="I103" i="4"/>
  <c r="H103" i="4"/>
  <c r="G103" i="4"/>
  <c r="B103" i="4"/>
  <c r="P102" i="4"/>
  <c r="O102" i="4"/>
  <c r="N102" i="4"/>
  <c r="M102" i="4"/>
  <c r="L102" i="4"/>
  <c r="K102" i="4"/>
  <c r="J102" i="4"/>
  <c r="I102" i="4"/>
  <c r="H102" i="4"/>
  <c r="G102" i="4"/>
  <c r="B102" i="4"/>
  <c r="P101" i="4"/>
  <c r="O101" i="4"/>
  <c r="N101" i="4"/>
  <c r="M101" i="4"/>
  <c r="L101" i="4"/>
  <c r="K101" i="4"/>
  <c r="J101" i="4"/>
  <c r="I101" i="4"/>
  <c r="H101" i="4"/>
  <c r="G101" i="4"/>
  <c r="B101" i="4"/>
  <c r="P100" i="4"/>
  <c r="O100" i="4"/>
  <c r="N100" i="4"/>
  <c r="M100" i="4"/>
  <c r="L100" i="4"/>
  <c r="K100" i="4"/>
  <c r="J100" i="4"/>
  <c r="I100" i="4"/>
  <c r="H100" i="4"/>
  <c r="G100" i="4"/>
  <c r="B100" i="4"/>
  <c r="P99" i="4"/>
  <c r="O99" i="4"/>
  <c r="N99" i="4"/>
  <c r="M99" i="4"/>
  <c r="L99" i="4"/>
  <c r="K99" i="4"/>
  <c r="J99" i="4"/>
  <c r="I99" i="4"/>
  <c r="H99" i="4"/>
  <c r="G99" i="4"/>
  <c r="B99" i="4"/>
  <c r="P98" i="4"/>
  <c r="O98" i="4"/>
  <c r="N98" i="4"/>
  <c r="M98" i="4"/>
  <c r="L98" i="4"/>
  <c r="K98" i="4"/>
  <c r="J98" i="4"/>
  <c r="I98" i="4"/>
  <c r="H98" i="4"/>
  <c r="G98" i="4"/>
  <c r="B98" i="4"/>
  <c r="P97" i="4"/>
  <c r="O97" i="4"/>
  <c r="N97" i="4"/>
  <c r="M97" i="4"/>
  <c r="L97" i="4"/>
  <c r="K97" i="4"/>
  <c r="J97" i="4"/>
  <c r="I97" i="4"/>
  <c r="H97" i="4"/>
  <c r="G97" i="4"/>
  <c r="B97" i="4"/>
  <c r="P96" i="4"/>
  <c r="O96" i="4"/>
  <c r="N96" i="4"/>
  <c r="M96" i="4"/>
  <c r="L96" i="4"/>
  <c r="K96" i="4"/>
  <c r="J96" i="4"/>
  <c r="I96" i="4"/>
  <c r="H96" i="4"/>
  <c r="G96" i="4"/>
  <c r="B96" i="4"/>
  <c r="P95" i="4"/>
  <c r="O95" i="4"/>
  <c r="N95" i="4"/>
  <c r="M95" i="4"/>
  <c r="L95" i="4"/>
  <c r="K95" i="4"/>
  <c r="J95" i="4"/>
  <c r="I95" i="4"/>
  <c r="H95" i="4"/>
  <c r="G95" i="4"/>
  <c r="B95" i="4"/>
  <c r="P94" i="4"/>
  <c r="O94" i="4"/>
  <c r="N94" i="4"/>
  <c r="M94" i="4"/>
  <c r="L94" i="4"/>
  <c r="K94" i="4"/>
  <c r="J94" i="4"/>
  <c r="I94" i="4"/>
  <c r="H94" i="4"/>
  <c r="G94" i="4"/>
  <c r="B94" i="4"/>
  <c r="P93" i="4"/>
  <c r="O93" i="4"/>
  <c r="N93" i="4"/>
  <c r="M93" i="4"/>
  <c r="L93" i="4"/>
  <c r="K93" i="4"/>
  <c r="J93" i="4"/>
  <c r="I93" i="4"/>
  <c r="H93" i="4"/>
  <c r="G93" i="4"/>
  <c r="B93" i="4"/>
  <c r="P92" i="4"/>
  <c r="O92" i="4"/>
  <c r="N92" i="4"/>
  <c r="M92" i="4"/>
  <c r="L92" i="4"/>
  <c r="K92" i="4"/>
  <c r="J92" i="4"/>
  <c r="I92" i="4"/>
  <c r="H92" i="4"/>
  <c r="G92" i="4"/>
  <c r="B92" i="4"/>
  <c r="P91" i="4"/>
  <c r="O91" i="4"/>
  <c r="N91" i="4"/>
  <c r="M91" i="4"/>
  <c r="L91" i="4"/>
  <c r="K91" i="4"/>
  <c r="J91" i="4"/>
  <c r="I91" i="4"/>
  <c r="H91" i="4"/>
  <c r="G91" i="4"/>
  <c r="B91" i="4"/>
  <c r="P90" i="4"/>
  <c r="O90" i="4"/>
  <c r="N90" i="4"/>
  <c r="M90" i="4"/>
  <c r="L90" i="4"/>
  <c r="K90" i="4"/>
  <c r="J90" i="4"/>
  <c r="I90" i="4"/>
  <c r="H90" i="4"/>
  <c r="G90" i="4"/>
  <c r="B90" i="4"/>
  <c r="P89" i="4"/>
  <c r="O89" i="4"/>
  <c r="N89" i="4"/>
  <c r="M89" i="4"/>
  <c r="L89" i="4"/>
  <c r="K89" i="4"/>
  <c r="J89" i="4"/>
  <c r="I89" i="4"/>
  <c r="H89" i="4"/>
  <c r="G89" i="4"/>
  <c r="B89" i="4"/>
  <c r="P88" i="4"/>
  <c r="O88" i="4"/>
  <c r="N88" i="4"/>
  <c r="M88" i="4"/>
  <c r="L88" i="4"/>
  <c r="K88" i="4"/>
  <c r="J88" i="4"/>
  <c r="I88" i="4"/>
  <c r="H88" i="4"/>
  <c r="G88" i="4"/>
  <c r="B88" i="4"/>
  <c r="P87" i="4"/>
  <c r="O87" i="4"/>
  <c r="N87" i="4"/>
  <c r="M87" i="4"/>
  <c r="L87" i="4"/>
  <c r="K87" i="4"/>
  <c r="J87" i="4"/>
  <c r="I87" i="4"/>
  <c r="H87" i="4"/>
  <c r="G87" i="4"/>
  <c r="B87" i="4"/>
  <c r="P86" i="4"/>
  <c r="O86" i="4"/>
  <c r="N86" i="4"/>
  <c r="M86" i="4"/>
  <c r="L86" i="4"/>
  <c r="K86" i="4"/>
  <c r="J86" i="4"/>
  <c r="I86" i="4"/>
  <c r="H86" i="4"/>
  <c r="G86" i="4"/>
  <c r="B86" i="4"/>
  <c r="P85" i="4"/>
  <c r="O85" i="4"/>
  <c r="N85" i="4"/>
  <c r="M85" i="4"/>
  <c r="L85" i="4"/>
  <c r="K85" i="4"/>
  <c r="J85" i="4"/>
  <c r="I85" i="4"/>
  <c r="H85" i="4"/>
  <c r="G85" i="4"/>
  <c r="B85" i="4"/>
  <c r="P84" i="4"/>
  <c r="O84" i="4"/>
  <c r="N84" i="4"/>
  <c r="M84" i="4"/>
  <c r="L84" i="4"/>
  <c r="K84" i="4"/>
  <c r="J84" i="4"/>
  <c r="I84" i="4"/>
  <c r="H84" i="4"/>
  <c r="G84" i="4"/>
  <c r="B84" i="4"/>
  <c r="P83" i="4"/>
  <c r="O83" i="4"/>
  <c r="N83" i="4"/>
  <c r="M83" i="4"/>
  <c r="L83" i="4"/>
  <c r="K83" i="4"/>
  <c r="J83" i="4"/>
  <c r="I83" i="4"/>
  <c r="H83" i="4"/>
  <c r="G83" i="4"/>
  <c r="B83" i="4"/>
  <c r="P82" i="4"/>
  <c r="O82" i="4"/>
  <c r="N82" i="4"/>
  <c r="M82" i="4"/>
  <c r="L82" i="4"/>
  <c r="K82" i="4"/>
  <c r="J82" i="4"/>
  <c r="I82" i="4"/>
  <c r="H82" i="4"/>
  <c r="G82" i="4"/>
  <c r="B82" i="4"/>
  <c r="P81" i="4"/>
  <c r="O81" i="4"/>
  <c r="N81" i="4"/>
  <c r="M81" i="4"/>
  <c r="L81" i="4"/>
  <c r="K81" i="4"/>
  <c r="J81" i="4"/>
  <c r="I81" i="4"/>
  <c r="H81" i="4"/>
  <c r="G81" i="4"/>
  <c r="B81" i="4"/>
  <c r="P80" i="4"/>
  <c r="O80" i="4"/>
  <c r="N80" i="4"/>
  <c r="M80" i="4"/>
  <c r="L80" i="4"/>
  <c r="K80" i="4"/>
  <c r="J80" i="4"/>
  <c r="I80" i="4"/>
  <c r="H80" i="4"/>
  <c r="G80" i="4"/>
  <c r="B80" i="4"/>
  <c r="P79" i="4"/>
  <c r="O79" i="4"/>
  <c r="N79" i="4"/>
  <c r="M79" i="4"/>
  <c r="L79" i="4"/>
  <c r="K79" i="4"/>
  <c r="J79" i="4"/>
  <c r="I79" i="4"/>
  <c r="H79" i="4"/>
  <c r="G79" i="4"/>
  <c r="B79" i="4"/>
  <c r="P78" i="4"/>
  <c r="O78" i="4"/>
  <c r="N78" i="4"/>
  <c r="M78" i="4"/>
  <c r="L78" i="4"/>
  <c r="K78" i="4"/>
  <c r="J78" i="4"/>
  <c r="I78" i="4"/>
  <c r="H78" i="4"/>
  <c r="G78" i="4"/>
  <c r="B78" i="4"/>
  <c r="P77" i="4"/>
  <c r="O77" i="4"/>
  <c r="N77" i="4"/>
  <c r="M77" i="4"/>
  <c r="L77" i="4"/>
  <c r="K77" i="4"/>
  <c r="J77" i="4"/>
  <c r="I77" i="4"/>
  <c r="H77" i="4"/>
  <c r="G77" i="4"/>
  <c r="B77" i="4"/>
  <c r="P76" i="4"/>
  <c r="O76" i="4"/>
  <c r="N76" i="4"/>
  <c r="M76" i="4"/>
  <c r="L76" i="4"/>
  <c r="K76" i="4"/>
  <c r="J76" i="4"/>
  <c r="I76" i="4"/>
  <c r="H76" i="4"/>
  <c r="G76" i="4"/>
  <c r="B76" i="4"/>
  <c r="P75" i="4"/>
  <c r="O75" i="4"/>
  <c r="N75" i="4"/>
  <c r="M75" i="4"/>
  <c r="L75" i="4"/>
  <c r="K75" i="4"/>
  <c r="J75" i="4"/>
  <c r="I75" i="4"/>
  <c r="H75" i="4"/>
  <c r="G75" i="4"/>
  <c r="B75" i="4"/>
  <c r="P74" i="4"/>
  <c r="O74" i="4"/>
  <c r="N74" i="4"/>
  <c r="M74" i="4"/>
  <c r="L74" i="4"/>
  <c r="K74" i="4"/>
  <c r="J74" i="4"/>
  <c r="I74" i="4"/>
  <c r="H74" i="4"/>
  <c r="G74" i="4"/>
  <c r="B74" i="4"/>
  <c r="P73" i="4"/>
  <c r="O73" i="4"/>
  <c r="N73" i="4"/>
  <c r="M73" i="4"/>
  <c r="L73" i="4"/>
  <c r="K73" i="4"/>
  <c r="J73" i="4"/>
  <c r="I73" i="4"/>
  <c r="H73" i="4"/>
  <c r="G73" i="4"/>
  <c r="B73" i="4"/>
  <c r="P72" i="4"/>
  <c r="O72" i="4"/>
  <c r="N72" i="4"/>
  <c r="M72" i="4"/>
  <c r="L72" i="4"/>
  <c r="K72" i="4"/>
  <c r="J72" i="4"/>
  <c r="I72" i="4"/>
  <c r="H72" i="4"/>
  <c r="G72" i="4"/>
  <c r="B72" i="4"/>
  <c r="P71" i="4"/>
  <c r="O71" i="4"/>
  <c r="N71" i="4"/>
  <c r="M71" i="4"/>
  <c r="L71" i="4"/>
  <c r="K71" i="4"/>
  <c r="J71" i="4"/>
  <c r="I71" i="4"/>
  <c r="H71" i="4"/>
  <c r="G71" i="4"/>
  <c r="B71" i="4"/>
  <c r="P70" i="4"/>
  <c r="O70" i="4"/>
  <c r="N70" i="4"/>
  <c r="M70" i="4"/>
  <c r="L70" i="4"/>
  <c r="K70" i="4"/>
  <c r="J70" i="4"/>
  <c r="I70" i="4"/>
  <c r="H70" i="4"/>
  <c r="G70" i="4"/>
  <c r="B70" i="4"/>
  <c r="P69" i="4"/>
  <c r="O69" i="4"/>
  <c r="N69" i="4"/>
  <c r="M69" i="4"/>
  <c r="L69" i="4"/>
  <c r="K69" i="4"/>
  <c r="J69" i="4"/>
  <c r="I69" i="4"/>
  <c r="H69" i="4"/>
  <c r="G69" i="4"/>
  <c r="B69" i="4"/>
  <c r="P68" i="4"/>
  <c r="O68" i="4"/>
  <c r="N68" i="4"/>
  <c r="M68" i="4"/>
  <c r="L68" i="4"/>
  <c r="K68" i="4"/>
  <c r="J68" i="4"/>
  <c r="I68" i="4"/>
  <c r="H68" i="4"/>
  <c r="G68" i="4"/>
  <c r="B68" i="4"/>
  <c r="P67" i="4"/>
  <c r="O67" i="4"/>
  <c r="N67" i="4"/>
  <c r="M67" i="4"/>
  <c r="L67" i="4"/>
  <c r="K67" i="4"/>
  <c r="J67" i="4"/>
  <c r="I67" i="4"/>
  <c r="H67" i="4"/>
  <c r="G67" i="4"/>
  <c r="B67" i="4"/>
  <c r="P66" i="4"/>
  <c r="O66" i="4"/>
  <c r="N66" i="4"/>
  <c r="M66" i="4"/>
  <c r="L66" i="4"/>
  <c r="K66" i="4"/>
  <c r="J66" i="4"/>
  <c r="I66" i="4"/>
  <c r="H66" i="4"/>
  <c r="G66" i="4"/>
  <c r="B66" i="4"/>
  <c r="P65" i="4"/>
  <c r="O65" i="4"/>
  <c r="N65" i="4"/>
  <c r="M65" i="4"/>
  <c r="L65" i="4"/>
  <c r="K65" i="4"/>
  <c r="J65" i="4"/>
  <c r="I65" i="4"/>
  <c r="H65" i="4"/>
  <c r="G65" i="4"/>
  <c r="B65" i="4"/>
  <c r="P64" i="4"/>
  <c r="O64" i="4"/>
  <c r="N64" i="4"/>
  <c r="M64" i="4"/>
  <c r="L64" i="4"/>
  <c r="K64" i="4"/>
  <c r="J64" i="4"/>
  <c r="I64" i="4"/>
  <c r="H64" i="4"/>
  <c r="G64" i="4"/>
  <c r="B64" i="4"/>
  <c r="P63" i="4"/>
  <c r="O63" i="4"/>
  <c r="N63" i="4"/>
  <c r="M63" i="4"/>
  <c r="L63" i="4"/>
  <c r="K63" i="4"/>
  <c r="J63" i="4"/>
  <c r="I63" i="4"/>
  <c r="H63" i="4"/>
  <c r="G63" i="4"/>
  <c r="B63" i="4"/>
  <c r="P62" i="4"/>
  <c r="O62" i="4"/>
  <c r="N62" i="4"/>
  <c r="M62" i="4"/>
  <c r="L62" i="4"/>
  <c r="K62" i="4"/>
  <c r="J62" i="4"/>
  <c r="I62" i="4"/>
  <c r="H62" i="4"/>
  <c r="G62" i="4"/>
  <c r="B62" i="4"/>
  <c r="P61" i="4"/>
  <c r="O61" i="4"/>
  <c r="N61" i="4"/>
  <c r="M61" i="4"/>
  <c r="L61" i="4"/>
  <c r="K61" i="4"/>
  <c r="J61" i="4"/>
  <c r="I61" i="4"/>
  <c r="H61" i="4"/>
  <c r="G61" i="4"/>
  <c r="B61" i="4"/>
  <c r="P60" i="4"/>
  <c r="O60" i="4"/>
  <c r="N60" i="4"/>
  <c r="M60" i="4"/>
  <c r="L60" i="4"/>
  <c r="K60" i="4"/>
  <c r="J60" i="4"/>
  <c r="I60" i="4"/>
  <c r="H60" i="4"/>
  <c r="G60" i="4"/>
  <c r="B60" i="4"/>
  <c r="P59" i="4"/>
  <c r="O59" i="4"/>
  <c r="N59" i="4"/>
  <c r="M59" i="4"/>
  <c r="L59" i="4"/>
  <c r="K59" i="4"/>
  <c r="J59" i="4"/>
  <c r="I59" i="4"/>
  <c r="H59" i="4"/>
  <c r="G59" i="4"/>
  <c r="B59" i="4"/>
  <c r="P58" i="4"/>
  <c r="O58" i="4"/>
  <c r="N58" i="4"/>
  <c r="M58" i="4"/>
  <c r="L58" i="4"/>
  <c r="K58" i="4"/>
  <c r="J58" i="4"/>
  <c r="I58" i="4"/>
  <c r="H58" i="4"/>
  <c r="G58" i="4"/>
  <c r="B58" i="4"/>
  <c r="P57" i="4"/>
  <c r="O57" i="4"/>
  <c r="N57" i="4"/>
  <c r="M57" i="4"/>
  <c r="L57" i="4"/>
  <c r="K57" i="4"/>
  <c r="J57" i="4"/>
  <c r="I57" i="4"/>
  <c r="H57" i="4"/>
  <c r="G57" i="4"/>
  <c r="B57" i="4"/>
  <c r="P56" i="4"/>
  <c r="O56" i="4"/>
  <c r="N56" i="4"/>
  <c r="M56" i="4"/>
  <c r="L56" i="4"/>
  <c r="K56" i="4"/>
  <c r="J56" i="4"/>
  <c r="I56" i="4"/>
  <c r="H56" i="4"/>
  <c r="G56" i="4"/>
  <c r="B56" i="4"/>
  <c r="P55" i="4"/>
  <c r="O55" i="4"/>
  <c r="N55" i="4"/>
  <c r="M55" i="4"/>
  <c r="L55" i="4"/>
  <c r="K55" i="4"/>
  <c r="J55" i="4"/>
  <c r="I55" i="4"/>
  <c r="H55" i="4"/>
  <c r="G55" i="4"/>
  <c r="B55" i="4"/>
  <c r="P54" i="4"/>
  <c r="O54" i="4"/>
  <c r="N54" i="4"/>
  <c r="M54" i="4"/>
  <c r="L54" i="4"/>
  <c r="K54" i="4"/>
  <c r="J54" i="4"/>
  <c r="I54" i="4"/>
  <c r="H54" i="4"/>
  <c r="G54" i="4"/>
  <c r="B54" i="4"/>
  <c r="P53" i="4"/>
  <c r="O53" i="4"/>
  <c r="N53" i="4"/>
  <c r="M53" i="4"/>
  <c r="L53" i="4"/>
  <c r="K53" i="4"/>
  <c r="J53" i="4"/>
  <c r="I53" i="4"/>
  <c r="H53" i="4"/>
  <c r="G53" i="4"/>
  <c r="B53" i="4"/>
  <c r="P52" i="4"/>
  <c r="O52" i="4"/>
  <c r="N52" i="4"/>
  <c r="M52" i="4"/>
  <c r="L52" i="4"/>
  <c r="K52" i="4"/>
  <c r="J52" i="4"/>
  <c r="I52" i="4"/>
  <c r="H52" i="4"/>
  <c r="G52" i="4"/>
  <c r="B52" i="4"/>
  <c r="P51" i="4"/>
  <c r="O51" i="4"/>
  <c r="N51" i="4"/>
  <c r="M51" i="4"/>
  <c r="L51" i="4"/>
  <c r="K51" i="4"/>
  <c r="J51" i="4"/>
  <c r="I51" i="4"/>
  <c r="H51" i="4"/>
  <c r="G51" i="4"/>
  <c r="B51" i="4"/>
  <c r="P50" i="4"/>
  <c r="O50" i="4"/>
  <c r="N50" i="4"/>
  <c r="M50" i="4"/>
  <c r="L50" i="4"/>
  <c r="K50" i="4"/>
  <c r="J50" i="4"/>
  <c r="I50" i="4"/>
  <c r="H50" i="4"/>
  <c r="G50" i="4"/>
  <c r="B50" i="4"/>
  <c r="P49" i="4"/>
  <c r="O49" i="4"/>
  <c r="N49" i="4"/>
  <c r="M49" i="4"/>
  <c r="L49" i="4"/>
  <c r="K49" i="4"/>
  <c r="J49" i="4"/>
  <c r="I49" i="4"/>
  <c r="H49" i="4"/>
  <c r="G49" i="4"/>
  <c r="B49" i="4"/>
  <c r="P48" i="4"/>
  <c r="O48" i="4"/>
  <c r="N48" i="4"/>
  <c r="M48" i="4"/>
  <c r="L48" i="4"/>
  <c r="K48" i="4"/>
  <c r="J48" i="4"/>
  <c r="I48" i="4"/>
  <c r="H48" i="4"/>
  <c r="G48" i="4"/>
  <c r="B48" i="4"/>
  <c r="P47" i="4"/>
  <c r="O47" i="4"/>
  <c r="N47" i="4"/>
  <c r="M47" i="4"/>
  <c r="L47" i="4"/>
  <c r="K47" i="4"/>
  <c r="J47" i="4"/>
  <c r="I47" i="4"/>
  <c r="H47" i="4"/>
  <c r="G47" i="4"/>
  <c r="B47" i="4"/>
  <c r="P46" i="4"/>
  <c r="O46" i="4"/>
  <c r="N46" i="4"/>
  <c r="M46" i="4"/>
  <c r="L46" i="4"/>
  <c r="K46" i="4"/>
  <c r="J46" i="4"/>
  <c r="I46" i="4"/>
  <c r="H46" i="4"/>
  <c r="G46" i="4"/>
  <c r="B46" i="4"/>
  <c r="P45" i="4"/>
  <c r="O45" i="4"/>
  <c r="N45" i="4"/>
  <c r="M45" i="4"/>
  <c r="L45" i="4"/>
  <c r="K45" i="4"/>
  <c r="J45" i="4"/>
  <c r="I45" i="4"/>
  <c r="H45" i="4"/>
  <c r="G45" i="4"/>
  <c r="B45" i="4"/>
  <c r="P44" i="4"/>
  <c r="O44" i="4"/>
  <c r="N44" i="4"/>
  <c r="M44" i="4"/>
  <c r="L44" i="4"/>
  <c r="K44" i="4"/>
  <c r="J44" i="4"/>
  <c r="I44" i="4"/>
  <c r="H44" i="4"/>
  <c r="G44" i="4"/>
  <c r="B44" i="4"/>
  <c r="P43" i="4"/>
  <c r="O43" i="4"/>
  <c r="N43" i="4"/>
  <c r="M43" i="4"/>
  <c r="L43" i="4"/>
  <c r="K43" i="4"/>
  <c r="J43" i="4"/>
  <c r="I43" i="4"/>
  <c r="H43" i="4"/>
  <c r="G43" i="4"/>
  <c r="B43" i="4"/>
  <c r="P42" i="4"/>
  <c r="O42" i="4"/>
  <c r="N42" i="4"/>
  <c r="M42" i="4"/>
  <c r="L42" i="4"/>
  <c r="K42" i="4"/>
  <c r="J42" i="4"/>
  <c r="I42" i="4"/>
  <c r="H42" i="4"/>
  <c r="G42" i="4"/>
  <c r="B42" i="4"/>
  <c r="P41" i="4"/>
  <c r="O41" i="4"/>
  <c r="N41" i="4"/>
  <c r="M41" i="4"/>
  <c r="L41" i="4"/>
  <c r="K41" i="4"/>
  <c r="J41" i="4"/>
  <c r="I41" i="4"/>
  <c r="H41" i="4"/>
  <c r="G41" i="4"/>
  <c r="B41" i="4"/>
  <c r="P40" i="4"/>
  <c r="O40" i="4"/>
  <c r="N40" i="4"/>
  <c r="M40" i="4"/>
  <c r="L40" i="4"/>
  <c r="K40" i="4"/>
  <c r="J40" i="4"/>
  <c r="I40" i="4"/>
  <c r="H40" i="4"/>
  <c r="G40" i="4"/>
  <c r="B40" i="4"/>
  <c r="P39" i="4"/>
  <c r="O39" i="4"/>
  <c r="N39" i="4"/>
  <c r="M39" i="4"/>
  <c r="L39" i="4"/>
  <c r="K39" i="4"/>
  <c r="J39" i="4"/>
  <c r="I39" i="4"/>
  <c r="H39" i="4"/>
  <c r="G39" i="4"/>
  <c r="B39" i="4"/>
  <c r="P38" i="4"/>
  <c r="O38" i="4"/>
  <c r="N38" i="4"/>
  <c r="M38" i="4"/>
  <c r="L38" i="4"/>
  <c r="K38" i="4"/>
  <c r="J38" i="4"/>
  <c r="I38" i="4"/>
  <c r="H38" i="4"/>
  <c r="G38" i="4"/>
  <c r="B38" i="4"/>
  <c r="P37" i="4"/>
  <c r="O37" i="4"/>
  <c r="N37" i="4"/>
  <c r="M37" i="4"/>
  <c r="L37" i="4"/>
  <c r="K37" i="4"/>
  <c r="J37" i="4"/>
  <c r="I37" i="4"/>
  <c r="H37" i="4"/>
  <c r="G37" i="4"/>
  <c r="B37" i="4"/>
  <c r="P36" i="4"/>
  <c r="O36" i="4"/>
  <c r="N36" i="4"/>
  <c r="M36" i="4"/>
  <c r="L36" i="4"/>
  <c r="K36" i="4"/>
  <c r="J36" i="4"/>
  <c r="I36" i="4"/>
  <c r="H36" i="4"/>
  <c r="G36" i="4"/>
  <c r="B36" i="4"/>
  <c r="P35" i="4"/>
  <c r="O35" i="4"/>
  <c r="N35" i="4"/>
  <c r="M35" i="4"/>
  <c r="L35" i="4"/>
  <c r="K35" i="4"/>
  <c r="J35" i="4"/>
  <c r="I35" i="4"/>
  <c r="H35" i="4"/>
  <c r="G35" i="4"/>
  <c r="B35" i="4"/>
  <c r="P34" i="4"/>
  <c r="O34" i="4"/>
  <c r="N34" i="4"/>
  <c r="M34" i="4"/>
  <c r="L34" i="4"/>
  <c r="K34" i="4"/>
  <c r="J34" i="4"/>
  <c r="I34" i="4"/>
  <c r="H34" i="4"/>
  <c r="G34" i="4"/>
  <c r="B34" i="4"/>
  <c r="P33" i="4"/>
  <c r="O33" i="4"/>
  <c r="N33" i="4"/>
  <c r="M33" i="4"/>
  <c r="L33" i="4"/>
  <c r="K33" i="4"/>
  <c r="J33" i="4"/>
  <c r="I33" i="4"/>
  <c r="H33" i="4"/>
  <c r="G33" i="4"/>
  <c r="B33" i="4"/>
  <c r="P32" i="4"/>
  <c r="L32" i="4"/>
  <c r="K32" i="4"/>
  <c r="J32" i="4"/>
  <c r="I32" i="4"/>
  <c r="H32" i="4"/>
  <c r="G32" i="4"/>
  <c r="B32" i="4"/>
  <c r="P31" i="4"/>
  <c r="L31" i="4"/>
  <c r="K31" i="4"/>
  <c r="J31" i="4"/>
  <c r="I31" i="4"/>
  <c r="H31" i="4"/>
  <c r="G31" i="4"/>
  <c r="B31" i="4"/>
  <c r="P30" i="4"/>
  <c r="L30" i="4"/>
  <c r="K30" i="4"/>
  <c r="J30" i="4"/>
  <c r="I30" i="4"/>
  <c r="H30" i="4"/>
  <c r="G30" i="4"/>
  <c r="B30" i="4"/>
  <c r="P29" i="4"/>
  <c r="L29" i="4"/>
  <c r="K29" i="4"/>
  <c r="J29" i="4"/>
  <c r="I29" i="4"/>
  <c r="H29" i="4"/>
  <c r="G29" i="4"/>
  <c r="B29" i="4"/>
  <c r="P28" i="4"/>
  <c r="L28" i="4"/>
  <c r="K28" i="4"/>
  <c r="J28" i="4"/>
  <c r="I28" i="4"/>
  <c r="H28" i="4"/>
  <c r="G28" i="4"/>
  <c r="B28" i="4"/>
  <c r="P27" i="4"/>
  <c r="L27" i="4"/>
  <c r="K27" i="4"/>
  <c r="J27" i="4"/>
  <c r="I27" i="4"/>
  <c r="H27" i="4"/>
  <c r="G27" i="4"/>
  <c r="B27" i="4"/>
  <c r="P26" i="4"/>
  <c r="L26" i="4"/>
  <c r="K26" i="4"/>
  <c r="J26" i="4"/>
  <c r="I26" i="4"/>
  <c r="H26" i="4"/>
  <c r="G26" i="4"/>
  <c r="B26" i="4"/>
  <c r="P25" i="4"/>
  <c r="L25" i="4"/>
  <c r="K25" i="4"/>
  <c r="J25" i="4"/>
  <c r="I25" i="4"/>
  <c r="H25" i="4"/>
  <c r="G25" i="4"/>
  <c r="B25" i="4"/>
  <c r="P24" i="4"/>
  <c r="L24" i="4"/>
  <c r="K24" i="4"/>
  <c r="J24" i="4"/>
  <c r="I24" i="4"/>
  <c r="H24" i="4"/>
  <c r="G24" i="4"/>
  <c r="B24" i="4"/>
  <c r="P23" i="4"/>
  <c r="L23" i="4"/>
  <c r="K23" i="4"/>
  <c r="J23" i="4"/>
  <c r="I23" i="4"/>
  <c r="H23" i="4"/>
  <c r="G23" i="4"/>
  <c r="B23" i="4"/>
  <c r="P22" i="4"/>
  <c r="L22" i="4"/>
  <c r="K22" i="4"/>
  <c r="J22" i="4"/>
  <c r="I22" i="4"/>
  <c r="H22" i="4"/>
  <c r="G22" i="4"/>
  <c r="B22" i="4"/>
  <c r="P21" i="4"/>
  <c r="L21" i="4"/>
  <c r="K21" i="4"/>
  <c r="J21" i="4"/>
  <c r="I21" i="4"/>
  <c r="H21" i="4"/>
  <c r="G21" i="4"/>
  <c r="B21" i="4"/>
  <c r="P20" i="4"/>
  <c r="L20" i="4"/>
  <c r="K20" i="4"/>
  <c r="J20" i="4"/>
  <c r="I20" i="4"/>
  <c r="H20" i="4"/>
  <c r="G20" i="4"/>
  <c r="B20" i="4"/>
  <c r="P19" i="4"/>
  <c r="L19" i="4"/>
  <c r="K19" i="4"/>
  <c r="J19" i="4"/>
  <c r="I19" i="4"/>
  <c r="H19" i="4"/>
  <c r="G19" i="4"/>
  <c r="B19" i="4"/>
  <c r="P18" i="4"/>
  <c r="L18" i="4"/>
  <c r="K18" i="4"/>
  <c r="J18" i="4"/>
  <c r="I18" i="4"/>
  <c r="H18" i="4"/>
  <c r="G18" i="4"/>
  <c r="B18" i="4"/>
  <c r="P17" i="4"/>
  <c r="L17" i="4"/>
  <c r="K17" i="4"/>
  <c r="J17" i="4"/>
  <c r="I17" i="4"/>
  <c r="H17" i="4"/>
  <c r="G17" i="4"/>
  <c r="B17" i="4"/>
  <c r="P16" i="4"/>
  <c r="L16" i="4"/>
  <c r="K16" i="4"/>
  <c r="J16" i="4"/>
  <c r="I16" i="4"/>
  <c r="H16" i="4"/>
  <c r="G16" i="4"/>
  <c r="B16" i="4"/>
  <c r="P15" i="4"/>
  <c r="L15" i="4"/>
  <c r="K15" i="4"/>
  <c r="J15" i="4"/>
  <c r="I15" i="4"/>
  <c r="H15" i="4"/>
  <c r="G15" i="4"/>
  <c r="B15" i="4"/>
  <c r="P14" i="4"/>
  <c r="L14" i="4"/>
  <c r="K14" i="4"/>
  <c r="J14" i="4"/>
  <c r="I14" i="4"/>
  <c r="H14" i="4"/>
  <c r="G14" i="4"/>
  <c r="B14" i="4"/>
  <c r="P13" i="4"/>
  <c r="L13" i="4"/>
  <c r="K13" i="4"/>
  <c r="J13" i="4"/>
  <c r="I13" i="4"/>
  <c r="H13" i="4"/>
  <c r="G13" i="4"/>
  <c r="B13" i="4"/>
  <c r="P12" i="4"/>
  <c r="L12" i="4"/>
  <c r="K12" i="4"/>
  <c r="J12" i="4"/>
  <c r="I12" i="4"/>
  <c r="H12" i="4"/>
  <c r="G12" i="4"/>
  <c r="B12" i="4"/>
  <c r="P11" i="4"/>
  <c r="K11" i="4"/>
  <c r="J11" i="4"/>
  <c r="I11" i="4"/>
  <c r="H11" i="4"/>
  <c r="G11" i="4"/>
  <c r="B11" i="4"/>
  <c r="P10" i="4"/>
  <c r="K10" i="4"/>
  <c r="J10" i="4"/>
  <c r="I10" i="4"/>
  <c r="H10" i="4"/>
  <c r="G10" i="4"/>
  <c r="B10" i="4"/>
  <c r="P9" i="4"/>
  <c r="K9" i="4"/>
  <c r="J9" i="4"/>
  <c r="I9" i="4"/>
  <c r="H9" i="4"/>
  <c r="G9" i="4"/>
  <c r="B9" i="4"/>
  <c r="P8" i="4"/>
  <c r="K8" i="4"/>
  <c r="J8" i="4"/>
  <c r="I8" i="4"/>
  <c r="H8" i="4"/>
  <c r="G8" i="4"/>
  <c r="B8" i="4"/>
  <c r="P7" i="4"/>
  <c r="K7" i="4"/>
  <c r="J7" i="4"/>
  <c r="I7" i="4"/>
  <c r="H7" i="4"/>
  <c r="G7" i="4"/>
  <c r="B7" i="4"/>
  <c r="P6" i="4"/>
  <c r="K6" i="4"/>
  <c r="J6" i="4"/>
  <c r="I6" i="4"/>
  <c r="H6" i="4"/>
  <c r="G6" i="4"/>
  <c r="B6" i="4"/>
  <c r="R4" i="4"/>
  <c r="Q4" i="4"/>
  <c r="B326" i="3"/>
  <c r="B325" i="3"/>
  <c r="B324" i="3"/>
  <c r="B323" i="3"/>
  <c r="B322" i="3"/>
  <c r="B321" i="3"/>
  <c r="B320" i="3"/>
  <c r="B319" i="3"/>
  <c r="B318" i="3"/>
  <c r="B317" i="3"/>
  <c r="B316" i="3"/>
  <c r="B315" i="3"/>
  <c r="B314" i="3"/>
  <c r="B313" i="3"/>
  <c r="B312" i="3"/>
  <c r="B311" i="3"/>
  <c r="B310" i="3"/>
  <c r="B309" i="3"/>
  <c r="B308" i="3"/>
  <c r="B307" i="3"/>
  <c r="B306" i="3"/>
  <c r="B305" i="3"/>
  <c r="B304" i="3"/>
  <c r="B303" i="3"/>
  <c r="B302" i="3"/>
  <c r="B301" i="3"/>
  <c r="B300" i="3"/>
  <c r="B299" i="3"/>
  <c r="B298" i="3"/>
  <c r="B297" i="3"/>
  <c r="B296" i="3"/>
  <c r="B295" i="3"/>
  <c r="B294" i="3"/>
  <c r="B293" i="3"/>
  <c r="B292" i="3"/>
  <c r="B291" i="3"/>
  <c r="B290" i="3"/>
  <c r="B289" i="3"/>
  <c r="B288" i="3"/>
  <c r="B287" i="3"/>
  <c r="B286" i="3"/>
  <c r="B285" i="3"/>
  <c r="B284" i="3"/>
  <c r="B283" i="3"/>
  <c r="B282" i="3"/>
  <c r="B281" i="3"/>
  <c r="B280" i="3"/>
  <c r="B279" i="3"/>
  <c r="B278" i="3"/>
  <c r="B277" i="3"/>
  <c r="B276" i="3"/>
  <c r="B275" i="3"/>
  <c r="B274" i="3"/>
  <c r="B273" i="3"/>
  <c r="B272" i="3"/>
  <c r="B271" i="3"/>
  <c r="B270" i="3"/>
  <c r="B269" i="3"/>
  <c r="B268" i="3"/>
  <c r="B267" i="3"/>
  <c r="B266" i="3"/>
  <c r="B265" i="3"/>
  <c r="B264" i="3"/>
  <c r="B263" i="3"/>
  <c r="B262" i="3"/>
  <c r="B261" i="3"/>
  <c r="B260" i="3"/>
  <c r="B259" i="3"/>
  <c r="B258" i="3"/>
  <c r="B257" i="3"/>
  <c r="B256" i="3"/>
  <c r="B255" i="3"/>
  <c r="B254" i="3"/>
  <c r="B253" i="3"/>
  <c r="B252" i="3"/>
  <c r="B251" i="3"/>
  <c r="B250" i="3"/>
  <c r="B249" i="3"/>
  <c r="B248" i="3"/>
  <c r="B247" i="3"/>
  <c r="B246" i="3"/>
  <c r="B245" i="3"/>
  <c r="B244" i="3"/>
  <c r="B243" i="3"/>
  <c r="B242" i="3"/>
  <c r="B241" i="3"/>
  <c r="B240" i="3"/>
  <c r="B239" i="3"/>
  <c r="B238" i="3"/>
  <c r="B237" i="3"/>
  <c r="B236" i="3"/>
  <c r="B235" i="3"/>
  <c r="B234" i="3"/>
  <c r="B233" i="3"/>
  <c r="B232" i="3"/>
  <c r="B231" i="3"/>
  <c r="B230" i="3"/>
  <c r="B229" i="3"/>
  <c r="B228" i="3"/>
  <c r="B227" i="3"/>
  <c r="B226" i="3"/>
  <c r="B225" i="3"/>
  <c r="B224" i="3"/>
  <c r="B223" i="3"/>
  <c r="B222" i="3"/>
  <c r="B221" i="3"/>
  <c r="B220" i="3"/>
  <c r="B219" i="3"/>
  <c r="B218" i="3"/>
  <c r="B217" i="3"/>
  <c r="B216" i="3"/>
  <c r="B215" i="3"/>
  <c r="B214" i="3"/>
  <c r="B213" i="3"/>
  <c r="B212" i="3"/>
  <c r="B211" i="3"/>
  <c r="B210" i="3"/>
  <c r="B209" i="3"/>
  <c r="B208" i="3"/>
  <c r="B207" i="3"/>
  <c r="B206" i="3"/>
  <c r="B205" i="3"/>
  <c r="B204" i="3"/>
  <c r="B203" i="3"/>
  <c r="B202" i="3"/>
  <c r="B201" i="3"/>
  <c r="B200" i="3"/>
  <c r="B199" i="3"/>
  <c r="B198" i="3"/>
  <c r="B197" i="3"/>
  <c r="B196" i="3"/>
  <c r="B195" i="3"/>
  <c r="B194" i="3"/>
  <c r="B193" i="3"/>
  <c r="B192" i="3"/>
  <c r="B191" i="3"/>
  <c r="B190" i="3"/>
  <c r="B189" i="3"/>
  <c r="B188" i="3"/>
  <c r="B187" i="3"/>
  <c r="B186" i="3"/>
  <c r="B185" i="3"/>
  <c r="B184" i="3"/>
  <c r="B183" i="3"/>
  <c r="B182" i="3"/>
  <c r="B181" i="3"/>
  <c r="B180" i="3"/>
  <c r="B179" i="3"/>
  <c r="B178" i="3"/>
  <c r="B177" i="3"/>
  <c r="B176" i="3"/>
  <c r="B175" i="3"/>
  <c r="B174" i="3"/>
  <c r="B173" i="3"/>
  <c r="B172" i="3"/>
  <c r="B171" i="3"/>
  <c r="B170" i="3"/>
  <c r="B169" i="3"/>
  <c r="B168" i="3"/>
  <c r="B167" i="3"/>
  <c r="B166" i="3"/>
  <c r="B165" i="3"/>
  <c r="B164" i="3"/>
  <c r="B163" i="3"/>
  <c r="B162" i="3"/>
  <c r="B161" i="3"/>
  <c r="B160" i="3"/>
  <c r="B159" i="3"/>
  <c r="B158" i="3"/>
  <c r="B157" i="3"/>
  <c r="B156" i="3"/>
  <c r="B155" i="3"/>
  <c r="B154" i="3"/>
  <c r="B153" i="3"/>
  <c r="B152" i="3"/>
  <c r="B151" i="3"/>
  <c r="B150" i="3"/>
  <c r="B149" i="3"/>
  <c r="B148" i="3"/>
  <c r="B147" i="3"/>
  <c r="B146" i="3"/>
  <c r="B145" i="3"/>
  <c r="B144" i="3"/>
  <c r="B143" i="3"/>
  <c r="B142" i="3"/>
  <c r="B141" i="3"/>
  <c r="B140" i="3"/>
  <c r="B139" i="3"/>
  <c r="B138" i="3"/>
  <c r="B137" i="3"/>
  <c r="B136" i="3"/>
  <c r="B135" i="3"/>
  <c r="B134" i="3"/>
  <c r="B133" i="3"/>
  <c r="B132" i="3"/>
  <c r="B131" i="3"/>
  <c r="B130" i="3"/>
  <c r="B129" i="3"/>
  <c r="B128" i="3"/>
  <c r="B127" i="3"/>
  <c r="B126" i="3"/>
  <c r="B125" i="3"/>
  <c r="B124" i="3"/>
  <c r="B123" i="3"/>
  <c r="B122" i="3"/>
  <c r="B121" i="3"/>
  <c r="B120" i="3"/>
  <c r="B119" i="3"/>
  <c r="B118" i="3"/>
  <c r="B117" i="3"/>
  <c r="B116" i="3"/>
  <c r="B115" i="3"/>
  <c r="B114" i="3"/>
  <c r="B113" i="3"/>
  <c r="B112" i="3"/>
  <c r="B111" i="3"/>
  <c r="B110" i="3"/>
  <c r="B109" i="3"/>
  <c r="B108" i="3"/>
  <c r="B107" i="3"/>
  <c r="B106" i="3"/>
  <c r="B105" i="3"/>
  <c r="B104" i="3"/>
  <c r="B103" i="3"/>
  <c r="B102" i="3"/>
  <c r="B101" i="3"/>
  <c r="B100" i="3"/>
  <c r="B99" i="3"/>
  <c r="B98" i="3"/>
  <c r="B97" i="3"/>
  <c r="B96" i="3"/>
  <c r="B95" i="3"/>
  <c r="B94" i="3"/>
  <c r="B93" i="3"/>
  <c r="B92" i="3"/>
  <c r="B91" i="3"/>
  <c r="B90" i="3"/>
  <c r="B89" i="3"/>
  <c r="B88" i="3"/>
  <c r="B87" i="3"/>
  <c r="B86" i="3"/>
  <c r="B85" i="3"/>
  <c r="B84" i="3"/>
  <c r="B83" i="3"/>
  <c r="B82" i="3"/>
  <c r="B81" i="3"/>
  <c r="B80" i="3"/>
  <c r="B79" i="3"/>
  <c r="B78" i="3"/>
  <c r="B77" i="3"/>
  <c r="B76" i="3"/>
  <c r="B75" i="3"/>
  <c r="B74" i="3"/>
  <c r="B73" i="3"/>
  <c r="B72" i="3"/>
  <c r="B71" i="3"/>
  <c r="B70" i="3"/>
  <c r="B69" i="3"/>
  <c r="B68" i="3"/>
  <c r="B67" i="3"/>
  <c r="B66" i="3"/>
  <c r="B65" i="3"/>
  <c r="B64" i="3"/>
  <c r="B63" i="3"/>
  <c r="B62" i="3"/>
  <c r="B61" i="3"/>
  <c r="B60" i="3"/>
  <c r="B59" i="3"/>
  <c r="B58" i="3"/>
  <c r="B57" i="3"/>
  <c r="B56" i="3"/>
  <c r="B55" i="3"/>
  <c r="B54" i="3"/>
  <c r="B53" i="3"/>
  <c r="B52" i="3"/>
  <c r="B51" i="3"/>
  <c r="B50" i="3"/>
  <c r="B49" i="3"/>
  <c r="B48" i="3"/>
  <c r="B47" i="3"/>
  <c r="B46" i="3"/>
  <c r="B45" i="3"/>
  <c r="B44" i="3"/>
  <c r="B43" i="3"/>
  <c r="B42" i="3"/>
  <c r="B41" i="3"/>
  <c r="B40" i="3"/>
  <c r="B39" i="3"/>
  <c r="B38" i="3"/>
  <c r="B37" i="3"/>
  <c r="B36" i="3"/>
  <c r="B35" i="3"/>
  <c r="B34" i="3"/>
  <c r="B33" i="3"/>
  <c r="B32" i="3"/>
  <c r="B31" i="3"/>
  <c r="B30" i="3"/>
  <c r="B29" i="3"/>
  <c r="B28" i="3"/>
  <c r="B27" i="3"/>
  <c r="B26" i="3"/>
  <c r="B25" i="3"/>
  <c r="B24" i="3"/>
  <c r="B23" i="3"/>
  <c r="B22" i="3"/>
  <c r="B21" i="3"/>
  <c r="B20" i="3"/>
  <c r="B19" i="3"/>
  <c r="B18" i="3"/>
  <c r="B17" i="3"/>
  <c r="B16" i="3"/>
  <c r="B15" i="3"/>
  <c r="B14" i="3"/>
  <c r="B13" i="3"/>
  <c r="B12" i="3"/>
  <c r="B11" i="3"/>
  <c r="B10" i="3"/>
  <c r="B9" i="3"/>
  <c r="B8" i="3"/>
  <c r="B7" i="3"/>
  <c r="B6" i="3"/>
  <c r="B5" i="3"/>
  <c r="B3" i="3"/>
</calcChain>
</file>

<file path=xl/sharedStrings.xml><?xml version="1.0" encoding="utf-8"?>
<sst xmlns="http://schemas.openxmlformats.org/spreadsheetml/2006/main" count="167" uniqueCount="38">
  <si>
    <t>CHARGE D'ENTRAINEMENT</t>
  </si>
  <si>
    <t>Durée hebdomadaire</t>
  </si>
  <si>
    <t>Intensité hebdomadaire</t>
  </si>
  <si>
    <t>Points par séance</t>
  </si>
  <si>
    <t>Repos hebdomadaire</t>
  </si>
  <si>
    <t>ATL (Acute training load)</t>
  </si>
  <si>
    <t>CTL (chronic traing load)</t>
  </si>
  <si>
    <t>ACWR (Acute chronic workload ratio)</t>
  </si>
  <si>
    <t>TSB</t>
  </si>
  <si>
    <t>Monotonie charge</t>
  </si>
  <si>
    <t xml:space="preserve">Date </t>
  </si>
  <si>
    <t>Séance 1</t>
  </si>
  <si>
    <t>Séance 2</t>
  </si>
  <si>
    <t>RPE 1 (rating of perceived exertion /10)</t>
  </si>
  <si>
    <t>Temps d'effort 1 (mn)</t>
  </si>
  <si>
    <t>RPE 2 (rating of perceived exertion /10)</t>
  </si>
  <si>
    <t>Temps d'effort 2 (mn)</t>
  </si>
  <si>
    <t>Date</t>
  </si>
  <si>
    <t>Étiquettes de lignes</t>
  </si>
  <si>
    <t>Total général</t>
  </si>
  <si>
    <t>Somme de CHARGE D'ENTRAINEMENT</t>
  </si>
  <si>
    <t>Nombre de ACWR (Acute chronic workload ratio)</t>
  </si>
  <si>
    <t>Juillet</t>
  </si>
  <si>
    <t>Août</t>
  </si>
  <si>
    <t>Mois</t>
  </si>
  <si>
    <t>Septembre</t>
  </si>
  <si>
    <t xml:space="preserve">Août </t>
  </si>
  <si>
    <t>septembre</t>
  </si>
  <si>
    <t>2018</t>
  </si>
  <si>
    <t>Trimestre3</t>
  </si>
  <si>
    <t>juil</t>
  </si>
  <si>
    <t>août</t>
  </si>
  <si>
    <t>Trimestre4</t>
  </si>
  <si>
    <t>oct</t>
  </si>
  <si>
    <t>nov</t>
  </si>
  <si>
    <t>sept</t>
  </si>
  <si>
    <t>déc</t>
  </si>
  <si>
    <r>
      <t>Sheets</t>
    </r>
    <r>
      <rPr>
        <b/>
        <sz val="8"/>
        <color rgb="FFFF0080"/>
        <rFont val="Consolas"/>
        <family val="3"/>
      </rPr>
      <t>(</t>
    </r>
    <r>
      <rPr>
        <sz val="8"/>
        <color rgb="FFA31515"/>
        <rFont val="Consolas"/>
        <family val="3"/>
      </rPr>
      <t>"LBP"</t>
    </r>
    <r>
      <rPr>
        <b/>
        <sz val="8"/>
        <color rgb="FFFF0080"/>
        <rFont val="Consolas"/>
        <family val="3"/>
      </rPr>
      <t>).</t>
    </r>
    <r>
      <rPr>
        <sz val="8"/>
        <color rgb="FF000000"/>
        <rFont val="Consolas"/>
        <family val="3"/>
      </rPr>
      <t>Range</t>
    </r>
    <r>
      <rPr>
        <b/>
        <sz val="8"/>
        <color rgb="FFFF0080"/>
        <rFont val="Consolas"/>
        <family val="3"/>
      </rPr>
      <t>(</t>
    </r>
    <r>
      <rPr>
        <sz val="8"/>
        <color rgb="FFA31515"/>
        <rFont val="Consolas"/>
        <family val="3"/>
      </rPr>
      <t>"A3"</t>
    </r>
    <r>
      <rPr>
        <b/>
        <sz val="8"/>
        <color rgb="FFFF0080"/>
        <rFont val="Consolas"/>
        <family val="3"/>
      </rPr>
      <t>).</t>
    </r>
    <r>
      <rPr>
        <sz val="8"/>
        <color rgb="FF000000"/>
        <rFont val="Consolas"/>
        <family val="3"/>
      </rPr>
      <t xml:space="preserve">Value </t>
    </r>
    <r>
      <rPr>
        <b/>
        <sz val="8"/>
        <color rgb="FFFF0080"/>
        <rFont val="Consolas"/>
        <family val="3"/>
      </rPr>
      <t>=</t>
    </r>
    <r>
      <rPr>
        <sz val="8"/>
        <color rgb="FF000000"/>
        <rFont val="Consolas"/>
        <family val="3"/>
      </rPr>
      <t xml:space="preserve"> ComboBox1 Sheets</t>
    </r>
    <r>
      <rPr>
        <b/>
        <sz val="8"/>
        <color rgb="FFFF0080"/>
        <rFont val="Consolas"/>
        <family val="3"/>
      </rPr>
      <t>(</t>
    </r>
    <r>
      <rPr>
        <sz val="8"/>
        <color rgb="FFA31515"/>
        <rFont val="Consolas"/>
        <family val="3"/>
      </rPr>
      <t>"LBP"</t>
    </r>
    <r>
      <rPr>
        <b/>
        <sz val="8"/>
        <color rgb="FFFF0080"/>
        <rFont val="Consolas"/>
        <family val="3"/>
      </rPr>
      <t>).</t>
    </r>
    <r>
      <rPr>
        <sz val="8"/>
        <color rgb="FF000000"/>
        <rFont val="Consolas"/>
        <family val="3"/>
      </rPr>
      <t>Range</t>
    </r>
    <r>
      <rPr>
        <b/>
        <sz val="8"/>
        <color rgb="FFFF0080"/>
        <rFont val="Consolas"/>
        <family val="3"/>
      </rPr>
      <t>(</t>
    </r>
    <r>
      <rPr>
        <sz val="8"/>
        <color rgb="FFA31515"/>
        <rFont val="Consolas"/>
        <family val="3"/>
      </rPr>
      <t>"B3"</t>
    </r>
    <r>
      <rPr>
        <b/>
        <sz val="8"/>
        <color rgb="FFFF0080"/>
        <rFont val="Consolas"/>
        <family val="3"/>
      </rPr>
      <t>).</t>
    </r>
    <r>
      <rPr>
        <sz val="8"/>
        <color rgb="FF000000"/>
        <rFont val="Consolas"/>
        <family val="3"/>
      </rPr>
      <t xml:space="preserve">Value </t>
    </r>
    <r>
      <rPr>
        <b/>
        <sz val="8"/>
        <color rgb="FFFF0080"/>
        <rFont val="Consolas"/>
        <family val="3"/>
      </rPr>
      <t>=</t>
    </r>
    <r>
      <rPr>
        <sz val="8"/>
        <color rgb="FF000000"/>
        <rFont val="Consolas"/>
        <family val="3"/>
      </rPr>
      <t xml:space="preserve"> TextBox1 Sheets</t>
    </r>
    <r>
      <rPr>
        <b/>
        <sz val="8"/>
        <color rgb="FFFF0080"/>
        <rFont val="Consolas"/>
        <family val="3"/>
      </rPr>
      <t>(</t>
    </r>
    <r>
      <rPr>
        <sz val="8"/>
        <color rgb="FFA31515"/>
        <rFont val="Consolas"/>
        <family val="3"/>
      </rPr>
      <t>"LBP"</t>
    </r>
    <r>
      <rPr>
        <b/>
        <sz val="8"/>
        <color rgb="FFFF0080"/>
        <rFont val="Consolas"/>
        <family val="3"/>
      </rPr>
      <t>).</t>
    </r>
    <r>
      <rPr>
        <sz val="8"/>
        <color rgb="FF000000"/>
        <rFont val="Consolas"/>
        <family val="3"/>
      </rPr>
      <t>Range</t>
    </r>
    <r>
      <rPr>
        <b/>
        <sz val="8"/>
        <color rgb="FFFF0080"/>
        <rFont val="Consolas"/>
        <family val="3"/>
      </rPr>
      <t>(</t>
    </r>
    <r>
      <rPr>
        <sz val="8"/>
        <color rgb="FFA31515"/>
        <rFont val="Consolas"/>
        <family val="3"/>
      </rPr>
      <t>"C3"</t>
    </r>
    <r>
      <rPr>
        <b/>
        <sz val="8"/>
        <color rgb="FFFF0080"/>
        <rFont val="Consolas"/>
        <family val="3"/>
      </rPr>
      <t>).</t>
    </r>
    <r>
      <rPr>
        <sz val="8"/>
        <color rgb="FF000000"/>
        <rFont val="Consolas"/>
        <family val="3"/>
      </rPr>
      <t xml:space="preserve">Value </t>
    </r>
    <r>
      <rPr>
        <b/>
        <sz val="8"/>
        <color rgb="FFFF0080"/>
        <rFont val="Consolas"/>
        <family val="3"/>
      </rPr>
      <t>=</t>
    </r>
    <r>
      <rPr>
        <sz val="8"/>
        <color rgb="FF000000"/>
        <rFont val="Consolas"/>
        <family val="3"/>
      </rPr>
      <t xml:space="preserve"> TextBox2 Sheets</t>
    </r>
    <r>
      <rPr>
        <b/>
        <sz val="8"/>
        <color rgb="FFFF0080"/>
        <rFont val="Consolas"/>
        <family val="3"/>
      </rPr>
      <t>(</t>
    </r>
    <r>
      <rPr>
        <sz val="8"/>
        <color rgb="FFA31515"/>
        <rFont val="Consolas"/>
        <family val="3"/>
      </rPr>
      <t>"LBP"</t>
    </r>
    <r>
      <rPr>
        <b/>
        <sz val="8"/>
        <color rgb="FFFF0080"/>
        <rFont val="Consolas"/>
        <family val="3"/>
      </rPr>
      <t>).</t>
    </r>
    <r>
      <rPr>
        <sz val="8"/>
        <color rgb="FF000000"/>
        <rFont val="Consolas"/>
        <family val="3"/>
      </rPr>
      <t>Range</t>
    </r>
    <r>
      <rPr>
        <b/>
        <sz val="8"/>
        <color rgb="FFFF0080"/>
        <rFont val="Consolas"/>
        <family val="3"/>
      </rPr>
      <t>(</t>
    </r>
    <r>
      <rPr>
        <sz val="8"/>
        <color rgb="FFA31515"/>
        <rFont val="Consolas"/>
        <family val="3"/>
      </rPr>
      <t>"D3"</t>
    </r>
    <r>
      <rPr>
        <b/>
        <sz val="8"/>
        <color rgb="FFFF0080"/>
        <rFont val="Consolas"/>
        <family val="3"/>
      </rPr>
      <t>).</t>
    </r>
    <r>
      <rPr>
        <sz val="8"/>
        <color rgb="FF000000"/>
        <rFont val="Consolas"/>
        <family val="3"/>
      </rPr>
      <t xml:space="preserve">Value </t>
    </r>
    <r>
      <rPr>
        <b/>
        <sz val="8"/>
        <color rgb="FFFF0080"/>
        <rFont val="Consolas"/>
        <family val="3"/>
      </rPr>
      <t>=</t>
    </r>
    <r>
      <rPr>
        <sz val="8"/>
        <color rgb="FF000000"/>
        <rFont val="Consolas"/>
        <family val="3"/>
      </rPr>
      <t xml:space="preserve"> TextBox3 Sheets</t>
    </r>
    <r>
      <rPr>
        <b/>
        <sz val="8"/>
        <color rgb="FFFF0080"/>
        <rFont val="Consolas"/>
        <family val="3"/>
      </rPr>
      <t>(</t>
    </r>
    <r>
      <rPr>
        <sz val="8"/>
        <color rgb="FFA31515"/>
        <rFont val="Consolas"/>
        <family val="3"/>
      </rPr>
      <t>"LBP"</t>
    </r>
    <r>
      <rPr>
        <b/>
        <sz val="8"/>
        <color rgb="FFFF0080"/>
        <rFont val="Consolas"/>
        <family val="3"/>
      </rPr>
      <t>).</t>
    </r>
    <r>
      <rPr>
        <sz val="8"/>
        <color rgb="FF000000"/>
        <rFont val="Consolas"/>
        <family val="3"/>
      </rPr>
      <t>Range</t>
    </r>
    <r>
      <rPr>
        <b/>
        <sz val="8"/>
        <color rgb="FFFF0080"/>
        <rFont val="Consolas"/>
        <family val="3"/>
      </rPr>
      <t>(</t>
    </r>
    <r>
      <rPr>
        <sz val="8"/>
        <color rgb="FFA31515"/>
        <rFont val="Consolas"/>
        <family val="3"/>
      </rPr>
      <t>"E3"</t>
    </r>
    <r>
      <rPr>
        <b/>
        <sz val="8"/>
        <color rgb="FFFF0080"/>
        <rFont val="Consolas"/>
        <family val="3"/>
      </rPr>
      <t>).</t>
    </r>
    <r>
      <rPr>
        <sz val="8"/>
        <color rgb="FF000000"/>
        <rFont val="Consolas"/>
        <family val="3"/>
      </rPr>
      <t xml:space="preserve">Value </t>
    </r>
    <r>
      <rPr>
        <b/>
        <sz val="8"/>
        <color rgb="FFFF0080"/>
        <rFont val="Consolas"/>
        <family val="3"/>
      </rPr>
      <t>=</t>
    </r>
    <r>
      <rPr>
        <sz val="8"/>
        <color rgb="FF000000"/>
        <rFont val="Consolas"/>
        <family val="3"/>
      </rPr>
      <t xml:space="preserve"> TextBox4 Sheets</t>
    </r>
    <r>
      <rPr>
        <b/>
        <sz val="8"/>
        <color rgb="FFFF0080"/>
        <rFont val="Consolas"/>
        <family val="3"/>
      </rPr>
      <t>(</t>
    </r>
    <r>
      <rPr>
        <sz val="8"/>
        <color rgb="FFA31515"/>
        <rFont val="Consolas"/>
        <family val="3"/>
      </rPr>
      <t>"LBP"</t>
    </r>
    <r>
      <rPr>
        <b/>
        <sz val="8"/>
        <color rgb="FFFF0080"/>
        <rFont val="Consolas"/>
        <family val="3"/>
      </rPr>
      <t>).</t>
    </r>
    <r>
      <rPr>
        <sz val="8"/>
        <color rgb="FF000000"/>
        <rFont val="Consolas"/>
        <family val="3"/>
      </rPr>
      <t>Range</t>
    </r>
    <r>
      <rPr>
        <b/>
        <sz val="8"/>
        <color rgb="FFFF0080"/>
        <rFont val="Consolas"/>
        <family val="3"/>
      </rPr>
      <t>(</t>
    </r>
    <r>
      <rPr>
        <sz val="8"/>
        <color rgb="FFA31515"/>
        <rFont val="Consolas"/>
        <family val="3"/>
      </rPr>
      <t>"F3"</t>
    </r>
    <r>
      <rPr>
        <b/>
        <sz val="8"/>
        <color rgb="FFFF0080"/>
        <rFont val="Consolas"/>
        <family val="3"/>
      </rPr>
      <t>).</t>
    </r>
    <r>
      <rPr>
        <sz val="8"/>
        <color rgb="FF000000"/>
        <rFont val="Consolas"/>
        <family val="3"/>
      </rPr>
      <t xml:space="preserve">Value </t>
    </r>
    <r>
      <rPr>
        <b/>
        <sz val="8"/>
        <color rgb="FFFF0080"/>
        <rFont val="Consolas"/>
        <family val="3"/>
      </rPr>
      <t>=</t>
    </r>
    <r>
      <rPr>
        <sz val="8"/>
        <color rgb="FF000000"/>
        <rFont val="Consolas"/>
        <family val="3"/>
      </rPr>
      <t xml:space="preserve"> TextBox5 Sheets</t>
    </r>
    <r>
      <rPr>
        <b/>
        <sz val="8"/>
        <color rgb="FFFF0080"/>
        <rFont val="Consolas"/>
        <family val="3"/>
      </rPr>
      <t>(</t>
    </r>
    <r>
      <rPr>
        <sz val="8"/>
        <color rgb="FFA31515"/>
        <rFont val="Consolas"/>
        <family val="3"/>
      </rPr>
      <t>"LBP"</t>
    </r>
    <r>
      <rPr>
        <b/>
        <sz val="8"/>
        <color rgb="FFFF0080"/>
        <rFont val="Consolas"/>
        <family val="3"/>
      </rPr>
      <t>).</t>
    </r>
    <r>
      <rPr>
        <sz val="8"/>
        <color rgb="FF000000"/>
        <rFont val="Consolas"/>
        <family val="3"/>
      </rPr>
      <t>Range</t>
    </r>
    <r>
      <rPr>
        <b/>
        <sz val="8"/>
        <color rgb="FFFF0080"/>
        <rFont val="Consolas"/>
        <family val="3"/>
      </rPr>
      <t>(</t>
    </r>
    <r>
      <rPr>
        <sz val="8"/>
        <color rgb="FFA31515"/>
        <rFont val="Consolas"/>
        <family val="3"/>
      </rPr>
      <t>"G3"</t>
    </r>
    <r>
      <rPr>
        <b/>
        <sz val="8"/>
        <color rgb="FFFF0080"/>
        <rFont val="Consolas"/>
        <family val="3"/>
      </rPr>
      <t>).</t>
    </r>
    <r>
      <rPr>
        <sz val="8"/>
        <color rgb="FF000000"/>
        <rFont val="Consolas"/>
        <family val="3"/>
      </rPr>
      <t xml:space="preserve">Value </t>
    </r>
    <r>
      <rPr>
        <b/>
        <sz val="8"/>
        <color rgb="FFFF0080"/>
        <rFont val="Consolas"/>
        <family val="3"/>
      </rPr>
      <t>=</t>
    </r>
    <r>
      <rPr>
        <sz val="8"/>
        <color rgb="FF000000"/>
        <rFont val="Consolas"/>
        <family val="3"/>
      </rPr>
      <t xml:space="preserve"> TextBox6 Sheets</t>
    </r>
    <r>
      <rPr>
        <b/>
        <sz val="8"/>
        <color rgb="FFFF0080"/>
        <rFont val="Consolas"/>
        <family val="3"/>
      </rPr>
      <t>(</t>
    </r>
    <r>
      <rPr>
        <sz val="8"/>
        <color rgb="FFA31515"/>
        <rFont val="Consolas"/>
        <family val="3"/>
      </rPr>
      <t>"LBP"</t>
    </r>
    <r>
      <rPr>
        <b/>
        <sz val="8"/>
        <color rgb="FFFF0080"/>
        <rFont val="Consolas"/>
        <family val="3"/>
      </rPr>
      <t>).</t>
    </r>
    <r>
      <rPr>
        <sz val="8"/>
        <color rgb="FF000000"/>
        <rFont val="Consolas"/>
        <family val="3"/>
      </rPr>
      <t>Range</t>
    </r>
    <r>
      <rPr>
        <b/>
        <sz val="8"/>
        <color rgb="FFFF0080"/>
        <rFont val="Consolas"/>
        <family val="3"/>
      </rPr>
      <t>(</t>
    </r>
    <r>
      <rPr>
        <sz val="8"/>
        <color rgb="FFA31515"/>
        <rFont val="Consolas"/>
        <family val="3"/>
      </rPr>
      <t>"H3"</t>
    </r>
    <r>
      <rPr>
        <b/>
        <sz val="8"/>
        <color rgb="FFFF0080"/>
        <rFont val="Consolas"/>
        <family val="3"/>
      </rPr>
      <t>).</t>
    </r>
    <r>
      <rPr>
        <sz val="8"/>
        <color rgb="FF000000"/>
        <rFont val="Consolas"/>
        <family val="3"/>
      </rPr>
      <t xml:space="preserve">Value </t>
    </r>
    <r>
      <rPr>
        <b/>
        <sz val="8"/>
        <color rgb="FFFF0080"/>
        <rFont val="Consolas"/>
        <family val="3"/>
      </rPr>
      <t>=</t>
    </r>
    <r>
      <rPr>
        <sz val="8"/>
        <color rgb="FF000000"/>
        <rFont val="Consolas"/>
        <family val="3"/>
      </rPr>
      <t xml:space="preserve"> DTPicker1 Sheets</t>
    </r>
    <r>
      <rPr>
        <b/>
        <sz val="8"/>
        <color rgb="FFFF0080"/>
        <rFont val="Consolas"/>
        <family val="3"/>
      </rPr>
      <t>(</t>
    </r>
    <r>
      <rPr>
        <sz val="8"/>
        <color rgb="FFA31515"/>
        <rFont val="Consolas"/>
        <family val="3"/>
      </rPr>
      <t>"LBP"</t>
    </r>
    <r>
      <rPr>
        <b/>
        <sz val="8"/>
        <color rgb="FFFF0080"/>
        <rFont val="Consolas"/>
        <family val="3"/>
      </rPr>
      <t>).</t>
    </r>
    <r>
      <rPr>
        <sz val="8"/>
        <color rgb="FF000000"/>
        <rFont val="Consolas"/>
        <family val="3"/>
      </rPr>
      <t>Range</t>
    </r>
    <r>
      <rPr>
        <b/>
        <sz val="8"/>
        <color rgb="FFFF0080"/>
        <rFont val="Consolas"/>
        <family val="3"/>
      </rPr>
      <t>(</t>
    </r>
    <r>
      <rPr>
        <sz val="8"/>
        <color rgb="FFA31515"/>
        <rFont val="Consolas"/>
        <family val="3"/>
      </rPr>
      <t>"I3"</t>
    </r>
    <r>
      <rPr>
        <b/>
        <sz val="8"/>
        <color rgb="FFFF0080"/>
        <rFont val="Consolas"/>
        <family val="3"/>
      </rPr>
      <t>).</t>
    </r>
    <r>
      <rPr>
        <sz val="8"/>
        <color rgb="FF000000"/>
        <rFont val="Consolas"/>
        <family val="3"/>
      </rPr>
      <t xml:space="preserve">Value </t>
    </r>
    <r>
      <rPr>
        <b/>
        <sz val="8"/>
        <color rgb="FFFF0080"/>
        <rFont val="Consolas"/>
        <family val="3"/>
      </rPr>
      <t>=</t>
    </r>
    <r>
      <rPr>
        <sz val="8"/>
        <color rgb="FF000000"/>
        <rFont val="Consolas"/>
        <family val="3"/>
      </rPr>
      <t xml:space="preserve"> TextBox8 Sheets</t>
    </r>
    <r>
      <rPr>
        <b/>
        <sz val="8"/>
        <color rgb="FFFF0080"/>
        <rFont val="Consolas"/>
        <family val="3"/>
      </rPr>
      <t>(</t>
    </r>
    <r>
      <rPr>
        <sz val="8"/>
        <color rgb="FFA31515"/>
        <rFont val="Consolas"/>
        <family val="3"/>
      </rPr>
      <t>"LBP"</t>
    </r>
    <r>
      <rPr>
        <b/>
        <sz val="8"/>
        <color rgb="FFFF0080"/>
        <rFont val="Consolas"/>
        <family val="3"/>
      </rPr>
      <t>).</t>
    </r>
    <r>
      <rPr>
        <sz val="8"/>
        <color rgb="FF000000"/>
        <rFont val="Consolas"/>
        <family val="3"/>
      </rPr>
      <t>Range</t>
    </r>
    <r>
      <rPr>
        <b/>
        <sz val="8"/>
        <color rgb="FFFF0080"/>
        <rFont val="Consolas"/>
        <family val="3"/>
      </rPr>
      <t>(</t>
    </r>
    <r>
      <rPr>
        <sz val="8"/>
        <color rgb="FFA31515"/>
        <rFont val="Consolas"/>
        <family val="3"/>
      </rPr>
      <t>"J3"</t>
    </r>
    <r>
      <rPr>
        <b/>
        <sz val="8"/>
        <color rgb="FFFF0080"/>
        <rFont val="Consolas"/>
        <family val="3"/>
      </rPr>
      <t>).</t>
    </r>
    <r>
      <rPr>
        <sz val="8"/>
        <color rgb="FF000000"/>
        <rFont val="Consolas"/>
        <family val="3"/>
      </rPr>
      <t xml:space="preserve">Value </t>
    </r>
    <r>
      <rPr>
        <b/>
        <sz val="8"/>
        <color rgb="FFFF0080"/>
        <rFont val="Consolas"/>
        <family val="3"/>
      </rPr>
      <t>=</t>
    </r>
    <r>
      <rPr>
        <sz val="8"/>
        <color rgb="FF000000"/>
        <rFont val="Consolas"/>
        <family val="3"/>
      </rPr>
      <t xml:space="preserve"> ComboBox2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</si>
</sst>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\ _€_-;\-* #,##0.00\ _€_-;_-* &quot;-&quot;??\ _€_-;_-@_-"/>
    <numFmt numFmtId="164" formatCode="_ * #,##0.00_)\ _€_ ;_ * \(#,##0.00\)\ _€_ ;_ * &quot;-&quot;??_)\ _€_ ;_ @_ 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Helvetica Neue"/>
    </font>
    <font>
      <sz val="11"/>
      <color indexed="8"/>
      <name val="Helvetica Neue"/>
      <family val="2"/>
    </font>
    <font>
      <b/>
      <sz val="12"/>
      <name val="Arial Black"/>
      <family val="2"/>
    </font>
    <font>
      <sz val="12"/>
      <name val="Arial Black"/>
      <family val="2"/>
    </font>
    <font>
      <b/>
      <sz val="11"/>
      <color theme="4" tint="-0.249977111117893"/>
      <name val="Calibri"/>
      <family val="2"/>
      <scheme val="minor"/>
    </font>
    <font>
      <sz val="8"/>
      <color rgb="FF000000"/>
      <name val="Consolas"/>
      <family val="3"/>
    </font>
    <font>
      <b/>
      <sz val="8"/>
      <color rgb="FFFF0080"/>
      <name val="Consolas"/>
      <family val="3"/>
    </font>
    <font>
      <sz val="8"/>
      <color rgb="FFA31515"/>
      <name val="Consolas"/>
      <family val="3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3" fillId="0" borderId="0" applyNumberFormat="0" applyFill="0" applyBorder="0" applyProtection="0">
      <alignment vertical="top"/>
    </xf>
    <xf numFmtId="9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29"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3" fontId="0" fillId="0" borderId="0" xfId="1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43" fontId="0" fillId="0" borderId="0" xfId="0" applyNumberFormat="1" applyAlignment="1">
      <alignment horizontal="center" vertical="center"/>
    </xf>
    <xf numFmtId="43" fontId="0" fillId="0" borderId="0" xfId="1" applyFont="1" applyAlignment="1">
      <alignment horizontal="center" vertical="center"/>
    </xf>
    <xf numFmtId="0" fontId="0" fillId="0" borderId="0" xfId="0" applyAlignment="1">
      <alignment horizontal="center" vertical="center"/>
    </xf>
    <xf numFmtId="14" fontId="2" fillId="0" borderId="0" xfId="0" applyNumberFormat="1" applyFont="1"/>
    <xf numFmtId="0" fontId="0" fillId="0" borderId="0" xfId="1" applyNumberFormat="1" applyFont="1" applyAlignment="1">
      <alignment horizontal="center" vertical="center"/>
    </xf>
    <xf numFmtId="0" fontId="5" fillId="2" borderId="3" xfId="2" applyNumberFormat="1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 vertical="center"/>
    </xf>
    <xf numFmtId="0" fontId="6" fillId="0" borderId="2" xfId="2" applyNumberFormat="1" applyFont="1" applyBorder="1" applyAlignment="1">
      <alignment horizontal="center" vertical="center"/>
    </xf>
    <xf numFmtId="2" fontId="6" fillId="0" borderId="2" xfId="2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0" fillId="0" borderId="0" xfId="0" pivotButton="1"/>
    <xf numFmtId="0" fontId="0" fillId="0" borderId="0" xfId="0" applyNumberFormat="1"/>
    <xf numFmtId="0" fontId="0" fillId="0" borderId="0" xfId="0" applyAlignment="1">
      <alignment horizontal="left"/>
    </xf>
    <xf numFmtId="14" fontId="0" fillId="0" borderId="0" xfId="0" applyNumberFormat="1" applyAlignment="1">
      <alignment horizontal="left" indent="1"/>
    </xf>
    <xf numFmtId="0" fontId="0" fillId="0" borderId="0" xfId="0" applyAlignment="1">
      <alignment horizontal="left" indent="2"/>
    </xf>
    <xf numFmtId="0" fontId="8" fillId="0" borderId="0" xfId="0" applyFont="1" applyAlignment="1">
      <alignment wrapText="1"/>
    </xf>
    <xf numFmtId="43" fontId="0" fillId="0" borderId="0" xfId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2" xfId="0" applyFont="1" applyBorder="1" applyAlignment="1">
      <alignment horizontal="center" vertical="center"/>
    </xf>
  </cellXfs>
  <cellStyles count="5">
    <cellStyle name="Milliers" xfId="1" builtinId="3"/>
    <cellStyle name="Milliers 2" xfId="4" xr:uid="{00000000-0005-0000-0000-000001000000}"/>
    <cellStyle name="Normal" xfId="0" builtinId="0"/>
    <cellStyle name="Normal 2" xfId="2" xr:uid="{00000000-0005-0000-0000-000003000000}"/>
    <cellStyle name="Pourcentage 2" xfId="3" xr:uid="{00000000-0005-0000-0000-000004000000}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numFmt numFmtId="35" formatCode="_-* #,##0.00\ _€_-;\-* #,##0.00\ _€_-;_-* &quot;-&quot;??\ _€_-;_-@_-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alignment horizontal="center" vertical="center" textRotation="0" wrapText="0" indent="0" justifyLastLine="0" shrinkToFit="0" readingOrder="0"/>
    </dxf>
    <dxf>
      <numFmt numFmtId="19" formatCode="dd/mm/yyyy"/>
    </dxf>
    <dxf>
      <border outline="0">
        <top style="thick">
          <color auto="1"/>
        </top>
      </border>
    </dxf>
    <dxf>
      <border outline="0">
        <bottom style="thick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ck">
          <color auto="1"/>
        </left>
        <right style="thick">
          <color auto="1"/>
        </right>
        <top/>
        <bottom/>
      </border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07/relationships/slicerCache" Target="slicerCaches/slicerCache1.xml"/><Relationship Id="rId5" Type="http://schemas.openxmlformats.org/officeDocument/2006/relationships/pivotCacheDefinition" Target="pivotCache/pivotCacheDefinition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800" b="1" i="0" u="none" strike="noStrike" kern="1200" spc="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r>
              <a:rPr lang="en-US" sz="2800" b="1">
                <a:solidFill>
                  <a:schemeClr val="bg1"/>
                </a:solidFill>
              </a:rPr>
              <a:t>ATL / CTL / ACWR</a:t>
            </a:r>
          </a:p>
          <a:p>
            <a:pPr>
              <a:defRPr sz="2800" b="1" i="0" u="none" strike="noStrike" kern="1200" spc="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n-US" sz="2800" b="1">
              <a:solidFill>
                <a:schemeClr val="bg1"/>
              </a:solidFill>
            </a:endParaRPr>
          </a:p>
        </c:rich>
      </c:tx>
      <c:layout>
        <c:manualLayout>
          <c:xMode val="edge"/>
          <c:yMode val="edge"/>
          <c:x val="0.31701356765685662"/>
          <c:y val="2.9090914643935002E-2"/>
        </c:manualLayout>
      </c:layout>
      <c:overlay val="0"/>
      <c:spPr>
        <a:noFill/>
        <a:ln>
          <a:noFill/>
        </a:ln>
        <a:effectLst/>
      </c:spPr>
    </c:title>
    <c:autoTitleDeleted val="0"/>
    <c:pivotFmts>
      <c:pivotFmt>
        <c:idx val="0"/>
        <c:spPr>
          <a:ln w="25400" cap="rnd">
            <a:solidFill>
              <a:schemeClr val="tx1"/>
            </a:solidFill>
            <a:round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4"/>
        <c:spPr>
          <a:solidFill>
            <a:srgbClr val="00B050"/>
          </a:solidFill>
          <a:ln>
            <a:solidFill>
              <a:schemeClr val="tx1"/>
            </a:solidFill>
          </a:ln>
          <a:effectLst/>
        </c:spPr>
        <c:marker>
          <c:symbol val="none"/>
        </c:marker>
      </c:pivotFmt>
      <c:pivotFmt>
        <c:idx val="5"/>
        <c:spPr>
          <a:solidFill>
            <a:srgbClr val="00B050"/>
          </a:solidFill>
          <a:ln>
            <a:solidFill>
              <a:schemeClr val="tx1"/>
            </a:solidFill>
          </a:ln>
          <a:effectLst/>
        </c:spPr>
        <c:marker>
          <c:symbol val="none"/>
        </c:marker>
      </c:pivotFmt>
      <c:pivotFmt>
        <c:idx val="6"/>
        <c:spPr>
          <a:ln w="25400" cap="rnd">
            <a:solidFill>
              <a:schemeClr val="tx1"/>
            </a:solidFill>
            <a:round/>
          </a:ln>
          <a:effectLst/>
        </c:spPr>
        <c:marker>
          <c:symbol val="none"/>
        </c:marker>
      </c:pivotFmt>
    </c:pivotFmts>
    <c:plotArea>
      <c:layout>
        <c:manualLayout>
          <c:layoutTarget val="inner"/>
          <c:xMode val="edge"/>
          <c:yMode val="edge"/>
          <c:x val="4.6161892217588991E-2"/>
          <c:y val="0.17234733848157477"/>
          <c:w val="0.93068199649294814"/>
          <c:h val="0.75608257936075363"/>
        </c:manualLayout>
      </c:layout>
      <c:barChart>
        <c:barDir val="col"/>
        <c:grouping val="clustered"/>
        <c:varyColors val="0"/>
        <c:ser>
          <c:idx val="1"/>
          <c:order val="1"/>
          <c:tx>
            <c:v>Acute Training Load</c:v>
          </c:tx>
          <c:spPr>
            <a:solidFill>
              <a:srgbClr val="00B050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numRef>
              <c:f>Données!$B$5:$B$365</c:f>
              <c:numCache>
                <c:formatCode>m/d/yyyy</c:formatCode>
                <c:ptCount val="361"/>
                <c:pt idx="0">
                  <c:v>43297</c:v>
                </c:pt>
                <c:pt idx="1">
                  <c:v>43298</c:v>
                </c:pt>
                <c:pt idx="2">
                  <c:v>43299</c:v>
                </c:pt>
                <c:pt idx="3">
                  <c:v>43300</c:v>
                </c:pt>
                <c:pt idx="4">
                  <c:v>43301</c:v>
                </c:pt>
                <c:pt idx="5">
                  <c:v>43302</c:v>
                </c:pt>
                <c:pt idx="6">
                  <c:v>43303</c:v>
                </c:pt>
                <c:pt idx="7">
                  <c:v>43304</c:v>
                </c:pt>
                <c:pt idx="8">
                  <c:v>43305</c:v>
                </c:pt>
                <c:pt idx="9">
                  <c:v>43306</c:v>
                </c:pt>
                <c:pt idx="10">
                  <c:v>43307</c:v>
                </c:pt>
                <c:pt idx="11">
                  <c:v>43308</c:v>
                </c:pt>
                <c:pt idx="12">
                  <c:v>43309</c:v>
                </c:pt>
                <c:pt idx="13">
                  <c:v>43310</c:v>
                </c:pt>
                <c:pt idx="14">
                  <c:v>43311</c:v>
                </c:pt>
                <c:pt idx="15">
                  <c:v>43312</c:v>
                </c:pt>
                <c:pt idx="16">
                  <c:v>43313</c:v>
                </c:pt>
                <c:pt idx="17">
                  <c:v>43314</c:v>
                </c:pt>
                <c:pt idx="18">
                  <c:v>43315</c:v>
                </c:pt>
                <c:pt idx="19">
                  <c:v>43316</c:v>
                </c:pt>
                <c:pt idx="20">
                  <c:v>43317</c:v>
                </c:pt>
                <c:pt idx="21">
                  <c:v>43318</c:v>
                </c:pt>
                <c:pt idx="22">
                  <c:v>43319</c:v>
                </c:pt>
                <c:pt idx="23">
                  <c:v>43320</c:v>
                </c:pt>
                <c:pt idx="24">
                  <c:v>43321</c:v>
                </c:pt>
                <c:pt idx="25">
                  <c:v>43322</c:v>
                </c:pt>
                <c:pt idx="26">
                  <c:v>43323</c:v>
                </c:pt>
                <c:pt idx="27">
                  <c:v>43324</c:v>
                </c:pt>
                <c:pt idx="28">
                  <c:v>43325</c:v>
                </c:pt>
                <c:pt idx="29">
                  <c:v>43326</c:v>
                </c:pt>
                <c:pt idx="30">
                  <c:v>43327</c:v>
                </c:pt>
                <c:pt idx="31">
                  <c:v>43328</c:v>
                </c:pt>
                <c:pt idx="32">
                  <c:v>43329</c:v>
                </c:pt>
                <c:pt idx="33">
                  <c:v>43330</c:v>
                </c:pt>
                <c:pt idx="34">
                  <c:v>43331</c:v>
                </c:pt>
                <c:pt idx="35">
                  <c:v>43332</c:v>
                </c:pt>
                <c:pt idx="36">
                  <c:v>43333</c:v>
                </c:pt>
                <c:pt idx="37">
                  <c:v>43334</c:v>
                </c:pt>
                <c:pt idx="38">
                  <c:v>43335</c:v>
                </c:pt>
                <c:pt idx="39">
                  <c:v>43336</c:v>
                </c:pt>
                <c:pt idx="40">
                  <c:v>43337</c:v>
                </c:pt>
                <c:pt idx="41">
                  <c:v>43338</c:v>
                </c:pt>
                <c:pt idx="42">
                  <c:v>43339</c:v>
                </c:pt>
                <c:pt idx="43">
                  <c:v>43340</c:v>
                </c:pt>
                <c:pt idx="44">
                  <c:v>43341</c:v>
                </c:pt>
                <c:pt idx="45">
                  <c:v>43342</c:v>
                </c:pt>
                <c:pt idx="46">
                  <c:v>43343</c:v>
                </c:pt>
                <c:pt idx="47">
                  <c:v>43344</c:v>
                </c:pt>
                <c:pt idx="48">
                  <c:v>43345</c:v>
                </c:pt>
                <c:pt idx="49">
                  <c:v>43346</c:v>
                </c:pt>
                <c:pt idx="50">
                  <c:v>43347</c:v>
                </c:pt>
                <c:pt idx="51">
                  <c:v>43348</c:v>
                </c:pt>
                <c:pt idx="52">
                  <c:v>43349</c:v>
                </c:pt>
                <c:pt idx="53">
                  <c:v>43350</c:v>
                </c:pt>
                <c:pt idx="54">
                  <c:v>43351</c:v>
                </c:pt>
                <c:pt idx="55">
                  <c:v>43352</c:v>
                </c:pt>
                <c:pt idx="56">
                  <c:v>43353</c:v>
                </c:pt>
                <c:pt idx="57">
                  <c:v>43354</c:v>
                </c:pt>
                <c:pt idx="58">
                  <c:v>43355</c:v>
                </c:pt>
                <c:pt idx="59">
                  <c:v>43356</c:v>
                </c:pt>
                <c:pt idx="60">
                  <c:v>43357</c:v>
                </c:pt>
                <c:pt idx="61">
                  <c:v>43358</c:v>
                </c:pt>
                <c:pt idx="62">
                  <c:v>43359</c:v>
                </c:pt>
                <c:pt idx="63">
                  <c:v>43360</c:v>
                </c:pt>
                <c:pt idx="64">
                  <c:v>43361</c:v>
                </c:pt>
                <c:pt idx="65">
                  <c:v>43362</c:v>
                </c:pt>
                <c:pt idx="66">
                  <c:v>43363</c:v>
                </c:pt>
                <c:pt idx="67">
                  <c:v>43364</c:v>
                </c:pt>
                <c:pt idx="68">
                  <c:v>43365</c:v>
                </c:pt>
                <c:pt idx="69">
                  <c:v>43366</c:v>
                </c:pt>
                <c:pt idx="70">
                  <c:v>43367</c:v>
                </c:pt>
                <c:pt idx="71">
                  <c:v>43368</c:v>
                </c:pt>
                <c:pt idx="72">
                  <c:v>43369</c:v>
                </c:pt>
                <c:pt idx="73">
                  <c:v>43370</c:v>
                </c:pt>
                <c:pt idx="74">
                  <c:v>43371</c:v>
                </c:pt>
                <c:pt idx="75">
                  <c:v>43372</c:v>
                </c:pt>
                <c:pt idx="76">
                  <c:v>43373</c:v>
                </c:pt>
                <c:pt idx="77">
                  <c:v>43374</c:v>
                </c:pt>
                <c:pt idx="78">
                  <c:v>43375</c:v>
                </c:pt>
                <c:pt idx="79">
                  <c:v>43376</c:v>
                </c:pt>
                <c:pt idx="80">
                  <c:v>43377</c:v>
                </c:pt>
                <c:pt idx="81">
                  <c:v>43378</c:v>
                </c:pt>
                <c:pt idx="82">
                  <c:v>43379</c:v>
                </c:pt>
                <c:pt idx="83">
                  <c:v>43380</c:v>
                </c:pt>
                <c:pt idx="84">
                  <c:v>43381</c:v>
                </c:pt>
                <c:pt idx="85">
                  <c:v>43382</c:v>
                </c:pt>
                <c:pt idx="86">
                  <c:v>43383</c:v>
                </c:pt>
                <c:pt idx="87">
                  <c:v>43384</c:v>
                </c:pt>
                <c:pt idx="88">
                  <c:v>43385</c:v>
                </c:pt>
                <c:pt idx="89">
                  <c:v>43386</c:v>
                </c:pt>
                <c:pt idx="90">
                  <c:v>43387</c:v>
                </c:pt>
                <c:pt idx="91">
                  <c:v>43388</c:v>
                </c:pt>
                <c:pt idx="92">
                  <c:v>43389</c:v>
                </c:pt>
                <c:pt idx="93">
                  <c:v>43390</c:v>
                </c:pt>
                <c:pt idx="94">
                  <c:v>43391</c:v>
                </c:pt>
                <c:pt idx="95">
                  <c:v>43392</c:v>
                </c:pt>
                <c:pt idx="96">
                  <c:v>43393</c:v>
                </c:pt>
                <c:pt idx="97">
                  <c:v>43394</c:v>
                </c:pt>
                <c:pt idx="98">
                  <c:v>43395</c:v>
                </c:pt>
                <c:pt idx="99">
                  <c:v>43396</c:v>
                </c:pt>
                <c:pt idx="100">
                  <c:v>43397</c:v>
                </c:pt>
                <c:pt idx="101">
                  <c:v>43398</c:v>
                </c:pt>
                <c:pt idx="102">
                  <c:v>43399</c:v>
                </c:pt>
                <c:pt idx="103">
                  <c:v>43400</c:v>
                </c:pt>
                <c:pt idx="104">
                  <c:v>43401</c:v>
                </c:pt>
                <c:pt idx="105">
                  <c:v>43402</c:v>
                </c:pt>
                <c:pt idx="106">
                  <c:v>43403</c:v>
                </c:pt>
                <c:pt idx="107">
                  <c:v>43404</c:v>
                </c:pt>
                <c:pt idx="108">
                  <c:v>43405</c:v>
                </c:pt>
                <c:pt idx="109">
                  <c:v>43406</c:v>
                </c:pt>
                <c:pt idx="110">
                  <c:v>43407</c:v>
                </c:pt>
                <c:pt idx="111">
                  <c:v>43408</c:v>
                </c:pt>
                <c:pt idx="112">
                  <c:v>43409</c:v>
                </c:pt>
                <c:pt idx="113">
                  <c:v>43410</c:v>
                </c:pt>
                <c:pt idx="114">
                  <c:v>43411</c:v>
                </c:pt>
                <c:pt idx="115">
                  <c:v>43412</c:v>
                </c:pt>
                <c:pt idx="116">
                  <c:v>43413</c:v>
                </c:pt>
                <c:pt idx="117">
                  <c:v>43414</c:v>
                </c:pt>
                <c:pt idx="118">
                  <c:v>43415</c:v>
                </c:pt>
                <c:pt idx="119">
                  <c:v>43416</c:v>
                </c:pt>
                <c:pt idx="120">
                  <c:v>43417</c:v>
                </c:pt>
                <c:pt idx="121">
                  <c:v>43418</c:v>
                </c:pt>
                <c:pt idx="122">
                  <c:v>43419</c:v>
                </c:pt>
                <c:pt idx="123">
                  <c:v>43420</c:v>
                </c:pt>
                <c:pt idx="124">
                  <c:v>43421</c:v>
                </c:pt>
                <c:pt idx="125">
                  <c:v>43422</c:v>
                </c:pt>
                <c:pt idx="126">
                  <c:v>43423</c:v>
                </c:pt>
                <c:pt idx="127">
                  <c:v>43424</c:v>
                </c:pt>
                <c:pt idx="128">
                  <c:v>43425</c:v>
                </c:pt>
                <c:pt idx="129">
                  <c:v>43426</c:v>
                </c:pt>
                <c:pt idx="130">
                  <c:v>43427</c:v>
                </c:pt>
                <c:pt idx="131">
                  <c:v>43428</c:v>
                </c:pt>
                <c:pt idx="132">
                  <c:v>43429</c:v>
                </c:pt>
                <c:pt idx="133">
                  <c:v>43430</c:v>
                </c:pt>
                <c:pt idx="134">
                  <c:v>43431</c:v>
                </c:pt>
                <c:pt idx="135">
                  <c:v>43432</c:v>
                </c:pt>
                <c:pt idx="136">
                  <c:v>43433</c:v>
                </c:pt>
                <c:pt idx="137">
                  <c:v>43434</c:v>
                </c:pt>
                <c:pt idx="138">
                  <c:v>43435</c:v>
                </c:pt>
                <c:pt idx="139">
                  <c:v>43436</c:v>
                </c:pt>
                <c:pt idx="140">
                  <c:v>43437</c:v>
                </c:pt>
                <c:pt idx="141">
                  <c:v>43438</c:v>
                </c:pt>
                <c:pt idx="142">
                  <c:v>43439</c:v>
                </c:pt>
                <c:pt idx="143">
                  <c:v>43440</c:v>
                </c:pt>
                <c:pt idx="144">
                  <c:v>43441</c:v>
                </c:pt>
                <c:pt idx="145">
                  <c:v>43442</c:v>
                </c:pt>
                <c:pt idx="146">
                  <c:v>43443</c:v>
                </c:pt>
                <c:pt idx="147">
                  <c:v>43444</c:v>
                </c:pt>
                <c:pt idx="148">
                  <c:v>43445</c:v>
                </c:pt>
                <c:pt idx="149">
                  <c:v>43446</c:v>
                </c:pt>
                <c:pt idx="150">
                  <c:v>43447</c:v>
                </c:pt>
                <c:pt idx="151">
                  <c:v>43448</c:v>
                </c:pt>
                <c:pt idx="152">
                  <c:v>43449</c:v>
                </c:pt>
                <c:pt idx="153">
                  <c:v>43450</c:v>
                </c:pt>
                <c:pt idx="154">
                  <c:v>43451</c:v>
                </c:pt>
                <c:pt idx="155">
                  <c:v>43452</c:v>
                </c:pt>
                <c:pt idx="156">
                  <c:v>43453</c:v>
                </c:pt>
                <c:pt idx="157">
                  <c:v>43454</c:v>
                </c:pt>
                <c:pt idx="158">
                  <c:v>43455</c:v>
                </c:pt>
                <c:pt idx="159">
                  <c:v>43456</c:v>
                </c:pt>
                <c:pt idx="160">
                  <c:v>43457</c:v>
                </c:pt>
                <c:pt idx="161">
                  <c:v>43458</c:v>
                </c:pt>
                <c:pt idx="162">
                  <c:v>43459</c:v>
                </c:pt>
                <c:pt idx="163">
                  <c:v>43460</c:v>
                </c:pt>
                <c:pt idx="164">
                  <c:v>43461</c:v>
                </c:pt>
                <c:pt idx="165">
                  <c:v>43462</c:v>
                </c:pt>
                <c:pt idx="166">
                  <c:v>43463</c:v>
                </c:pt>
                <c:pt idx="167">
                  <c:v>43464</c:v>
                </c:pt>
                <c:pt idx="168">
                  <c:v>43465</c:v>
                </c:pt>
                <c:pt idx="169">
                  <c:v>43466</c:v>
                </c:pt>
                <c:pt idx="170">
                  <c:v>43467</c:v>
                </c:pt>
                <c:pt idx="171">
                  <c:v>43468</c:v>
                </c:pt>
                <c:pt idx="172">
                  <c:v>43469</c:v>
                </c:pt>
                <c:pt idx="173">
                  <c:v>43470</c:v>
                </c:pt>
                <c:pt idx="174">
                  <c:v>43471</c:v>
                </c:pt>
                <c:pt idx="175">
                  <c:v>43472</c:v>
                </c:pt>
                <c:pt idx="176">
                  <c:v>43473</c:v>
                </c:pt>
                <c:pt idx="177">
                  <c:v>43474</c:v>
                </c:pt>
                <c:pt idx="178">
                  <c:v>43475</c:v>
                </c:pt>
                <c:pt idx="179">
                  <c:v>43476</c:v>
                </c:pt>
                <c:pt idx="180">
                  <c:v>43477</c:v>
                </c:pt>
                <c:pt idx="181">
                  <c:v>43478</c:v>
                </c:pt>
                <c:pt idx="182">
                  <c:v>43479</c:v>
                </c:pt>
                <c:pt idx="183">
                  <c:v>43480</c:v>
                </c:pt>
                <c:pt idx="184">
                  <c:v>43481</c:v>
                </c:pt>
                <c:pt idx="185">
                  <c:v>43482</c:v>
                </c:pt>
                <c:pt idx="186">
                  <c:v>43483</c:v>
                </c:pt>
                <c:pt idx="187">
                  <c:v>43484</c:v>
                </c:pt>
                <c:pt idx="188">
                  <c:v>43485</c:v>
                </c:pt>
                <c:pt idx="189">
                  <c:v>43486</c:v>
                </c:pt>
                <c:pt idx="190">
                  <c:v>43487</c:v>
                </c:pt>
                <c:pt idx="191">
                  <c:v>43488</c:v>
                </c:pt>
                <c:pt idx="192">
                  <c:v>43489</c:v>
                </c:pt>
                <c:pt idx="193">
                  <c:v>43490</c:v>
                </c:pt>
                <c:pt idx="194">
                  <c:v>43491</c:v>
                </c:pt>
                <c:pt idx="195">
                  <c:v>43492</c:v>
                </c:pt>
                <c:pt idx="196">
                  <c:v>43493</c:v>
                </c:pt>
                <c:pt idx="197">
                  <c:v>43494</c:v>
                </c:pt>
                <c:pt idx="198">
                  <c:v>43495</c:v>
                </c:pt>
                <c:pt idx="199">
                  <c:v>43496</c:v>
                </c:pt>
                <c:pt idx="200">
                  <c:v>43497</c:v>
                </c:pt>
                <c:pt idx="201">
                  <c:v>43498</c:v>
                </c:pt>
                <c:pt idx="202">
                  <c:v>43499</c:v>
                </c:pt>
                <c:pt idx="203">
                  <c:v>43500</c:v>
                </c:pt>
                <c:pt idx="204">
                  <c:v>43501</c:v>
                </c:pt>
                <c:pt idx="205">
                  <c:v>43502</c:v>
                </c:pt>
                <c:pt idx="206">
                  <c:v>43503</c:v>
                </c:pt>
                <c:pt idx="207">
                  <c:v>43504</c:v>
                </c:pt>
                <c:pt idx="208">
                  <c:v>43505</c:v>
                </c:pt>
                <c:pt idx="209">
                  <c:v>43506</c:v>
                </c:pt>
                <c:pt idx="210">
                  <c:v>43507</c:v>
                </c:pt>
                <c:pt idx="211">
                  <c:v>43508</c:v>
                </c:pt>
                <c:pt idx="212">
                  <c:v>43509</c:v>
                </c:pt>
                <c:pt idx="213">
                  <c:v>43510</c:v>
                </c:pt>
                <c:pt idx="214">
                  <c:v>43511</c:v>
                </c:pt>
                <c:pt idx="215">
                  <c:v>43512</c:v>
                </c:pt>
                <c:pt idx="216">
                  <c:v>43513</c:v>
                </c:pt>
                <c:pt idx="217">
                  <c:v>43514</c:v>
                </c:pt>
                <c:pt idx="218">
                  <c:v>43515</c:v>
                </c:pt>
                <c:pt idx="219">
                  <c:v>43516</c:v>
                </c:pt>
                <c:pt idx="220">
                  <c:v>43517</c:v>
                </c:pt>
                <c:pt idx="221">
                  <c:v>43518</c:v>
                </c:pt>
                <c:pt idx="222">
                  <c:v>43519</c:v>
                </c:pt>
                <c:pt idx="223">
                  <c:v>43520</c:v>
                </c:pt>
                <c:pt idx="224">
                  <c:v>43521</c:v>
                </c:pt>
                <c:pt idx="225">
                  <c:v>43522</c:v>
                </c:pt>
                <c:pt idx="226">
                  <c:v>43523</c:v>
                </c:pt>
                <c:pt idx="227">
                  <c:v>43524</c:v>
                </c:pt>
                <c:pt idx="228">
                  <c:v>43525</c:v>
                </c:pt>
                <c:pt idx="229">
                  <c:v>43526</c:v>
                </c:pt>
                <c:pt idx="230">
                  <c:v>43527</c:v>
                </c:pt>
                <c:pt idx="231">
                  <c:v>43528</c:v>
                </c:pt>
                <c:pt idx="232">
                  <c:v>43529</c:v>
                </c:pt>
                <c:pt idx="233">
                  <c:v>43530</c:v>
                </c:pt>
                <c:pt idx="234">
                  <c:v>43531</c:v>
                </c:pt>
                <c:pt idx="235">
                  <c:v>43532</c:v>
                </c:pt>
                <c:pt idx="236">
                  <c:v>43533</c:v>
                </c:pt>
                <c:pt idx="237">
                  <c:v>43534</c:v>
                </c:pt>
                <c:pt idx="238">
                  <c:v>43535</c:v>
                </c:pt>
                <c:pt idx="239">
                  <c:v>43536</c:v>
                </c:pt>
                <c:pt idx="240">
                  <c:v>43537</c:v>
                </c:pt>
                <c:pt idx="241">
                  <c:v>43538</c:v>
                </c:pt>
                <c:pt idx="242">
                  <c:v>43539</c:v>
                </c:pt>
                <c:pt idx="243">
                  <c:v>43540</c:v>
                </c:pt>
                <c:pt idx="244">
                  <c:v>43541</c:v>
                </c:pt>
                <c:pt idx="245">
                  <c:v>43542</c:v>
                </c:pt>
                <c:pt idx="246">
                  <c:v>43543</c:v>
                </c:pt>
                <c:pt idx="247">
                  <c:v>43544</c:v>
                </c:pt>
                <c:pt idx="248">
                  <c:v>43545</c:v>
                </c:pt>
                <c:pt idx="249">
                  <c:v>43546</c:v>
                </c:pt>
                <c:pt idx="250">
                  <c:v>43547</c:v>
                </c:pt>
                <c:pt idx="251">
                  <c:v>43548</c:v>
                </c:pt>
                <c:pt idx="252">
                  <c:v>43549</c:v>
                </c:pt>
                <c:pt idx="253">
                  <c:v>43550</c:v>
                </c:pt>
                <c:pt idx="254">
                  <c:v>43551</c:v>
                </c:pt>
                <c:pt idx="255">
                  <c:v>43552</c:v>
                </c:pt>
                <c:pt idx="256">
                  <c:v>43553</c:v>
                </c:pt>
                <c:pt idx="257">
                  <c:v>43554</c:v>
                </c:pt>
                <c:pt idx="258">
                  <c:v>43555</c:v>
                </c:pt>
                <c:pt idx="259">
                  <c:v>43556</c:v>
                </c:pt>
                <c:pt idx="260">
                  <c:v>43557</c:v>
                </c:pt>
                <c:pt idx="261">
                  <c:v>43558</c:v>
                </c:pt>
                <c:pt idx="262">
                  <c:v>43559</c:v>
                </c:pt>
                <c:pt idx="263">
                  <c:v>43560</c:v>
                </c:pt>
                <c:pt idx="264">
                  <c:v>43561</c:v>
                </c:pt>
                <c:pt idx="265">
                  <c:v>43562</c:v>
                </c:pt>
                <c:pt idx="266">
                  <c:v>43563</c:v>
                </c:pt>
                <c:pt idx="267">
                  <c:v>43564</c:v>
                </c:pt>
                <c:pt idx="268">
                  <c:v>43565</c:v>
                </c:pt>
                <c:pt idx="269">
                  <c:v>43566</c:v>
                </c:pt>
                <c:pt idx="270">
                  <c:v>43567</c:v>
                </c:pt>
                <c:pt idx="271">
                  <c:v>43568</c:v>
                </c:pt>
                <c:pt idx="272">
                  <c:v>43569</c:v>
                </c:pt>
                <c:pt idx="273">
                  <c:v>43570</c:v>
                </c:pt>
                <c:pt idx="274">
                  <c:v>43571</c:v>
                </c:pt>
                <c:pt idx="275">
                  <c:v>43572</c:v>
                </c:pt>
                <c:pt idx="276">
                  <c:v>43573</c:v>
                </c:pt>
                <c:pt idx="277">
                  <c:v>43574</c:v>
                </c:pt>
                <c:pt idx="278">
                  <c:v>43575</c:v>
                </c:pt>
                <c:pt idx="279">
                  <c:v>43576</c:v>
                </c:pt>
                <c:pt idx="280">
                  <c:v>43577</c:v>
                </c:pt>
                <c:pt idx="281">
                  <c:v>43578</c:v>
                </c:pt>
                <c:pt idx="282">
                  <c:v>43579</c:v>
                </c:pt>
                <c:pt idx="283">
                  <c:v>43580</c:v>
                </c:pt>
                <c:pt idx="284">
                  <c:v>43581</c:v>
                </c:pt>
                <c:pt idx="285">
                  <c:v>43582</c:v>
                </c:pt>
                <c:pt idx="286">
                  <c:v>43583</c:v>
                </c:pt>
                <c:pt idx="287">
                  <c:v>43584</c:v>
                </c:pt>
                <c:pt idx="288">
                  <c:v>43585</c:v>
                </c:pt>
                <c:pt idx="289">
                  <c:v>43586</c:v>
                </c:pt>
                <c:pt idx="290">
                  <c:v>43587</c:v>
                </c:pt>
                <c:pt idx="291">
                  <c:v>43588</c:v>
                </c:pt>
                <c:pt idx="292">
                  <c:v>43589</c:v>
                </c:pt>
                <c:pt idx="293">
                  <c:v>43590</c:v>
                </c:pt>
                <c:pt idx="294">
                  <c:v>43591</c:v>
                </c:pt>
                <c:pt idx="295">
                  <c:v>43592</c:v>
                </c:pt>
                <c:pt idx="296">
                  <c:v>43593</c:v>
                </c:pt>
                <c:pt idx="297">
                  <c:v>43594</c:v>
                </c:pt>
                <c:pt idx="298">
                  <c:v>43595</c:v>
                </c:pt>
                <c:pt idx="299">
                  <c:v>43596</c:v>
                </c:pt>
                <c:pt idx="300">
                  <c:v>43597</c:v>
                </c:pt>
                <c:pt idx="301">
                  <c:v>43598</c:v>
                </c:pt>
                <c:pt idx="302">
                  <c:v>43599</c:v>
                </c:pt>
                <c:pt idx="303">
                  <c:v>43600</c:v>
                </c:pt>
                <c:pt idx="304">
                  <c:v>43601</c:v>
                </c:pt>
                <c:pt idx="305">
                  <c:v>43602</c:v>
                </c:pt>
                <c:pt idx="306">
                  <c:v>43603</c:v>
                </c:pt>
                <c:pt idx="307">
                  <c:v>43604</c:v>
                </c:pt>
                <c:pt idx="308">
                  <c:v>43605</c:v>
                </c:pt>
                <c:pt idx="309">
                  <c:v>43606</c:v>
                </c:pt>
                <c:pt idx="310">
                  <c:v>43607</c:v>
                </c:pt>
                <c:pt idx="311">
                  <c:v>43608</c:v>
                </c:pt>
                <c:pt idx="312">
                  <c:v>43609</c:v>
                </c:pt>
                <c:pt idx="313">
                  <c:v>43610</c:v>
                </c:pt>
                <c:pt idx="314">
                  <c:v>43611</c:v>
                </c:pt>
                <c:pt idx="315">
                  <c:v>43612</c:v>
                </c:pt>
                <c:pt idx="316">
                  <c:v>43613</c:v>
                </c:pt>
                <c:pt idx="317">
                  <c:v>43614</c:v>
                </c:pt>
                <c:pt idx="318">
                  <c:v>43615</c:v>
                </c:pt>
                <c:pt idx="319">
                  <c:v>43616</c:v>
                </c:pt>
                <c:pt idx="320">
                  <c:v>43617</c:v>
                </c:pt>
                <c:pt idx="321">
                  <c:v>43618</c:v>
                </c:pt>
              </c:numCache>
            </c:numRef>
          </c:cat>
          <c:val>
            <c:numRef>
              <c:f>'données suivi'!$P$12:$P$327</c:f>
              <c:numCache>
                <c:formatCode>_(* #,##0.00_);_(* \(#,##0.00\);_(* "-"??_);_(@_)</c:formatCode>
                <c:ptCount val="316"/>
              </c:numCache>
            </c:numRef>
          </c:val>
          <c:extLst>
            <c:ext xmlns:c16="http://schemas.microsoft.com/office/drawing/2014/chart" uri="{C3380CC4-5D6E-409C-BE32-E72D297353CC}">
              <c16:uniqueId val="{00000004-E129-40F7-9A58-7A3B6BF01B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3"/>
        <c:axId val="65968384"/>
        <c:axId val="65970176"/>
      </c:barChart>
      <c:lineChart>
        <c:grouping val="standard"/>
        <c:varyColors val="0"/>
        <c:ser>
          <c:idx val="0"/>
          <c:order val="0"/>
          <c:tx>
            <c:v> A:C W Ratio</c:v>
          </c:tx>
          <c:spPr>
            <a:ln w="254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Données!$B$11:$B$326</c:f>
              <c:numCache>
                <c:formatCode>m/d/yyyy</c:formatCode>
                <c:ptCount val="316"/>
                <c:pt idx="0">
                  <c:v>43303</c:v>
                </c:pt>
                <c:pt idx="1">
                  <c:v>43304</c:v>
                </c:pt>
                <c:pt idx="2">
                  <c:v>43305</c:v>
                </c:pt>
                <c:pt idx="3">
                  <c:v>43306</c:v>
                </c:pt>
                <c:pt idx="4">
                  <c:v>43307</c:v>
                </c:pt>
                <c:pt idx="5">
                  <c:v>43308</c:v>
                </c:pt>
                <c:pt idx="6">
                  <c:v>43309</c:v>
                </c:pt>
                <c:pt idx="7">
                  <c:v>43310</c:v>
                </c:pt>
                <c:pt idx="8">
                  <c:v>43311</c:v>
                </c:pt>
                <c:pt idx="9">
                  <c:v>43312</c:v>
                </c:pt>
                <c:pt idx="10">
                  <c:v>43313</c:v>
                </c:pt>
                <c:pt idx="11">
                  <c:v>43314</c:v>
                </c:pt>
                <c:pt idx="12">
                  <c:v>43315</c:v>
                </c:pt>
                <c:pt idx="13">
                  <c:v>43316</c:v>
                </c:pt>
                <c:pt idx="14">
                  <c:v>43317</c:v>
                </c:pt>
                <c:pt idx="15">
                  <c:v>43318</c:v>
                </c:pt>
                <c:pt idx="16">
                  <c:v>43319</c:v>
                </c:pt>
                <c:pt idx="17">
                  <c:v>43320</c:v>
                </c:pt>
                <c:pt idx="18">
                  <c:v>43321</c:v>
                </c:pt>
                <c:pt idx="19">
                  <c:v>43322</c:v>
                </c:pt>
                <c:pt idx="20">
                  <c:v>43323</c:v>
                </c:pt>
                <c:pt idx="21">
                  <c:v>43324</c:v>
                </c:pt>
                <c:pt idx="22">
                  <c:v>43325</c:v>
                </c:pt>
                <c:pt idx="23">
                  <c:v>43326</c:v>
                </c:pt>
                <c:pt idx="24">
                  <c:v>43327</c:v>
                </c:pt>
                <c:pt idx="25">
                  <c:v>43328</c:v>
                </c:pt>
                <c:pt idx="26">
                  <c:v>43329</c:v>
                </c:pt>
                <c:pt idx="27">
                  <c:v>43330</c:v>
                </c:pt>
                <c:pt idx="28">
                  <c:v>43331</c:v>
                </c:pt>
                <c:pt idx="29">
                  <c:v>43332</c:v>
                </c:pt>
                <c:pt idx="30">
                  <c:v>43333</c:v>
                </c:pt>
                <c:pt idx="31">
                  <c:v>43334</c:v>
                </c:pt>
                <c:pt idx="32">
                  <c:v>43335</c:v>
                </c:pt>
                <c:pt idx="33">
                  <c:v>43336</c:v>
                </c:pt>
                <c:pt idx="34">
                  <c:v>43337</c:v>
                </c:pt>
                <c:pt idx="35">
                  <c:v>43338</c:v>
                </c:pt>
                <c:pt idx="36">
                  <c:v>43339</c:v>
                </c:pt>
                <c:pt idx="37">
                  <c:v>43340</c:v>
                </c:pt>
                <c:pt idx="38">
                  <c:v>43341</c:v>
                </c:pt>
                <c:pt idx="39">
                  <c:v>43342</c:v>
                </c:pt>
                <c:pt idx="40">
                  <c:v>43343</c:v>
                </c:pt>
                <c:pt idx="41">
                  <c:v>43344</c:v>
                </c:pt>
                <c:pt idx="42">
                  <c:v>43345</c:v>
                </c:pt>
                <c:pt idx="43">
                  <c:v>43346</c:v>
                </c:pt>
                <c:pt idx="44">
                  <c:v>43347</c:v>
                </c:pt>
                <c:pt idx="45">
                  <c:v>43348</c:v>
                </c:pt>
                <c:pt idx="46">
                  <c:v>43349</c:v>
                </c:pt>
                <c:pt idx="47">
                  <c:v>43350</c:v>
                </c:pt>
                <c:pt idx="48">
                  <c:v>43351</c:v>
                </c:pt>
                <c:pt idx="49">
                  <c:v>43352</c:v>
                </c:pt>
                <c:pt idx="50">
                  <c:v>43353</c:v>
                </c:pt>
                <c:pt idx="51">
                  <c:v>43354</c:v>
                </c:pt>
                <c:pt idx="52">
                  <c:v>43355</c:v>
                </c:pt>
                <c:pt idx="53">
                  <c:v>43356</c:v>
                </c:pt>
                <c:pt idx="54">
                  <c:v>43357</c:v>
                </c:pt>
                <c:pt idx="55">
                  <c:v>43358</c:v>
                </c:pt>
                <c:pt idx="56">
                  <c:v>43359</c:v>
                </c:pt>
                <c:pt idx="57">
                  <c:v>43360</c:v>
                </c:pt>
                <c:pt idx="58">
                  <c:v>43361</c:v>
                </c:pt>
                <c:pt idx="59">
                  <c:v>43362</c:v>
                </c:pt>
                <c:pt idx="60">
                  <c:v>43363</c:v>
                </c:pt>
                <c:pt idx="61">
                  <c:v>43364</c:v>
                </c:pt>
                <c:pt idx="62">
                  <c:v>43365</c:v>
                </c:pt>
                <c:pt idx="63">
                  <c:v>43366</c:v>
                </c:pt>
                <c:pt idx="64">
                  <c:v>43367</c:v>
                </c:pt>
                <c:pt idx="65">
                  <c:v>43368</c:v>
                </c:pt>
                <c:pt idx="66">
                  <c:v>43369</c:v>
                </c:pt>
                <c:pt idx="67">
                  <c:v>43370</c:v>
                </c:pt>
                <c:pt idx="68">
                  <c:v>43371</c:v>
                </c:pt>
                <c:pt idx="69">
                  <c:v>43372</c:v>
                </c:pt>
                <c:pt idx="70">
                  <c:v>43373</c:v>
                </c:pt>
                <c:pt idx="71">
                  <c:v>43374</c:v>
                </c:pt>
                <c:pt idx="72">
                  <c:v>43375</c:v>
                </c:pt>
                <c:pt idx="73">
                  <c:v>43376</c:v>
                </c:pt>
                <c:pt idx="74">
                  <c:v>43377</c:v>
                </c:pt>
                <c:pt idx="75">
                  <c:v>43378</c:v>
                </c:pt>
                <c:pt idx="76">
                  <c:v>43379</c:v>
                </c:pt>
                <c:pt idx="77">
                  <c:v>43380</c:v>
                </c:pt>
                <c:pt idx="78">
                  <c:v>43381</c:v>
                </c:pt>
                <c:pt idx="79">
                  <c:v>43382</c:v>
                </c:pt>
                <c:pt idx="80">
                  <c:v>43383</c:v>
                </c:pt>
                <c:pt idx="81">
                  <c:v>43384</c:v>
                </c:pt>
                <c:pt idx="82">
                  <c:v>43385</c:v>
                </c:pt>
                <c:pt idx="83">
                  <c:v>43386</c:v>
                </c:pt>
                <c:pt idx="84">
                  <c:v>43387</c:v>
                </c:pt>
                <c:pt idx="85">
                  <c:v>43388</c:v>
                </c:pt>
                <c:pt idx="86">
                  <c:v>43389</c:v>
                </c:pt>
                <c:pt idx="87">
                  <c:v>43390</c:v>
                </c:pt>
                <c:pt idx="88">
                  <c:v>43391</c:v>
                </c:pt>
                <c:pt idx="89">
                  <c:v>43392</c:v>
                </c:pt>
                <c:pt idx="90">
                  <c:v>43393</c:v>
                </c:pt>
                <c:pt idx="91">
                  <c:v>43394</c:v>
                </c:pt>
                <c:pt idx="92">
                  <c:v>43395</c:v>
                </c:pt>
                <c:pt idx="93">
                  <c:v>43396</c:v>
                </c:pt>
                <c:pt idx="94">
                  <c:v>43397</c:v>
                </c:pt>
                <c:pt idx="95">
                  <c:v>43398</c:v>
                </c:pt>
                <c:pt idx="96">
                  <c:v>43399</c:v>
                </c:pt>
                <c:pt idx="97">
                  <c:v>43400</c:v>
                </c:pt>
                <c:pt idx="98">
                  <c:v>43401</c:v>
                </c:pt>
                <c:pt idx="99">
                  <c:v>43402</c:v>
                </c:pt>
                <c:pt idx="100">
                  <c:v>43403</c:v>
                </c:pt>
                <c:pt idx="101">
                  <c:v>43404</c:v>
                </c:pt>
                <c:pt idx="102">
                  <c:v>43405</c:v>
                </c:pt>
                <c:pt idx="103">
                  <c:v>43406</c:v>
                </c:pt>
                <c:pt idx="104">
                  <c:v>43407</c:v>
                </c:pt>
                <c:pt idx="105">
                  <c:v>43408</c:v>
                </c:pt>
                <c:pt idx="106">
                  <c:v>43409</c:v>
                </c:pt>
                <c:pt idx="107">
                  <c:v>43410</c:v>
                </c:pt>
                <c:pt idx="108">
                  <c:v>43411</c:v>
                </c:pt>
                <c:pt idx="109">
                  <c:v>43412</c:v>
                </c:pt>
                <c:pt idx="110">
                  <c:v>43413</c:v>
                </c:pt>
                <c:pt idx="111">
                  <c:v>43414</c:v>
                </c:pt>
                <c:pt idx="112">
                  <c:v>43415</c:v>
                </c:pt>
                <c:pt idx="113">
                  <c:v>43416</c:v>
                </c:pt>
                <c:pt idx="114">
                  <c:v>43417</c:v>
                </c:pt>
                <c:pt idx="115">
                  <c:v>43418</c:v>
                </c:pt>
                <c:pt idx="116">
                  <c:v>43419</c:v>
                </c:pt>
                <c:pt idx="117">
                  <c:v>43420</c:v>
                </c:pt>
                <c:pt idx="118">
                  <c:v>43421</c:v>
                </c:pt>
                <c:pt idx="119">
                  <c:v>43422</c:v>
                </c:pt>
                <c:pt idx="120">
                  <c:v>43423</c:v>
                </c:pt>
                <c:pt idx="121">
                  <c:v>43424</c:v>
                </c:pt>
                <c:pt idx="122">
                  <c:v>43425</c:v>
                </c:pt>
                <c:pt idx="123">
                  <c:v>43426</c:v>
                </c:pt>
                <c:pt idx="124">
                  <c:v>43427</c:v>
                </c:pt>
                <c:pt idx="125">
                  <c:v>43428</c:v>
                </c:pt>
                <c:pt idx="126">
                  <c:v>43429</c:v>
                </c:pt>
                <c:pt idx="127">
                  <c:v>43430</c:v>
                </c:pt>
                <c:pt idx="128">
                  <c:v>43431</c:v>
                </c:pt>
                <c:pt idx="129">
                  <c:v>43432</c:v>
                </c:pt>
                <c:pt idx="130">
                  <c:v>43433</c:v>
                </c:pt>
                <c:pt idx="131">
                  <c:v>43434</c:v>
                </c:pt>
                <c:pt idx="132">
                  <c:v>43435</c:v>
                </c:pt>
                <c:pt idx="133">
                  <c:v>43436</c:v>
                </c:pt>
                <c:pt idx="134">
                  <c:v>43437</c:v>
                </c:pt>
                <c:pt idx="135">
                  <c:v>43438</c:v>
                </c:pt>
                <c:pt idx="136">
                  <c:v>43439</c:v>
                </c:pt>
                <c:pt idx="137">
                  <c:v>43440</c:v>
                </c:pt>
                <c:pt idx="138">
                  <c:v>43441</c:v>
                </c:pt>
                <c:pt idx="139">
                  <c:v>43442</c:v>
                </c:pt>
                <c:pt idx="140">
                  <c:v>43443</c:v>
                </c:pt>
                <c:pt idx="141">
                  <c:v>43444</c:v>
                </c:pt>
                <c:pt idx="142">
                  <c:v>43445</c:v>
                </c:pt>
                <c:pt idx="143">
                  <c:v>43446</c:v>
                </c:pt>
                <c:pt idx="144">
                  <c:v>43447</c:v>
                </c:pt>
                <c:pt idx="145">
                  <c:v>43448</c:v>
                </c:pt>
                <c:pt idx="146">
                  <c:v>43449</c:v>
                </c:pt>
                <c:pt idx="147">
                  <c:v>43450</c:v>
                </c:pt>
                <c:pt idx="148">
                  <c:v>43451</c:v>
                </c:pt>
                <c:pt idx="149">
                  <c:v>43452</c:v>
                </c:pt>
                <c:pt idx="150">
                  <c:v>43453</c:v>
                </c:pt>
                <c:pt idx="151">
                  <c:v>43454</c:v>
                </c:pt>
                <c:pt idx="152">
                  <c:v>43455</c:v>
                </c:pt>
                <c:pt idx="153">
                  <c:v>43456</c:v>
                </c:pt>
                <c:pt idx="154">
                  <c:v>43457</c:v>
                </c:pt>
                <c:pt idx="155">
                  <c:v>43458</c:v>
                </c:pt>
                <c:pt idx="156">
                  <c:v>43459</c:v>
                </c:pt>
                <c:pt idx="157">
                  <c:v>43460</c:v>
                </c:pt>
                <c:pt idx="158">
                  <c:v>43461</c:v>
                </c:pt>
                <c:pt idx="159">
                  <c:v>43462</c:v>
                </c:pt>
                <c:pt idx="160">
                  <c:v>43463</c:v>
                </c:pt>
                <c:pt idx="161">
                  <c:v>43464</c:v>
                </c:pt>
                <c:pt idx="162">
                  <c:v>43465</c:v>
                </c:pt>
                <c:pt idx="163">
                  <c:v>43466</c:v>
                </c:pt>
                <c:pt idx="164">
                  <c:v>43467</c:v>
                </c:pt>
                <c:pt idx="165">
                  <c:v>43468</c:v>
                </c:pt>
                <c:pt idx="166">
                  <c:v>43469</c:v>
                </c:pt>
                <c:pt idx="167">
                  <c:v>43470</c:v>
                </c:pt>
                <c:pt idx="168">
                  <c:v>43471</c:v>
                </c:pt>
                <c:pt idx="169">
                  <c:v>43472</c:v>
                </c:pt>
                <c:pt idx="170">
                  <c:v>43473</c:v>
                </c:pt>
                <c:pt idx="171">
                  <c:v>43474</c:v>
                </c:pt>
                <c:pt idx="172">
                  <c:v>43475</c:v>
                </c:pt>
                <c:pt idx="173">
                  <c:v>43476</c:v>
                </c:pt>
                <c:pt idx="174">
                  <c:v>43477</c:v>
                </c:pt>
                <c:pt idx="175">
                  <c:v>43478</c:v>
                </c:pt>
                <c:pt idx="176">
                  <c:v>43479</c:v>
                </c:pt>
                <c:pt idx="177">
                  <c:v>43480</c:v>
                </c:pt>
                <c:pt idx="178">
                  <c:v>43481</c:v>
                </c:pt>
                <c:pt idx="179">
                  <c:v>43482</c:v>
                </c:pt>
                <c:pt idx="180">
                  <c:v>43483</c:v>
                </c:pt>
                <c:pt idx="181">
                  <c:v>43484</c:v>
                </c:pt>
                <c:pt idx="182">
                  <c:v>43485</c:v>
                </c:pt>
                <c:pt idx="183">
                  <c:v>43486</c:v>
                </c:pt>
                <c:pt idx="184">
                  <c:v>43487</c:v>
                </c:pt>
                <c:pt idx="185">
                  <c:v>43488</c:v>
                </c:pt>
                <c:pt idx="186">
                  <c:v>43489</c:v>
                </c:pt>
                <c:pt idx="187">
                  <c:v>43490</c:v>
                </c:pt>
                <c:pt idx="188">
                  <c:v>43491</c:v>
                </c:pt>
                <c:pt idx="189">
                  <c:v>43492</c:v>
                </c:pt>
                <c:pt idx="190">
                  <c:v>43493</c:v>
                </c:pt>
                <c:pt idx="191">
                  <c:v>43494</c:v>
                </c:pt>
                <c:pt idx="192">
                  <c:v>43495</c:v>
                </c:pt>
                <c:pt idx="193">
                  <c:v>43496</c:v>
                </c:pt>
                <c:pt idx="194">
                  <c:v>43497</c:v>
                </c:pt>
                <c:pt idx="195">
                  <c:v>43498</c:v>
                </c:pt>
                <c:pt idx="196">
                  <c:v>43499</c:v>
                </c:pt>
                <c:pt idx="197">
                  <c:v>43500</c:v>
                </c:pt>
                <c:pt idx="198">
                  <c:v>43501</c:v>
                </c:pt>
                <c:pt idx="199">
                  <c:v>43502</c:v>
                </c:pt>
                <c:pt idx="200">
                  <c:v>43503</c:v>
                </c:pt>
                <c:pt idx="201">
                  <c:v>43504</c:v>
                </c:pt>
                <c:pt idx="202">
                  <c:v>43505</c:v>
                </c:pt>
                <c:pt idx="203">
                  <c:v>43506</c:v>
                </c:pt>
                <c:pt idx="204">
                  <c:v>43507</c:v>
                </c:pt>
                <c:pt idx="205">
                  <c:v>43508</c:v>
                </c:pt>
                <c:pt idx="206">
                  <c:v>43509</c:v>
                </c:pt>
                <c:pt idx="207">
                  <c:v>43510</c:v>
                </c:pt>
                <c:pt idx="208">
                  <c:v>43511</c:v>
                </c:pt>
                <c:pt idx="209">
                  <c:v>43512</c:v>
                </c:pt>
                <c:pt idx="210">
                  <c:v>43513</c:v>
                </c:pt>
                <c:pt idx="211">
                  <c:v>43514</c:v>
                </c:pt>
                <c:pt idx="212">
                  <c:v>43515</c:v>
                </c:pt>
                <c:pt idx="213">
                  <c:v>43516</c:v>
                </c:pt>
                <c:pt idx="214">
                  <c:v>43517</c:v>
                </c:pt>
                <c:pt idx="215">
                  <c:v>43518</c:v>
                </c:pt>
                <c:pt idx="216">
                  <c:v>43519</c:v>
                </c:pt>
                <c:pt idx="217">
                  <c:v>43520</c:v>
                </c:pt>
                <c:pt idx="218">
                  <c:v>43521</c:v>
                </c:pt>
                <c:pt idx="219">
                  <c:v>43522</c:v>
                </c:pt>
                <c:pt idx="220">
                  <c:v>43523</c:v>
                </c:pt>
                <c:pt idx="221">
                  <c:v>43524</c:v>
                </c:pt>
                <c:pt idx="222">
                  <c:v>43525</c:v>
                </c:pt>
                <c:pt idx="223">
                  <c:v>43526</c:v>
                </c:pt>
                <c:pt idx="224">
                  <c:v>43527</c:v>
                </c:pt>
                <c:pt idx="225">
                  <c:v>43528</c:v>
                </c:pt>
                <c:pt idx="226">
                  <c:v>43529</c:v>
                </c:pt>
                <c:pt idx="227">
                  <c:v>43530</c:v>
                </c:pt>
                <c:pt idx="228">
                  <c:v>43531</c:v>
                </c:pt>
                <c:pt idx="229">
                  <c:v>43532</c:v>
                </c:pt>
                <c:pt idx="230">
                  <c:v>43533</c:v>
                </c:pt>
                <c:pt idx="231">
                  <c:v>43534</c:v>
                </c:pt>
                <c:pt idx="232">
                  <c:v>43535</c:v>
                </c:pt>
                <c:pt idx="233">
                  <c:v>43536</c:v>
                </c:pt>
                <c:pt idx="234">
                  <c:v>43537</c:v>
                </c:pt>
                <c:pt idx="235">
                  <c:v>43538</c:v>
                </c:pt>
                <c:pt idx="236">
                  <c:v>43539</c:v>
                </c:pt>
                <c:pt idx="237">
                  <c:v>43540</c:v>
                </c:pt>
                <c:pt idx="238">
                  <c:v>43541</c:v>
                </c:pt>
                <c:pt idx="239">
                  <c:v>43542</c:v>
                </c:pt>
                <c:pt idx="240">
                  <c:v>43543</c:v>
                </c:pt>
                <c:pt idx="241">
                  <c:v>43544</c:v>
                </c:pt>
                <c:pt idx="242">
                  <c:v>43545</c:v>
                </c:pt>
                <c:pt idx="243">
                  <c:v>43546</c:v>
                </c:pt>
                <c:pt idx="244">
                  <c:v>43547</c:v>
                </c:pt>
                <c:pt idx="245">
                  <c:v>43548</c:v>
                </c:pt>
                <c:pt idx="246">
                  <c:v>43549</c:v>
                </c:pt>
                <c:pt idx="247">
                  <c:v>43550</c:v>
                </c:pt>
                <c:pt idx="248">
                  <c:v>43551</c:v>
                </c:pt>
                <c:pt idx="249">
                  <c:v>43552</c:v>
                </c:pt>
                <c:pt idx="250">
                  <c:v>43553</c:v>
                </c:pt>
                <c:pt idx="251">
                  <c:v>43554</c:v>
                </c:pt>
                <c:pt idx="252">
                  <c:v>43555</c:v>
                </c:pt>
                <c:pt idx="253">
                  <c:v>43556</c:v>
                </c:pt>
                <c:pt idx="254">
                  <c:v>43557</c:v>
                </c:pt>
                <c:pt idx="255">
                  <c:v>43558</c:v>
                </c:pt>
                <c:pt idx="256">
                  <c:v>43559</c:v>
                </c:pt>
                <c:pt idx="257">
                  <c:v>43560</c:v>
                </c:pt>
                <c:pt idx="258">
                  <c:v>43561</c:v>
                </c:pt>
                <c:pt idx="259">
                  <c:v>43562</c:v>
                </c:pt>
                <c:pt idx="260">
                  <c:v>43563</c:v>
                </c:pt>
                <c:pt idx="261">
                  <c:v>43564</c:v>
                </c:pt>
                <c:pt idx="262">
                  <c:v>43565</c:v>
                </c:pt>
                <c:pt idx="263">
                  <c:v>43566</c:v>
                </c:pt>
                <c:pt idx="264">
                  <c:v>43567</c:v>
                </c:pt>
                <c:pt idx="265">
                  <c:v>43568</c:v>
                </c:pt>
                <c:pt idx="266">
                  <c:v>43569</c:v>
                </c:pt>
                <c:pt idx="267">
                  <c:v>43570</c:v>
                </c:pt>
                <c:pt idx="268">
                  <c:v>43571</c:v>
                </c:pt>
                <c:pt idx="269">
                  <c:v>43572</c:v>
                </c:pt>
                <c:pt idx="270">
                  <c:v>43573</c:v>
                </c:pt>
                <c:pt idx="271">
                  <c:v>43574</c:v>
                </c:pt>
                <c:pt idx="272">
                  <c:v>43575</c:v>
                </c:pt>
                <c:pt idx="273">
                  <c:v>43576</c:v>
                </c:pt>
                <c:pt idx="274">
                  <c:v>43577</c:v>
                </c:pt>
                <c:pt idx="275">
                  <c:v>43578</c:v>
                </c:pt>
                <c:pt idx="276">
                  <c:v>43579</c:v>
                </c:pt>
                <c:pt idx="277">
                  <c:v>43580</c:v>
                </c:pt>
                <c:pt idx="278">
                  <c:v>43581</c:v>
                </c:pt>
                <c:pt idx="279">
                  <c:v>43582</c:v>
                </c:pt>
                <c:pt idx="280">
                  <c:v>43583</c:v>
                </c:pt>
                <c:pt idx="281">
                  <c:v>43584</c:v>
                </c:pt>
                <c:pt idx="282">
                  <c:v>43585</c:v>
                </c:pt>
                <c:pt idx="283">
                  <c:v>43586</c:v>
                </c:pt>
                <c:pt idx="284">
                  <c:v>43587</c:v>
                </c:pt>
                <c:pt idx="285">
                  <c:v>43588</c:v>
                </c:pt>
                <c:pt idx="286">
                  <c:v>43589</c:v>
                </c:pt>
                <c:pt idx="287">
                  <c:v>43590</c:v>
                </c:pt>
                <c:pt idx="288">
                  <c:v>43591</c:v>
                </c:pt>
                <c:pt idx="289">
                  <c:v>43592</c:v>
                </c:pt>
                <c:pt idx="290">
                  <c:v>43593</c:v>
                </c:pt>
                <c:pt idx="291">
                  <c:v>43594</c:v>
                </c:pt>
                <c:pt idx="292">
                  <c:v>43595</c:v>
                </c:pt>
                <c:pt idx="293">
                  <c:v>43596</c:v>
                </c:pt>
                <c:pt idx="294">
                  <c:v>43597</c:v>
                </c:pt>
                <c:pt idx="295">
                  <c:v>43598</c:v>
                </c:pt>
                <c:pt idx="296">
                  <c:v>43599</c:v>
                </c:pt>
                <c:pt idx="297">
                  <c:v>43600</c:v>
                </c:pt>
                <c:pt idx="298">
                  <c:v>43601</c:v>
                </c:pt>
                <c:pt idx="299">
                  <c:v>43602</c:v>
                </c:pt>
                <c:pt idx="300">
                  <c:v>43603</c:v>
                </c:pt>
                <c:pt idx="301">
                  <c:v>43604</c:v>
                </c:pt>
                <c:pt idx="302">
                  <c:v>43605</c:v>
                </c:pt>
                <c:pt idx="303">
                  <c:v>43606</c:v>
                </c:pt>
                <c:pt idx="304">
                  <c:v>43607</c:v>
                </c:pt>
                <c:pt idx="305">
                  <c:v>43608</c:v>
                </c:pt>
                <c:pt idx="306">
                  <c:v>43609</c:v>
                </c:pt>
                <c:pt idx="307">
                  <c:v>43610</c:v>
                </c:pt>
                <c:pt idx="308">
                  <c:v>43611</c:v>
                </c:pt>
                <c:pt idx="309">
                  <c:v>43612</c:v>
                </c:pt>
                <c:pt idx="310">
                  <c:v>43613</c:v>
                </c:pt>
                <c:pt idx="311">
                  <c:v>43614</c:v>
                </c:pt>
                <c:pt idx="312">
                  <c:v>43615</c:v>
                </c:pt>
                <c:pt idx="313">
                  <c:v>43616</c:v>
                </c:pt>
                <c:pt idx="314">
                  <c:v>43617</c:v>
                </c:pt>
                <c:pt idx="315">
                  <c:v>43618</c:v>
                </c:pt>
              </c:numCache>
            </c:numRef>
          </c:cat>
          <c:val>
            <c:numRef>
              <c:f>'données suivi'!$R$33:$R$327</c:f>
              <c:numCache>
                <c:formatCode>General</c:formatCode>
                <c:ptCount val="295"/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E129-40F7-9A58-7A3B6BF01BDF}"/>
            </c:ext>
          </c:extLst>
        </c:ser>
        <c:ser>
          <c:idx val="2"/>
          <c:order val="2"/>
          <c:tx>
            <c:v>Chronic trainin load CTL</c:v>
          </c:tx>
          <c:marker>
            <c:symbol val="none"/>
          </c:marker>
          <c:cat>
            <c:numRef>
              <c:f>Données!$B$11:$B$326</c:f>
              <c:numCache>
                <c:formatCode>m/d/yyyy</c:formatCode>
                <c:ptCount val="316"/>
                <c:pt idx="0">
                  <c:v>43303</c:v>
                </c:pt>
                <c:pt idx="1">
                  <c:v>43304</c:v>
                </c:pt>
                <c:pt idx="2">
                  <c:v>43305</c:v>
                </c:pt>
                <c:pt idx="3">
                  <c:v>43306</c:v>
                </c:pt>
                <c:pt idx="4">
                  <c:v>43307</c:v>
                </c:pt>
                <c:pt idx="5">
                  <c:v>43308</c:v>
                </c:pt>
                <c:pt idx="6">
                  <c:v>43309</c:v>
                </c:pt>
                <c:pt idx="7">
                  <c:v>43310</c:v>
                </c:pt>
                <c:pt idx="8">
                  <c:v>43311</c:v>
                </c:pt>
                <c:pt idx="9">
                  <c:v>43312</c:v>
                </c:pt>
                <c:pt idx="10">
                  <c:v>43313</c:v>
                </c:pt>
                <c:pt idx="11">
                  <c:v>43314</c:v>
                </c:pt>
                <c:pt idx="12">
                  <c:v>43315</c:v>
                </c:pt>
                <c:pt idx="13">
                  <c:v>43316</c:v>
                </c:pt>
                <c:pt idx="14">
                  <c:v>43317</c:v>
                </c:pt>
                <c:pt idx="15">
                  <c:v>43318</c:v>
                </c:pt>
                <c:pt idx="16">
                  <c:v>43319</c:v>
                </c:pt>
                <c:pt idx="17">
                  <c:v>43320</c:v>
                </c:pt>
                <c:pt idx="18">
                  <c:v>43321</c:v>
                </c:pt>
                <c:pt idx="19">
                  <c:v>43322</c:v>
                </c:pt>
                <c:pt idx="20">
                  <c:v>43323</c:v>
                </c:pt>
                <c:pt idx="21">
                  <c:v>43324</c:v>
                </c:pt>
                <c:pt idx="22">
                  <c:v>43325</c:v>
                </c:pt>
                <c:pt idx="23">
                  <c:v>43326</c:v>
                </c:pt>
                <c:pt idx="24">
                  <c:v>43327</c:v>
                </c:pt>
                <c:pt idx="25">
                  <c:v>43328</c:v>
                </c:pt>
                <c:pt idx="26">
                  <c:v>43329</c:v>
                </c:pt>
                <c:pt idx="27">
                  <c:v>43330</c:v>
                </c:pt>
                <c:pt idx="28">
                  <c:v>43331</c:v>
                </c:pt>
                <c:pt idx="29">
                  <c:v>43332</c:v>
                </c:pt>
                <c:pt idx="30">
                  <c:v>43333</c:v>
                </c:pt>
                <c:pt idx="31">
                  <c:v>43334</c:v>
                </c:pt>
                <c:pt idx="32">
                  <c:v>43335</c:v>
                </c:pt>
                <c:pt idx="33">
                  <c:v>43336</c:v>
                </c:pt>
                <c:pt idx="34">
                  <c:v>43337</c:v>
                </c:pt>
                <c:pt idx="35">
                  <c:v>43338</c:v>
                </c:pt>
                <c:pt idx="36">
                  <c:v>43339</c:v>
                </c:pt>
                <c:pt idx="37">
                  <c:v>43340</c:v>
                </c:pt>
                <c:pt idx="38">
                  <c:v>43341</c:v>
                </c:pt>
                <c:pt idx="39">
                  <c:v>43342</c:v>
                </c:pt>
                <c:pt idx="40">
                  <c:v>43343</c:v>
                </c:pt>
                <c:pt idx="41">
                  <c:v>43344</c:v>
                </c:pt>
                <c:pt idx="42">
                  <c:v>43345</c:v>
                </c:pt>
                <c:pt idx="43">
                  <c:v>43346</c:v>
                </c:pt>
                <c:pt idx="44">
                  <c:v>43347</c:v>
                </c:pt>
                <c:pt idx="45">
                  <c:v>43348</c:v>
                </c:pt>
                <c:pt idx="46">
                  <c:v>43349</c:v>
                </c:pt>
                <c:pt idx="47">
                  <c:v>43350</c:v>
                </c:pt>
                <c:pt idx="48">
                  <c:v>43351</c:v>
                </c:pt>
                <c:pt idx="49">
                  <c:v>43352</c:v>
                </c:pt>
                <c:pt idx="50">
                  <c:v>43353</c:v>
                </c:pt>
                <c:pt idx="51">
                  <c:v>43354</c:v>
                </c:pt>
                <c:pt idx="52">
                  <c:v>43355</c:v>
                </c:pt>
                <c:pt idx="53">
                  <c:v>43356</c:v>
                </c:pt>
                <c:pt idx="54">
                  <c:v>43357</c:v>
                </c:pt>
                <c:pt idx="55">
                  <c:v>43358</c:v>
                </c:pt>
                <c:pt idx="56">
                  <c:v>43359</c:v>
                </c:pt>
                <c:pt idx="57">
                  <c:v>43360</c:v>
                </c:pt>
                <c:pt idx="58">
                  <c:v>43361</c:v>
                </c:pt>
                <c:pt idx="59">
                  <c:v>43362</c:v>
                </c:pt>
                <c:pt idx="60">
                  <c:v>43363</c:v>
                </c:pt>
                <c:pt idx="61">
                  <c:v>43364</c:v>
                </c:pt>
                <c:pt idx="62">
                  <c:v>43365</c:v>
                </c:pt>
                <c:pt idx="63">
                  <c:v>43366</c:v>
                </c:pt>
                <c:pt idx="64">
                  <c:v>43367</c:v>
                </c:pt>
                <c:pt idx="65">
                  <c:v>43368</c:v>
                </c:pt>
                <c:pt idx="66">
                  <c:v>43369</c:v>
                </c:pt>
                <c:pt idx="67">
                  <c:v>43370</c:v>
                </c:pt>
                <c:pt idx="68">
                  <c:v>43371</c:v>
                </c:pt>
                <c:pt idx="69">
                  <c:v>43372</c:v>
                </c:pt>
                <c:pt idx="70">
                  <c:v>43373</c:v>
                </c:pt>
                <c:pt idx="71">
                  <c:v>43374</c:v>
                </c:pt>
                <c:pt idx="72">
                  <c:v>43375</c:v>
                </c:pt>
                <c:pt idx="73">
                  <c:v>43376</c:v>
                </c:pt>
                <c:pt idx="74">
                  <c:v>43377</c:v>
                </c:pt>
                <c:pt idx="75">
                  <c:v>43378</c:v>
                </c:pt>
                <c:pt idx="76">
                  <c:v>43379</c:v>
                </c:pt>
                <c:pt idx="77">
                  <c:v>43380</c:v>
                </c:pt>
                <c:pt idx="78">
                  <c:v>43381</c:v>
                </c:pt>
                <c:pt idx="79">
                  <c:v>43382</c:v>
                </c:pt>
                <c:pt idx="80">
                  <c:v>43383</c:v>
                </c:pt>
                <c:pt idx="81">
                  <c:v>43384</c:v>
                </c:pt>
                <c:pt idx="82">
                  <c:v>43385</c:v>
                </c:pt>
                <c:pt idx="83">
                  <c:v>43386</c:v>
                </c:pt>
                <c:pt idx="84">
                  <c:v>43387</c:v>
                </c:pt>
                <c:pt idx="85">
                  <c:v>43388</c:v>
                </c:pt>
                <c:pt idx="86">
                  <c:v>43389</c:v>
                </c:pt>
                <c:pt idx="87">
                  <c:v>43390</c:v>
                </c:pt>
                <c:pt idx="88">
                  <c:v>43391</c:v>
                </c:pt>
                <c:pt idx="89">
                  <c:v>43392</c:v>
                </c:pt>
                <c:pt idx="90">
                  <c:v>43393</c:v>
                </c:pt>
                <c:pt idx="91">
                  <c:v>43394</c:v>
                </c:pt>
                <c:pt idx="92">
                  <c:v>43395</c:v>
                </c:pt>
                <c:pt idx="93">
                  <c:v>43396</c:v>
                </c:pt>
                <c:pt idx="94">
                  <c:v>43397</c:v>
                </c:pt>
                <c:pt idx="95">
                  <c:v>43398</c:v>
                </c:pt>
                <c:pt idx="96">
                  <c:v>43399</c:v>
                </c:pt>
                <c:pt idx="97">
                  <c:v>43400</c:v>
                </c:pt>
                <c:pt idx="98">
                  <c:v>43401</c:v>
                </c:pt>
                <c:pt idx="99">
                  <c:v>43402</c:v>
                </c:pt>
                <c:pt idx="100">
                  <c:v>43403</c:v>
                </c:pt>
                <c:pt idx="101">
                  <c:v>43404</c:v>
                </c:pt>
                <c:pt idx="102">
                  <c:v>43405</c:v>
                </c:pt>
                <c:pt idx="103">
                  <c:v>43406</c:v>
                </c:pt>
                <c:pt idx="104">
                  <c:v>43407</c:v>
                </c:pt>
                <c:pt idx="105">
                  <c:v>43408</c:v>
                </c:pt>
                <c:pt idx="106">
                  <c:v>43409</c:v>
                </c:pt>
                <c:pt idx="107">
                  <c:v>43410</c:v>
                </c:pt>
                <c:pt idx="108">
                  <c:v>43411</c:v>
                </c:pt>
                <c:pt idx="109">
                  <c:v>43412</c:v>
                </c:pt>
                <c:pt idx="110">
                  <c:v>43413</c:v>
                </c:pt>
                <c:pt idx="111">
                  <c:v>43414</c:v>
                </c:pt>
                <c:pt idx="112">
                  <c:v>43415</c:v>
                </c:pt>
                <c:pt idx="113">
                  <c:v>43416</c:v>
                </c:pt>
                <c:pt idx="114">
                  <c:v>43417</c:v>
                </c:pt>
                <c:pt idx="115">
                  <c:v>43418</c:v>
                </c:pt>
                <c:pt idx="116">
                  <c:v>43419</c:v>
                </c:pt>
                <c:pt idx="117">
                  <c:v>43420</c:v>
                </c:pt>
                <c:pt idx="118">
                  <c:v>43421</c:v>
                </c:pt>
                <c:pt idx="119">
                  <c:v>43422</c:v>
                </c:pt>
                <c:pt idx="120">
                  <c:v>43423</c:v>
                </c:pt>
                <c:pt idx="121">
                  <c:v>43424</c:v>
                </c:pt>
                <c:pt idx="122">
                  <c:v>43425</c:v>
                </c:pt>
                <c:pt idx="123">
                  <c:v>43426</c:v>
                </c:pt>
                <c:pt idx="124">
                  <c:v>43427</c:v>
                </c:pt>
                <c:pt idx="125">
                  <c:v>43428</c:v>
                </c:pt>
                <c:pt idx="126">
                  <c:v>43429</c:v>
                </c:pt>
                <c:pt idx="127">
                  <c:v>43430</c:v>
                </c:pt>
                <c:pt idx="128">
                  <c:v>43431</c:v>
                </c:pt>
                <c:pt idx="129">
                  <c:v>43432</c:v>
                </c:pt>
                <c:pt idx="130">
                  <c:v>43433</c:v>
                </c:pt>
                <c:pt idx="131">
                  <c:v>43434</c:v>
                </c:pt>
                <c:pt idx="132">
                  <c:v>43435</c:v>
                </c:pt>
                <c:pt idx="133">
                  <c:v>43436</c:v>
                </c:pt>
                <c:pt idx="134">
                  <c:v>43437</c:v>
                </c:pt>
                <c:pt idx="135">
                  <c:v>43438</c:v>
                </c:pt>
                <c:pt idx="136">
                  <c:v>43439</c:v>
                </c:pt>
                <c:pt idx="137">
                  <c:v>43440</c:v>
                </c:pt>
                <c:pt idx="138">
                  <c:v>43441</c:v>
                </c:pt>
                <c:pt idx="139">
                  <c:v>43442</c:v>
                </c:pt>
                <c:pt idx="140">
                  <c:v>43443</c:v>
                </c:pt>
                <c:pt idx="141">
                  <c:v>43444</c:v>
                </c:pt>
                <c:pt idx="142">
                  <c:v>43445</c:v>
                </c:pt>
                <c:pt idx="143">
                  <c:v>43446</c:v>
                </c:pt>
                <c:pt idx="144">
                  <c:v>43447</c:v>
                </c:pt>
                <c:pt idx="145">
                  <c:v>43448</c:v>
                </c:pt>
                <c:pt idx="146">
                  <c:v>43449</c:v>
                </c:pt>
                <c:pt idx="147">
                  <c:v>43450</c:v>
                </c:pt>
                <c:pt idx="148">
                  <c:v>43451</c:v>
                </c:pt>
                <c:pt idx="149">
                  <c:v>43452</c:v>
                </c:pt>
                <c:pt idx="150">
                  <c:v>43453</c:v>
                </c:pt>
                <c:pt idx="151">
                  <c:v>43454</c:v>
                </c:pt>
                <c:pt idx="152">
                  <c:v>43455</c:v>
                </c:pt>
                <c:pt idx="153">
                  <c:v>43456</c:v>
                </c:pt>
                <c:pt idx="154">
                  <c:v>43457</c:v>
                </c:pt>
                <c:pt idx="155">
                  <c:v>43458</c:v>
                </c:pt>
                <c:pt idx="156">
                  <c:v>43459</c:v>
                </c:pt>
                <c:pt idx="157">
                  <c:v>43460</c:v>
                </c:pt>
                <c:pt idx="158">
                  <c:v>43461</c:v>
                </c:pt>
                <c:pt idx="159">
                  <c:v>43462</c:v>
                </c:pt>
                <c:pt idx="160">
                  <c:v>43463</c:v>
                </c:pt>
                <c:pt idx="161">
                  <c:v>43464</c:v>
                </c:pt>
                <c:pt idx="162">
                  <c:v>43465</c:v>
                </c:pt>
                <c:pt idx="163">
                  <c:v>43466</c:v>
                </c:pt>
                <c:pt idx="164">
                  <c:v>43467</c:v>
                </c:pt>
                <c:pt idx="165">
                  <c:v>43468</c:v>
                </c:pt>
                <c:pt idx="166">
                  <c:v>43469</c:v>
                </c:pt>
                <c:pt idx="167">
                  <c:v>43470</c:v>
                </c:pt>
                <c:pt idx="168">
                  <c:v>43471</c:v>
                </c:pt>
                <c:pt idx="169">
                  <c:v>43472</c:v>
                </c:pt>
                <c:pt idx="170">
                  <c:v>43473</c:v>
                </c:pt>
                <c:pt idx="171">
                  <c:v>43474</c:v>
                </c:pt>
                <c:pt idx="172">
                  <c:v>43475</c:v>
                </c:pt>
                <c:pt idx="173">
                  <c:v>43476</c:v>
                </c:pt>
                <c:pt idx="174">
                  <c:v>43477</c:v>
                </c:pt>
                <c:pt idx="175">
                  <c:v>43478</c:v>
                </c:pt>
                <c:pt idx="176">
                  <c:v>43479</c:v>
                </c:pt>
                <c:pt idx="177">
                  <c:v>43480</c:v>
                </c:pt>
                <c:pt idx="178">
                  <c:v>43481</c:v>
                </c:pt>
                <c:pt idx="179">
                  <c:v>43482</c:v>
                </c:pt>
                <c:pt idx="180">
                  <c:v>43483</c:v>
                </c:pt>
                <c:pt idx="181">
                  <c:v>43484</c:v>
                </c:pt>
                <c:pt idx="182">
                  <c:v>43485</c:v>
                </c:pt>
                <c:pt idx="183">
                  <c:v>43486</c:v>
                </c:pt>
                <c:pt idx="184">
                  <c:v>43487</c:v>
                </c:pt>
                <c:pt idx="185">
                  <c:v>43488</c:v>
                </c:pt>
                <c:pt idx="186">
                  <c:v>43489</c:v>
                </c:pt>
                <c:pt idx="187">
                  <c:v>43490</c:v>
                </c:pt>
                <c:pt idx="188">
                  <c:v>43491</c:v>
                </c:pt>
                <c:pt idx="189">
                  <c:v>43492</c:v>
                </c:pt>
                <c:pt idx="190">
                  <c:v>43493</c:v>
                </c:pt>
                <c:pt idx="191">
                  <c:v>43494</c:v>
                </c:pt>
                <c:pt idx="192">
                  <c:v>43495</c:v>
                </c:pt>
                <c:pt idx="193">
                  <c:v>43496</c:v>
                </c:pt>
                <c:pt idx="194">
                  <c:v>43497</c:v>
                </c:pt>
                <c:pt idx="195">
                  <c:v>43498</c:v>
                </c:pt>
                <c:pt idx="196">
                  <c:v>43499</c:v>
                </c:pt>
                <c:pt idx="197">
                  <c:v>43500</c:v>
                </c:pt>
                <c:pt idx="198">
                  <c:v>43501</c:v>
                </c:pt>
                <c:pt idx="199">
                  <c:v>43502</c:v>
                </c:pt>
                <c:pt idx="200">
                  <c:v>43503</c:v>
                </c:pt>
                <c:pt idx="201">
                  <c:v>43504</c:v>
                </c:pt>
                <c:pt idx="202">
                  <c:v>43505</c:v>
                </c:pt>
                <c:pt idx="203">
                  <c:v>43506</c:v>
                </c:pt>
                <c:pt idx="204">
                  <c:v>43507</c:v>
                </c:pt>
                <c:pt idx="205">
                  <c:v>43508</c:v>
                </c:pt>
                <c:pt idx="206">
                  <c:v>43509</c:v>
                </c:pt>
                <c:pt idx="207">
                  <c:v>43510</c:v>
                </c:pt>
                <c:pt idx="208">
                  <c:v>43511</c:v>
                </c:pt>
                <c:pt idx="209">
                  <c:v>43512</c:v>
                </c:pt>
                <c:pt idx="210">
                  <c:v>43513</c:v>
                </c:pt>
                <c:pt idx="211">
                  <c:v>43514</c:v>
                </c:pt>
                <c:pt idx="212">
                  <c:v>43515</c:v>
                </c:pt>
                <c:pt idx="213">
                  <c:v>43516</c:v>
                </c:pt>
                <c:pt idx="214">
                  <c:v>43517</c:v>
                </c:pt>
                <c:pt idx="215">
                  <c:v>43518</c:v>
                </c:pt>
                <c:pt idx="216">
                  <c:v>43519</c:v>
                </c:pt>
                <c:pt idx="217">
                  <c:v>43520</c:v>
                </c:pt>
                <c:pt idx="218">
                  <c:v>43521</c:v>
                </c:pt>
                <c:pt idx="219">
                  <c:v>43522</c:v>
                </c:pt>
                <c:pt idx="220">
                  <c:v>43523</c:v>
                </c:pt>
                <c:pt idx="221">
                  <c:v>43524</c:v>
                </c:pt>
                <c:pt idx="222">
                  <c:v>43525</c:v>
                </c:pt>
                <c:pt idx="223">
                  <c:v>43526</c:v>
                </c:pt>
                <c:pt idx="224">
                  <c:v>43527</c:v>
                </c:pt>
                <c:pt idx="225">
                  <c:v>43528</c:v>
                </c:pt>
                <c:pt idx="226">
                  <c:v>43529</c:v>
                </c:pt>
                <c:pt idx="227">
                  <c:v>43530</c:v>
                </c:pt>
                <c:pt idx="228">
                  <c:v>43531</c:v>
                </c:pt>
                <c:pt idx="229">
                  <c:v>43532</c:v>
                </c:pt>
                <c:pt idx="230">
                  <c:v>43533</c:v>
                </c:pt>
                <c:pt idx="231">
                  <c:v>43534</c:v>
                </c:pt>
                <c:pt idx="232">
                  <c:v>43535</c:v>
                </c:pt>
                <c:pt idx="233">
                  <c:v>43536</c:v>
                </c:pt>
                <c:pt idx="234">
                  <c:v>43537</c:v>
                </c:pt>
                <c:pt idx="235">
                  <c:v>43538</c:v>
                </c:pt>
                <c:pt idx="236">
                  <c:v>43539</c:v>
                </c:pt>
                <c:pt idx="237">
                  <c:v>43540</c:v>
                </c:pt>
                <c:pt idx="238">
                  <c:v>43541</c:v>
                </c:pt>
                <c:pt idx="239">
                  <c:v>43542</c:v>
                </c:pt>
                <c:pt idx="240">
                  <c:v>43543</c:v>
                </c:pt>
                <c:pt idx="241">
                  <c:v>43544</c:v>
                </c:pt>
                <c:pt idx="242">
                  <c:v>43545</c:v>
                </c:pt>
                <c:pt idx="243">
                  <c:v>43546</c:v>
                </c:pt>
                <c:pt idx="244">
                  <c:v>43547</c:v>
                </c:pt>
                <c:pt idx="245">
                  <c:v>43548</c:v>
                </c:pt>
                <c:pt idx="246">
                  <c:v>43549</c:v>
                </c:pt>
                <c:pt idx="247">
                  <c:v>43550</c:v>
                </c:pt>
                <c:pt idx="248">
                  <c:v>43551</c:v>
                </c:pt>
                <c:pt idx="249">
                  <c:v>43552</c:v>
                </c:pt>
                <c:pt idx="250">
                  <c:v>43553</c:v>
                </c:pt>
                <c:pt idx="251">
                  <c:v>43554</c:v>
                </c:pt>
                <c:pt idx="252">
                  <c:v>43555</c:v>
                </c:pt>
                <c:pt idx="253">
                  <c:v>43556</c:v>
                </c:pt>
                <c:pt idx="254">
                  <c:v>43557</c:v>
                </c:pt>
                <c:pt idx="255">
                  <c:v>43558</c:v>
                </c:pt>
                <c:pt idx="256">
                  <c:v>43559</c:v>
                </c:pt>
                <c:pt idx="257">
                  <c:v>43560</c:v>
                </c:pt>
                <c:pt idx="258">
                  <c:v>43561</c:v>
                </c:pt>
                <c:pt idx="259">
                  <c:v>43562</c:v>
                </c:pt>
                <c:pt idx="260">
                  <c:v>43563</c:v>
                </c:pt>
                <c:pt idx="261">
                  <c:v>43564</c:v>
                </c:pt>
                <c:pt idx="262">
                  <c:v>43565</c:v>
                </c:pt>
                <c:pt idx="263">
                  <c:v>43566</c:v>
                </c:pt>
                <c:pt idx="264">
                  <c:v>43567</c:v>
                </c:pt>
                <c:pt idx="265">
                  <c:v>43568</c:v>
                </c:pt>
                <c:pt idx="266">
                  <c:v>43569</c:v>
                </c:pt>
                <c:pt idx="267">
                  <c:v>43570</c:v>
                </c:pt>
                <c:pt idx="268">
                  <c:v>43571</c:v>
                </c:pt>
                <c:pt idx="269">
                  <c:v>43572</c:v>
                </c:pt>
                <c:pt idx="270">
                  <c:v>43573</c:v>
                </c:pt>
                <c:pt idx="271">
                  <c:v>43574</c:v>
                </c:pt>
                <c:pt idx="272">
                  <c:v>43575</c:v>
                </c:pt>
                <c:pt idx="273">
                  <c:v>43576</c:v>
                </c:pt>
                <c:pt idx="274">
                  <c:v>43577</c:v>
                </c:pt>
                <c:pt idx="275">
                  <c:v>43578</c:v>
                </c:pt>
                <c:pt idx="276">
                  <c:v>43579</c:v>
                </c:pt>
                <c:pt idx="277">
                  <c:v>43580</c:v>
                </c:pt>
                <c:pt idx="278">
                  <c:v>43581</c:v>
                </c:pt>
                <c:pt idx="279">
                  <c:v>43582</c:v>
                </c:pt>
                <c:pt idx="280">
                  <c:v>43583</c:v>
                </c:pt>
                <c:pt idx="281">
                  <c:v>43584</c:v>
                </c:pt>
                <c:pt idx="282">
                  <c:v>43585</c:v>
                </c:pt>
                <c:pt idx="283">
                  <c:v>43586</c:v>
                </c:pt>
                <c:pt idx="284">
                  <c:v>43587</c:v>
                </c:pt>
                <c:pt idx="285">
                  <c:v>43588</c:v>
                </c:pt>
                <c:pt idx="286">
                  <c:v>43589</c:v>
                </c:pt>
                <c:pt idx="287">
                  <c:v>43590</c:v>
                </c:pt>
                <c:pt idx="288">
                  <c:v>43591</c:v>
                </c:pt>
                <c:pt idx="289">
                  <c:v>43592</c:v>
                </c:pt>
                <c:pt idx="290">
                  <c:v>43593</c:v>
                </c:pt>
                <c:pt idx="291">
                  <c:v>43594</c:v>
                </c:pt>
                <c:pt idx="292">
                  <c:v>43595</c:v>
                </c:pt>
                <c:pt idx="293">
                  <c:v>43596</c:v>
                </c:pt>
                <c:pt idx="294">
                  <c:v>43597</c:v>
                </c:pt>
                <c:pt idx="295">
                  <c:v>43598</c:v>
                </c:pt>
                <c:pt idx="296">
                  <c:v>43599</c:v>
                </c:pt>
                <c:pt idx="297">
                  <c:v>43600</c:v>
                </c:pt>
                <c:pt idx="298">
                  <c:v>43601</c:v>
                </c:pt>
                <c:pt idx="299">
                  <c:v>43602</c:v>
                </c:pt>
                <c:pt idx="300">
                  <c:v>43603</c:v>
                </c:pt>
                <c:pt idx="301">
                  <c:v>43604</c:v>
                </c:pt>
                <c:pt idx="302">
                  <c:v>43605</c:v>
                </c:pt>
                <c:pt idx="303">
                  <c:v>43606</c:v>
                </c:pt>
                <c:pt idx="304">
                  <c:v>43607</c:v>
                </c:pt>
                <c:pt idx="305">
                  <c:v>43608</c:v>
                </c:pt>
                <c:pt idx="306">
                  <c:v>43609</c:v>
                </c:pt>
                <c:pt idx="307">
                  <c:v>43610</c:v>
                </c:pt>
                <c:pt idx="308">
                  <c:v>43611</c:v>
                </c:pt>
                <c:pt idx="309">
                  <c:v>43612</c:v>
                </c:pt>
                <c:pt idx="310">
                  <c:v>43613</c:v>
                </c:pt>
                <c:pt idx="311">
                  <c:v>43614</c:v>
                </c:pt>
                <c:pt idx="312">
                  <c:v>43615</c:v>
                </c:pt>
                <c:pt idx="313">
                  <c:v>43616</c:v>
                </c:pt>
                <c:pt idx="314">
                  <c:v>43617</c:v>
                </c:pt>
                <c:pt idx="315">
                  <c:v>43618</c:v>
                </c:pt>
              </c:numCache>
            </c:numRef>
          </c:cat>
          <c:val>
            <c:numRef>
              <c:f>'données suivi'!$Q$33:$Q$327</c:f>
              <c:numCache>
                <c:formatCode>General</c:formatCode>
                <c:ptCount val="29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55A-4386-84A6-2B2F37CF67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973248"/>
        <c:axId val="65971712"/>
      </c:lineChart>
      <c:dateAx>
        <c:axId val="65968384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970176"/>
        <c:crosses val="autoZero"/>
        <c:auto val="1"/>
        <c:lblOffset val="100"/>
        <c:baseTimeUnit val="days"/>
      </c:dateAx>
      <c:valAx>
        <c:axId val="659701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968384"/>
        <c:crosses val="autoZero"/>
        <c:crossBetween val="between"/>
      </c:valAx>
      <c:valAx>
        <c:axId val="65971712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973248"/>
        <c:crosses val="max"/>
        <c:crossBetween val="between"/>
      </c:valAx>
      <c:dateAx>
        <c:axId val="6597324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one"/>
        <c:crossAx val="65971712"/>
        <c:crosses val="autoZero"/>
        <c:auto val="1"/>
        <c:lblOffset val="100"/>
        <c:baseTimeUnit val="days"/>
      </c:dateAx>
      <c:spPr>
        <a:solidFill>
          <a:schemeClr val="bg1">
            <a:lumMod val="85000"/>
          </a:schemeClr>
        </a:solidFill>
        <a:ln>
          <a:solidFill>
            <a:schemeClr val="tx1">
              <a:lumMod val="50000"/>
              <a:lumOff val="50000"/>
            </a:schemeClr>
          </a:solidFill>
        </a:ln>
        <a:effectLst/>
      </c:spPr>
    </c:plotArea>
    <c:legend>
      <c:legendPos val="r"/>
      <c:layout>
        <c:manualLayout>
          <c:xMode val="edge"/>
          <c:yMode val="edge"/>
          <c:x val="0.78222101911854891"/>
          <c:y val="5.830677456554541E-3"/>
          <c:w val="8.3382497409263581E-2"/>
          <c:h val="0.12352319146983058"/>
        </c:manualLayout>
      </c:layout>
      <c:overlay val="0"/>
      <c:spPr>
        <a:solidFill>
          <a:schemeClr val="accent2"/>
        </a:solidFill>
        <a:ln w="25400" cap="flat" cmpd="sng" algn="ctr">
          <a:solidFill>
            <a:schemeClr val="accent2">
              <a:shade val="50000"/>
            </a:schemeClr>
          </a:solidFill>
          <a:prstDash val="solid"/>
        </a:ln>
        <a:effectLst/>
      </c:spPr>
      <c:txPr>
        <a:bodyPr rot="0" spcFirstLastPara="1" vertOverflow="ellipsis" vert="horz" wrap="square" anchor="ctr" anchorCtr="1"/>
        <a:lstStyle/>
        <a:p>
          <a: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accent1">
        <a:lumMod val="75000"/>
      </a:schemeClr>
    </a:solidFill>
    <a:ln w="9525" cap="flat" cmpd="sng" algn="ctr">
      <a:solidFill>
        <a:schemeClr val="tx1">
          <a:lumMod val="95000"/>
          <a:lumOff val="5000"/>
        </a:schemeClr>
      </a:solidFill>
      <a:round/>
    </a:ln>
    <a:effectLst>
      <a:outerShdw blurRad="50800" dist="38100" dir="8100000" algn="tr" rotWithShape="0">
        <a:prstClr val="black">
          <a:alpha val="40000"/>
        </a:prstClr>
      </a:outerShdw>
    </a:effectLst>
  </c:spPr>
  <c:txPr>
    <a:bodyPr/>
    <a:lstStyle/>
    <a:p>
      <a:pPr>
        <a:defRPr/>
      </a:pPr>
      <a:endParaRPr lang="fr-FR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  <c:extLst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11111111111111"/>
          <c:y val="0.25501348789734618"/>
          <c:w val="0.80833333333333335"/>
          <c:h val="0.42032626130067074"/>
        </c:manualLayout>
      </c:layout>
      <c:lineChart>
        <c:grouping val="standard"/>
        <c:varyColors val="0"/>
        <c:ser>
          <c:idx val="0"/>
          <c:order val="0"/>
          <c:tx>
            <c:v>ACWR</c:v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'données suivi'!$B$33:$B$50</c:f>
              <c:numCache>
                <c:formatCode>m/d/yyyy</c:formatCode>
                <c:ptCount val="18"/>
              </c:numCache>
            </c:numRef>
          </c:cat>
          <c:val>
            <c:numRef>
              <c:f>'données suivi'!$R$33:$R$327</c:f>
              <c:numCache>
                <c:formatCode>General</c:formatCode>
                <c:ptCount val="29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786-47B3-B58C-58F984B7B014}"/>
            </c:ext>
          </c:extLst>
        </c:ser>
        <c:ser>
          <c:idx val="1"/>
          <c:order val="1"/>
          <c:tx>
            <c:v>ACWR TEST</c:v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'données suivi'!$B$33:$B$50</c:f>
              <c:numCache>
                <c:formatCode>m/d/yyyy</c:formatCode>
                <c:ptCount val="18"/>
              </c:numCache>
            </c:numRef>
          </c:cat>
          <c:val>
            <c:numRef>
              <c:f>Données!$G$4:$G$26</c:f>
              <c:numCache>
                <c:formatCode>General</c:formatCode>
                <c:ptCount val="23"/>
                <c:pt idx="0">
                  <c:v>0.1</c:v>
                </c:pt>
                <c:pt idx="1">
                  <c:v>0.2</c:v>
                </c:pt>
                <c:pt idx="2">
                  <c:v>0.3</c:v>
                </c:pt>
                <c:pt idx="3">
                  <c:v>0.4</c:v>
                </c:pt>
                <c:pt idx="4">
                  <c:v>0.5</c:v>
                </c:pt>
                <c:pt idx="5">
                  <c:v>0.6</c:v>
                </c:pt>
                <c:pt idx="6">
                  <c:v>0.7</c:v>
                </c:pt>
                <c:pt idx="7">
                  <c:v>0.8</c:v>
                </c:pt>
                <c:pt idx="8">
                  <c:v>0.9</c:v>
                </c:pt>
                <c:pt idx="9">
                  <c:v>1</c:v>
                </c:pt>
                <c:pt idx="10">
                  <c:v>1.1000000000000001</c:v>
                </c:pt>
                <c:pt idx="11">
                  <c:v>1.2</c:v>
                </c:pt>
                <c:pt idx="12">
                  <c:v>1.3</c:v>
                </c:pt>
                <c:pt idx="13">
                  <c:v>1.4</c:v>
                </c:pt>
                <c:pt idx="14">
                  <c:v>1.5</c:v>
                </c:pt>
                <c:pt idx="15">
                  <c:v>1.6</c:v>
                </c:pt>
                <c:pt idx="16">
                  <c:v>1.7</c:v>
                </c:pt>
                <c:pt idx="17">
                  <c:v>1.8</c:v>
                </c:pt>
                <c:pt idx="18">
                  <c:v>1.9</c:v>
                </c:pt>
                <c:pt idx="19">
                  <c:v>2</c:v>
                </c:pt>
                <c:pt idx="20">
                  <c:v>2.1</c:v>
                </c:pt>
                <c:pt idx="21">
                  <c:v>2.2000000000000002</c:v>
                </c:pt>
                <c:pt idx="22">
                  <c:v>2.2999999999999998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786-47B3-B58C-58F984B7B01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67718528"/>
        <c:axId val="91370624"/>
      </c:lineChart>
      <c:catAx>
        <c:axId val="67718528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crossAx val="91370624"/>
        <c:crosses val="autoZero"/>
        <c:auto val="1"/>
        <c:lblAlgn val="ctr"/>
        <c:lblOffset val="100"/>
        <c:noMultiLvlLbl val="1"/>
      </c:catAx>
      <c:valAx>
        <c:axId val="91370624"/>
        <c:scaling>
          <c:orientation val="minMax"/>
        </c:scaling>
        <c:delete val="1"/>
        <c:axPos val="l"/>
        <c:majorGridlines/>
        <c:numFmt formatCode="General" sourceLinked="1"/>
        <c:majorTickMark val="out"/>
        <c:minorTickMark val="none"/>
        <c:tickLblPos val="none"/>
        <c:crossAx val="67718528"/>
        <c:crosses val="autoZero"/>
        <c:crossBetween val="between"/>
      </c:valAx>
      <c:spPr>
        <a:gradFill>
          <a:gsLst>
            <a:gs pos="0">
              <a:srgbClr val="4F81BD">
                <a:tint val="66000"/>
                <a:satMod val="160000"/>
              </a:srgbClr>
            </a:gs>
            <a:gs pos="50000">
              <a:srgbClr val="4F81BD">
                <a:tint val="44500"/>
                <a:satMod val="160000"/>
              </a:srgbClr>
            </a:gs>
            <a:gs pos="100000">
              <a:srgbClr val="4F81BD">
                <a:tint val="23500"/>
                <a:satMod val="160000"/>
              </a:srgbClr>
            </a:gs>
          </a:gsLst>
          <a:lin ang="5400000" scaled="0"/>
        </a:gradFill>
      </c:spPr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[suivi entrainement.xlsx]Données!donnée</c:name>
    <c:fmtId val="0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Données!$K$4</c:f>
              <c:strCache>
                <c:ptCount val="1"/>
                <c:pt idx="0">
                  <c:v>Somme de CHARGE D'ENTRAINEMENT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Données!$J$5:$J$18</c:f>
              <c:multiLvlStrCache>
                <c:ptCount val="6"/>
                <c:lvl>
                  <c:pt idx="0">
                    <c:v>Trimestre4</c:v>
                  </c:pt>
                  <c:pt idx="1">
                    <c:v>Trimestre4</c:v>
                  </c:pt>
                  <c:pt idx="2">
                    <c:v>Trimestre4</c:v>
                  </c:pt>
                  <c:pt idx="3">
                    <c:v>Trimestre3</c:v>
                  </c:pt>
                  <c:pt idx="4">
                    <c:v>Trimestre3</c:v>
                  </c:pt>
                  <c:pt idx="5">
                    <c:v>Trimestre3</c:v>
                  </c:pt>
                </c:lvl>
                <c:lvl>
                  <c:pt idx="0">
                    <c:v>déc</c:v>
                  </c:pt>
                  <c:pt idx="1">
                    <c:v>nov</c:v>
                  </c:pt>
                  <c:pt idx="2">
                    <c:v>oct</c:v>
                  </c:pt>
                  <c:pt idx="3">
                    <c:v>sept</c:v>
                  </c:pt>
                  <c:pt idx="4">
                    <c:v>août</c:v>
                  </c:pt>
                  <c:pt idx="5">
                    <c:v>juil</c:v>
                  </c:pt>
                </c:lvl>
                <c:lvl>
                  <c:pt idx="0">
                    <c:v>2018</c:v>
                  </c:pt>
                </c:lvl>
              </c:multiLvlStrCache>
            </c:multiLvlStrRef>
          </c:cat>
          <c:val>
            <c:numRef>
              <c:f>Données!$K$5:$K$18</c:f>
              <c:numCache>
                <c:formatCode>General</c:formatCode>
                <c:ptCount val="6"/>
                <c:pt idx="0">
                  <c:v>11160</c:v>
                </c:pt>
                <c:pt idx="1">
                  <c:v>10800</c:v>
                </c:pt>
                <c:pt idx="2">
                  <c:v>11160</c:v>
                </c:pt>
                <c:pt idx="3">
                  <c:v>10800</c:v>
                </c:pt>
                <c:pt idx="4">
                  <c:v>11160</c:v>
                </c:pt>
                <c:pt idx="5">
                  <c:v>5226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BF-44A8-8741-20F21A498D7E}"/>
            </c:ext>
          </c:extLst>
        </c:ser>
        <c:ser>
          <c:idx val="1"/>
          <c:order val="1"/>
          <c:tx>
            <c:strRef>
              <c:f>Données!$L$4</c:f>
              <c:strCache>
                <c:ptCount val="1"/>
                <c:pt idx="0">
                  <c:v>Nombre de ACWR (Acute chronic workload ratio)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Données!$J$5:$J$18</c:f>
              <c:multiLvlStrCache>
                <c:ptCount val="6"/>
                <c:lvl>
                  <c:pt idx="0">
                    <c:v>Trimestre4</c:v>
                  </c:pt>
                  <c:pt idx="1">
                    <c:v>Trimestre4</c:v>
                  </c:pt>
                  <c:pt idx="2">
                    <c:v>Trimestre4</c:v>
                  </c:pt>
                  <c:pt idx="3">
                    <c:v>Trimestre3</c:v>
                  </c:pt>
                  <c:pt idx="4">
                    <c:v>Trimestre3</c:v>
                  </c:pt>
                  <c:pt idx="5">
                    <c:v>Trimestre3</c:v>
                  </c:pt>
                </c:lvl>
                <c:lvl>
                  <c:pt idx="0">
                    <c:v>déc</c:v>
                  </c:pt>
                  <c:pt idx="1">
                    <c:v>nov</c:v>
                  </c:pt>
                  <c:pt idx="2">
                    <c:v>oct</c:v>
                  </c:pt>
                  <c:pt idx="3">
                    <c:v>sept</c:v>
                  </c:pt>
                  <c:pt idx="4">
                    <c:v>août</c:v>
                  </c:pt>
                  <c:pt idx="5">
                    <c:v>juil</c:v>
                  </c:pt>
                </c:lvl>
                <c:lvl>
                  <c:pt idx="0">
                    <c:v>2018</c:v>
                  </c:pt>
                </c:lvl>
              </c:multiLvlStrCache>
            </c:multiLvlStrRef>
          </c:cat>
          <c:val>
            <c:numRef>
              <c:f>Données!$L$5:$L$18</c:f>
              <c:numCache>
                <c:formatCode>General</c:formatCode>
                <c:ptCount val="6"/>
                <c:pt idx="0">
                  <c:v>31</c:v>
                </c:pt>
                <c:pt idx="1">
                  <c:v>30</c:v>
                </c:pt>
                <c:pt idx="2">
                  <c:v>31</c:v>
                </c:pt>
                <c:pt idx="3">
                  <c:v>30</c:v>
                </c:pt>
                <c:pt idx="4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CBF-44A8-8741-20F21A498D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75808448"/>
        <c:axId val="1177123264"/>
      </c:barChart>
      <c:catAx>
        <c:axId val="11758084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77123264"/>
        <c:crosses val="autoZero"/>
        <c:auto val="1"/>
        <c:lblAlgn val="ctr"/>
        <c:lblOffset val="100"/>
        <c:noMultiLvlLbl val="0"/>
      </c:catAx>
      <c:valAx>
        <c:axId val="11771232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758084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228600</xdr:colOff>
          <xdr:row>6</xdr:row>
          <xdr:rowOff>121920</xdr:rowOff>
        </xdr:from>
        <xdr:to>
          <xdr:col>3</xdr:col>
          <xdr:colOff>784860</xdr:colOff>
          <xdr:row>11</xdr:row>
          <xdr:rowOff>99060</xdr:rowOff>
        </xdr:to>
        <xdr:sp macro="" textlink="">
          <xdr:nvSpPr>
            <xdr:cNvPr id="3073" name="ecrire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0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104776</xdr:rowOff>
    </xdr:from>
    <xdr:to>
      <xdr:col>25</xdr:col>
      <xdr:colOff>336097</xdr:colOff>
      <xdr:row>29</xdr:row>
      <xdr:rowOff>157844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495300</xdr:colOff>
      <xdr:row>32</xdr:row>
      <xdr:rowOff>85725</xdr:rowOff>
    </xdr:from>
    <xdr:to>
      <xdr:col>11</xdr:col>
      <xdr:colOff>495300</xdr:colOff>
      <xdr:row>46</xdr:row>
      <xdr:rowOff>161925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716280</xdr:colOff>
      <xdr:row>15</xdr:row>
      <xdr:rowOff>76200</xdr:rowOff>
    </xdr:from>
    <xdr:to>
      <xdr:col>12</xdr:col>
      <xdr:colOff>495300</xdr:colOff>
      <xdr:row>32</xdr:row>
      <xdr:rowOff>163830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12</xdr:col>
      <xdr:colOff>678180</xdr:colOff>
      <xdr:row>4</xdr:row>
      <xdr:rowOff>0</xdr:rowOff>
    </xdr:from>
    <xdr:to>
      <xdr:col>15</xdr:col>
      <xdr:colOff>335280</xdr:colOff>
      <xdr:row>11</xdr:row>
      <xdr:rowOff>1186815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5" name="Mois">
              <a:extLst>
                <a:ext uri="{FF2B5EF4-FFF2-40B4-BE49-F238E27FC236}">
                  <a16:creationId xmlns:a16="http://schemas.microsoft.com/office/drawing/2014/main" id="{00000000-0008-0000-0200-000005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Mois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8219420" y="731520"/>
              <a:ext cx="1828800" cy="246697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fr-FR" sz="1100"/>
                <a:t>Cette forme représente un segment. Les segments sont pris en charge dans Excel 2010 ou version ultérieure.
En revanche, si la forme a été modifiée dans une version précédente d’Excel, ou si le classeur a été enregistré dans Excel 2003 ou une version précédente, vous ne pouvez pas utiliser le segment.</a:t>
              </a:r>
            </a:p>
          </xdr:txBody>
        </xdr:sp>
      </mc:Fallback>
    </mc:AlternateContent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OnLoad="1" refreshedBy="NCAA" refreshedDate="43251.625862731482" createdVersion="6" refreshedVersion="6" minRefreshableVersion="3" recordCount="322" xr:uid="{11A8B015-9215-4584-A34A-EA793460A9F8}">
  <cacheSource type="worksheet">
    <worksheetSource ref="A5:P327" sheet="données suivi tableau"/>
  </cacheSource>
  <cacheFields count="18">
    <cacheField name="Mois" numFmtId="0">
      <sharedItems containsBlank="1" count="5">
        <s v="Juillet"/>
        <s v="Août "/>
        <s v="Août"/>
        <s v="Septembre"/>
        <m/>
      </sharedItems>
    </cacheField>
    <cacheField name="Date" numFmtId="14">
      <sharedItems containsSemiMixedTypes="0" containsNonDate="0" containsDate="1" containsString="0" minDate="2018-07-16T00:00:00" maxDate="2019-06-03T00:00:00" count="322">
        <d v="2018-07-16T00:00:00"/>
        <d v="2018-07-17T00:00:00"/>
        <d v="2018-07-18T00:00:00"/>
        <d v="2018-07-19T00:00:00"/>
        <d v="2018-07-20T00:00:00"/>
        <d v="2018-07-21T00:00:00"/>
        <d v="2018-07-22T00:00:00"/>
        <d v="2018-07-23T00:00:00"/>
        <d v="2018-07-24T00:00:00"/>
        <d v="2018-07-25T00:00:00"/>
        <d v="2018-07-26T00:00:00"/>
        <d v="2018-07-27T00:00:00"/>
        <d v="2018-07-28T00:00:00"/>
        <d v="2018-07-29T00:00:00"/>
        <d v="2018-07-30T00:00:00"/>
        <d v="2018-07-31T00:00:00"/>
        <d v="2018-08-01T00:00:00"/>
        <d v="2018-08-02T00:00:00"/>
        <d v="2018-08-03T00:00:00"/>
        <d v="2018-08-04T00:00:00"/>
        <d v="2018-08-05T00:00:00"/>
        <d v="2018-08-06T00:00:00"/>
        <d v="2018-08-07T00:00:00"/>
        <d v="2018-08-08T00:00:00"/>
        <d v="2018-08-09T00:00:00"/>
        <d v="2018-08-10T00:00:00"/>
        <d v="2018-08-11T00:00:00"/>
        <d v="2018-08-12T00:00:00"/>
        <d v="2018-08-13T00:00:00"/>
        <d v="2018-08-14T00:00:00"/>
        <d v="2018-08-15T00:00:00"/>
        <d v="2018-08-16T00:00:00"/>
        <d v="2018-08-17T00:00:00"/>
        <d v="2018-08-18T00:00:00"/>
        <d v="2018-08-19T00:00:00"/>
        <d v="2018-08-20T00:00:00"/>
        <d v="2018-08-21T00:00:00"/>
        <d v="2018-08-22T00:00:00"/>
        <d v="2018-08-23T00:00:00"/>
        <d v="2018-08-24T00:00:00"/>
        <d v="2018-08-25T00:00:00"/>
        <d v="2018-08-26T00:00:00"/>
        <d v="2018-08-27T00:00:00"/>
        <d v="2018-08-28T00:00:00"/>
        <d v="2018-08-29T00:00:00"/>
        <d v="2018-08-30T00:00:00"/>
        <d v="2018-08-31T00:00:00"/>
        <d v="2018-09-01T00:00:00"/>
        <d v="2018-09-02T00:00:00"/>
        <d v="2018-09-03T00:00:00"/>
        <d v="2018-09-04T00:00:00"/>
        <d v="2018-09-05T00:00:00"/>
        <d v="2018-09-06T00:00:00"/>
        <d v="2018-09-07T00:00:00"/>
        <d v="2018-09-08T00:00:00"/>
        <d v="2018-09-09T00:00:00"/>
        <d v="2018-09-10T00:00:00"/>
        <d v="2018-09-11T00:00:00"/>
        <d v="2018-09-12T00:00:00"/>
        <d v="2018-09-13T00:00:00"/>
        <d v="2018-09-14T00:00:00"/>
        <d v="2018-09-15T00:00:00"/>
        <d v="2018-09-16T00:00:00"/>
        <d v="2018-09-17T00:00:00"/>
        <d v="2018-09-18T00:00:00"/>
        <d v="2018-09-19T00:00:00"/>
        <d v="2018-09-20T00:00:00"/>
        <d v="2018-09-21T00:00:00"/>
        <d v="2018-09-22T00:00:00"/>
        <d v="2018-09-23T00:00:00"/>
        <d v="2018-09-24T00:00:00"/>
        <d v="2018-09-25T00:00:00"/>
        <d v="2018-09-26T00:00:00"/>
        <d v="2018-09-27T00:00:00"/>
        <d v="2018-09-28T00:00:00"/>
        <d v="2018-09-29T00:00:00"/>
        <d v="2018-09-30T00:00:00"/>
        <d v="2018-10-01T00:00:00"/>
        <d v="2018-10-02T00:00:00"/>
        <d v="2018-10-03T00:00:00"/>
        <d v="2018-10-04T00:00:00"/>
        <d v="2018-10-05T00:00:00"/>
        <d v="2018-10-06T00:00:00"/>
        <d v="2018-10-07T00:00:00"/>
        <d v="2018-10-08T00:00:00"/>
        <d v="2018-10-09T00:00:00"/>
        <d v="2018-10-10T00:00:00"/>
        <d v="2018-10-11T00:00:00"/>
        <d v="2018-10-12T00:00:00"/>
        <d v="2018-10-13T00:00:00"/>
        <d v="2018-10-14T00:00:00"/>
        <d v="2018-10-15T00:00:00"/>
        <d v="2018-10-16T00:00:00"/>
        <d v="2018-10-17T00:00:00"/>
        <d v="2018-10-18T00:00:00"/>
        <d v="2018-10-19T00:00:00"/>
        <d v="2018-10-20T00:00:00"/>
        <d v="2018-10-21T00:00:00"/>
        <d v="2018-10-22T00:00:00"/>
        <d v="2018-10-23T00:00:00"/>
        <d v="2018-10-24T00:00:00"/>
        <d v="2018-10-25T00:00:00"/>
        <d v="2018-10-26T00:00:00"/>
        <d v="2018-10-27T00:00:00"/>
        <d v="2018-10-28T00:00:00"/>
        <d v="2018-10-29T00:00:00"/>
        <d v="2018-10-30T00:00:00"/>
        <d v="2018-10-31T00:00:00"/>
        <d v="2018-11-01T00:00:00"/>
        <d v="2018-11-02T00:00:00"/>
        <d v="2018-11-03T00:00:00"/>
        <d v="2018-11-04T00:00:00"/>
        <d v="2018-11-05T00:00:00"/>
        <d v="2018-11-06T00:00:00"/>
        <d v="2018-11-07T00:00:00"/>
        <d v="2018-11-08T00:00:00"/>
        <d v="2018-11-09T00:00:00"/>
        <d v="2018-11-10T00:00:00"/>
        <d v="2018-11-11T00:00:00"/>
        <d v="2018-11-12T00:00:00"/>
        <d v="2018-11-13T00:00:00"/>
        <d v="2018-11-14T00:00:00"/>
        <d v="2018-11-15T00:00:00"/>
        <d v="2018-11-16T00:00:00"/>
        <d v="2018-11-17T00:00:00"/>
        <d v="2018-11-18T00:00:00"/>
        <d v="2018-11-19T00:00:00"/>
        <d v="2018-11-20T00:00:00"/>
        <d v="2018-11-21T00:00:00"/>
        <d v="2018-11-22T00:00:00"/>
        <d v="2018-11-23T00:00:00"/>
        <d v="2018-11-24T00:00:00"/>
        <d v="2018-11-25T00:00:00"/>
        <d v="2018-11-26T00:00:00"/>
        <d v="2018-11-27T00:00:00"/>
        <d v="2018-11-28T00:00:00"/>
        <d v="2018-11-29T00:00:00"/>
        <d v="2018-11-30T00:00:00"/>
        <d v="2018-12-01T00:00:00"/>
        <d v="2018-12-02T00:00:00"/>
        <d v="2018-12-03T00:00:00"/>
        <d v="2018-12-04T00:00:00"/>
        <d v="2018-12-05T00:00:00"/>
        <d v="2018-12-06T00:00:00"/>
        <d v="2018-12-07T00:00:00"/>
        <d v="2018-12-08T00:00:00"/>
        <d v="2018-12-09T00:00:00"/>
        <d v="2018-12-10T00:00:00"/>
        <d v="2018-12-11T00:00:00"/>
        <d v="2018-12-12T00:00:00"/>
        <d v="2018-12-13T00:00:00"/>
        <d v="2018-12-14T00:00:00"/>
        <d v="2018-12-15T00:00:00"/>
        <d v="2018-12-16T00:00:00"/>
        <d v="2018-12-17T00:00:00"/>
        <d v="2018-12-18T00:00:00"/>
        <d v="2018-12-19T00:00:00"/>
        <d v="2018-12-20T00:00:00"/>
        <d v="2018-12-21T00:00:00"/>
        <d v="2018-12-22T00:00:00"/>
        <d v="2018-12-23T00:00:00"/>
        <d v="2018-12-24T00:00:00"/>
        <d v="2018-12-25T00:00:00"/>
        <d v="2018-12-26T00:00:00"/>
        <d v="2018-12-27T00:00:00"/>
        <d v="2018-12-28T00:00:00"/>
        <d v="2018-12-29T00:00:00"/>
        <d v="2018-12-30T00:00:00"/>
        <d v="2018-12-31T00:00:00"/>
        <d v="2019-01-01T00:00:00"/>
        <d v="2019-01-02T00:00:00"/>
        <d v="2019-01-03T00:00:00"/>
        <d v="2019-01-04T00:00:00"/>
        <d v="2019-01-05T00:00:00"/>
        <d v="2019-01-06T00:00:00"/>
        <d v="2019-01-07T00:00:00"/>
        <d v="2019-01-08T00:00:00"/>
        <d v="2019-01-09T00:00:00"/>
        <d v="2019-01-10T00:00:00"/>
        <d v="2019-01-11T00:00:00"/>
        <d v="2019-01-12T00:00:00"/>
        <d v="2019-01-13T00:00:00"/>
        <d v="2019-01-14T00:00:00"/>
        <d v="2019-01-15T00:00:00"/>
        <d v="2019-01-16T00:00:00"/>
        <d v="2019-01-17T00:00:00"/>
        <d v="2019-01-18T00:00:00"/>
        <d v="2019-01-19T00:00:00"/>
        <d v="2019-01-20T00:00:00"/>
        <d v="2019-01-21T00:00:00"/>
        <d v="2019-01-22T00:00:00"/>
        <d v="2019-01-23T00:00:00"/>
        <d v="2019-01-24T00:00:00"/>
        <d v="2019-01-25T00:00:00"/>
        <d v="2019-01-26T00:00:00"/>
        <d v="2019-01-27T00:00:00"/>
        <d v="2019-01-28T00:00:00"/>
        <d v="2019-01-29T00:00:00"/>
        <d v="2019-01-30T00:00:00"/>
        <d v="2019-01-31T00:00:00"/>
        <d v="2019-02-01T00:00:00"/>
        <d v="2019-02-02T00:00:00"/>
        <d v="2019-02-03T00:00:00"/>
        <d v="2019-02-04T00:00:00"/>
        <d v="2019-02-05T00:00:00"/>
        <d v="2019-02-06T00:00:00"/>
        <d v="2019-02-07T00:00:00"/>
        <d v="2019-02-08T00:00:00"/>
        <d v="2019-02-09T00:00:00"/>
        <d v="2019-02-10T00:00:00"/>
        <d v="2019-02-11T00:00:00"/>
        <d v="2019-02-12T00:00:00"/>
        <d v="2019-02-13T00:00:00"/>
        <d v="2019-02-14T00:00:00"/>
        <d v="2019-02-15T00:00:00"/>
        <d v="2019-02-16T00:00:00"/>
        <d v="2019-02-17T00:00:00"/>
        <d v="2019-02-18T00:00:00"/>
        <d v="2019-02-19T00:00:00"/>
        <d v="2019-02-20T00:00:00"/>
        <d v="2019-02-21T00:00:00"/>
        <d v="2019-02-22T00:00:00"/>
        <d v="2019-02-23T00:00:00"/>
        <d v="2019-02-24T00:00:00"/>
        <d v="2019-02-25T00:00:00"/>
        <d v="2019-02-26T00:00:00"/>
        <d v="2019-02-27T00:00:00"/>
        <d v="2019-02-28T00:00:00"/>
        <d v="2019-03-01T00:00:00"/>
        <d v="2019-03-02T00:00:00"/>
        <d v="2019-03-03T00:00:00"/>
        <d v="2019-03-04T00:00:00"/>
        <d v="2019-03-05T00:00:00"/>
        <d v="2019-03-06T00:00:00"/>
        <d v="2019-03-07T00:00:00"/>
        <d v="2019-03-08T00:00:00"/>
        <d v="2019-03-09T00:00:00"/>
        <d v="2019-03-10T00:00:00"/>
        <d v="2019-03-11T00:00:00"/>
        <d v="2019-03-12T00:00:00"/>
        <d v="2019-03-13T00:00:00"/>
        <d v="2019-03-14T00:00:00"/>
        <d v="2019-03-15T00:00:00"/>
        <d v="2019-03-16T00:00:00"/>
        <d v="2019-03-17T00:00:00"/>
        <d v="2019-03-18T00:00:00"/>
        <d v="2019-03-19T00:00:00"/>
        <d v="2019-03-20T00:00:00"/>
        <d v="2019-03-21T00:00:00"/>
        <d v="2019-03-22T00:00:00"/>
        <d v="2019-03-23T00:00:00"/>
        <d v="2019-03-24T00:00:00"/>
        <d v="2019-03-25T00:00:00"/>
        <d v="2019-03-26T00:00:00"/>
        <d v="2019-03-27T00:00:00"/>
        <d v="2019-03-28T00:00:00"/>
        <d v="2019-03-29T00:00:00"/>
        <d v="2019-03-30T00:00:00"/>
        <d v="2019-03-31T00:00:00"/>
        <d v="2019-04-01T00:00:00"/>
        <d v="2019-04-02T00:00:00"/>
        <d v="2019-04-03T00:00:00"/>
        <d v="2019-04-04T00:00:00"/>
        <d v="2019-04-05T00:00:00"/>
        <d v="2019-04-06T00:00:00"/>
        <d v="2019-04-07T00:00:00"/>
        <d v="2019-04-08T00:00:00"/>
        <d v="2019-04-09T00:00:00"/>
        <d v="2019-04-10T00:00:00"/>
        <d v="2019-04-11T00:00:00"/>
        <d v="2019-04-12T00:00:00"/>
        <d v="2019-04-13T00:00:00"/>
        <d v="2019-04-14T00:00:00"/>
        <d v="2019-04-15T00:00:00"/>
        <d v="2019-04-16T00:00:00"/>
        <d v="2019-04-17T00:00:00"/>
        <d v="2019-04-18T00:00:00"/>
        <d v="2019-04-19T00:00:00"/>
        <d v="2019-04-20T00:00:00"/>
        <d v="2019-04-21T00:00:00"/>
        <d v="2019-04-22T00:00:00"/>
        <d v="2019-04-23T00:00:00"/>
        <d v="2019-04-24T00:00:00"/>
        <d v="2019-04-25T00:00:00"/>
        <d v="2019-04-26T00:00:00"/>
        <d v="2019-04-27T00:00:00"/>
        <d v="2019-04-28T00:00:00"/>
        <d v="2019-04-29T00:00:00"/>
        <d v="2019-04-30T00:00:00"/>
        <d v="2019-05-01T00:00:00"/>
        <d v="2019-05-02T00:00:00"/>
        <d v="2019-05-03T00:00:00"/>
        <d v="2019-05-04T00:00:00"/>
        <d v="2019-05-05T00:00:00"/>
        <d v="2019-05-06T00:00:00"/>
        <d v="2019-05-07T00:00:00"/>
        <d v="2019-05-08T00:00:00"/>
        <d v="2019-05-09T00:00:00"/>
        <d v="2019-05-10T00:00:00"/>
        <d v="2019-05-11T00:00:00"/>
        <d v="2019-05-12T00:00:00"/>
        <d v="2019-05-13T00:00:00"/>
        <d v="2019-05-14T00:00:00"/>
        <d v="2019-05-15T00:00:00"/>
        <d v="2019-05-16T00:00:00"/>
        <d v="2019-05-17T00:00:00"/>
        <d v="2019-05-18T00:00:00"/>
        <d v="2019-05-19T00:00:00"/>
        <d v="2019-05-20T00:00:00"/>
        <d v="2019-05-21T00:00:00"/>
        <d v="2019-05-22T00:00:00"/>
        <d v="2019-05-23T00:00:00"/>
        <d v="2019-05-24T00:00:00"/>
        <d v="2019-05-25T00:00:00"/>
        <d v="2019-05-26T00:00:00"/>
        <d v="2019-05-27T00:00:00"/>
        <d v="2019-05-28T00:00:00"/>
        <d v="2019-05-29T00:00:00"/>
        <d v="2019-05-30T00:00:00"/>
        <d v="2019-05-31T00:00:00"/>
        <d v="2019-06-01T00:00:00"/>
        <d v="2019-06-02T00:00:00"/>
      </sharedItems>
      <fieldGroup par="17" base="1">
        <rangePr groupBy="months" startDate="2018-07-16T00:00:00" endDate="2019-06-03T00:00:00"/>
        <groupItems count="14">
          <s v="&lt;16/07/2018"/>
          <s v="janv"/>
          <s v="févr"/>
          <s v="mars"/>
          <s v="avr"/>
          <s v="mai"/>
          <s v="juin"/>
          <s v="juil"/>
          <s v="août"/>
          <s v="sept"/>
          <s v="oct"/>
          <s v="nov"/>
          <s v="déc"/>
          <s v="&gt;03/06/2019"/>
        </groupItems>
      </fieldGroup>
    </cacheField>
    <cacheField name="RPE 1 (rating of perceived exertion /10)" numFmtId="0">
      <sharedItems containsString="0" containsBlank="1" containsNumber="1" containsInteger="1" minValue="5" maxValue="8"/>
    </cacheField>
    <cacheField name="Temps d'effort 1 (mn)" numFmtId="0">
      <sharedItems containsString="0" containsBlank="1" containsNumber="1" containsInteger="1" minValue="60" maxValue="70"/>
    </cacheField>
    <cacheField name="RPE 2 (rating of perceived exertion /10)" numFmtId="0">
      <sharedItems containsString="0" containsBlank="1" containsNumber="1" containsInteger="1" minValue="1" maxValue="9"/>
    </cacheField>
    <cacheField name="Temps d'effort 2 (mn)" numFmtId="0">
      <sharedItems containsString="0" containsBlank="1" containsNumber="1" minValue="38.6666666666667" maxValue="74"/>
    </cacheField>
    <cacheField name="CHARGE D'ENTRAINEMENT" numFmtId="0">
      <sharedItems containsSemiMixedTypes="0" containsString="0" containsNumber="1" minValue="0" maxValue="666"/>
    </cacheField>
    <cacheField name="Intensité hebdomadaire" numFmtId="0">
      <sharedItems containsSemiMixedTypes="0" containsString="0" containsNumber="1" containsInteger="1" minValue="0" maxValue="42"/>
    </cacheField>
    <cacheField name="Durée hebdomadaire" numFmtId="0">
      <sharedItems containsSemiMixedTypes="0" containsString="0" containsNumber="1" minValue="0" maxValue="438"/>
    </cacheField>
    <cacheField name="Points par séance" numFmtId="0">
      <sharedItems containsMixedTypes="1" containsNumber="1" minValue="5.2857142857142856" maxValue="6.666666666666667"/>
    </cacheField>
    <cacheField name="Repos hebdomadaire" numFmtId="0">
      <sharedItems containsSemiMixedTypes="0" containsString="0" containsNumber="1" containsInteger="1" minValue="0" maxValue="7"/>
    </cacheField>
    <cacheField name="ATL (Acute training load)" numFmtId="0">
      <sharedItems containsString="0" containsBlank="1" containsNumber="1" minValue="2.7585178571967955E-17" maxValue="359.99999999999989"/>
    </cacheField>
    <cacheField name="CTL (chronic traing load)" numFmtId="0">
      <sharedItems containsString="0" containsBlank="1" containsNumber="1" minValue="6.4278352736113946E-3" maxValue="360"/>
    </cacheField>
    <cacheField name="ACWR (Acute chronic workload ratio)" numFmtId="0">
      <sharedItems containsString="0" containsBlank="1" containsNumber="1" minValue="4.2915192125745912E-15" maxValue="0.99999999999999967"/>
    </cacheField>
    <cacheField name="TSB" numFmtId="0">
      <sharedItems containsString="0" containsBlank="1" containsNumber="1" minValue="-170.40303336886709" maxValue="0"/>
    </cacheField>
    <cacheField name="Monotonie charge" numFmtId="43">
      <sharedItems containsMixedTypes="1" containsNumber="1" minValue="0.40824829046386302" maxValue="8.596743680351846"/>
    </cacheField>
    <cacheField name="Trimestres" numFmtId="0" databaseField="0">
      <fieldGroup base="1">
        <rangePr groupBy="quarters" startDate="2018-07-16T00:00:00" endDate="2019-06-03T00:00:00"/>
        <groupItems count="6">
          <s v="&lt;16/07/2018"/>
          <s v="Trimestre1"/>
          <s v="Trimestre2"/>
          <s v="Trimestre3"/>
          <s v="Trimestre4"/>
          <s v="&gt;03/06/2019"/>
        </groupItems>
      </fieldGroup>
    </cacheField>
    <cacheField name="Années" numFmtId="0" databaseField="0">
      <fieldGroup base="1">
        <rangePr groupBy="years" startDate="2018-07-16T00:00:00" endDate="2019-06-03T00:00:00"/>
        <groupItems count="4">
          <s v="&lt;16/07/2018"/>
          <s v="2018"/>
          <s v="2019"/>
          <s v="&gt;03/06/2019"/>
        </groupItems>
      </fieldGroup>
    </cacheField>
  </cacheFields>
  <extLst>
    <ext xmlns:x14="http://schemas.microsoft.com/office/spreadsheetml/2009/9/main" uri="{725AE2AE-9491-48be-B2B4-4EB974FC3084}">
      <x14:pivotCacheDefinition pivotCacheId="1452083960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22">
  <r>
    <x v="0"/>
    <x v="0"/>
    <n v="5"/>
    <n v="70"/>
    <n v="5"/>
    <n v="60"/>
    <n v="650"/>
    <n v="37"/>
    <n v="438"/>
    <n v="5.2857142857142856"/>
    <n v="1"/>
    <m/>
    <m/>
    <m/>
    <m/>
    <n v="1.3610990300899724"/>
  </r>
  <r>
    <x v="0"/>
    <x v="1"/>
    <m/>
    <m/>
    <n v="4"/>
    <n v="48"/>
    <n v="192"/>
    <n v="33"/>
    <n v="368"/>
    <n v="5.5"/>
    <n v="1"/>
    <m/>
    <m/>
    <m/>
    <m/>
    <n v="1.3753588771528868"/>
  </r>
  <r>
    <x v="0"/>
    <x v="2"/>
    <m/>
    <m/>
    <n v="1"/>
    <n v="58"/>
    <n v="58"/>
    <n v="35"/>
    <n v="380"/>
    <n v="5.833333333333333"/>
    <n v="1"/>
    <m/>
    <m/>
    <m/>
    <m/>
    <n v="1.5129877455778573"/>
  </r>
  <r>
    <x v="0"/>
    <x v="3"/>
    <n v="8"/>
    <n v="60"/>
    <m/>
    <m/>
    <n v="480"/>
    <n v="40"/>
    <n v="376.66666666666669"/>
    <n v="6.666666666666667"/>
    <n v="1"/>
    <m/>
    <m/>
    <m/>
    <m/>
    <n v="1.9589780413175468"/>
  </r>
  <r>
    <x v="0"/>
    <x v="4"/>
    <m/>
    <m/>
    <n v="9"/>
    <n v="74"/>
    <n v="666"/>
    <n v="38"/>
    <n v="367.33333333333337"/>
    <n v="6.333333333333333"/>
    <n v="1"/>
    <m/>
    <m/>
    <m/>
    <m/>
    <n v="1.8828917505285865"/>
  </r>
  <r>
    <x v="0"/>
    <x v="5"/>
    <m/>
    <m/>
    <m/>
    <m/>
    <n v="0"/>
    <n v="35"/>
    <n v="340.00000000000006"/>
    <n v="5.833333333333333"/>
    <n v="1"/>
    <m/>
    <m/>
    <m/>
    <m/>
    <n v="2.385068195512007"/>
  </r>
  <r>
    <x v="0"/>
    <x v="6"/>
    <m/>
    <m/>
    <n v="5"/>
    <n v="68"/>
    <n v="340"/>
    <n v="41"/>
    <n v="382.66666666666674"/>
    <n v="5.8571428571428568"/>
    <n v="0"/>
    <n v="340"/>
    <m/>
    <m/>
    <m/>
    <n v="8.596743680351846"/>
  </r>
  <r>
    <x v="0"/>
    <x v="7"/>
    <m/>
    <m/>
    <n v="6"/>
    <n v="60"/>
    <n v="360"/>
    <n v="42"/>
    <n v="353.33333333333343"/>
    <n v="6"/>
    <n v="0"/>
    <n v="345"/>
    <m/>
    <m/>
    <m/>
    <n v="6.5637506111894304"/>
  </r>
  <r>
    <x v="0"/>
    <x v="8"/>
    <m/>
    <m/>
    <n v="6"/>
    <n v="60"/>
    <n v="360"/>
    <n v="42"/>
    <n v="353.33333333333348"/>
    <n v="6"/>
    <n v="0"/>
    <n v="348.75"/>
    <m/>
    <m/>
    <m/>
    <n v="6.5637506111894304"/>
  </r>
  <r>
    <x v="0"/>
    <x v="9"/>
    <m/>
    <m/>
    <n v="6"/>
    <n v="54.6666666666667"/>
    <n v="328.00000000000023"/>
    <n v="42"/>
    <n v="353.33333333333348"/>
    <n v="6"/>
    <n v="0"/>
    <n v="343.56250000000006"/>
    <m/>
    <m/>
    <m/>
    <n v="6.5637506111894011"/>
  </r>
  <r>
    <x v="0"/>
    <x v="10"/>
    <m/>
    <m/>
    <n v="6"/>
    <n v="50.6666666666667"/>
    <n v="304.00000000000023"/>
    <n v="42"/>
    <n v="358.6666666666668"/>
    <n v="6"/>
    <n v="0"/>
    <n v="333.67187500000011"/>
    <m/>
    <m/>
    <m/>
    <n v="6.1680377593048457"/>
  </r>
  <r>
    <x v="0"/>
    <x v="11"/>
    <m/>
    <m/>
    <n v="6"/>
    <n v="46.6666666666667"/>
    <n v="280.00000000000023"/>
    <n v="42"/>
    <n v="368.00000000000011"/>
    <n v="6"/>
    <n v="0"/>
    <n v="320.25390625000011"/>
    <m/>
    <m/>
    <m/>
    <n v="5.9468397075223116"/>
  </r>
  <r>
    <x v="0"/>
    <x v="12"/>
    <m/>
    <m/>
    <n v="6"/>
    <n v="42.6666666666667"/>
    <n v="256.00000000000023"/>
    <n v="42"/>
    <n v="381.33333333333337"/>
    <n v="6"/>
    <n v="0"/>
    <n v="304.19042968750011"/>
    <m/>
    <m/>
    <m/>
    <n v="6.1911143510047131"/>
  </r>
  <r>
    <x v="0"/>
    <x v="13"/>
    <m/>
    <m/>
    <n v="6"/>
    <n v="38.6666666666667"/>
    <n v="232.0000000000002"/>
    <n v="42"/>
    <n v="398.66666666666669"/>
    <n v="6"/>
    <n v="0"/>
    <n v="286.14282226562511"/>
    <m/>
    <m/>
    <m/>
    <n v="7.6291399280434034"/>
  </r>
  <r>
    <x v="0"/>
    <x v="14"/>
    <m/>
    <m/>
    <n v="6"/>
    <n v="60"/>
    <n v="360"/>
    <n v="42"/>
    <n v="420"/>
    <n v="6"/>
    <n v="0"/>
    <n v="304.60711669921886"/>
    <m/>
    <m/>
    <m/>
    <e v="#DIV/0!"/>
  </r>
  <r>
    <x v="0"/>
    <x v="15"/>
    <m/>
    <m/>
    <n v="6"/>
    <n v="60"/>
    <n v="360"/>
    <n v="42"/>
    <n v="420"/>
    <n v="6"/>
    <n v="0"/>
    <n v="318.45533752441418"/>
    <m/>
    <m/>
    <m/>
    <e v="#DIV/0!"/>
  </r>
  <r>
    <x v="1"/>
    <x v="16"/>
    <m/>
    <m/>
    <n v="6"/>
    <n v="60"/>
    <n v="360"/>
    <n v="42"/>
    <n v="420"/>
    <n v="6"/>
    <n v="0"/>
    <n v="328.84150314331066"/>
    <m/>
    <m/>
    <m/>
    <e v="#DIV/0!"/>
  </r>
  <r>
    <x v="2"/>
    <x v="17"/>
    <m/>
    <m/>
    <n v="6"/>
    <n v="60"/>
    <n v="360"/>
    <n v="42"/>
    <n v="420"/>
    <n v="6"/>
    <n v="0"/>
    <n v="336.63112735748302"/>
    <m/>
    <m/>
    <m/>
    <e v="#DIV/0!"/>
  </r>
  <r>
    <x v="2"/>
    <x v="18"/>
    <m/>
    <m/>
    <n v="6"/>
    <n v="60"/>
    <n v="360"/>
    <n v="42"/>
    <n v="420"/>
    <n v="6"/>
    <n v="0"/>
    <n v="342.4733455181123"/>
    <m/>
    <m/>
    <m/>
    <e v="#DIV/0!"/>
  </r>
  <r>
    <x v="2"/>
    <x v="19"/>
    <m/>
    <m/>
    <n v="6"/>
    <n v="60"/>
    <n v="360"/>
    <n v="42"/>
    <n v="420"/>
    <n v="6"/>
    <n v="0"/>
    <n v="346.85500913858425"/>
    <m/>
    <m/>
    <m/>
    <e v="#DIV/0!"/>
  </r>
  <r>
    <x v="2"/>
    <x v="20"/>
    <m/>
    <m/>
    <n v="6"/>
    <n v="60"/>
    <n v="360"/>
    <n v="42"/>
    <n v="420"/>
    <n v="6"/>
    <n v="0"/>
    <n v="350.14125685393822"/>
    <m/>
    <m/>
    <m/>
    <e v="#DIV/0!"/>
  </r>
  <r>
    <x v="2"/>
    <x v="21"/>
    <m/>
    <m/>
    <n v="6"/>
    <n v="60"/>
    <n v="360"/>
    <n v="42"/>
    <n v="420"/>
    <n v="6"/>
    <n v="0"/>
    <n v="352.60594264045369"/>
    <m/>
    <m/>
    <m/>
    <e v="#DIV/0!"/>
  </r>
  <r>
    <x v="2"/>
    <x v="22"/>
    <m/>
    <m/>
    <n v="6"/>
    <n v="60"/>
    <n v="360"/>
    <n v="42"/>
    <n v="420"/>
    <n v="6"/>
    <n v="0"/>
    <n v="354.4544569803403"/>
    <m/>
    <m/>
    <m/>
    <e v="#DIV/0!"/>
  </r>
  <r>
    <x v="2"/>
    <x v="23"/>
    <m/>
    <m/>
    <n v="6"/>
    <n v="60"/>
    <n v="360"/>
    <n v="42"/>
    <n v="420"/>
    <n v="6"/>
    <n v="0"/>
    <n v="355.84084273525525"/>
    <m/>
    <m/>
    <m/>
    <e v="#DIV/0!"/>
  </r>
  <r>
    <x v="2"/>
    <x v="24"/>
    <m/>
    <m/>
    <n v="6"/>
    <n v="60"/>
    <n v="360"/>
    <n v="42"/>
    <n v="420"/>
    <n v="6"/>
    <n v="0"/>
    <n v="356.88063205144147"/>
    <m/>
    <m/>
    <m/>
    <e v="#DIV/0!"/>
  </r>
  <r>
    <x v="2"/>
    <x v="25"/>
    <m/>
    <m/>
    <n v="6"/>
    <n v="60"/>
    <n v="360"/>
    <n v="42"/>
    <n v="420"/>
    <n v="6"/>
    <n v="0"/>
    <n v="357.66047403858113"/>
    <m/>
    <m/>
    <m/>
    <e v="#DIV/0!"/>
  </r>
  <r>
    <x v="2"/>
    <x v="26"/>
    <m/>
    <m/>
    <n v="6"/>
    <n v="60"/>
    <n v="360"/>
    <n v="42"/>
    <n v="420"/>
    <n v="6"/>
    <n v="0"/>
    <n v="358.24535552893587"/>
    <m/>
    <m/>
    <m/>
    <e v="#DIV/0!"/>
  </r>
  <r>
    <x v="2"/>
    <x v="27"/>
    <m/>
    <m/>
    <n v="6"/>
    <n v="60"/>
    <n v="360"/>
    <n v="42"/>
    <n v="420"/>
    <n v="6"/>
    <n v="0"/>
    <n v="358.68401664670193"/>
    <n v="360"/>
    <n v="0.99634449068528319"/>
    <n v="-1.3159833532980656"/>
    <e v="#DIV/0!"/>
  </r>
  <r>
    <x v="2"/>
    <x v="28"/>
    <m/>
    <m/>
    <n v="6"/>
    <n v="60"/>
    <n v="360"/>
    <n v="42"/>
    <n v="420"/>
    <n v="6"/>
    <n v="0"/>
    <n v="359.01301248502648"/>
    <n v="360"/>
    <n v="0.99725836801396239"/>
    <n v="-0.98698751497352077"/>
    <e v="#DIV/0!"/>
  </r>
  <r>
    <x v="2"/>
    <x v="29"/>
    <m/>
    <m/>
    <n v="6"/>
    <n v="60"/>
    <n v="360"/>
    <n v="42"/>
    <n v="420"/>
    <n v="6"/>
    <n v="0"/>
    <n v="359.25975936376983"/>
    <n v="360"/>
    <n v="0.99794377601047179"/>
    <n v="-0.740240636230169"/>
    <e v="#DIV/0!"/>
  </r>
  <r>
    <x v="2"/>
    <x v="30"/>
    <m/>
    <m/>
    <n v="6"/>
    <n v="60"/>
    <n v="360"/>
    <n v="42"/>
    <n v="420"/>
    <n v="6"/>
    <n v="0"/>
    <n v="359.4448195228274"/>
    <n v="360"/>
    <n v="0.99845783200785387"/>
    <n v="-0.55518047717259833"/>
    <e v="#DIV/0!"/>
  </r>
  <r>
    <x v="2"/>
    <x v="31"/>
    <m/>
    <m/>
    <n v="6"/>
    <n v="60"/>
    <n v="360"/>
    <n v="42"/>
    <n v="420"/>
    <n v="6"/>
    <n v="0"/>
    <n v="359.58361464212055"/>
    <n v="360"/>
    <n v="0.99884337400589041"/>
    <n v="-0.41638535787944875"/>
    <e v="#DIV/0!"/>
  </r>
  <r>
    <x v="2"/>
    <x v="32"/>
    <m/>
    <m/>
    <n v="6"/>
    <n v="60"/>
    <n v="360"/>
    <n v="42"/>
    <n v="420"/>
    <n v="6"/>
    <n v="0"/>
    <n v="359.68771098159039"/>
    <n v="360"/>
    <n v="0.99913253050441775"/>
    <n v="-0.31228901840961498"/>
    <e v="#DIV/0!"/>
  </r>
  <r>
    <x v="2"/>
    <x v="33"/>
    <m/>
    <m/>
    <n v="6"/>
    <n v="60"/>
    <n v="360"/>
    <n v="42"/>
    <n v="420"/>
    <n v="6"/>
    <n v="0"/>
    <n v="359.76578323619276"/>
    <n v="360"/>
    <n v="0.99934939787831323"/>
    <n v="-0.23421676380723966"/>
    <e v="#DIV/0!"/>
  </r>
  <r>
    <x v="2"/>
    <x v="34"/>
    <m/>
    <m/>
    <n v="6"/>
    <n v="60"/>
    <n v="360"/>
    <n v="42"/>
    <n v="420"/>
    <n v="6"/>
    <n v="0"/>
    <n v="359.82433742714454"/>
    <n v="360"/>
    <n v="0.99951204840873487"/>
    <n v="-0.17566257285545817"/>
    <e v="#DIV/0!"/>
  </r>
  <r>
    <x v="2"/>
    <x v="35"/>
    <m/>
    <m/>
    <n v="6"/>
    <n v="60"/>
    <n v="360"/>
    <n v="42"/>
    <n v="420"/>
    <n v="6"/>
    <n v="0"/>
    <n v="359.86825307035838"/>
    <n v="360"/>
    <n v="0.99963403630655101"/>
    <n v="-0.13174692964162205"/>
    <e v="#DIV/0!"/>
  </r>
  <r>
    <x v="2"/>
    <x v="36"/>
    <m/>
    <m/>
    <n v="6"/>
    <n v="60"/>
    <n v="360"/>
    <n v="42"/>
    <n v="420"/>
    <n v="6"/>
    <n v="0"/>
    <n v="359.90118980276878"/>
    <n v="360"/>
    <n v="0.99972552722991326"/>
    <n v="-9.8810197231216534E-2"/>
    <e v="#DIV/0!"/>
  </r>
  <r>
    <x v="2"/>
    <x v="37"/>
    <m/>
    <m/>
    <n v="6"/>
    <n v="60"/>
    <n v="360"/>
    <n v="42"/>
    <n v="420"/>
    <n v="6"/>
    <n v="0"/>
    <n v="359.92589235207657"/>
    <n v="360"/>
    <n v="0.99979414542243494"/>
    <n v="-7.4107647923426612E-2"/>
    <e v="#DIV/0!"/>
  </r>
  <r>
    <x v="2"/>
    <x v="38"/>
    <m/>
    <m/>
    <n v="6"/>
    <n v="60"/>
    <n v="360"/>
    <n v="42"/>
    <n v="420"/>
    <n v="6"/>
    <n v="0"/>
    <n v="359.94441926405744"/>
    <n v="360"/>
    <n v="0.99984560906682618"/>
    <n v="-5.5580735942555748E-2"/>
    <e v="#DIV/0!"/>
  </r>
  <r>
    <x v="2"/>
    <x v="39"/>
    <m/>
    <m/>
    <n v="6"/>
    <n v="60"/>
    <n v="360"/>
    <n v="42"/>
    <n v="420"/>
    <n v="6"/>
    <n v="0"/>
    <n v="359.9583144480431"/>
    <n v="360"/>
    <n v="0.99988420680011969"/>
    <n v="-4.16855519569026E-2"/>
    <e v="#DIV/0!"/>
  </r>
  <r>
    <x v="2"/>
    <x v="40"/>
    <m/>
    <m/>
    <n v="6"/>
    <n v="60"/>
    <n v="360"/>
    <n v="42"/>
    <n v="420"/>
    <n v="6"/>
    <n v="0"/>
    <n v="359.96873583603235"/>
    <n v="360"/>
    <n v="0.99991315510008982"/>
    <n v="-3.1264163967648528E-2"/>
    <e v="#DIV/0!"/>
  </r>
  <r>
    <x v="2"/>
    <x v="41"/>
    <m/>
    <m/>
    <n v="6"/>
    <n v="60"/>
    <n v="360"/>
    <n v="42"/>
    <n v="420"/>
    <n v="6"/>
    <n v="0"/>
    <n v="359.97655187702424"/>
    <n v="360"/>
    <n v="0.99993486632506734"/>
    <n v="-2.3448122975764818E-2"/>
    <e v="#DIV/0!"/>
  </r>
  <r>
    <x v="2"/>
    <x v="42"/>
    <m/>
    <m/>
    <n v="6"/>
    <n v="60"/>
    <n v="360"/>
    <n v="42"/>
    <n v="420"/>
    <n v="6"/>
    <n v="0"/>
    <n v="359.9824139077682"/>
    <n v="360"/>
    <n v="0.99995114974380062"/>
    <n v="-1.7586092231795192E-2"/>
    <e v="#DIV/0!"/>
  </r>
  <r>
    <x v="2"/>
    <x v="43"/>
    <m/>
    <m/>
    <n v="6"/>
    <n v="60"/>
    <n v="360"/>
    <n v="42"/>
    <n v="420"/>
    <n v="6"/>
    <n v="0"/>
    <n v="359.98681043082615"/>
    <n v="360"/>
    <n v="0.99996336230785043"/>
    <n v="-1.3189569173846394E-2"/>
    <e v="#DIV/0!"/>
  </r>
  <r>
    <x v="2"/>
    <x v="44"/>
    <m/>
    <m/>
    <n v="6"/>
    <n v="60"/>
    <n v="360"/>
    <n v="42"/>
    <n v="420"/>
    <n v="6"/>
    <n v="0"/>
    <n v="359.99010782311962"/>
    <n v="360"/>
    <n v="0.9999725217308878"/>
    <n v="-9.8921768803847954E-3"/>
    <e v="#DIV/0!"/>
  </r>
  <r>
    <x v="2"/>
    <x v="45"/>
    <m/>
    <m/>
    <n v="6"/>
    <n v="60"/>
    <n v="360"/>
    <n v="42"/>
    <n v="420"/>
    <n v="6"/>
    <n v="0"/>
    <n v="359.99258086733971"/>
    <n v="360"/>
    <n v="0.99997939129816582"/>
    <n v="-7.4191326602885965E-3"/>
    <e v="#DIV/0!"/>
  </r>
  <r>
    <x v="2"/>
    <x v="46"/>
    <m/>
    <m/>
    <n v="6"/>
    <n v="60"/>
    <n v="360"/>
    <n v="42"/>
    <n v="420"/>
    <n v="6"/>
    <n v="0"/>
    <n v="359.99443565050478"/>
    <n v="360"/>
    <n v="0.99998454347362442"/>
    <n v="-5.5643494952164474E-3"/>
    <e v="#DIV/0!"/>
  </r>
  <r>
    <x v="3"/>
    <x v="47"/>
    <m/>
    <m/>
    <n v="6"/>
    <n v="60"/>
    <n v="360"/>
    <n v="42"/>
    <n v="420"/>
    <n v="6"/>
    <n v="0"/>
    <n v="359.99582673787859"/>
    <n v="360"/>
    <n v="0.99998840760521834"/>
    <n v="-4.1732621214123355E-3"/>
    <e v="#DIV/0!"/>
  </r>
  <r>
    <x v="3"/>
    <x v="48"/>
    <m/>
    <m/>
    <n v="6"/>
    <n v="60"/>
    <n v="360"/>
    <n v="42"/>
    <n v="420"/>
    <n v="6"/>
    <n v="0"/>
    <n v="359.99687005340894"/>
    <n v="360"/>
    <n v="0.9999913057039137"/>
    <n v="-3.1299465910592517E-3"/>
    <e v="#DIV/0!"/>
  </r>
  <r>
    <x v="3"/>
    <x v="49"/>
    <m/>
    <m/>
    <n v="6"/>
    <n v="60"/>
    <n v="360"/>
    <n v="42"/>
    <n v="420"/>
    <n v="6"/>
    <n v="0"/>
    <n v="359.99765254005672"/>
    <n v="360"/>
    <n v="0.99999347927793536"/>
    <n v="-2.3474599432802279E-3"/>
    <e v="#DIV/0!"/>
  </r>
  <r>
    <x v="3"/>
    <x v="50"/>
    <m/>
    <m/>
    <n v="6"/>
    <n v="60"/>
    <n v="360"/>
    <n v="42"/>
    <n v="420"/>
    <n v="6"/>
    <n v="0"/>
    <n v="359.99823940504257"/>
    <n v="360"/>
    <n v="0.9999951094584516"/>
    <n v="-1.7605949574317492E-3"/>
    <e v="#DIV/0!"/>
  </r>
  <r>
    <x v="3"/>
    <x v="51"/>
    <m/>
    <m/>
    <n v="6"/>
    <n v="60"/>
    <n v="360"/>
    <n v="42"/>
    <n v="420"/>
    <n v="6"/>
    <n v="0"/>
    <n v="359.99867955378193"/>
    <n v="360"/>
    <n v="0.99999633209383865"/>
    <n v="-1.3204462180738119E-3"/>
    <e v="#DIV/0!"/>
  </r>
  <r>
    <x v="3"/>
    <x v="52"/>
    <m/>
    <m/>
    <n v="6"/>
    <n v="60"/>
    <n v="360"/>
    <n v="42"/>
    <n v="420"/>
    <n v="6"/>
    <n v="0"/>
    <n v="359.99900966533642"/>
    <n v="360"/>
    <n v="0.9999972490703789"/>
    <n v="-9.9033466358378064E-4"/>
    <e v="#DIV/0!"/>
  </r>
  <r>
    <x v="3"/>
    <x v="53"/>
    <m/>
    <m/>
    <n v="6"/>
    <n v="60"/>
    <n v="360"/>
    <n v="42"/>
    <n v="420"/>
    <n v="6"/>
    <n v="0"/>
    <n v="359.99925724900231"/>
    <n v="360"/>
    <n v="0.99999793680278415"/>
    <n v="-7.4275099768783548E-4"/>
    <e v="#DIV/0!"/>
  </r>
  <r>
    <x v="3"/>
    <x v="54"/>
    <m/>
    <m/>
    <n v="6"/>
    <n v="60"/>
    <n v="360"/>
    <n v="42"/>
    <n v="420"/>
    <n v="6"/>
    <n v="0"/>
    <n v="359.99944293675173"/>
    <n v="360"/>
    <n v="0.99999845260208819"/>
    <n v="-5.5706324826587661E-4"/>
    <e v="#DIV/0!"/>
  </r>
  <r>
    <x v="3"/>
    <x v="55"/>
    <m/>
    <m/>
    <n v="6"/>
    <n v="60"/>
    <n v="360"/>
    <n v="42"/>
    <n v="420"/>
    <n v="6"/>
    <n v="0"/>
    <n v="359.99958220256383"/>
    <n v="360"/>
    <n v="0.9999988394515662"/>
    <n v="-4.1779743617098575E-4"/>
    <e v="#DIV/0!"/>
  </r>
  <r>
    <x v="3"/>
    <x v="56"/>
    <m/>
    <m/>
    <n v="6"/>
    <n v="60"/>
    <n v="360"/>
    <n v="42"/>
    <n v="420"/>
    <n v="6"/>
    <n v="0"/>
    <n v="359.99968665192284"/>
    <n v="360"/>
    <n v="0.99999912958867454"/>
    <n v="-3.1334807715666102E-4"/>
    <e v="#DIV/0!"/>
  </r>
  <r>
    <x v="3"/>
    <x v="57"/>
    <m/>
    <m/>
    <n v="6"/>
    <n v="60"/>
    <n v="360"/>
    <n v="42"/>
    <n v="420"/>
    <n v="6"/>
    <n v="0"/>
    <n v="359.99976498894216"/>
    <n v="360"/>
    <n v="0.99999934719150596"/>
    <n v="-2.3501105783907406E-4"/>
    <e v="#DIV/0!"/>
  </r>
  <r>
    <x v="3"/>
    <x v="58"/>
    <m/>
    <m/>
    <n v="6"/>
    <n v="60"/>
    <n v="360"/>
    <n v="42"/>
    <n v="420"/>
    <n v="6"/>
    <n v="0"/>
    <n v="359.99982374170662"/>
    <n v="360"/>
    <n v="0.99999951039362955"/>
    <n v="-1.7625829337930554E-4"/>
    <e v="#DIV/0!"/>
  </r>
  <r>
    <x v="3"/>
    <x v="59"/>
    <m/>
    <m/>
    <n v="6"/>
    <n v="60"/>
    <n v="360"/>
    <n v="42"/>
    <n v="420"/>
    <n v="6"/>
    <n v="0"/>
    <n v="359.99986780627995"/>
    <n v="360"/>
    <n v="0.99999963279522208"/>
    <n v="-1.3219372004869001E-4"/>
    <e v="#DIV/0!"/>
  </r>
  <r>
    <x v="3"/>
    <x v="60"/>
    <m/>
    <m/>
    <n v="6"/>
    <n v="60"/>
    <n v="360"/>
    <n v="42"/>
    <n v="420"/>
    <n v="6"/>
    <n v="0"/>
    <n v="359.99990085470995"/>
    <n v="360"/>
    <n v="0.99999972459641651"/>
    <n v="-9.9145290050728363E-5"/>
    <e v="#DIV/0!"/>
  </r>
  <r>
    <x v="3"/>
    <x v="61"/>
    <m/>
    <m/>
    <n v="6"/>
    <n v="60"/>
    <n v="360"/>
    <n v="42"/>
    <n v="420"/>
    <n v="6"/>
    <n v="0"/>
    <n v="359.99992564103246"/>
    <n v="360"/>
    <n v="0.99999979344731238"/>
    <n v="-7.4358967538046272E-5"/>
    <e v="#DIV/0!"/>
  </r>
  <r>
    <x v="3"/>
    <x v="62"/>
    <m/>
    <m/>
    <n v="6"/>
    <n v="60"/>
    <n v="360"/>
    <n v="42"/>
    <n v="420"/>
    <n v="6"/>
    <n v="0"/>
    <n v="359.99994423077436"/>
    <n v="360"/>
    <n v="0.99999984508548434"/>
    <n v="-5.5769225639323849E-5"/>
    <e v="#DIV/0!"/>
  </r>
  <r>
    <x v="3"/>
    <x v="63"/>
    <m/>
    <m/>
    <n v="6"/>
    <n v="60"/>
    <n v="360"/>
    <n v="42"/>
    <n v="420"/>
    <n v="6"/>
    <n v="0"/>
    <n v="359.99995817308076"/>
    <n v="360"/>
    <n v="0.9999998838141132"/>
    <n v="-4.1826919243703742E-5"/>
    <e v="#DIV/0!"/>
  </r>
  <r>
    <x v="3"/>
    <x v="64"/>
    <m/>
    <m/>
    <n v="6"/>
    <n v="60"/>
    <n v="360"/>
    <n v="42"/>
    <n v="420"/>
    <n v="6"/>
    <n v="0"/>
    <n v="359.99996862981055"/>
    <n v="360"/>
    <n v="0.99999991286058487"/>
    <n v="-3.1370189446988661E-5"/>
    <e v="#DIV/0!"/>
  </r>
  <r>
    <x v="3"/>
    <x v="65"/>
    <m/>
    <m/>
    <n v="6"/>
    <n v="60"/>
    <n v="360"/>
    <n v="42"/>
    <n v="420"/>
    <n v="6"/>
    <n v="0"/>
    <n v="359.9999764723579"/>
    <n v="360"/>
    <n v="0.99999993464543857"/>
    <n v="-2.3527642099452351E-5"/>
    <e v="#DIV/0!"/>
  </r>
  <r>
    <x v="3"/>
    <x v="66"/>
    <m/>
    <m/>
    <n v="6"/>
    <n v="60"/>
    <n v="360"/>
    <n v="42"/>
    <n v="420"/>
    <n v="6"/>
    <n v="0"/>
    <n v="359.99998235426841"/>
    <n v="360"/>
    <n v="0.9999999509840789"/>
    <n v="-1.7645731588800118E-5"/>
    <e v="#DIV/0!"/>
  </r>
  <r>
    <x v="3"/>
    <x v="67"/>
    <m/>
    <m/>
    <n v="6"/>
    <n v="60"/>
    <n v="360"/>
    <n v="42"/>
    <n v="420"/>
    <n v="6"/>
    <n v="0"/>
    <n v="359.99998676570129"/>
    <n v="360"/>
    <n v="0.99999996323805918"/>
    <n v="-1.3234298705810943E-5"/>
    <e v="#DIV/0!"/>
  </r>
  <r>
    <x v="3"/>
    <x v="68"/>
    <m/>
    <m/>
    <n v="6"/>
    <n v="60"/>
    <n v="360"/>
    <n v="42"/>
    <n v="420"/>
    <n v="6"/>
    <n v="0"/>
    <n v="359.99999007427596"/>
    <n v="360"/>
    <n v="0.99999997242854433"/>
    <n v="-9.9257240435690619E-6"/>
    <e v="#DIV/0!"/>
  </r>
  <r>
    <x v="3"/>
    <x v="69"/>
    <m/>
    <m/>
    <n v="6"/>
    <n v="60"/>
    <n v="360"/>
    <n v="42"/>
    <n v="420"/>
    <n v="6"/>
    <n v="0"/>
    <n v="359.99999255570697"/>
    <n v="360"/>
    <n v="0.99999997932140827"/>
    <n v="-7.4442930326767964E-6"/>
    <e v="#DIV/0!"/>
  </r>
  <r>
    <x v="3"/>
    <x v="70"/>
    <m/>
    <m/>
    <n v="6"/>
    <n v="60"/>
    <n v="360"/>
    <n v="42"/>
    <n v="420"/>
    <n v="6"/>
    <n v="0"/>
    <n v="359.99999441678023"/>
    <n v="360"/>
    <n v="0.9999999844910562"/>
    <n v="-5.5832197745075973E-6"/>
    <e v="#DIV/0!"/>
  </r>
  <r>
    <x v="3"/>
    <x v="71"/>
    <m/>
    <m/>
    <n v="6"/>
    <n v="60"/>
    <n v="360"/>
    <n v="42"/>
    <n v="420"/>
    <n v="6"/>
    <n v="0"/>
    <n v="359.99999581258515"/>
    <n v="360"/>
    <n v="0.99999998836829207"/>
    <n v="-4.1874148450915527E-6"/>
    <e v="#DIV/0!"/>
  </r>
  <r>
    <x v="3"/>
    <x v="72"/>
    <m/>
    <m/>
    <n v="6"/>
    <n v="60"/>
    <n v="360"/>
    <n v="42"/>
    <n v="420"/>
    <n v="6"/>
    <n v="0"/>
    <n v="359.99999685943885"/>
    <n v="360"/>
    <n v="0.99999999127621908"/>
    <n v="-3.1405611480295192E-6"/>
    <e v="#DIV/0!"/>
  </r>
  <r>
    <x v="3"/>
    <x v="73"/>
    <m/>
    <m/>
    <n v="6"/>
    <n v="60"/>
    <n v="360"/>
    <n v="42"/>
    <n v="420"/>
    <n v="6"/>
    <n v="0"/>
    <n v="359.99999764457914"/>
    <n v="360"/>
    <n v="0.99999999345716428"/>
    <n v="-2.3554208610221394E-6"/>
    <e v="#DIV/0!"/>
  </r>
  <r>
    <x v="3"/>
    <x v="74"/>
    <m/>
    <m/>
    <n v="6"/>
    <n v="60"/>
    <n v="360"/>
    <n v="42"/>
    <n v="420"/>
    <n v="6"/>
    <n v="0"/>
    <n v="359.99999823343433"/>
    <n v="360"/>
    <n v="0.99999999509287307"/>
    <n v="-1.766565674188314E-6"/>
    <e v="#DIV/0!"/>
  </r>
  <r>
    <x v="3"/>
    <x v="75"/>
    <m/>
    <m/>
    <n v="6"/>
    <n v="60"/>
    <n v="360"/>
    <n v="42"/>
    <n v="420"/>
    <n v="6"/>
    <n v="0"/>
    <n v="359.99999867507574"/>
    <n v="360"/>
    <n v="0.99999999631965486"/>
    <n v="-1.3249242556412355E-6"/>
    <e v="#DIV/0!"/>
  </r>
  <r>
    <x v="3"/>
    <x v="76"/>
    <m/>
    <m/>
    <n v="6"/>
    <n v="60"/>
    <n v="360"/>
    <n v="42"/>
    <n v="420"/>
    <n v="6"/>
    <n v="0"/>
    <n v="359.99999900630678"/>
    <n v="360"/>
    <n v="0.99999999723974109"/>
    <n v="-9.9369322015263606E-7"/>
    <e v="#DIV/0!"/>
  </r>
  <r>
    <x v="2"/>
    <x v="77"/>
    <m/>
    <m/>
    <n v="6"/>
    <n v="60"/>
    <n v="360"/>
    <n v="42"/>
    <n v="420"/>
    <n v="6"/>
    <n v="0"/>
    <n v="359.99999925473008"/>
    <n v="360"/>
    <n v="0.99999999792980576"/>
    <n v="-7.4526991511447704E-7"/>
    <e v="#DIV/0!"/>
  </r>
  <r>
    <x v="2"/>
    <x v="78"/>
    <m/>
    <m/>
    <n v="6"/>
    <n v="60"/>
    <n v="360"/>
    <n v="42"/>
    <n v="420"/>
    <n v="6"/>
    <n v="0"/>
    <n v="359.99999944104758"/>
    <n v="360"/>
    <n v="0.99999999844735443"/>
    <n v="-5.5895242212500307E-7"/>
    <e v="#DIV/0!"/>
  </r>
  <r>
    <x v="2"/>
    <x v="79"/>
    <m/>
    <m/>
    <n v="6"/>
    <n v="60"/>
    <n v="360"/>
    <n v="42"/>
    <n v="420"/>
    <n v="6"/>
    <n v="0"/>
    <n v="359.9999995807857"/>
    <n v="360"/>
    <n v="0.99999999883551582"/>
    <n v="-4.1921430238289759E-7"/>
    <e v="#DIV/0!"/>
  </r>
  <r>
    <x v="2"/>
    <x v="80"/>
    <m/>
    <m/>
    <n v="6"/>
    <n v="60"/>
    <n v="360"/>
    <n v="42"/>
    <n v="420"/>
    <n v="6"/>
    <n v="0"/>
    <n v="359.99999968558927"/>
    <n v="360"/>
    <n v="0.99999999912663684"/>
    <n v="-3.1441072678717319E-7"/>
    <e v="#DIV/0!"/>
  </r>
  <r>
    <x v="2"/>
    <x v="81"/>
    <m/>
    <m/>
    <n v="6"/>
    <n v="60"/>
    <n v="360"/>
    <n v="42"/>
    <n v="420"/>
    <n v="6"/>
    <n v="0"/>
    <n v="359.99999976419195"/>
    <n v="360"/>
    <n v="0.99999999934497763"/>
    <n v="-2.3580804509037989E-7"/>
    <e v="#DIV/0!"/>
  </r>
  <r>
    <x v="2"/>
    <x v="82"/>
    <m/>
    <m/>
    <n v="6"/>
    <n v="60"/>
    <n v="360"/>
    <n v="42"/>
    <n v="420"/>
    <n v="6"/>
    <n v="0"/>
    <n v="359.99999982314398"/>
    <n v="360"/>
    <n v="0.99999999950873331"/>
    <n v="-1.768560196069302E-7"/>
    <e v="#DIV/0!"/>
  </r>
  <r>
    <x v="2"/>
    <x v="83"/>
    <m/>
    <m/>
    <n v="6"/>
    <n v="60"/>
    <n v="360"/>
    <n v="42"/>
    <n v="420"/>
    <n v="6"/>
    <n v="0"/>
    <n v="359.99999986735799"/>
    <n v="360"/>
    <n v="0.99999999963154995"/>
    <n v="-1.3264201470519765E-7"/>
    <e v="#DIV/0!"/>
  </r>
  <r>
    <x v="2"/>
    <x v="84"/>
    <m/>
    <m/>
    <n v="6"/>
    <n v="60"/>
    <n v="360"/>
    <n v="42"/>
    <n v="420"/>
    <n v="6"/>
    <n v="0"/>
    <n v="359.9999999005185"/>
    <n v="360"/>
    <n v="0.99999999972366249"/>
    <n v="-9.9481496818043524E-8"/>
    <e v="#DIV/0!"/>
  </r>
  <r>
    <x v="2"/>
    <x v="85"/>
    <m/>
    <m/>
    <n v="6"/>
    <n v="60"/>
    <n v="360"/>
    <n v="42"/>
    <n v="420"/>
    <n v="6"/>
    <n v="0"/>
    <n v="359.99999992538886"/>
    <n v="360"/>
    <n v="0.9999999997927469"/>
    <n v="-7.4611136824387359E-8"/>
    <e v="#DIV/0!"/>
  </r>
  <r>
    <x v="2"/>
    <x v="86"/>
    <m/>
    <m/>
    <n v="6"/>
    <n v="60"/>
    <n v="360"/>
    <n v="42"/>
    <n v="420"/>
    <n v="6"/>
    <n v="0"/>
    <n v="359.99999994404163"/>
    <n v="360"/>
    <n v="0.99999999984456012"/>
    <n v="-5.5958366829145234E-8"/>
    <e v="#DIV/0!"/>
  </r>
  <r>
    <x v="2"/>
    <x v="87"/>
    <m/>
    <m/>
    <n v="6"/>
    <n v="60"/>
    <n v="360"/>
    <n v="42"/>
    <n v="420"/>
    <n v="6"/>
    <n v="0"/>
    <n v="359.99999995803125"/>
    <n v="360"/>
    <n v="0.99999999988342014"/>
    <n v="-4.1968746700149495E-8"/>
    <e v="#DIV/0!"/>
  </r>
  <r>
    <x v="2"/>
    <x v="88"/>
    <m/>
    <m/>
    <n v="6"/>
    <n v="60"/>
    <n v="360"/>
    <n v="42"/>
    <n v="420"/>
    <n v="6"/>
    <n v="0"/>
    <n v="359.99999996852341"/>
    <n v="360"/>
    <n v="0.99999999991256505"/>
    <n v="-3.1476588446821552E-8"/>
    <e v="#DIV/0!"/>
  </r>
  <r>
    <x v="2"/>
    <x v="89"/>
    <m/>
    <m/>
    <n v="6"/>
    <n v="60"/>
    <n v="360"/>
    <n v="42"/>
    <n v="420"/>
    <n v="6"/>
    <n v="0"/>
    <n v="359.99999997639259"/>
    <n v="360"/>
    <n v="0.9999999999344239"/>
    <n v="-2.3607412913406733E-8"/>
    <e v="#DIV/0!"/>
  </r>
  <r>
    <x v="2"/>
    <x v="90"/>
    <m/>
    <m/>
    <n v="6"/>
    <n v="60"/>
    <n v="360"/>
    <n v="42"/>
    <n v="420"/>
    <n v="6"/>
    <n v="0"/>
    <n v="359.99999998229441"/>
    <n v="360"/>
    <n v="0.99999999995081779"/>
    <n v="-1.770558810676448E-8"/>
    <e v="#DIV/0!"/>
  </r>
  <r>
    <x v="2"/>
    <x v="91"/>
    <m/>
    <m/>
    <n v="6"/>
    <n v="60"/>
    <n v="360"/>
    <n v="42"/>
    <n v="420"/>
    <n v="6"/>
    <n v="0"/>
    <n v="359.99999998672081"/>
    <n v="360"/>
    <n v="0.9999999999631134"/>
    <n v="-1.327919108007336E-8"/>
    <e v="#DIV/0!"/>
  </r>
  <r>
    <x v="2"/>
    <x v="92"/>
    <m/>
    <m/>
    <n v="6"/>
    <n v="60"/>
    <n v="360"/>
    <n v="42"/>
    <n v="420"/>
    <n v="6"/>
    <n v="0"/>
    <n v="359.99999999004058"/>
    <n v="360"/>
    <n v="0.99999999997233491"/>
    <n v="-9.9594217317644507E-9"/>
    <e v="#DIV/0!"/>
  </r>
  <r>
    <x v="2"/>
    <x v="93"/>
    <m/>
    <m/>
    <n v="6"/>
    <n v="60"/>
    <n v="360"/>
    <n v="42"/>
    <n v="420"/>
    <n v="6"/>
    <n v="0"/>
    <n v="359.99999999253043"/>
    <n v="360"/>
    <n v="0.99999999997925115"/>
    <n v="-7.469566298823338E-9"/>
    <e v="#DIV/0!"/>
  </r>
  <r>
    <x v="2"/>
    <x v="94"/>
    <m/>
    <m/>
    <n v="6"/>
    <n v="60"/>
    <n v="360"/>
    <n v="42"/>
    <n v="420"/>
    <n v="6"/>
    <n v="0"/>
    <n v="359.99999999439785"/>
    <n v="360"/>
    <n v="0.99999999998443845"/>
    <n v="-5.6021463024080731E-9"/>
    <e v="#DIV/0!"/>
  </r>
  <r>
    <x v="2"/>
    <x v="95"/>
    <m/>
    <m/>
    <n v="6"/>
    <n v="60"/>
    <n v="360"/>
    <n v="42"/>
    <n v="420"/>
    <n v="6"/>
    <n v="0"/>
    <n v="359.99999999579836"/>
    <n v="360"/>
    <n v="0.99999999998832878"/>
    <n v="-4.2016381485154852E-9"/>
    <e v="#DIV/0!"/>
  </r>
  <r>
    <x v="2"/>
    <x v="96"/>
    <m/>
    <m/>
    <n v="6"/>
    <n v="60"/>
    <n v="360"/>
    <n v="42"/>
    <n v="420"/>
    <n v="6"/>
    <n v="0"/>
    <n v="359.99999999684877"/>
    <n v="360"/>
    <n v="0.99999999999124656"/>
    <n v="-3.1512286113866139E-9"/>
    <e v="#DIV/0!"/>
  </r>
  <r>
    <x v="2"/>
    <x v="97"/>
    <m/>
    <m/>
    <n v="6"/>
    <n v="60"/>
    <n v="360"/>
    <n v="42"/>
    <n v="420"/>
    <n v="6"/>
    <n v="0"/>
    <n v="359.99999999763656"/>
    <n v="360"/>
    <n v="0.99999999999343492"/>
    <n v="-2.3634356693946756E-9"/>
    <e v="#DIV/0!"/>
  </r>
  <r>
    <x v="2"/>
    <x v="98"/>
    <m/>
    <m/>
    <n v="6"/>
    <n v="60"/>
    <n v="360"/>
    <n v="42"/>
    <n v="420"/>
    <n v="6"/>
    <n v="0"/>
    <n v="359.99999999822739"/>
    <n v="360"/>
    <n v="0.99999999999507605"/>
    <n v="-1.7726051737554371E-9"/>
    <e v="#DIV/0!"/>
  </r>
  <r>
    <x v="2"/>
    <x v="99"/>
    <m/>
    <m/>
    <n v="6"/>
    <n v="60"/>
    <n v="360"/>
    <n v="42"/>
    <n v="420"/>
    <n v="6"/>
    <n v="0"/>
    <n v="359.99999999867055"/>
    <n v="360"/>
    <n v="0.99999999999630707"/>
    <n v="-1.3294538803165779E-9"/>
    <e v="#DIV/0!"/>
  </r>
  <r>
    <x v="2"/>
    <x v="100"/>
    <m/>
    <m/>
    <n v="6"/>
    <n v="60"/>
    <n v="360"/>
    <n v="42"/>
    <n v="420"/>
    <n v="6"/>
    <n v="0"/>
    <n v="359.99999999900291"/>
    <n v="360"/>
    <n v="0.99999999999723033"/>
    <n v="-9.9709041023743339E-10"/>
    <e v="#DIV/0!"/>
  </r>
  <r>
    <x v="2"/>
    <x v="101"/>
    <m/>
    <m/>
    <n v="6"/>
    <n v="60"/>
    <n v="360"/>
    <n v="42"/>
    <n v="420"/>
    <n v="6"/>
    <n v="0"/>
    <n v="359.99999999925217"/>
    <n v="360"/>
    <n v="0.99999999999792266"/>
    <n v="-7.4783201853279024E-10"/>
    <e v="#DIV/0!"/>
  </r>
  <r>
    <x v="2"/>
    <x v="102"/>
    <m/>
    <m/>
    <n v="6"/>
    <n v="60"/>
    <n v="360"/>
    <n v="42"/>
    <n v="420"/>
    <n v="6"/>
    <n v="0"/>
    <n v="359.99999999943913"/>
    <n v="360"/>
    <n v="0.99999999999844202"/>
    <n v="-5.6087401389959268E-10"/>
    <e v="#DIV/0!"/>
  </r>
  <r>
    <x v="2"/>
    <x v="103"/>
    <m/>
    <m/>
    <n v="6"/>
    <n v="60"/>
    <n v="360"/>
    <n v="42"/>
    <n v="420"/>
    <n v="6"/>
    <n v="0"/>
    <n v="359.99999999957936"/>
    <n v="360"/>
    <n v="0.9999999999988316"/>
    <n v="-4.2064129956997931E-10"/>
    <e v="#DIV/0!"/>
  </r>
  <r>
    <x v="2"/>
    <x v="104"/>
    <m/>
    <m/>
    <n v="6"/>
    <n v="60"/>
    <n v="360"/>
    <n v="42"/>
    <n v="420"/>
    <n v="6"/>
    <n v="0"/>
    <n v="359.99999999968452"/>
    <n v="360"/>
    <n v="0.9999999999991237"/>
    <n v="-3.1548097467748448E-10"/>
    <e v="#DIV/0!"/>
  </r>
  <r>
    <x v="2"/>
    <x v="105"/>
    <m/>
    <m/>
    <n v="6"/>
    <n v="60"/>
    <n v="360"/>
    <n v="42"/>
    <n v="420"/>
    <n v="6"/>
    <n v="0"/>
    <n v="359.99999999976342"/>
    <n v="360"/>
    <n v="0.99999999999934286"/>
    <n v="-2.3658230929868296E-10"/>
    <e v="#DIV/0!"/>
  </r>
  <r>
    <x v="2"/>
    <x v="106"/>
    <m/>
    <m/>
    <n v="6"/>
    <n v="60"/>
    <n v="360"/>
    <n v="42"/>
    <n v="420"/>
    <n v="6"/>
    <n v="0"/>
    <n v="359.99999999982253"/>
    <n v="360"/>
    <n v="0.99999999999950706"/>
    <n v="-1.7746515368344262E-10"/>
    <e v="#DIV/0!"/>
  </r>
  <r>
    <x v="2"/>
    <x v="107"/>
    <m/>
    <m/>
    <n v="6"/>
    <n v="60"/>
    <n v="360"/>
    <n v="42"/>
    <n v="420"/>
    <n v="6"/>
    <n v="0"/>
    <n v="359.99999999986687"/>
    <n v="360"/>
    <n v="0.99999999999963018"/>
    <n v="-1.3312728697201237E-10"/>
    <e v="#DIV/0!"/>
  </r>
  <r>
    <x v="2"/>
    <x v="108"/>
    <m/>
    <m/>
    <n v="6"/>
    <n v="60"/>
    <n v="360"/>
    <n v="42"/>
    <n v="420"/>
    <n v="6"/>
    <n v="0"/>
    <n v="359.99999999990018"/>
    <n v="360"/>
    <n v="0.99999999999972278"/>
    <n v="-9.9817043519578874E-11"/>
    <e v="#DIV/0!"/>
  </r>
  <r>
    <x v="2"/>
    <x v="109"/>
    <m/>
    <m/>
    <n v="6"/>
    <n v="60"/>
    <n v="360"/>
    <n v="42"/>
    <n v="420"/>
    <n v="6"/>
    <n v="0"/>
    <n v="359.99999999992514"/>
    <n v="360"/>
    <n v="0.99999999999979206"/>
    <n v="-7.4862782639684156E-11"/>
    <e v="#DIV/0!"/>
  </r>
  <r>
    <x v="2"/>
    <x v="110"/>
    <m/>
    <m/>
    <n v="6"/>
    <n v="60"/>
    <n v="360"/>
    <n v="42"/>
    <n v="420"/>
    <n v="6"/>
    <n v="0"/>
    <n v="359.99999999994384"/>
    <n v="360"/>
    <n v="0.99999999999984401"/>
    <n v="-5.6161297834478319E-11"/>
    <e v="#DIV/0!"/>
  </r>
  <r>
    <x v="2"/>
    <x v="111"/>
    <m/>
    <m/>
    <n v="6"/>
    <n v="60"/>
    <n v="360"/>
    <n v="42"/>
    <n v="420"/>
    <n v="6"/>
    <n v="0"/>
    <n v="359.99999999995788"/>
    <n v="360"/>
    <n v="0.99999999999988298"/>
    <n v="-4.2120973375858739E-11"/>
    <e v="#DIV/0!"/>
  </r>
  <r>
    <x v="2"/>
    <x v="112"/>
    <m/>
    <m/>
    <n v="6"/>
    <n v="60"/>
    <n v="360"/>
    <n v="42"/>
    <n v="420"/>
    <n v="6"/>
    <n v="0"/>
    <n v="359.9999999999684"/>
    <n v="360"/>
    <n v="0.99999999999991218"/>
    <n v="-3.1604940886609256E-11"/>
    <e v="#DIV/0!"/>
  </r>
  <r>
    <x v="2"/>
    <x v="113"/>
    <m/>
    <m/>
    <n v="6"/>
    <n v="60"/>
    <n v="360"/>
    <n v="42"/>
    <n v="420"/>
    <n v="6"/>
    <n v="0"/>
    <n v="359.9999999999763"/>
    <n v="360"/>
    <n v="0.99999999999993416"/>
    <n v="-2.3703705664956942E-11"/>
    <e v="#DIV/0!"/>
  </r>
  <r>
    <x v="2"/>
    <x v="114"/>
    <m/>
    <m/>
    <n v="6"/>
    <n v="60"/>
    <n v="360"/>
    <n v="42"/>
    <n v="420"/>
    <n v="6"/>
    <n v="0"/>
    <n v="359.99999999998221"/>
    <n v="360"/>
    <n v="0.9999999999999506"/>
    <n v="-1.7791990103432909E-11"/>
    <e v="#DIV/0!"/>
  </r>
  <r>
    <x v="2"/>
    <x v="115"/>
    <m/>
    <m/>
    <n v="6"/>
    <n v="60"/>
    <n v="360"/>
    <n v="42"/>
    <n v="420"/>
    <n v="6"/>
    <n v="0"/>
    <n v="359.99999999998664"/>
    <n v="360"/>
    <n v="0.99999999999996292"/>
    <n v="-1.3358203432289883E-11"/>
    <e v="#DIV/0!"/>
  </r>
  <r>
    <x v="2"/>
    <x v="116"/>
    <m/>
    <m/>
    <n v="6"/>
    <n v="60"/>
    <n v="360"/>
    <n v="42"/>
    <n v="420"/>
    <n v="6"/>
    <n v="0"/>
    <n v="359.99999999999"/>
    <n v="360"/>
    <n v="0.99999999999997224"/>
    <n v="-1.0004441719502211E-11"/>
    <e v="#DIV/0!"/>
  </r>
  <r>
    <x v="2"/>
    <x v="117"/>
    <m/>
    <m/>
    <n v="6"/>
    <n v="60"/>
    <n v="360"/>
    <n v="42"/>
    <n v="420"/>
    <n v="6"/>
    <n v="0"/>
    <n v="359.9999999999925"/>
    <n v="360"/>
    <n v="0.99999999999997913"/>
    <n v="-7.503331289626658E-12"/>
    <e v="#DIV/0!"/>
  </r>
  <r>
    <x v="2"/>
    <x v="118"/>
    <m/>
    <m/>
    <n v="6"/>
    <n v="60"/>
    <n v="360"/>
    <n v="42"/>
    <n v="420"/>
    <n v="6"/>
    <n v="0"/>
    <n v="359.99999999999437"/>
    <n v="360"/>
    <n v="0.99999999999998435"/>
    <n v="-5.6274984672199935E-12"/>
    <e v="#DIV/0!"/>
  </r>
  <r>
    <x v="2"/>
    <x v="119"/>
    <m/>
    <m/>
    <n v="6"/>
    <n v="60"/>
    <n v="360"/>
    <n v="42"/>
    <n v="420"/>
    <n v="6"/>
    <n v="0"/>
    <n v="359.99999999999579"/>
    <n v="360"/>
    <n v="0.99999999999998834"/>
    <n v="-4.2064129956997931E-12"/>
    <e v="#DIV/0!"/>
  </r>
  <r>
    <x v="2"/>
    <x v="120"/>
    <m/>
    <m/>
    <n v="6"/>
    <n v="60"/>
    <n v="360"/>
    <n v="42"/>
    <n v="420"/>
    <n v="6"/>
    <n v="0"/>
    <n v="359.99999999999682"/>
    <n v="360"/>
    <n v="0.99999999999999112"/>
    <n v="-3.1832314562052488E-12"/>
    <e v="#DIV/0!"/>
  </r>
  <r>
    <x v="2"/>
    <x v="121"/>
    <m/>
    <m/>
    <n v="6"/>
    <n v="60"/>
    <n v="360"/>
    <n v="42"/>
    <n v="420"/>
    <n v="6"/>
    <n v="0"/>
    <n v="359.99999999999761"/>
    <n v="360"/>
    <n v="0.99999999999999334"/>
    <n v="-2.3874235921539366E-12"/>
    <e v="#DIV/0!"/>
  </r>
  <r>
    <x v="2"/>
    <x v="122"/>
    <m/>
    <m/>
    <n v="6"/>
    <n v="60"/>
    <n v="360"/>
    <n v="42"/>
    <n v="420"/>
    <n v="6"/>
    <n v="0"/>
    <n v="359.99999999999818"/>
    <n v="360"/>
    <n v="0.99999999999999489"/>
    <n v="-1.8189894035458565E-12"/>
    <e v="#DIV/0!"/>
  </r>
  <r>
    <x v="2"/>
    <x v="123"/>
    <m/>
    <m/>
    <n v="6"/>
    <n v="60"/>
    <n v="360"/>
    <n v="42"/>
    <n v="420"/>
    <n v="6"/>
    <n v="0"/>
    <n v="359.99999999999864"/>
    <n v="360"/>
    <n v="0.99999999999999623"/>
    <n v="-1.3642420526593924E-12"/>
    <e v="#DIV/0!"/>
  </r>
  <r>
    <x v="2"/>
    <x v="124"/>
    <m/>
    <m/>
    <n v="6"/>
    <n v="60"/>
    <n v="360"/>
    <n v="42"/>
    <n v="420"/>
    <n v="6"/>
    <n v="0"/>
    <n v="359.99999999999898"/>
    <n v="360"/>
    <n v="0.99999999999999711"/>
    <n v="-1.0231815394945443E-12"/>
    <e v="#DIV/0!"/>
  </r>
  <r>
    <x v="2"/>
    <x v="125"/>
    <m/>
    <m/>
    <n v="6"/>
    <n v="60"/>
    <n v="360"/>
    <n v="42"/>
    <n v="420"/>
    <n v="6"/>
    <n v="0"/>
    <n v="359.9999999999992"/>
    <n v="360"/>
    <n v="0.99999999999999778"/>
    <n v="-7.9580786405131221E-13"/>
    <e v="#DIV/0!"/>
  </r>
  <r>
    <x v="2"/>
    <x v="126"/>
    <m/>
    <m/>
    <n v="6"/>
    <n v="60"/>
    <n v="360"/>
    <n v="42"/>
    <n v="420"/>
    <n v="6"/>
    <n v="0"/>
    <n v="359.99999999999943"/>
    <n v="360"/>
    <n v="0.99999999999999845"/>
    <n v="-5.6843418860808015E-13"/>
    <e v="#DIV/0!"/>
  </r>
  <r>
    <x v="2"/>
    <x v="127"/>
    <m/>
    <m/>
    <n v="6"/>
    <n v="60"/>
    <n v="360"/>
    <n v="42"/>
    <n v="420"/>
    <n v="6"/>
    <n v="0"/>
    <n v="359.99999999999955"/>
    <n v="360"/>
    <n v="0.99999999999999878"/>
    <n v="-4.5474735088646412E-13"/>
    <e v="#DIV/0!"/>
  </r>
  <r>
    <x v="2"/>
    <x v="128"/>
    <m/>
    <m/>
    <n v="6"/>
    <n v="60"/>
    <n v="360"/>
    <n v="42"/>
    <n v="420"/>
    <n v="6"/>
    <n v="0"/>
    <n v="359.99999999999966"/>
    <n v="360"/>
    <n v="0.999999999999999"/>
    <n v="0"/>
    <e v="#DIV/0!"/>
  </r>
  <r>
    <x v="2"/>
    <x v="129"/>
    <m/>
    <m/>
    <n v="6"/>
    <n v="60"/>
    <n v="360"/>
    <n v="42"/>
    <n v="420"/>
    <n v="6"/>
    <n v="0"/>
    <n v="359.99999999999977"/>
    <n v="360"/>
    <n v="0.99999999999999933"/>
    <n v="0"/>
    <e v="#DIV/0!"/>
  </r>
  <r>
    <x v="4"/>
    <x v="130"/>
    <m/>
    <m/>
    <n v="6"/>
    <n v="60"/>
    <n v="360"/>
    <n v="42"/>
    <n v="420"/>
    <n v="6"/>
    <n v="0"/>
    <n v="359.99999999999983"/>
    <n v="360"/>
    <n v="0.99999999999999956"/>
    <n v="0"/>
    <e v="#DIV/0!"/>
  </r>
  <r>
    <x v="4"/>
    <x v="131"/>
    <m/>
    <m/>
    <n v="6"/>
    <n v="60"/>
    <n v="360"/>
    <n v="42"/>
    <n v="420"/>
    <n v="6"/>
    <n v="0"/>
    <n v="359.99999999999989"/>
    <n v="360"/>
    <n v="0.99999999999999967"/>
    <n v="0"/>
    <e v="#DIV/0!"/>
  </r>
  <r>
    <x v="4"/>
    <x v="132"/>
    <m/>
    <m/>
    <n v="6"/>
    <n v="60"/>
    <n v="360"/>
    <n v="42"/>
    <n v="420"/>
    <n v="6"/>
    <n v="0"/>
    <n v="359.99999999999989"/>
    <n v="360"/>
    <n v="0.99999999999999967"/>
    <n v="0"/>
    <e v="#DIV/0!"/>
  </r>
  <r>
    <x v="4"/>
    <x v="133"/>
    <m/>
    <m/>
    <n v="6"/>
    <n v="60"/>
    <n v="360"/>
    <n v="42"/>
    <n v="420"/>
    <n v="6"/>
    <n v="0"/>
    <n v="359.99999999999989"/>
    <n v="360"/>
    <n v="0.99999999999999967"/>
    <n v="0"/>
    <e v="#DIV/0!"/>
  </r>
  <r>
    <x v="4"/>
    <x v="134"/>
    <m/>
    <m/>
    <n v="6"/>
    <n v="60"/>
    <n v="360"/>
    <n v="42"/>
    <n v="420"/>
    <n v="6"/>
    <n v="0"/>
    <n v="359.99999999999989"/>
    <n v="360"/>
    <n v="0.99999999999999967"/>
    <n v="0"/>
    <e v="#DIV/0!"/>
  </r>
  <r>
    <x v="4"/>
    <x v="135"/>
    <m/>
    <m/>
    <n v="6"/>
    <n v="60"/>
    <n v="360"/>
    <n v="42"/>
    <n v="420"/>
    <n v="6"/>
    <n v="0"/>
    <n v="359.99999999999989"/>
    <n v="360"/>
    <n v="0.99999999999999967"/>
    <n v="0"/>
    <e v="#DIV/0!"/>
  </r>
  <r>
    <x v="4"/>
    <x v="136"/>
    <m/>
    <m/>
    <n v="6"/>
    <n v="60"/>
    <n v="360"/>
    <n v="42"/>
    <n v="420"/>
    <n v="6"/>
    <n v="0"/>
    <n v="359.99999999999989"/>
    <n v="360"/>
    <n v="0.99999999999999967"/>
    <n v="0"/>
    <e v="#DIV/0!"/>
  </r>
  <r>
    <x v="4"/>
    <x v="137"/>
    <m/>
    <m/>
    <n v="6"/>
    <n v="60"/>
    <n v="360"/>
    <n v="42"/>
    <n v="420"/>
    <n v="6"/>
    <n v="0"/>
    <n v="359.99999999999989"/>
    <n v="360"/>
    <n v="0.99999999999999967"/>
    <n v="0"/>
    <e v="#DIV/0!"/>
  </r>
  <r>
    <x v="4"/>
    <x v="138"/>
    <m/>
    <m/>
    <n v="6"/>
    <n v="60"/>
    <n v="360"/>
    <n v="42"/>
    <n v="420"/>
    <n v="6"/>
    <n v="0"/>
    <n v="359.99999999999989"/>
    <n v="360"/>
    <n v="0.99999999999999967"/>
    <n v="0"/>
    <e v="#DIV/0!"/>
  </r>
  <r>
    <x v="4"/>
    <x v="139"/>
    <m/>
    <m/>
    <n v="6"/>
    <n v="60"/>
    <n v="360"/>
    <n v="42"/>
    <n v="420"/>
    <n v="6"/>
    <n v="0"/>
    <n v="359.99999999999989"/>
    <n v="360"/>
    <n v="0.99999999999999967"/>
    <n v="0"/>
    <e v="#DIV/0!"/>
  </r>
  <r>
    <x v="4"/>
    <x v="140"/>
    <m/>
    <m/>
    <n v="6"/>
    <n v="60"/>
    <n v="360"/>
    <n v="42"/>
    <n v="420"/>
    <n v="6"/>
    <n v="0"/>
    <n v="359.99999999999989"/>
    <n v="360"/>
    <n v="0.99999999999999967"/>
    <n v="0"/>
    <e v="#DIV/0!"/>
  </r>
  <r>
    <x v="4"/>
    <x v="141"/>
    <m/>
    <m/>
    <n v="6"/>
    <n v="60"/>
    <n v="360"/>
    <n v="42"/>
    <n v="420"/>
    <n v="6"/>
    <n v="0"/>
    <n v="359.99999999999989"/>
    <n v="360"/>
    <n v="0.99999999999999967"/>
    <n v="0"/>
    <e v="#DIV/0!"/>
  </r>
  <r>
    <x v="4"/>
    <x v="142"/>
    <m/>
    <m/>
    <n v="6"/>
    <n v="60"/>
    <n v="360"/>
    <n v="42"/>
    <n v="420"/>
    <n v="6"/>
    <n v="0"/>
    <n v="359.99999999999989"/>
    <n v="360"/>
    <n v="0.99999999999999967"/>
    <n v="0"/>
    <e v="#DIV/0!"/>
  </r>
  <r>
    <x v="4"/>
    <x v="143"/>
    <m/>
    <m/>
    <n v="6"/>
    <n v="60"/>
    <n v="360"/>
    <n v="42"/>
    <n v="420"/>
    <n v="6"/>
    <n v="0"/>
    <n v="359.99999999999989"/>
    <n v="360"/>
    <n v="0.99999999999999967"/>
    <n v="0"/>
    <e v="#DIV/0!"/>
  </r>
  <r>
    <x v="4"/>
    <x v="144"/>
    <m/>
    <m/>
    <n v="6"/>
    <n v="60"/>
    <n v="360"/>
    <n v="42"/>
    <n v="420"/>
    <n v="6"/>
    <n v="0"/>
    <n v="359.99999999999989"/>
    <n v="360"/>
    <n v="0.99999999999999967"/>
    <n v="0"/>
    <e v="#DIV/0!"/>
  </r>
  <r>
    <x v="4"/>
    <x v="145"/>
    <m/>
    <m/>
    <n v="6"/>
    <n v="60"/>
    <n v="360"/>
    <n v="42"/>
    <n v="420"/>
    <n v="6"/>
    <n v="0"/>
    <n v="359.99999999999989"/>
    <n v="360"/>
    <n v="0.99999999999999967"/>
    <n v="0"/>
    <e v="#DIV/0!"/>
  </r>
  <r>
    <x v="4"/>
    <x v="146"/>
    <m/>
    <m/>
    <n v="6"/>
    <n v="60"/>
    <n v="360"/>
    <n v="42"/>
    <n v="420"/>
    <n v="6"/>
    <n v="0"/>
    <n v="359.99999999999989"/>
    <n v="360"/>
    <n v="0.99999999999999967"/>
    <n v="0"/>
    <e v="#DIV/0!"/>
  </r>
  <r>
    <x v="4"/>
    <x v="147"/>
    <m/>
    <m/>
    <n v="6"/>
    <n v="60"/>
    <n v="360"/>
    <n v="42"/>
    <n v="420"/>
    <n v="6"/>
    <n v="0"/>
    <n v="359.99999999999989"/>
    <n v="360"/>
    <n v="0.99999999999999967"/>
    <n v="0"/>
    <e v="#DIV/0!"/>
  </r>
  <r>
    <x v="4"/>
    <x v="148"/>
    <m/>
    <m/>
    <n v="6"/>
    <n v="60"/>
    <n v="360"/>
    <n v="42"/>
    <n v="420"/>
    <n v="6"/>
    <n v="0"/>
    <n v="359.99999999999989"/>
    <n v="360"/>
    <n v="0.99999999999999967"/>
    <n v="0"/>
    <e v="#DIV/0!"/>
  </r>
  <r>
    <x v="4"/>
    <x v="149"/>
    <m/>
    <m/>
    <n v="6"/>
    <n v="60"/>
    <n v="360"/>
    <n v="42"/>
    <n v="420"/>
    <n v="6"/>
    <n v="0"/>
    <n v="359.99999999999989"/>
    <n v="360"/>
    <n v="0.99999999999999967"/>
    <n v="0"/>
    <e v="#DIV/0!"/>
  </r>
  <r>
    <x v="4"/>
    <x v="150"/>
    <m/>
    <m/>
    <n v="6"/>
    <n v="60"/>
    <n v="360"/>
    <n v="42"/>
    <n v="420"/>
    <n v="6"/>
    <n v="0"/>
    <n v="359.99999999999989"/>
    <n v="360"/>
    <n v="0.99999999999999967"/>
    <n v="0"/>
    <e v="#DIV/0!"/>
  </r>
  <r>
    <x v="4"/>
    <x v="151"/>
    <m/>
    <m/>
    <n v="6"/>
    <n v="60"/>
    <n v="360"/>
    <n v="42"/>
    <n v="420"/>
    <n v="6"/>
    <n v="0"/>
    <n v="359.99999999999989"/>
    <n v="360"/>
    <n v="0.99999999999999967"/>
    <n v="0"/>
    <e v="#DIV/0!"/>
  </r>
  <r>
    <x v="4"/>
    <x v="152"/>
    <m/>
    <m/>
    <n v="6"/>
    <n v="60"/>
    <n v="360"/>
    <n v="42"/>
    <n v="420"/>
    <n v="6"/>
    <n v="0"/>
    <n v="359.99999999999989"/>
    <n v="360"/>
    <n v="0.99999999999999967"/>
    <n v="0"/>
    <e v="#DIV/0!"/>
  </r>
  <r>
    <x v="4"/>
    <x v="153"/>
    <m/>
    <m/>
    <n v="6"/>
    <n v="60"/>
    <n v="360"/>
    <n v="42"/>
    <n v="420"/>
    <n v="6"/>
    <n v="0"/>
    <n v="359.99999999999989"/>
    <n v="360"/>
    <n v="0.99999999999999967"/>
    <n v="0"/>
    <e v="#DIV/0!"/>
  </r>
  <r>
    <x v="4"/>
    <x v="154"/>
    <m/>
    <m/>
    <n v="6"/>
    <n v="60"/>
    <n v="360"/>
    <n v="42"/>
    <n v="420"/>
    <n v="6"/>
    <n v="0"/>
    <n v="359.99999999999989"/>
    <n v="360"/>
    <n v="0.99999999999999967"/>
    <n v="0"/>
    <e v="#DIV/0!"/>
  </r>
  <r>
    <x v="4"/>
    <x v="155"/>
    <m/>
    <m/>
    <n v="6"/>
    <n v="60"/>
    <n v="360"/>
    <n v="42"/>
    <n v="420"/>
    <n v="6"/>
    <n v="0"/>
    <n v="359.99999999999989"/>
    <n v="360"/>
    <n v="0.99999999999999967"/>
    <n v="0"/>
    <e v="#DIV/0!"/>
  </r>
  <r>
    <x v="4"/>
    <x v="156"/>
    <m/>
    <m/>
    <n v="6"/>
    <n v="60"/>
    <n v="360"/>
    <n v="42"/>
    <n v="420"/>
    <n v="6"/>
    <n v="0"/>
    <n v="359.99999999999989"/>
    <n v="360"/>
    <n v="0.99999999999999967"/>
    <n v="0"/>
    <e v="#DIV/0!"/>
  </r>
  <r>
    <x v="4"/>
    <x v="157"/>
    <m/>
    <m/>
    <n v="6"/>
    <n v="60"/>
    <n v="360"/>
    <n v="42"/>
    <n v="420"/>
    <n v="6"/>
    <n v="0"/>
    <n v="359.99999999999989"/>
    <n v="360"/>
    <n v="0.99999999999999967"/>
    <n v="0"/>
    <e v="#DIV/0!"/>
  </r>
  <r>
    <x v="4"/>
    <x v="158"/>
    <m/>
    <m/>
    <n v="6"/>
    <n v="60"/>
    <n v="360"/>
    <n v="42"/>
    <n v="420"/>
    <n v="6"/>
    <n v="0"/>
    <n v="359.99999999999989"/>
    <n v="360"/>
    <n v="0.99999999999999967"/>
    <n v="0"/>
    <e v="#DIV/0!"/>
  </r>
  <r>
    <x v="4"/>
    <x v="159"/>
    <m/>
    <m/>
    <n v="6"/>
    <n v="60"/>
    <n v="360"/>
    <n v="42"/>
    <n v="420"/>
    <n v="6"/>
    <n v="0"/>
    <n v="359.99999999999989"/>
    <n v="360"/>
    <n v="0.99999999999999967"/>
    <n v="0"/>
    <e v="#DIV/0!"/>
  </r>
  <r>
    <x v="4"/>
    <x v="160"/>
    <m/>
    <m/>
    <n v="6"/>
    <n v="60"/>
    <n v="360"/>
    <n v="42"/>
    <n v="420"/>
    <n v="6"/>
    <n v="0"/>
    <n v="359.99999999999989"/>
    <n v="360"/>
    <n v="0.99999999999999967"/>
    <n v="0"/>
    <e v="#DIV/0!"/>
  </r>
  <r>
    <x v="4"/>
    <x v="161"/>
    <m/>
    <m/>
    <n v="6"/>
    <n v="60"/>
    <n v="360"/>
    <n v="42"/>
    <n v="420"/>
    <n v="6"/>
    <n v="0"/>
    <n v="359.99999999999989"/>
    <n v="360"/>
    <n v="0.99999999999999967"/>
    <n v="0"/>
    <e v="#DIV/0!"/>
  </r>
  <r>
    <x v="4"/>
    <x v="162"/>
    <m/>
    <m/>
    <n v="6"/>
    <n v="60"/>
    <n v="360"/>
    <n v="42"/>
    <n v="420"/>
    <n v="6"/>
    <n v="0"/>
    <n v="359.99999999999989"/>
    <n v="360"/>
    <n v="0.99999999999999967"/>
    <n v="0"/>
    <e v="#DIV/0!"/>
  </r>
  <r>
    <x v="4"/>
    <x v="163"/>
    <m/>
    <m/>
    <n v="6"/>
    <n v="60"/>
    <n v="360"/>
    <n v="42"/>
    <n v="360"/>
    <n v="6"/>
    <n v="1"/>
    <n v="359.99999999999989"/>
    <n v="360"/>
    <n v="0.99999999999999967"/>
    <n v="0"/>
    <n v="2.4494897427831779"/>
  </r>
  <r>
    <x v="4"/>
    <x v="164"/>
    <m/>
    <m/>
    <n v="6"/>
    <n v="60"/>
    <n v="360"/>
    <n v="42"/>
    <n v="300"/>
    <n v="6"/>
    <n v="2"/>
    <n v="359.99999999999989"/>
    <n v="360"/>
    <n v="0.99999999999999967"/>
    <n v="0"/>
    <n v="1.5811388300841898"/>
  </r>
  <r>
    <x v="4"/>
    <x v="165"/>
    <m/>
    <m/>
    <n v="6"/>
    <n v="60"/>
    <n v="360"/>
    <n v="42"/>
    <n v="240"/>
    <n v="6"/>
    <n v="3"/>
    <n v="359.99999999999989"/>
    <n v="360"/>
    <n v="0.99999999999999967"/>
    <n v="0"/>
    <n v="1.1547005383792515"/>
  </r>
  <r>
    <x v="4"/>
    <x v="166"/>
    <m/>
    <m/>
    <n v="6"/>
    <n v="60"/>
    <n v="360"/>
    <n v="42"/>
    <n v="180"/>
    <n v="6"/>
    <n v="4"/>
    <n v="359.99999999999989"/>
    <n v="360"/>
    <n v="0.99999999999999967"/>
    <n v="0"/>
    <n v="0.8660254037844386"/>
  </r>
  <r>
    <x v="4"/>
    <x v="167"/>
    <m/>
    <m/>
    <n v="6"/>
    <n v="60"/>
    <n v="360"/>
    <n v="42"/>
    <n v="120"/>
    <n v="6"/>
    <n v="5"/>
    <n v="359.99999999999989"/>
    <n v="360"/>
    <n v="0.99999999999999967"/>
    <n v="0"/>
    <n v="0.63245553203367588"/>
  </r>
  <r>
    <x v="4"/>
    <x v="168"/>
    <m/>
    <m/>
    <n v="6"/>
    <n v="60"/>
    <n v="360"/>
    <n v="42"/>
    <n v="60"/>
    <n v="6"/>
    <n v="6"/>
    <n v="359.99999999999989"/>
    <n v="360"/>
    <n v="0.99999999999999967"/>
    <n v="0"/>
    <n v="0.40824829046386302"/>
  </r>
  <r>
    <x v="4"/>
    <x v="169"/>
    <m/>
    <m/>
    <n v="6"/>
    <m/>
    <n v="0"/>
    <n v="42"/>
    <n v="0"/>
    <n v="6"/>
    <n v="7"/>
    <n v="269.99999999999989"/>
    <n v="335.17241379310343"/>
    <n v="0.80555555555555525"/>
    <n v="-65.172413793103544"/>
    <e v="#DIV/0!"/>
  </r>
  <r>
    <x v="4"/>
    <x v="170"/>
    <m/>
    <m/>
    <n v="6"/>
    <m/>
    <n v="0"/>
    <n v="42"/>
    <n v="0"/>
    <n v="6"/>
    <n v="7"/>
    <n v="202.49999999999991"/>
    <n v="312.0570749108204"/>
    <n v="0.64891975308641958"/>
    <n v="-109.55707491082049"/>
    <e v="#DIV/0!"/>
  </r>
  <r>
    <x v="4"/>
    <x v="171"/>
    <m/>
    <m/>
    <n v="6"/>
    <m/>
    <n v="0"/>
    <n v="42"/>
    <n v="0"/>
    <n v="6"/>
    <n v="7"/>
    <n v="151.87499999999994"/>
    <n v="290.53589733076382"/>
    <n v="0.52274091220850472"/>
    <n v="-138.66089733076387"/>
    <e v="#DIV/0!"/>
  </r>
  <r>
    <x v="4"/>
    <x v="172"/>
    <m/>
    <m/>
    <n v="6"/>
    <m/>
    <n v="0"/>
    <n v="42"/>
    <n v="0"/>
    <n v="6"/>
    <n v="7"/>
    <n v="113.90624999999996"/>
    <n v="270.49893889415938"/>
    <n v="0.42109684594573993"/>
    <n v="-156.59268889415944"/>
    <e v="#DIV/0!"/>
  </r>
  <r>
    <x v="4"/>
    <x v="173"/>
    <m/>
    <m/>
    <n v="6"/>
    <m/>
    <n v="0"/>
    <n v="42"/>
    <n v="0"/>
    <n v="6"/>
    <n v="7"/>
    <n v="85.429687499999972"/>
    <n v="251.84383966007942"/>
    <n v="0.33921690367851276"/>
    <n v="-166.41415216007945"/>
    <e v="#DIV/0!"/>
  </r>
  <r>
    <x v="4"/>
    <x v="174"/>
    <m/>
    <m/>
    <n v="6"/>
    <m/>
    <n v="0"/>
    <n v="36"/>
    <n v="0"/>
    <n v="6"/>
    <n v="7"/>
    <n v="64.072265624999972"/>
    <n v="234.47529899386706"/>
    <n v="0.2732580612965797"/>
    <n v="-170.40303336886709"/>
    <e v="#DIV/0!"/>
  </r>
  <r>
    <x v="4"/>
    <x v="175"/>
    <m/>
    <m/>
    <n v="6"/>
    <m/>
    <n v="0"/>
    <n v="30"/>
    <n v="0"/>
    <n v="6"/>
    <n v="7"/>
    <n v="48.054199218749979"/>
    <n v="218.30458871842794"/>
    <n v="0.22012454937780032"/>
    <n v="-170.25038949967796"/>
    <e v="#DIV/0!"/>
  </r>
  <r>
    <x v="4"/>
    <x v="176"/>
    <m/>
    <m/>
    <n v="6"/>
    <m/>
    <n v="0"/>
    <n v="24"/>
    <n v="0"/>
    <n v="6"/>
    <n v="7"/>
    <n v="36.040649414062486"/>
    <n v="203.24909984129496"/>
    <n v="0.17732255366545027"/>
    <n v="-167.20845042723249"/>
    <e v="#DIV/0!"/>
  </r>
  <r>
    <x v="4"/>
    <x v="177"/>
    <m/>
    <m/>
    <n v="6"/>
    <m/>
    <n v="0"/>
    <n v="18"/>
    <n v="0"/>
    <n v="6"/>
    <n v="7"/>
    <n v="27.030487060546864"/>
    <n v="189.23192054189531"/>
    <n v="0.14284316823050161"/>
    <n v="-162.20143348134843"/>
    <e v="#DIV/0!"/>
  </r>
  <r>
    <x v="4"/>
    <x v="178"/>
    <m/>
    <m/>
    <n v="6"/>
    <m/>
    <n v="0"/>
    <n v="12"/>
    <n v="0"/>
    <n v="6"/>
    <n v="7"/>
    <n v="20.272865295410149"/>
    <n v="176.1814432631439"/>
    <n v="0.11506810774123741"/>
    <n v="-155.90857796773375"/>
    <e v="#DIV/0!"/>
  </r>
  <r>
    <x v="4"/>
    <x v="179"/>
    <m/>
    <m/>
    <n v="6"/>
    <m/>
    <n v="0"/>
    <n v="6"/>
    <n v="0"/>
    <n v="6"/>
    <n v="7"/>
    <n v="15.204648971557612"/>
    <n v="164.03099890016847"/>
    <n v="9.2693753458219022E-2"/>
    <n v="-148.82634992861085"/>
    <e v="#DIV/0!"/>
  </r>
  <r>
    <x v="4"/>
    <x v="180"/>
    <m/>
    <m/>
    <m/>
    <m/>
    <n v="0"/>
    <n v="0"/>
    <n v="0"/>
    <e v="#DIV/0!"/>
    <n v="7"/>
    <n v="11.403486728668209"/>
    <n v="152.71851621739822"/>
    <n v="7.4669968063565337E-2"/>
    <n v="-141.31502948873"/>
    <e v="#DIV/0!"/>
  </r>
  <r>
    <x v="4"/>
    <x v="181"/>
    <m/>
    <m/>
    <m/>
    <m/>
    <n v="0"/>
    <n v="0"/>
    <n v="0"/>
    <e v="#DIV/0!"/>
    <n v="7"/>
    <n v="8.5526150465011561"/>
    <n v="142.18620475412936"/>
    <n v="6.0150807606760961E-2"/>
    <n v="-133.6335897076282"/>
    <e v="#DIV/0!"/>
  </r>
  <r>
    <x v="4"/>
    <x v="182"/>
    <m/>
    <m/>
    <m/>
    <m/>
    <n v="0"/>
    <n v="0"/>
    <n v="0"/>
    <e v="#DIV/0!"/>
    <n v="7"/>
    <n v="6.4144612848758671"/>
    <n v="132.38025959867215"/>
    <n v="4.8454817238779667E-2"/>
    <n v="-125.96579831379628"/>
    <e v="#DIV/0!"/>
  </r>
  <r>
    <x v="4"/>
    <x v="183"/>
    <m/>
    <m/>
    <m/>
    <m/>
    <n v="0"/>
    <n v="0"/>
    <n v="0"/>
    <e v="#DIV/0!"/>
    <n v="7"/>
    <n v="4.8108459636569005"/>
    <n v="123.25058652290166"/>
    <n v="3.903304722012807E-2"/>
    <n v="-118.43974055924475"/>
    <e v="#DIV/0!"/>
  </r>
  <r>
    <x v="4"/>
    <x v="184"/>
    <m/>
    <m/>
    <m/>
    <m/>
    <n v="0"/>
    <n v="0"/>
    <n v="0"/>
    <e v="#DIV/0!"/>
    <n v="7"/>
    <n v="3.6081344727426754"/>
    <n v="114.75054607304637"/>
    <n v="3.1443288038436504E-2"/>
    <n v="-111.14241160030369"/>
    <e v="#DIV/0!"/>
  </r>
  <r>
    <x v="4"/>
    <x v="185"/>
    <m/>
    <m/>
    <m/>
    <m/>
    <n v="0"/>
    <n v="0"/>
    <n v="0"/>
    <e v="#DIV/0!"/>
    <n v="7"/>
    <n v="2.7061008545570067"/>
    <n v="106.836715309388"/>
    <n v="2.5329315364296071E-2"/>
    <n v="-104.13061445483099"/>
    <e v="#DIV/0!"/>
  </r>
  <r>
    <x v="4"/>
    <x v="186"/>
    <m/>
    <m/>
    <m/>
    <m/>
    <n v="0"/>
    <n v="0"/>
    <n v="0"/>
    <e v="#DIV/0!"/>
    <n v="7"/>
    <n v="2.0295756409177548"/>
    <n v="99.468665977706067"/>
    <n v="2.0404170710127387E-2"/>
    <n v="-97.439090336788311"/>
    <e v="#DIV/0!"/>
  </r>
  <r>
    <x v="4"/>
    <x v="187"/>
    <m/>
    <m/>
    <m/>
    <m/>
    <n v="0"/>
    <n v="0"/>
    <n v="0"/>
    <e v="#DIV/0!"/>
    <n v="7"/>
    <n v="1.5221817306883161"/>
    <n v="92.608757979243578"/>
    <n v="1.6436693072047062E-2"/>
    <n v="-91.086576248555261"/>
    <e v="#DIV/0!"/>
  </r>
  <r>
    <x v="4"/>
    <x v="188"/>
    <m/>
    <m/>
    <m/>
    <m/>
    <n v="0"/>
    <n v="0"/>
    <n v="0"/>
    <e v="#DIV/0!"/>
    <n v="7"/>
    <n v="1.1416362980162371"/>
    <n v="86.221947084123329"/>
    <n v="1.3240669419149025E-2"/>
    <n v="-85.080310786107091"/>
    <e v="#DIV/0!"/>
  </r>
  <r>
    <x v="4"/>
    <x v="189"/>
    <m/>
    <m/>
    <m/>
    <m/>
    <n v="0"/>
    <n v="0"/>
    <n v="0"/>
    <e v="#DIV/0!"/>
    <n v="7"/>
    <n v="0.85622722351217784"/>
    <n v="80.275605905907923"/>
    <n v="1.0666094809870047E-2"/>
    <n v="-79.419378682395745"/>
    <e v="#DIV/0!"/>
  </r>
  <r>
    <x v="4"/>
    <x v="190"/>
    <m/>
    <m/>
    <m/>
    <m/>
    <n v="0"/>
    <n v="0"/>
    <n v="0"/>
    <e v="#DIV/0!"/>
    <n v="7"/>
    <n v="0.64217041763413341"/>
    <n v="74.739357222741859"/>
    <n v="8.5921319301730942E-3"/>
    <n v="-74.097186805107725"/>
    <e v="#DIV/0!"/>
  </r>
  <r>
    <x v="4"/>
    <x v="191"/>
    <m/>
    <m/>
    <m/>
    <m/>
    <n v="0"/>
    <n v="0"/>
    <n v="0"/>
    <e v="#DIV/0!"/>
    <n v="7"/>
    <n v="0.48162781322560005"/>
    <n v="69.584918793587249"/>
    <n v="6.9214396104172148E-3"/>
    <n v="-69.103290980361649"/>
    <e v="#DIV/0!"/>
  </r>
  <r>
    <x v="4"/>
    <x v="192"/>
    <m/>
    <m/>
    <m/>
    <m/>
    <n v="0"/>
    <n v="0"/>
    <n v="0"/>
    <e v="#DIV/0!"/>
    <n v="7"/>
    <n v="0.36122085991920005"/>
    <n v="64.785958876788129"/>
    <n v="5.5756041306138674E-3"/>
    <n v="-64.424738016868929"/>
    <e v="#DIV/0!"/>
  </r>
  <r>
    <x v="4"/>
    <x v="193"/>
    <m/>
    <m/>
    <m/>
    <m/>
    <n v="0"/>
    <n v="0"/>
    <n v="0"/>
    <e v="#DIV/0!"/>
    <n v="7"/>
    <n v="0.27091564493940001"/>
    <n v="60.317961712871707"/>
    <n v="4.4914588829945042E-3"/>
    <n v="-60.047046067932307"/>
    <e v="#DIV/0!"/>
  </r>
  <r>
    <x v="4"/>
    <x v="194"/>
    <m/>
    <m/>
    <m/>
    <m/>
    <n v="0"/>
    <n v="0"/>
    <n v="0"/>
    <e v="#DIV/0!"/>
    <n v="7"/>
    <n v="0.20318673370455001"/>
    <n v="56.158102284397792"/>
    <n v="3.6181196557455728E-3"/>
    <n v="-55.954915550693244"/>
    <e v="#DIV/0!"/>
  </r>
  <r>
    <x v="4"/>
    <x v="195"/>
    <m/>
    <m/>
    <m/>
    <m/>
    <n v="0"/>
    <n v="0"/>
    <n v="0"/>
    <e v="#DIV/0!"/>
    <n v="7"/>
    <n v="0.15239005027841251"/>
    <n v="52.285129713060009"/>
    <n v="2.9145963893506006E-3"/>
    <n v="-52.132739662781596"/>
    <e v="#DIV/0!"/>
  </r>
  <r>
    <x v="4"/>
    <x v="196"/>
    <m/>
    <m/>
    <m/>
    <m/>
    <n v="0"/>
    <n v="0"/>
    <n v="0"/>
    <e v="#DIV/0!"/>
    <n v="7"/>
    <n v="0.11429253770880939"/>
    <n v="48.679258698366212"/>
    <n v="2.3478693136435398E-3"/>
    <n v="-48.564966160657406"/>
    <e v="#DIV/0!"/>
  </r>
  <r>
    <x v="4"/>
    <x v="197"/>
    <m/>
    <m/>
    <m/>
    <m/>
    <n v="0"/>
    <n v="0"/>
    <n v="0"/>
    <e v="#DIV/0!"/>
    <n v="7"/>
    <n v="8.5719403281607043E-2"/>
    <n v="45.32206844330647"/>
    <n v="1.8913391693239627E-3"/>
    <n v="-45.236349040024862"/>
    <e v="#DIV/0!"/>
  </r>
  <r>
    <x v="4"/>
    <x v="198"/>
    <m/>
    <m/>
    <m/>
    <m/>
    <n v="0"/>
    <n v="0"/>
    <n v="0"/>
    <e v="#DIV/0!"/>
    <n v="7"/>
    <n v="6.4289552461205282E-2"/>
    <n v="42.196408550664643"/>
    <n v="1.5235787752887477E-3"/>
    <n v="-42.132118998203438"/>
    <e v="#DIV/0!"/>
  </r>
  <r>
    <x v="4"/>
    <x v="199"/>
    <m/>
    <m/>
    <m/>
    <m/>
    <n v="0"/>
    <n v="0"/>
    <n v="0"/>
    <e v="#DIV/0!"/>
    <n v="7"/>
    <n v="4.8217164345903965E-2"/>
    <n v="39.286311409239495"/>
    <n v="1.2273273467603802E-3"/>
    <n v="-39.238094244893588"/>
    <e v="#DIV/0!"/>
  </r>
  <r>
    <x v="4"/>
    <x v="200"/>
    <m/>
    <m/>
    <m/>
    <m/>
    <n v="0"/>
    <n v="0"/>
    <n v="0"/>
    <e v="#DIV/0!"/>
    <n v="7"/>
    <n v="3.6162873259427977E-2"/>
    <n v="36.576910622395388"/>
    <n v="9.8868036266808439E-4"/>
    <n v="-36.54074774913596"/>
    <e v="#DIV/0!"/>
  </r>
  <r>
    <x v="4"/>
    <x v="201"/>
    <m/>
    <m/>
    <m/>
    <m/>
    <n v="0"/>
    <n v="0"/>
    <n v="0"/>
    <e v="#DIV/0!"/>
    <n v="7"/>
    <n v="2.7122154944570983E-2"/>
    <n v="34.05436506223019"/>
    <n v="7.9643695881595673E-4"/>
    <n v="-34.027242907285618"/>
    <e v="#DIV/0!"/>
  </r>
  <r>
    <x v="4"/>
    <x v="202"/>
    <m/>
    <m/>
    <m/>
    <m/>
    <n v="0"/>
    <n v="0"/>
    <n v="0"/>
    <e v="#DIV/0!"/>
    <n v="7"/>
    <n v="2.0341616208428236E-2"/>
    <n v="31.705788161386728"/>
    <n v="6.4157421682396515E-4"/>
    <n v="-31.685446545178301"/>
    <e v="#DIV/0!"/>
  </r>
  <r>
    <x v="4"/>
    <x v="203"/>
    <m/>
    <m/>
    <m/>
    <m/>
    <n v="0"/>
    <n v="0"/>
    <n v="0"/>
    <e v="#DIV/0!"/>
    <n v="7"/>
    <n v="1.5256212156321176E-2"/>
    <n v="29.519182081291092"/>
    <n v="5.1682367466374969E-4"/>
    <n v="-29.503925869134772"/>
    <e v="#DIV/0!"/>
  </r>
  <r>
    <x v="4"/>
    <x v="204"/>
    <m/>
    <m/>
    <m/>
    <m/>
    <n v="0"/>
    <n v="0"/>
    <n v="0"/>
    <e v="#DIV/0!"/>
    <n v="7"/>
    <n v="1.1442159117240882E-2"/>
    <n v="27.483376420512396"/>
    <n v="4.1633018236802055E-4"/>
    <n v="-27.471934261395155"/>
    <e v="#DIV/0!"/>
  </r>
  <r>
    <x v="4"/>
    <x v="205"/>
    <m/>
    <m/>
    <m/>
    <m/>
    <n v="0"/>
    <n v="0"/>
    <n v="0"/>
    <e v="#DIV/0!"/>
    <n v="7"/>
    <n v="8.5816193379306613E-3"/>
    <n v="25.58797115013223"/>
    <n v="3.3537709135201659E-4"/>
    <n v="-25.579389530794298"/>
    <e v="#DIV/0!"/>
  </r>
  <r>
    <x v="4"/>
    <x v="206"/>
    <m/>
    <m/>
    <m/>
    <m/>
    <n v="0"/>
    <n v="0"/>
    <n v="0"/>
    <e v="#DIV/0!"/>
    <n v="7"/>
    <n v="6.436214503447996E-3"/>
    <n v="23.82328348460587"/>
    <n v="2.7016487914468E-4"/>
    <n v="-23.816847270102421"/>
    <e v="#DIV/0!"/>
  </r>
  <r>
    <x v="4"/>
    <x v="207"/>
    <m/>
    <m/>
    <m/>
    <m/>
    <n v="0"/>
    <n v="0"/>
    <n v="0"/>
    <e v="#DIV/0!"/>
    <n v="7"/>
    <n v="4.8271608775859974E-3"/>
    <n v="22.180298416702016"/>
    <n v="2.1763281931099225E-4"/>
    <n v="-22.17547125582443"/>
    <e v="#DIV/0!"/>
  </r>
  <r>
    <x v="4"/>
    <x v="208"/>
    <m/>
    <m/>
    <m/>
    <m/>
    <n v="0"/>
    <n v="0"/>
    <n v="0"/>
    <e v="#DIV/0!"/>
    <n v="7"/>
    <n v="3.6203706581894981E-3"/>
    <n v="20.650622663826013"/>
    <n v="1.7531532666718822E-4"/>
    <n v="-20.647002293167823"/>
    <e v="#DIV/0!"/>
  </r>
  <r>
    <x v="4"/>
    <x v="209"/>
    <m/>
    <m/>
    <m/>
    <m/>
    <n v="0"/>
    <n v="0"/>
    <n v="0"/>
    <e v="#DIV/0!"/>
    <n v="7"/>
    <n v="2.7152779936421238E-3"/>
    <n v="19.226441790458701"/>
    <n v="1.4122623537079053E-4"/>
    <n v="-19.22372651246506"/>
    <e v="#DIV/0!"/>
  </r>
  <r>
    <x v="4"/>
    <x v="210"/>
    <m/>
    <m/>
    <m/>
    <m/>
    <n v="0"/>
    <n v="0"/>
    <n v="0"/>
    <e v="#DIV/0!"/>
    <n v="7"/>
    <n v="2.0364584952315928E-3"/>
    <n v="17.900480287668444"/>
    <n v="1.1376557849313682E-4"/>
    <n v="-17.89844382917321"/>
    <e v="#DIV/0!"/>
  </r>
  <r>
    <x v="4"/>
    <x v="211"/>
    <m/>
    <m/>
    <m/>
    <m/>
    <n v="0"/>
    <n v="0"/>
    <n v="0"/>
    <e v="#DIV/0!"/>
    <n v="7"/>
    <n v="1.5273438714236945E-3"/>
    <n v="16.665964405760274"/>
    <n v="9.1644493786138001E-5"/>
    <n v="-16.664437061888851"/>
    <e v="#DIV/0!"/>
  </r>
  <r>
    <x v="4"/>
    <x v="212"/>
    <m/>
    <m/>
    <m/>
    <m/>
    <n v="0"/>
    <n v="0"/>
    <n v="0"/>
    <e v="#DIV/0!"/>
    <n v="7"/>
    <n v="1.145507903567771E-3"/>
    <n v="15.5165875501906"/>
    <n v="7.3824731105500064E-5"/>
    <n v="-15.515442042287033"/>
    <e v="#DIV/0!"/>
  </r>
  <r>
    <x v="4"/>
    <x v="213"/>
    <m/>
    <m/>
    <m/>
    <m/>
    <n v="0"/>
    <n v="0"/>
    <n v="0"/>
    <e v="#DIV/0!"/>
    <n v="7"/>
    <n v="8.5913092767582824E-4"/>
    <n v="14.446478063970558"/>
    <n v="5.9469922279430611E-5"/>
    <n v="-14.445618933042882"/>
    <e v="#DIV/0!"/>
  </r>
  <r>
    <x v="4"/>
    <x v="214"/>
    <m/>
    <m/>
    <m/>
    <m/>
    <n v="0"/>
    <n v="0"/>
    <n v="0"/>
    <e v="#DIV/0!"/>
    <n v="7"/>
    <n v="6.4434819575687121E-4"/>
    <n v="13.450169231972588"/>
    <n v="4.7906326280652438E-5"/>
    <n v="-13.449524883776832"/>
    <e v="#DIV/0!"/>
  </r>
  <r>
    <x v="4"/>
    <x v="215"/>
    <m/>
    <m/>
    <m/>
    <m/>
    <n v="0"/>
    <n v="0"/>
    <n v="0"/>
    <e v="#DIV/0!"/>
    <n v="7"/>
    <n v="4.8326114681765343E-4"/>
    <n v="12.522571353905512"/>
    <n v="3.859120728163669E-5"/>
    <n v="-12.522088092758695"/>
    <e v="#DIV/0!"/>
  </r>
  <r>
    <x v="4"/>
    <x v="216"/>
    <m/>
    <m/>
    <m/>
    <m/>
    <n v="0"/>
    <n v="0"/>
    <n v="0"/>
    <e v="#DIV/0!"/>
    <n v="7"/>
    <n v="3.6244586011324005E-4"/>
    <n v="11.658945743291339"/>
    <n v="3.108736142131844E-5"/>
    <n v="-11.658583297431226"/>
    <e v="#DIV/0!"/>
  </r>
  <r>
    <x v="4"/>
    <x v="217"/>
    <m/>
    <m/>
    <m/>
    <m/>
    <n v="0"/>
    <n v="0"/>
    <n v="0"/>
    <e v="#DIV/0!"/>
    <n v="7"/>
    <n v="2.7183439508493004E-4"/>
    <n v="10.854880519616074"/>
    <n v="2.5042596700506522E-5"/>
    <n v="-10.85460868522099"/>
    <e v="#DIV/0!"/>
  </r>
  <r>
    <x v="4"/>
    <x v="218"/>
    <m/>
    <m/>
    <m/>
    <m/>
    <n v="0"/>
    <n v="0"/>
    <n v="0"/>
    <e v="#DIV/0!"/>
    <n v="7"/>
    <n v="2.0387579631369753E-4"/>
    <n v="10.106268069987379"/>
    <n v="2.0173202897630254E-5"/>
    <n v="-10.106064194191065"/>
    <e v="#DIV/0!"/>
  </r>
  <r>
    <x v="4"/>
    <x v="219"/>
    <m/>
    <m/>
    <m/>
    <m/>
    <n v="0"/>
    <n v="0"/>
    <n v="0"/>
    <e v="#DIV/0!"/>
    <n v="7"/>
    <n v="1.5290684723527314E-4"/>
    <n v="9.409284065160664"/>
    <n v="1.625063566753548E-5"/>
    <n v="-9.4091311583134285"/>
    <e v="#DIV/0!"/>
  </r>
  <r>
    <x v="4"/>
    <x v="220"/>
    <m/>
    <m/>
    <m/>
    <m/>
    <n v="0"/>
    <n v="0"/>
    <n v="0"/>
    <e v="#DIV/0!"/>
    <n v="7"/>
    <n v="1.1468013542645486E-4"/>
    <n v="8.7603679227357905"/>
    <n v="1.3090789843292472E-5"/>
    <n v="-8.7602532426003634"/>
    <e v="#DIV/0!"/>
  </r>
  <r>
    <x v="4"/>
    <x v="221"/>
    <m/>
    <m/>
    <m/>
    <m/>
    <n v="0"/>
    <n v="0"/>
    <n v="0"/>
    <e v="#DIV/0!"/>
    <n v="7"/>
    <n v="8.6010101569841145E-5"/>
    <n v="8.1562046177195295"/>
    <n v="1.0545358484874491E-5"/>
    <n v="-8.1561186076179588"/>
    <e v="#DIV/0!"/>
  </r>
  <r>
    <x v="4"/>
    <x v="222"/>
    <m/>
    <m/>
    <m/>
    <m/>
    <n v="0"/>
    <n v="0"/>
    <n v="0"/>
    <e v="#DIV/0!"/>
    <n v="7"/>
    <n v="6.4507576177380856E-5"/>
    <n v="7.5937077475319752"/>
    <n v="8.4948721128155617E-6"/>
    <n v="-7.5936432399557976"/>
    <e v="#DIV/0!"/>
  </r>
  <r>
    <x v="4"/>
    <x v="223"/>
    <m/>
    <m/>
    <m/>
    <m/>
    <n v="0"/>
    <n v="0"/>
    <n v="0"/>
    <e v="#DIV/0!"/>
    <n v="7"/>
    <n v="4.8380682133035638E-5"/>
    <n v="7.0700037649435625"/>
    <n v="6.8430914242125366E-6"/>
    <n v="-7.0699553842614291"/>
    <e v="#DIV/0!"/>
  </r>
  <r>
    <x v="4"/>
    <x v="224"/>
    <m/>
    <m/>
    <m/>
    <m/>
    <n v="0"/>
    <n v="0"/>
    <n v="0"/>
    <e v="#DIV/0!"/>
    <n v="7"/>
    <n v="3.6285511599776725E-5"/>
    <n v="6.5824172983957308"/>
    <n v="5.512490313948987E-6"/>
    <n v="-6.5823810128841309"/>
    <e v="#DIV/0!"/>
  </r>
  <r>
    <x v="4"/>
    <x v="225"/>
    <m/>
    <m/>
    <m/>
    <m/>
    <n v="0"/>
    <n v="0"/>
    <n v="0"/>
    <e v="#DIV/0!"/>
    <n v="7"/>
    <n v="2.7214133699832544E-5"/>
    <n v="6.128457484713266"/>
    <n v="4.4406171973477959E-6"/>
    <n v="-6.1284302705795666"/>
    <e v="#DIV/0!"/>
  </r>
  <r>
    <x v="4"/>
    <x v="226"/>
    <m/>
    <m/>
    <m/>
    <m/>
    <n v="0"/>
    <n v="0"/>
    <n v="0"/>
    <e v="#DIV/0!"/>
    <n v="7"/>
    <n v="2.0410600274874406E-5"/>
    <n v="5.7058052443882135"/>
    <n v="3.5771638534190571E-6"/>
    <n v="-5.7057848337879387"/>
    <e v="#DIV/0!"/>
  </r>
  <r>
    <x v="4"/>
    <x v="227"/>
    <m/>
    <m/>
    <m/>
    <m/>
    <n v="0"/>
    <n v="0"/>
    <n v="0"/>
    <e v="#DIV/0!"/>
    <n v="7"/>
    <n v="1.5307950206155805E-5"/>
    <n v="5.3123014344304051"/>
    <n v="2.8816042152542406E-6"/>
    <n v="-5.312286126480199"/>
    <e v="#DIV/0!"/>
  </r>
  <r>
    <x v="4"/>
    <x v="228"/>
    <m/>
    <m/>
    <m/>
    <m/>
    <n v="0"/>
    <n v="0"/>
    <n v="0"/>
    <e v="#DIV/0!"/>
    <n v="7"/>
    <n v="1.1480962654616854E-5"/>
    <n v="4.9459358182627913"/>
    <n v="2.3212922845103603E-6"/>
    <n v="-4.9459243373001369"/>
    <e v="#DIV/0!"/>
  </r>
  <r>
    <x v="4"/>
    <x v="229"/>
    <m/>
    <m/>
    <m/>
    <m/>
    <n v="0"/>
    <n v="0"/>
    <n v="0"/>
    <e v="#DIV/0!"/>
    <n v="7"/>
    <n v="8.6107219909626402E-6"/>
    <n v="4.6048367963136334"/>
    <n v="1.8699298958555681E-6"/>
    <n v="-4.6048281855916429"/>
    <e v="#DIV/0!"/>
  </r>
  <r>
    <x v="4"/>
    <x v="230"/>
    <m/>
    <m/>
    <m/>
    <m/>
    <n v="0"/>
    <n v="0"/>
    <n v="0"/>
    <e v="#DIV/0!"/>
    <n v="7"/>
    <n v="6.4580414932219797E-6"/>
    <n v="4.2872618448437274"/>
    <n v="1.5063324161058742E-6"/>
    <n v="-4.2872553868022338"/>
    <e v="#DIV/0!"/>
  </r>
  <r>
    <x v="4"/>
    <x v="231"/>
    <m/>
    <m/>
    <m/>
    <m/>
    <n v="0"/>
    <n v="0"/>
    <n v="0"/>
    <e v="#DIV/0!"/>
    <n v="7"/>
    <n v="4.8435311199164848E-6"/>
    <n v="3.9915886141648493"/>
    <n v="1.2134344463075099E-6"/>
    <n v="-3.9915837706337296"/>
    <e v="#DIV/0!"/>
  </r>
  <r>
    <x v="4"/>
    <x v="232"/>
    <m/>
    <m/>
    <m/>
    <m/>
    <n v="0"/>
    <n v="0"/>
    <n v="0"/>
    <e v="#DIV/0!"/>
    <n v="7"/>
    <n v="3.6326483399373638E-6"/>
    <n v="3.7163066407741701"/>
    <n v="9.7748885952549425E-7"/>
    <n v="-3.7163030081258301"/>
    <e v="#DIV/0!"/>
  </r>
  <r>
    <x v="4"/>
    <x v="233"/>
    <m/>
    <m/>
    <m/>
    <m/>
    <n v="0"/>
    <n v="0"/>
    <n v="0"/>
    <e v="#DIV/0!"/>
    <n v="7"/>
    <n v="2.7244862549530228E-6"/>
    <n v="3.4600096310656063"/>
    <n v="7.8742158128442594E-7"/>
    <n v="-3.4600069065793515"/>
    <e v="#DIV/0!"/>
  </r>
  <r>
    <x v="4"/>
    <x v="234"/>
    <m/>
    <m/>
    <m/>
    <m/>
    <n v="0"/>
    <n v="0"/>
    <n v="0"/>
    <e v="#DIV/0!"/>
    <n v="7"/>
    <n v="2.043364691214767E-6"/>
    <n v="3.2213882771990128"/>
    <n v="6.343118293680097E-7"/>
    <n v="-3.2213862338343215"/>
    <e v="#DIV/0!"/>
  </r>
  <r>
    <x v="4"/>
    <x v="235"/>
    <m/>
    <m/>
    <m/>
    <m/>
    <n v="0"/>
    <n v="0"/>
    <n v="0"/>
    <e v="#DIV/0!"/>
    <n v="7"/>
    <n v="1.5325235184110754E-6"/>
    <n v="2.9992235684266668"/>
    <n v="5.1097341810200795E-7"/>
    <n v="-2.9992220359031485"/>
    <e v="#DIV/0!"/>
  </r>
  <r>
    <x v="4"/>
    <x v="236"/>
    <m/>
    <m/>
    <m/>
    <m/>
    <n v="0"/>
    <n v="0"/>
    <n v="0"/>
    <e v="#DIV/0!"/>
    <n v="7"/>
    <n v="1.1493926388083065E-6"/>
    <n v="2.7923805637075865"/>
    <n v="4.1161747569328416E-7"/>
    <n v="-2.7923794143149476"/>
    <e v="#DIV/0!"/>
  </r>
  <r>
    <x v="4"/>
    <x v="237"/>
    <m/>
    <m/>
    <m/>
    <m/>
    <n v="0"/>
    <n v="0"/>
    <n v="0"/>
    <e v="#DIV/0!"/>
    <n v="7"/>
    <n v="8.6204447910622985E-7"/>
    <n v="2.5998025937967184"/>
    <n v="3.3158074430847887E-7"/>
    <n v="-2.5998017317522395"/>
    <e v="#DIV/0!"/>
  </r>
  <r>
    <x v="4"/>
    <x v="238"/>
    <m/>
    <m/>
    <m/>
    <m/>
    <n v="0"/>
    <n v="0"/>
    <n v="0"/>
    <e v="#DIV/0!"/>
    <n v="7"/>
    <n v="6.4653335932967238E-7"/>
    <n v="2.4205058631900482"/>
    <n v="2.6710671069294129E-7"/>
    <n v="-2.4205052166566889"/>
    <e v="#DIV/0!"/>
  </r>
  <r>
    <x v="4"/>
    <x v="239"/>
    <m/>
    <m/>
    <m/>
    <m/>
    <n v="0"/>
    <n v="0"/>
    <n v="0"/>
    <e v="#DIV/0!"/>
    <n v="7"/>
    <n v="4.8490001949725426E-7"/>
    <n v="2.2535744243493552"/>
    <n v="2.1516929472486938E-7"/>
    <n v="-2.2535739394493355"/>
    <e v="#DIV/0!"/>
  </r>
  <r>
    <x v="4"/>
    <x v="240"/>
    <m/>
    <m/>
    <m/>
    <m/>
    <n v="0"/>
    <n v="0"/>
    <n v="0"/>
    <e v="#DIV/0!"/>
    <n v="7"/>
    <n v="3.636750146229407E-7"/>
    <n v="2.098155498532158"/>
    <n v="1.7333082075058923E-7"/>
    <n v="-2.0981551348571434"/>
    <e v="#DIV/0!"/>
  </r>
  <r>
    <x v="4"/>
    <x v="241"/>
    <m/>
    <m/>
    <m/>
    <m/>
    <n v="0"/>
    <n v="0"/>
    <n v="0"/>
    <e v="#DIV/0!"/>
    <n v="7"/>
    <n v="2.7275626096720554E-7"/>
    <n v="1.9534551193230436"/>
    <n v="1.3962760560464135E-7"/>
    <n v="-1.9534548465667827"/>
    <e v="#DIV/0!"/>
  </r>
  <r>
    <x v="4"/>
    <x v="242"/>
    <m/>
    <m/>
    <m/>
    <m/>
    <n v="0"/>
    <n v="0"/>
    <n v="0"/>
    <e v="#DIV/0!"/>
    <n v="7"/>
    <n v="2.0456719572540415E-7"/>
    <n v="1.8187340766111095"/>
    <n v="1.1247779340373886E-7"/>
    <n v="-1.8187338720439139"/>
    <e v="#DIV/0!"/>
  </r>
  <r>
    <x v="4"/>
    <x v="243"/>
    <m/>
    <m/>
    <m/>
    <m/>
    <n v="0"/>
    <n v="0"/>
    <n v="0"/>
    <e v="#DIV/0!"/>
    <n v="7"/>
    <n v="1.5342539679405312E-7"/>
    <n v="1.6933041402931019"/>
    <n v="9.0607111353011864E-8"/>
    <n v="-1.6933039868677051"/>
    <e v="#DIV/0!"/>
  </r>
  <r>
    <x v="4"/>
    <x v="244"/>
    <m/>
    <m/>
    <m/>
    <m/>
    <n v="0"/>
    <n v="0"/>
    <n v="0"/>
    <e v="#DIV/0!"/>
    <n v="7"/>
    <n v="1.1506904759553983E-7"/>
    <n v="1.5765245444108189"/>
    <n v="7.2989061923259562E-8"/>
    <n v="-1.5765244293417713"/>
    <e v="#DIV/0!"/>
  </r>
  <r>
    <x v="4"/>
    <x v="245"/>
    <m/>
    <m/>
    <m/>
    <m/>
    <n v="0"/>
    <n v="0"/>
    <n v="0"/>
    <e v="#DIV/0!"/>
    <n v="7"/>
    <n v="8.6301785696654875E-8"/>
    <n v="1.4677987137617969"/>
    <n v="5.8796744327070203E-8"/>
    <n v="-1.4677986274600112"/>
    <e v="#DIV/0!"/>
  </r>
  <r>
    <x v="4"/>
    <x v="246"/>
    <m/>
    <m/>
    <m/>
    <m/>
    <n v="0"/>
    <n v="0"/>
    <n v="0"/>
    <e v="#DIV/0!"/>
    <n v="7"/>
    <n v="6.4726339272491153E-8"/>
    <n v="1.3665712162609833"/>
    <n v="4.7364044041250995E-8"/>
    <n v="-1.3665711515346441"/>
    <e v="#DIV/0!"/>
  </r>
  <r>
    <x v="4"/>
    <x v="247"/>
    <m/>
    <m/>
    <m/>
    <m/>
    <n v="0"/>
    <n v="0"/>
    <n v="0"/>
    <e v="#DIV/0!"/>
    <n v="7"/>
    <n v="4.8544754454368362E-8"/>
    <n v="1.2723249254843638"/>
    <n v="3.8154368811007746E-8"/>
    <n v="-1.2723248769396094"/>
    <e v="#DIV/0!"/>
  </r>
  <r>
    <x v="4"/>
    <x v="248"/>
    <m/>
    <m/>
    <m/>
    <m/>
    <n v="0"/>
    <n v="0"/>
    <n v="0"/>
    <e v="#DIV/0!"/>
    <n v="7"/>
    <n v="3.6408565840776274E-8"/>
    <n v="1.1845783788992352"/>
    <n v="3.0735463764422911E-8"/>
    <n v="-1.1845783424906693"/>
    <e v="#DIV/0!"/>
  </r>
  <r>
    <x v="4"/>
    <x v="249"/>
    <m/>
    <m/>
    <m/>
    <m/>
    <n v="0"/>
    <n v="0"/>
    <n v="0"/>
    <e v="#DIV/0!"/>
    <n v="7"/>
    <n v="2.7306424380582206E-8"/>
    <n v="1.1028833182854949"/>
    <n v="2.4759123588007343E-8"/>
    <n v="-1.1028832909790705"/>
    <e v="#DIV/0!"/>
  </r>
  <r>
    <x v="4"/>
    <x v="250"/>
    <m/>
    <m/>
    <m/>
    <m/>
    <n v="0"/>
    <n v="0"/>
    <n v="0"/>
    <e v="#DIV/0!"/>
    <n v="7"/>
    <n v="2.0479818285436654E-8"/>
    <n v="1.026822399783047"/>
    <n v="1.9944849557005914E-8"/>
    <n v="-1.0268223793032287"/>
    <e v="#DIV/0!"/>
  </r>
  <r>
    <x v="4"/>
    <x v="251"/>
    <m/>
    <m/>
    <m/>
    <m/>
    <n v="0"/>
    <n v="0"/>
    <n v="0"/>
    <e v="#DIV/0!"/>
    <n v="7"/>
    <n v="1.535986371407749E-8"/>
    <n v="0.95600706186697482"/>
    <n v="1.6066684365365874E-8"/>
    <n v="-0.9560070465071111"/>
    <e v="#DIV/0!"/>
  </r>
  <r>
    <x v="4"/>
    <x v="252"/>
    <m/>
    <m/>
    <m/>
    <m/>
    <n v="0"/>
    <n v="0"/>
    <n v="0"/>
    <e v="#DIV/0!"/>
    <n v="7"/>
    <n v="1.1519897785558118E-8"/>
    <n v="0.89007554035890757"/>
    <n v="1.2942606849878067E-8"/>
    <n v="-0.89007552883900976"/>
    <e v="#DIV/0!"/>
  </r>
  <r>
    <x v="4"/>
    <x v="253"/>
    <m/>
    <m/>
    <m/>
    <m/>
    <n v="0"/>
    <n v="0"/>
    <n v="0"/>
    <e v="#DIV/0!"/>
    <n v="7"/>
    <n v="8.6399233391685888E-9"/>
    <n v="0.82869102033415531"/>
    <n v="1.0425988851290664E-8"/>
    <n v="-0.82869101169423198"/>
    <e v="#DIV/0!"/>
  </r>
  <r>
    <x v="4"/>
    <x v="254"/>
    <m/>
    <m/>
    <m/>
    <m/>
    <n v="0"/>
    <n v="0"/>
    <n v="0"/>
    <e v="#DIV/0!"/>
    <n v="7"/>
    <n v="6.4799425043764412E-9"/>
    <n v="0.77153991548352385"/>
    <n v="8.3987132413174805E-9"/>
    <n v="-0.77153990900358138"/>
    <e v="#DIV/0!"/>
  </r>
  <r>
    <x v="4"/>
    <x v="255"/>
    <m/>
    <m/>
    <m/>
    <m/>
    <n v="0"/>
    <n v="0"/>
    <n v="0"/>
    <e v="#DIV/0!"/>
    <n v="7"/>
    <n v="4.8599568782823313E-9"/>
    <n v="0.71833026613983253"/>
    <n v="6.7656301110613044E-9"/>
    <n v="-0.71833026127987565"/>
    <e v="#DIV/0!"/>
  </r>
  <r>
    <x v="4"/>
    <x v="256"/>
    <m/>
    <m/>
    <m/>
    <m/>
    <n v="0"/>
    <n v="0"/>
    <n v="0"/>
    <e v="#DIV/0!"/>
    <n v="7"/>
    <n v="3.6449676587117485E-9"/>
    <n v="0.66879024778536134"/>
    <n v="5.450090922799384E-9"/>
    <n v="-0.66879024414039367"/>
    <e v="#DIV/0!"/>
  </r>
  <r>
    <x v="4"/>
    <x v="257"/>
    <m/>
    <m/>
    <m/>
    <m/>
    <n v="0"/>
    <n v="0"/>
    <n v="0"/>
    <e v="#DIV/0!"/>
    <n v="7"/>
    <n v="2.7337257440338115E-9"/>
    <n v="0.6226667824208536"/>
    <n v="4.3903510211439484E-9"/>
    <n v="-0.62266677968712791"/>
    <e v="#DIV/0!"/>
  </r>
  <r>
    <x v="4"/>
    <x v="258"/>
    <m/>
    <m/>
    <m/>
    <m/>
    <n v="0"/>
    <n v="0"/>
    <n v="0"/>
    <e v="#DIV/0!"/>
    <n v="7"/>
    <n v="2.0502943080253585E-9"/>
    <n v="0.57972424570217407"/>
    <n v="3.5366716559215139E-9"/>
    <n v="-0.5797242436518798"/>
    <e v="#DIV/0!"/>
  </r>
  <r>
    <x v="4"/>
    <x v="259"/>
    <m/>
    <m/>
    <m/>
    <m/>
    <n v="0"/>
    <n v="0"/>
    <n v="0"/>
    <e v="#DIV/0!"/>
    <n v="7"/>
    <n v="1.5377207310190188E-9"/>
    <n v="0.53974326323995514"/>
    <n v="2.8489855006034418E-9"/>
    <n v="-0.53974326170223441"/>
    <e v="#DIV/0!"/>
  </r>
  <r>
    <x v="4"/>
    <x v="260"/>
    <m/>
    <m/>
    <m/>
    <m/>
    <n v="0"/>
    <n v="0"/>
    <n v="0"/>
    <e v="#DIV/0!"/>
    <n v="7"/>
    <n v="1.1532905482642641E-9"/>
    <n v="0.50251958991306167"/>
    <n v="2.2950160977083282E-9"/>
    <n v="-0.5025195887597711"/>
    <e v="#DIV/0!"/>
  </r>
  <r>
    <x v="4"/>
    <x v="261"/>
    <m/>
    <m/>
    <m/>
    <m/>
    <n v="0"/>
    <n v="0"/>
    <n v="0"/>
    <e v="#DIV/0!"/>
    <n v="7"/>
    <n v="8.6496791119819806E-10"/>
    <n v="0.46786306647078152"/>
    <n v="1.8487629675983755E-9"/>
    <n v="-0.46786306560581359"/>
    <e v="#DIV/0!"/>
  </r>
  <r>
    <x v="4"/>
    <x v="262"/>
    <m/>
    <m/>
    <m/>
    <m/>
    <n v="0"/>
    <n v="0"/>
    <n v="0"/>
    <e v="#DIV/0!"/>
    <n v="7"/>
    <n v="6.4872593339864852E-10"/>
    <n v="0.43559664809348625"/>
    <n v="1.4892812794542469E-9"/>
    <n v="-0.43559664744476034"/>
    <e v="#DIV/0!"/>
  </r>
  <r>
    <x v="4"/>
    <x v="263"/>
    <m/>
    <m/>
    <m/>
    <m/>
    <n v="0"/>
    <n v="0"/>
    <n v="0"/>
    <e v="#DIV/0!"/>
    <n v="7"/>
    <n v="4.8654445004898639E-10"/>
    <n v="0.40555549994910789"/>
    <n v="1.1996988084492545E-9"/>
    <n v="-0.40555549946256342"/>
    <e v="#DIV/0!"/>
  </r>
  <r>
    <x v="4"/>
    <x v="264"/>
    <m/>
    <m/>
    <m/>
    <m/>
    <n v="0"/>
    <n v="0"/>
    <n v="0"/>
    <e v="#DIV/0!"/>
    <n v="7"/>
    <n v="3.6490833753673977E-10"/>
    <n v="0.37758615512503146"/>
    <n v="9.6642404013967716E-10"/>
    <n v="-0.37758615476012314"/>
    <e v="#DIV/0!"/>
  </r>
  <r>
    <x v="4"/>
    <x v="265"/>
    <m/>
    <m/>
    <m/>
    <m/>
    <n v="0"/>
    <n v="0"/>
    <n v="0"/>
    <e v="#DIV/0!"/>
    <n v="7"/>
    <n v="2.736812531525548E-10"/>
    <n v="0.35154573063364997"/>
    <n v="7.7850825455696208E-10"/>
    <n v="-0.35154573035996872"/>
    <e v="#DIV/0!"/>
  </r>
  <r>
    <x v="4"/>
    <x v="266"/>
    <m/>
    <m/>
    <m/>
    <m/>
    <n v="0"/>
    <n v="0"/>
    <n v="0"/>
    <e v="#DIV/0!"/>
    <n v="7"/>
    <n v="2.052609398644161E-10"/>
    <n v="0.32730119748650166"/>
    <n v="6.2713164950421957E-10"/>
    <n v="-0.32730119728124074"/>
    <e v="#DIV/0!"/>
  </r>
  <r>
    <x v="4"/>
    <x v="267"/>
    <m/>
    <m/>
    <m/>
    <m/>
    <n v="0"/>
    <n v="0"/>
    <n v="0"/>
    <e v="#DIV/0!"/>
    <n v="7"/>
    <n v="1.5394570489831207E-10"/>
    <n v="0.30472870110812222"/>
    <n v="5.0518938432284352E-10"/>
    <n v="-0.30472870095417653"/>
    <e v="#DIV/0!"/>
  </r>
  <r>
    <x v="4"/>
    <x v="268"/>
    <m/>
    <m/>
    <m/>
    <m/>
    <n v="0"/>
    <n v="0"/>
    <n v="0"/>
    <e v="#DIV/0!"/>
    <n v="7"/>
    <n v="1.1545927867373405E-10"/>
    <n v="0.28371292861790687"/>
    <n v="4.0695811514895733E-10"/>
    <n v="-0.28371292850244761"/>
    <e v="#DIV/0!"/>
  </r>
  <r>
    <x v="4"/>
    <x v="269"/>
    <m/>
    <m/>
    <m/>
    <m/>
    <n v="0"/>
    <n v="0"/>
    <n v="0"/>
    <e v="#DIV/0!"/>
    <n v="7"/>
    <n v="8.6594459005300538E-11"/>
    <n v="0.26414651974770637"/>
    <n v="3.2782737053666011E-10"/>
    <n v="-0.26414651966111191"/>
    <e v="#DIV/0!"/>
  </r>
  <r>
    <x v="4"/>
    <x v="270"/>
    <m/>
    <m/>
    <m/>
    <m/>
    <n v="0"/>
    <n v="0"/>
    <n v="0"/>
    <e v="#DIV/0!"/>
    <n v="7"/>
    <n v="6.49458442539754E-11"/>
    <n v="0.24592951838579558"/>
    <n v="2.6408315959897617E-10"/>
    <n v="-0.24592951832084972"/>
    <e v="#DIV/0!"/>
  </r>
  <r>
    <x v="4"/>
    <x v="271"/>
    <m/>
    <m/>
    <m/>
    <m/>
    <n v="0"/>
    <n v="0"/>
    <n v="0"/>
    <e v="#DIV/0!"/>
    <n v="7"/>
    <n v="4.8709383190481554E-11"/>
    <n v="0.22896886194539587"/>
    <n v="2.1273365634361973E-10"/>
    <n v="-0.2289688618966865"/>
    <e v="#DIV/0!"/>
  </r>
  <r>
    <x v="4"/>
    <x v="272"/>
    <m/>
    <m/>
    <m/>
    <m/>
    <n v="0"/>
    <n v="0"/>
    <n v="0"/>
    <e v="#DIV/0!"/>
    <n v="7"/>
    <n v="3.6532037392861168E-11"/>
    <n v="0.21317790594916167"/>
    <n v="1.7136877872124926E-10"/>
    <n v="-0.21317790591262964"/>
    <e v="#DIV/0!"/>
  </r>
  <r>
    <x v="4"/>
    <x v="273"/>
    <m/>
    <m/>
    <m/>
    <m/>
    <n v="0"/>
    <n v="0"/>
    <n v="0"/>
    <e v="#DIV/0!"/>
    <n v="7"/>
    <n v="2.7399028044645876E-11"/>
    <n v="0.19847598140094361"/>
    <n v="1.3804707174767302E-10"/>
    <n v="-0.19847598137354458"/>
    <e v="#DIV/0!"/>
  </r>
  <r>
    <x v="4"/>
    <x v="274"/>
    <m/>
    <m/>
    <m/>
    <m/>
    <n v="0"/>
    <n v="0"/>
    <n v="0"/>
    <e v="#DIV/0!"/>
    <n v="7"/>
    <n v="2.0549271033484409E-11"/>
    <n v="0.18478798268363714"/>
    <n v="1.1120458557451438E-10"/>
    <n v="-0.18478798266308785"/>
    <e v="#DIV/0!"/>
  </r>
  <r>
    <x v="4"/>
    <x v="275"/>
    <m/>
    <m/>
    <m/>
    <m/>
    <n v="0"/>
    <n v="0"/>
    <n v="0"/>
    <e v="#DIV/0!"/>
    <n v="7"/>
    <n v="1.5411953275113307E-11"/>
    <n v="0.17204398387786907"/>
    <n v="8.9581471712803252E-11"/>
    <n v="-0.17204398386245712"/>
    <e v="#DIV/0!"/>
  </r>
  <r>
    <x v="4"/>
    <x v="276"/>
    <m/>
    <m/>
    <m/>
    <m/>
    <n v="0"/>
    <n v="0"/>
    <n v="0"/>
    <e v="#DIV/0!"/>
    <n v="7"/>
    <n v="1.1558964956334981E-11"/>
    <n v="0.16017888154146429"/>
    <n v="7.2162852213091527E-11"/>
    <n v="-0.16017888152990531"/>
    <e v="#DIV/0!"/>
  </r>
  <r>
    <x v="4"/>
    <x v="277"/>
    <m/>
    <m/>
    <m/>
    <m/>
    <n v="0"/>
    <n v="0"/>
    <n v="0"/>
    <e v="#DIV/0!"/>
    <n v="7"/>
    <n v="8.6692237172512348E-12"/>
    <n v="0.14913206212481156"/>
    <n v="5.8131186504990394E-11"/>
    <n v="-0.14913206211614233"/>
    <e v="#DIV/0!"/>
  </r>
  <r>
    <x v="4"/>
    <x v="278"/>
    <m/>
    <m/>
    <m/>
    <m/>
    <n v="0"/>
    <n v="0"/>
    <n v="0"/>
    <e v="#DIV/0!"/>
    <n v="7"/>
    <n v="6.5019177879384261E-12"/>
    <n v="0.13884709232310041"/>
    <n v="4.682790024013115E-11"/>
    <n v="-0.1388470923165985"/>
    <e v="#DIV/0!"/>
  </r>
  <r>
    <x v="4"/>
    <x v="279"/>
    <m/>
    <m/>
    <m/>
    <m/>
    <n v="0"/>
    <n v="0"/>
    <n v="0"/>
    <e v="#DIV/0!"/>
    <n v="7"/>
    <n v="4.8764383409538196E-12"/>
    <n v="0.12927143078357625"/>
    <n v="3.7722475193438985E-11"/>
    <n v="-0.12927143077869982"/>
    <e v="#DIV/0!"/>
  </r>
  <r>
    <x v="4"/>
    <x v="280"/>
    <m/>
    <m/>
    <m/>
    <m/>
    <n v="0"/>
    <n v="0"/>
    <n v="0"/>
    <e v="#DIV/0!"/>
    <n v="7"/>
    <n v="3.6573287557153651E-12"/>
    <n v="0.12035615969505375"/>
    <n v="3.0387549461381408E-11"/>
    <n v="-0.12035615969139643"/>
    <e v="#DIV/0!"/>
  </r>
  <r>
    <x v="4"/>
    <x v="281"/>
    <m/>
    <m/>
    <m/>
    <m/>
    <n v="0"/>
    <n v="0"/>
    <n v="0"/>
    <e v="#DIV/0!"/>
    <n v="7"/>
    <n v="2.7429965667865238E-12"/>
    <n v="0.11205573488849832"/>
    <n v="2.4478859288335021E-11"/>
    <n v="-0.11205573488575532"/>
    <e v="#DIV/0!"/>
  </r>
  <r>
    <x v="4"/>
    <x v="282"/>
    <m/>
    <m/>
    <m/>
    <m/>
    <n v="0"/>
    <n v="0"/>
    <n v="0"/>
    <e v="#DIV/0!"/>
    <n v="7"/>
    <n v="2.057247425089893E-12"/>
    <n v="0.10432775317205016"/>
    <n v="1.9719081093380991E-11"/>
    <n v="-0.10432775316999292"/>
    <e v="#DIV/0!"/>
  </r>
  <r>
    <x v="4"/>
    <x v="283"/>
    <m/>
    <m/>
    <m/>
    <m/>
    <n v="0"/>
    <n v="0"/>
    <n v="0"/>
    <e v="#DIV/0!"/>
    <n v="7"/>
    <n v="1.5429355688174196E-12"/>
    <n v="9.7132735711908766E-2"/>
    <n v="1.5884815325223576E-11"/>
    <n v="-9.7132735710365833E-2"/>
    <e v="#DIV/0!"/>
  </r>
  <r>
    <x v="4"/>
    <x v="284"/>
    <m/>
    <m/>
    <m/>
    <m/>
    <n v="0"/>
    <n v="0"/>
    <n v="0"/>
    <e v="#DIV/0!"/>
    <n v="7"/>
    <n v="1.1572016766130647E-12"/>
    <n v="9.0433926352466776E-2"/>
    <n v="1.2796101234207882E-11"/>
    <n v="-9.0433926351309576E-2"/>
    <e v="#DIV/0!"/>
  </r>
  <r>
    <x v="4"/>
    <x v="285"/>
    <m/>
    <m/>
    <m/>
    <m/>
    <n v="0"/>
    <n v="0"/>
    <n v="0"/>
    <e v="#DIV/0!"/>
    <n v="7"/>
    <n v="8.6790125745979858E-13"/>
    <n v="8.4197103845400093E-2"/>
    <n v="1.0307970438667462E-11"/>
    <n v="-8.419710384453219E-2"/>
    <e v="#DIV/0!"/>
  </r>
  <r>
    <x v="4"/>
    <x v="286"/>
    <m/>
    <m/>
    <m/>
    <m/>
    <n v="0"/>
    <n v="0"/>
    <n v="0"/>
    <e v="#DIV/0!"/>
    <n v="7"/>
    <n v="6.5092594309484894E-13"/>
    <n v="7.8390407028475939E-2"/>
    <n v="8.3036428533710122E-12"/>
    <n v="-7.8390407027825015E-2"/>
    <e v="#DIV/0!"/>
  </r>
  <r>
    <x v="4"/>
    <x v="287"/>
    <m/>
    <m/>
    <m/>
    <m/>
    <n v="0"/>
    <n v="0"/>
    <n v="0"/>
    <e v="#DIV/0!"/>
    <n v="7"/>
    <n v="4.881944573211367E-13"/>
    <n v="7.2984172060994834E-2"/>
    <n v="6.689045631882204E-12"/>
    <n v="-7.2984172060506641E-2"/>
    <e v="#DIV/0!"/>
  </r>
  <r>
    <x v="4"/>
    <x v="288"/>
    <m/>
    <m/>
    <m/>
    <m/>
    <n v="0"/>
    <n v="0"/>
    <n v="0"/>
    <e v="#DIV/0!"/>
    <n v="7"/>
    <n v="3.661458429908525E-13"/>
    <n v="6.7950780884374493E-2"/>
    <n v="5.3883978701273314E-12"/>
    <n v="-6.7950780884008341E-2"/>
    <e v="#DIV/0!"/>
  </r>
  <r>
    <x v="4"/>
    <x v="289"/>
    <m/>
    <m/>
    <m/>
    <m/>
    <n v="0"/>
    <n v="0"/>
    <n v="0"/>
    <e v="#DIV/0!"/>
    <n v="7"/>
    <n v="2.746093822431394E-13"/>
    <n v="6.3264520133727978E-2"/>
    <n v="4.3406538398247954E-12"/>
    <n v="-6.3264520133453364E-2"/>
    <e v="#DIV/0!"/>
  </r>
  <r>
    <x v="4"/>
    <x v="290"/>
    <m/>
    <m/>
    <m/>
    <m/>
    <n v="0"/>
    <n v="0"/>
    <n v="0"/>
    <e v="#DIV/0!"/>
    <n v="7"/>
    <n v="2.0595703668235455E-13"/>
    <n v="5.8901449779677768E-2"/>
    <n v="3.4966378154144185E-12"/>
    <n v="-5.8901449779471808E-2"/>
    <e v="#DIV/0!"/>
  </r>
  <r>
    <x v="4"/>
    <x v="291"/>
    <m/>
    <m/>
    <m/>
    <m/>
    <n v="0"/>
    <n v="0"/>
    <n v="0"/>
    <e v="#DIV/0!"/>
    <n v="7"/>
    <n v="1.5446777751176591E-13"/>
    <n v="5.4839280829355165E-2"/>
    <n v="2.816736017972726E-12"/>
    <n v="-5.4839280829200698E-2"/>
    <e v="#DIV/0!"/>
  </r>
  <r>
    <x v="4"/>
    <x v="292"/>
    <m/>
    <m/>
    <m/>
    <m/>
    <n v="0"/>
    <n v="0"/>
    <n v="0"/>
    <e v="#DIV/0!"/>
    <n v="7"/>
    <n v="1.1585083313382444E-13"/>
    <n v="5.1057261461813427E-2"/>
    <n v="2.2690373478113628E-12"/>
    <n v="-5.1057261461697576E-2"/>
    <e v="#DIV/0!"/>
  </r>
  <r>
    <x v="4"/>
    <x v="293"/>
    <m/>
    <m/>
    <m/>
    <m/>
    <n v="0"/>
    <n v="0"/>
    <n v="0"/>
    <e v="#DIV/0!"/>
    <n v="7"/>
    <n v="8.6888124850368333E-14"/>
    <n v="4.7536071016171119E-2"/>
    <n v="1.8278356412924869E-12"/>
    <n v="-4.753607101608423E-2"/>
    <e v="#DIV/0!"/>
  </r>
  <r>
    <x v="4"/>
    <x v="294"/>
    <m/>
    <m/>
    <m/>
    <m/>
    <n v="0"/>
    <n v="0"/>
    <n v="0"/>
    <e v="#DIV/0!"/>
    <n v="7"/>
    <n v="6.516609363777625E-14"/>
    <n v="4.4257721290917935E-2"/>
    <n v="1.4724231554856145E-12"/>
    <n v="-4.4257721290852772E-2"/>
    <e v="#DIV/0!"/>
  </r>
  <r>
    <x v="4"/>
    <x v="295"/>
    <m/>
    <m/>
    <m/>
    <m/>
    <n v="0"/>
    <n v="0"/>
    <n v="0"/>
    <e v="#DIV/0!"/>
    <n v="7"/>
    <n v="4.8874570228332187E-14"/>
    <n v="4.1205464650164975E-2"/>
    <n v="1.1861186530300783E-12"/>
    <n v="-4.1205464650116097E-2"/>
    <e v="#DIV/0!"/>
  </r>
  <r>
    <x v="4"/>
    <x v="296"/>
    <m/>
    <m/>
    <m/>
    <m/>
    <n v="0"/>
    <n v="0"/>
    <n v="0"/>
    <e v="#DIV/0!"/>
    <n v="7"/>
    <n v="3.665592767124914E-14"/>
    <n v="3.8363708467394973E-2"/>
    <n v="9.5548447049645215E-13"/>
    <n v="-3.8363708467358315E-2"/>
    <e v="#DIV/0!"/>
  </r>
  <r>
    <x v="4"/>
    <x v="297"/>
    <m/>
    <m/>
    <m/>
    <m/>
    <n v="0"/>
    <n v="0"/>
    <n v="0"/>
    <e v="#DIV/0!"/>
    <n v="7"/>
    <n v="2.7491945753436855E-14"/>
    <n v="3.5717935469643594E-2"/>
    <n v="7.6969582345547533E-13"/>
    <n v="-3.5717935469616102E-2"/>
    <e v="#DIV/0!"/>
  </r>
  <r>
    <x v="4"/>
    <x v="298"/>
    <m/>
    <m/>
    <m/>
    <m/>
    <n v="0"/>
    <n v="0"/>
    <n v="0"/>
    <e v="#DIV/0!"/>
    <n v="7"/>
    <n v="2.0618959315077643E-14"/>
    <n v="3.3254629575185414E-2"/>
    <n v="6.2003274667246627E-13"/>
    <n v="-3.3254629575164792E-2"/>
    <e v="#DIV/0!"/>
  </r>
  <r>
    <x v="4"/>
    <x v="299"/>
    <m/>
    <m/>
    <m/>
    <m/>
    <n v="0"/>
    <n v="0"/>
    <n v="0"/>
    <e v="#DIV/0!"/>
    <n v="7"/>
    <n v="1.5464219486308232E-14"/>
    <n v="3.0961206845862281E-2"/>
    <n v="4.9947082370837561E-13"/>
    <n v="-3.0961206845846818E-2"/>
    <e v="#DIV/0!"/>
  </r>
  <r>
    <x v="4"/>
    <x v="300"/>
    <m/>
    <m/>
    <m/>
    <m/>
    <n v="0"/>
    <n v="0"/>
    <n v="0"/>
    <e v="#DIV/0!"/>
    <n v="7"/>
    <n v="1.1598164614731174E-14"/>
    <n v="2.8825951201320053E-2"/>
    <n v="4.023514968761915E-13"/>
    <n v="-2.8825951201308455E-2"/>
    <e v="#DIV/0!"/>
  </r>
  <r>
    <x v="4"/>
    <x v="301"/>
    <m/>
    <m/>
    <m/>
    <m/>
    <n v="0"/>
    <n v="0"/>
    <n v="0"/>
    <e v="#DIV/0!"/>
    <n v="7"/>
    <n v="8.6986234610483807E-15"/>
    <n v="2.6837954566746255E-2"/>
    <n v="3.2411648359470986E-13"/>
    <n v="-2.6837954566737557E-2"/>
    <e v="#DIV/0!"/>
  </r>
  <r>
    <x v="4"/>
    <x v="302"/>
    <m/>
    <m/>
    <m/>
    <m/>
    <n v="0"/>
    <n v="0"/>
    <n v="0"/>
    <e v="#DIV/0!"/>
    <n v="7"/>
    <n v="6.5239675957862859E-15"/>
    <n v="2.4987061148349962E-2"/>
    <n v="2.6109383400684959E-13"/>
    <n v="-2.498706114834344E-2"/>
    <e v="#DIV/0!"/>
  </r>
  <r>
    <x v="4"/>
    <x v="303"/>
    <m/>
    <m/>
    <m/>
    <m/>
    <n v="0"/>
    <n v="0"/>
    <n v="0"/>
    <e v="#DIV/0!"/>
    <n v="7"/>
    <n v="4.8929756968397144E-15"/>
    <n v="2.3263815551912034E-2"/>
    <n v="2.1032558850551773E-13"/>
    <n v="-2.3263815551907142E-2"/>
    <e v="#DIV/0!"/>
  </r>
  <r>
    <x v="4"/>
    <x v="304"/>
    <m/>
    <m/>
    <m/>
    <m/>
    <n v="0"/>
    <n v="0"/>
    <n v="0"/>
    <e v="#DIV/0!"/>
    <n v="7"/>
    <n v="3.6697317726297856E-15"/>
    <n v="2.1659414479366375E-2"/>
    <n v="1.6942894629611152E-13"/>
    <n v="-2.1659414479362704E-2"/>
    <e v="#DIV/0!"/>
  </r>
  <r>
    <x v="4"/>
    <x v="305"/>
    <m/>
    <m/>
    <m/>
    <m/>
    <n v="0"/>
    <n v="0"/>
    <n v="0"/>
    <e v="#DIV/0!"/>
    <n v="7"/>
    <n v="2.7522988294723392E-15"/>
    <n v="2.0165661756651451E-2"/>
    <n v="1.364844289607565E-13"/>
    <n v="-2.01656617566487E-2"/>
    <e v="#DIV/0!"/>
  </r>
  <r>
    <x v="4"/>
    <x v="306"/>
    <m/>
    <m/>
    <m/>
    <m/>
    <n v="0"/>
    <n v="0"/>
    <n v="0"/>
    <e v="#DIV/0!"/>
    <n v="7"/>
    <n v="2.0642241221042544E-15"/>
    <n v="1.8774926463089283E-2"/>
    <n v="1.0994578999616495E-13"/>
    <n v="-1.8774926463087219E-2"/>
    <e v="#DIV/0!"/>
  </r>
  <r>
    <x v="4"/>
    <x v="307"/>
    <m/>
    <m/>
    <m/>
    <m/>
    <n v="0"/>
    <n v="0"/>
    <n v="0"/>
    <e v="#DIV/0!"/>
    <n v="7"/>
    <n v="1.5481680915781908E-15"/>
    <n v="1.7480103948393468E-2"/>
    <n v="8.856744194135511E-14"/>
    <n v="-1.7480103948391921E-2"/>
    <e v="#DIV/0!"/>
  </r>
  <r>
    <x v="4"/>
    <x v="308"/>
    <m/>
    <m/>
    <m/>
    <m/>
    <n v="0"/>
    <n v="0"/>
    <n v="0"/>
    <e v="#DIV/0!"/>
    <n v="7"/>
    <n v="1.1611260686836431E-15"/>
    <n v="1.6274579538159435E-2"/>
    <n v="7.1345994897202742E-14"/>
    <n v="-1.6274579538158272E-2"/>
    <e v="#DIV/0!"/>
  </r>
  <r>
    <x v="4"/>
    <x v="309"/>
    <m/>
    <m/>
    <m/>
    <m/>
    <n v="0"/>
    <n v="0"/>
    <n v="0"/>
    <e v="#DIV/0!"/>
    <n v="7"/>
    <n v="8.7084455151273233E-16"/>
    <n v="1.51521947424243E-2"/>
    <n v="5.7473162556079985E-14"/>
    <n v="-1.5152194742423429E-2"/>
    <e v="#DIV/0!"/>
  </r>
  <r>
    <x v="4"/>
    <x v="310"/>
    <m/>
    <m/>
    <m/>
    <m/>
    <n v="0"/>
    <n v="0"/>
    <n v="0"/>
    <e v="#DIV/0!"/>
    <n v="7"/>
    <n v="6.5313341363454922E-16"/>
    <n v="1.41072157946709E-2"/>
    <n v="4.6297825392397769E-14"/>
    <n v="-1.4107215794670246E-2"/>
    <e v="#DIV/0!"/>
  </r>
  <r>
    <x v="4"/>
    <x v="311"/>
    <m/>
    <m/>
    <m/>
    <m/>
    <n v="0"/>
    <n v="0"/>
    <n v="0"/>
    <e v="#DIV/0!"/>
    <n v="7"/>
    <n v="4.8985006022591187E-16"/>
    <n v="1.3134304360555665E-2"/>
    <n v="3.7295470454987086E-14"/>
    <n v="-1.3134304360555175E-2"/>
    <e v="#DIV/0!"/>
  </r>
  <r>
    <x v="4"/>
    <x v="312"/>
    <m/>
    <m/>
    <m/>
    <m/>
    <n v="0"/>
    <n v="0"/>
    <n v="0"/>
    <e v="#DIV/0!"/>
    <n v="7"/>
    <n v="3.673875451694339E-16"/>
    <n v="1.222849026672424E-2"/>
    <n v="3.0043573422072932E-14"/>
    <n v="-1.2228490266723872E-2"/>
    <e v="#DIV/0!"/>
  </r>
  <r>
    <x v="4"/>
    <x v="313"/>
    <m/>
    <m/>
    <m/>
    <m/>
    <n v="0"/>
    <n v="0"/>
    <n v="0"/>
    <e v="#DIV/0!"/>
    <n v="7"/>
    <n v="2.7554065887707545E-16"/>
    <n v="1.138514611039843E-2"/>
    <n v="2.4201767478892084E-14"/>
    <n v="-1.1385146110398155E-2"/>
    <e v="#DIV/0!"/>
  </r>
  <r>
    <x v="4"/>
    <x v="314"/>
    <m/>
    <m/>
    <m/>
    <m/>
    <n v="0"/>
    <n v="0"/>
    <n v="0"/>
    <e v="#DIV/0!"/>
    <n v="7"/>
    <n v="2.0665549415780659E-16"/>
    <n v="1.0599963620026125E-2"/>
    <n v="1.949586824688529E-14"/>
    <n v="-1.0599963620025918E-2"/>
    <e v="#DIV/0!"/>
  </r>
  <r>
    <x v="4"/>
    <x v="315"/>
    <m/>
    <m/>
    <m/>
    <m/>
    <n v="0"/>
    <n v="0"/>
    <n v="0"/>
    <e v="#DIV/0!"/>
    <n v="7"/>
    <n v="1.5499162061835494E-16"/>
    <n v="9.8689316462312188E-3"/>
    <n v="1.5705004976657596E-14"/>
    <n v="-9.8689316462310644E-3"/>
    <e v="#DIV/0!"/>
  </r>
  <r>
    <x v="4"/>
    <x v="316"/>
    <m/>
    <m/>
    <m/>
    <m/>
    <n v="0"/>
    <n v="0"/>
    <n v="0"/>
    <e v="#DIV/0!"/>
    <n v="6"/>
    <n v="1.1624371546376621E-16"/>
    <n v="9.1883156706290652E-3"/>
    <n v="1.2651254008974176E-14"/>
    <n v="-9.1883156706289489E-3"/>
    <e v="#DIV/0!"/>
  </r>
  <r>
    <x v="4"/>
    <x v="317"/>
    <m/>
    <m/>
    <m/>
    <m/>
    <n v="0"/>
    <n v="0"/>
    <n v="0"/>
    <e v="#DIV/0!"/>
    <n v="5"/>
    <n v="8.7182786597824659E-17"/>
    <n v="8.5546387278270606E-3"/>
    <n v="1.0191287951673643E-14"/>
    <n v="-8.5546387278269739E-3"/>
    <e v="#DIV/0!"/>
  </r>
  <r>
    <x v="4"/>
    <x v="318"/>
    <m/>
    <m/>
    <m/>
    <m/>
    <n v="0"/>
    <n v="0"/>
    <n v="0"/>
    <e v="#DIV/0!"/>
    <n v="4"/>
    <n v="6.5387089948368494E-17"/>
    <n v="7.9646636431493327E-3"/>
    <n v="8.2096486277371011E-15"/>
    <n v="-7.9646636431492668E-3"/>
    <e v="#DIV/0!"/>
  </r>
  <r>
    <x v="4"/>
    <x v="319"/>
    <m/>
    <m/>
    <m/>
    <m/>
    <n v="0"/>
    <n v="0"/>
    <n v="0"/>
    <e v="#DIV/0!"/>
    <n v="3"/>
    <n v="4.9040317461276367E-17"/>
    <n v="7.4153764953459305E-3"/>
    <n v="6.6133280612326639E-15"/>
    <n v="-7.4153764953458811E-3"/>
    <e v="#DIV/0!"/>
  </r>
  <r>
    <x v="4"/>
    <x v="320"/>
    <m/>
    <m/>
    <m/>
    <m/>
    <n v="0"/>
    <n v="0"/>
    <n v="0"/>
    <e v="#DIV/0!"/>
    <n v="2"/>
    <n v="3.6780238095957276E-17"/>
    <n v="6.9039712198048315E-3"/>
    <n v="5.3274031604374241E-15"/>
    <n v="-6.9039712198047951E-3"/>
    <e v="#DIV/0!"/>
  </r>
  <r>
    <x v="4"/>
    <x v="321"/>
    <m/>
    <m/>
    <m/>
    <m/>
    <n v="0"/>
    <n v="0"/>
    <n v="0"/>
    <e v="#DIV/0!"/>
    <n v="1"/>
    <n v="2.7585178571967955E-17"/>
    <n v="6.4278352736113946E-3"/>
    <n v="4.2915192125745912E-15"/>
    <n v="-6.4278352736113669E-3"/>
    <e v="#DIV/0!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638E626-F241-41E1-8BC5-CC415EFB993D}" name="donnée" cacheId="5" applyNumberFormats="0" applyBorderFormats="0" applyFontFormats="0" applyPatternFormats="0" applyAlignmentFormats="0" applyWidthHeightFormats="1" dataCaption="Valeurs" updatedVersion="6" minRefreshableVersion="3" useAutoFormatting="1" itemPrintTitles="1" createdVersion="6" indent="0" outline="1" outlineData="1" multipleFieldFilters="0" chartFormat="1">
  <location ref="J4:L18" firstHeaderRow="0" firstDataRow="1" firstDataCol="1"/>
  <pivotFields count="18">
    <pivotField showAll="0">
      <items count="6">
        <item x="0"/>
        <item x="2"/>
        <item x="3"/>
        <item x="1"/>
        <item x="4"/>
        <item t="default"/>
      </items>
    </pivotField>
    <pivotField axis="axisRow" numFmtId="14" showAll="0" sortType="descending">
      <items count="15">
        <item x="13"/>
        <item x="0"/>
        <item x="12"/>
        <item x="11"/>
        <item x="10"/>
        <item x="9"/>
        <item x="8"/>
        <item x="7"/>
        <item x="6"/>
        <item x="5"/>
        <item x="4"/>
        <item x="3"/>
        <item x="2"/>
        <item x="1"/>
        <item t="default"/>
      </items>
    </pivotField>
    <pivotField showAll="0"/>
    <pivotField showAll="0"/>
    <pivotField showAll="0"/>
    <pivotField showAll="0"/>
    <pivotField dataField="1" showAll="0"/>
    <pivotField showAll="0"/>
    <pivotField showAll="0"/>
    <pivotField showAll="0"/>
    <pivotField showAll="0"/>
    <pivotField showAll="0"/>
    <pivotField showAll="0"/>
    <pivotField dataField="1" showAll="0"/>
    <pivotField showAll="0"/>
    <pivotField showAll="0"/>
    <pivotField axis="axisRow" showAll="0">
      <items count="7">
        <item h="1" sd="0" x="0"/>
        <item h="1" sd="0" x="1"/>
        <item h="1" sd="0" x="2"/>
        <item x="3"/>
        <item sd="0" x="4"/>
        <item h="1" sd="0" x="5"/>
        <item t="default"/>
      </items>
    </pivotField>
    <pivotField axis="axisRow" showAll="0">
      <items count="5">
        <item sd="0" x="0"/>
        <item x="1"/>
        <item sd="0" x="2"/>
        <item sd="0" x="3"/>
        <item t="default"/>
      </items>
    </pivotField>
  </pivotFields>
  <rowFields count="3">
    <field x="17"/>
    <field x="1"/>
    <field x="16"/>
  </rowFields>
  <rowItems count="14">
    <i>
      <x v="1"/>
    </i>
    <i r="1">
      <x v="2"/>
    </i>
    <i r="2">
      <x v="4"/>
    </i>
    <i r="1">
      <x v="3"/>
    </i>
    <i r="2">
      <x v="4"/>
    </i>
    <i r="1">
      <x v="4"/>
    </i>
    <i r="2">
      <x v="4"/>
    </i>
    <i r="1">
      <x v="5"/>
    </i>
    <i r="2">
      <x v="3"/>
    </i>
    <i r="1">
      <x v="6"/>
    </i>
    <i r="2">
      <x v="3"/>
    </i>
    <i r="1">
      <x v="7"/>
    </i>
    <i r="2">
      <x v="3"/>
    </i>
    <i t="grand">
      <x/>
    </i>
  </rowItems>
  <colFields count="1">
    <field x="-2"/>
  </colFields>
  <colItems count="2">
    <i>
      <x/>
    </i>
    <i i="1">
      <x v="1"/>
    </i>
  </colItems>
  <dataFields count="2">
    <dataField name="Somme de CHARGE D'ENTRAINEMENT" fld="6" baseField="0" baseItem="0"/>
    <dataField name="Nombre de ACWR (Acute chronic workload ratio)" fld="13" subtotal="count" baseField="0" baseItem="0"/>
  </dataFields>
  <chartFormats count="2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</chartFormats>
  <pivotTableStyleInfo name="PivotStyleMedium3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_Mois" xr10:uid="{316238CE-49B2-4A26-BAC8-7EB3D02A55B6}" sourceName="Mois">
  <pivotTables>
    <pivotTable tabId="3" name="donnée"/>
  </pivotTables>
  <data>
    <tabular pivotCacheId="1452083960">
      <items count="5">
        <i x="0" s="1"/>
        <i x="2" s="1"/>
        <i x="3" s="1"/>
        <i x="1" s="1"/>
        <i x="4" s="1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Mois" xr10:uid="{EAC7DEBB-71DB-41A2-B07C-7BB6991B1084}" cache="Segment_Mois" caption="Mois" rowHeight="234950"/>
</slicer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04A2C1A-29A6-49B7-BFD3-5E1C9F64A44B}" name="Tableau1" displayName="Tableau1" ref="B5:P327" totalsRowShown="0" headerRowDxfId="17" headerRowBorderDxfId="16" tableBorderDxfId="15">
  <autoFilter ref="B5:P327" xr:uid="{5D16354D-C696-4A30-8C9C-1292A4B8AE1B}"/>
  <tableColumns count="15">
    <tableColumn id="1" xr3:uid="{00CF5F6F-BEA2-4758-AEA2-2E2A48EDF56F}" name="Date" dataDxfId="14"/>
    <tableColumn id="3" xr3:uid="{B420286C-A792-4E3A-A8DE-6AA90C89FE14}" name="RPE 1 (rating of perceived exertion /10)" dataDxfId="13" dataCellStyle="Milliers"/>
    <tableColumn id="4" xr3:uid="{584CC893-5770-4B73-B50E-4DCF183A2C49}" name="Temps d'effort 1 (mn)" dataDxfId="12" dataCellStyle="Milliers"/>
    <tableColumn id="6" xr3:uid="{859600BF-B09B-4BD8-95E9-1881D0F08918}" name="RPE 2 (rating of perceived exertion /10)" dataDxfId="11"/>
    <tableColumn id="7" xr3:uid="{487A46C6-0D5F-49F2-8A13-2A1C2553153F}" name="Temps d'effort 2 (mn)" dataDxfId="10"/>
    <tableColumn id="8" xr3:uid="{05D39553-6AE2-4886-AB82-169763D2F926}" name="CHARGE D'ENTRAINEMENT" dataDxfId="9">
      <calculatedColumnFormula>(E5*F5) + (C5*D5)</calculatedColumnFormula>
    </tableColumn>
    <tableColumn id="10" xr3:uid="{FE212D47-0ECD-4302-9B70-910AF5B489E4}" name="Intensité hebdomadaire" dataDxfId="8">
      <calculatedColumnFormula>SUM(E6:E12,C6:C12)</calculatedColumnFormula>
    </tableColumn>
    <tableColumn id="11" xr3:uid="{CDF1C0D5-D711-4760-97C7-68AA017F55B5}" name="Durée hebdomadaire" dataDxfId="7">
      <calculatedColumnFormula>SUM(F6:F12,D6:D12)</calculatedColumnFormula>
    </tableColumn>
    <tableColumn id="12" xr3:uid="{FFF16F68-FC48-4403-BB88-AFBEB1904DF6}" name="Points par séance" dataDxfId="6">
      <calculatedColumnFormula>H6/(COUNTIF(E6:E12,"&gt;0")+COUNTIF(C6:C12,"&gt;0"))</calculatedColumnFormula>
    </tableColumn>
    <tableColumn id="13" xr3:uid="{983CE0DE-C203-4645-B46A-07309269A560}" name="Repos hebdomadaire" dataDxfId="5">
      <calculatedColumnFormula>COUNTIF(G6:G12,"0")</calculatedColumnFormula>
    </tableColumn>
    <tableColumn id="15" xr3:uid="{0E06B862-6AFD-4B44-81CE-520AD03F53E8}" name="ATL (Acute training load)" dataDxfId="4" dataCellStyle="Milliers">
      <calculatedColumnFormula>(1-$Q$4)*L5+$Q$4*G5</calculatedColumnFormula>
    </tableColumn>
    <tableColumn id="16" xr3:uid="{43C3EACF-9DD0-4B6B-A0D7-E7FD21E447FD}" name="CTL (chronic traing load)" dataDxfId="3">
      <calculatedColumnFormula>(1-$R$4)*M5+$R$4*G5</calculatedColumnFormula>
    </tableColumn>
    <tableColumn id="17" xr3:uid="{BAB016FE-1BF2-440D-B440-1BECE14E43C9}" name="ACWR (Acute chronic workload ratio)" dataDxfId="2">
      <calculatedColumnFormula>(L5/M5)</calculatedColumnFormula>
    </tableColumn>
    <tableColumn id="18" xr3:uid="{F895C2D8-2DBA-4278-BCE0-168D84F03A3F}" name="TSB" dataDxfId="1">
      <calculatedColumnFormula>L5-M5</calculatedColumnFormula>
    </tableColumn>
    <tableColumn id="19" xr3:uid="{7373F09F-5DE3-4AEB-AD2F-48A5897F0AB0}" name="Monotonie charge" dataDxfId="0" dataCellStyle="Milliers">
      <calculatedColumnFormula>AVERAGE(G6:G12)/STDEVP(G6:G12)</calculatedColumnFormula>
    </tableColumn>
  </tableColumns>
  <tableStyleInfo name="TableStyleLight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D76C92BF-1161-4467-9C51-5D8F14314B9A}" name="Tableau2" displayName="Tableau2" ref="A5:A328" totalsRowShown="0">
  <autoFilter ref="A5:A328" xr:uid="{77D49AF9-12E5-49F1-B0D5-2ADD6D8B81C4}"/>
  <tableColumns count="1">
    <tableColumn id="1" xr3:uid="{3C62574A-D08F-4F64-BA77-64A25C490B16}" name="Mois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Relationship Id="rId4" Type="http://schemas.microsoft.com/office/2007/relationships/slicer" Target="../slicers/slicer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données"/>
  <dimension ref="A1:BB342"/>
  <sheetViews>
    <sheetView tabSelected="1" zoomScale="115" zoomScaleNormal="115" workbookViewId="0">
      <selection activeCell="E13" sqref="E13"/>
    </sheetView>
  </sheetViews>
  <sheetFormatPr baseColWidth="10" defaultRowHeight="14.4"/>
  <cols>
    <col min="4" max="4" width="36.33203125" customWidth="1"/>
    <col min="5" max="5" width="25.33203125" customWidth="1"/>
    <col min="6" max="6" width="11.88671875" customWidth="1"/>
    <col min="7" max="7" width="35.88671875" customWidth="1"/>
    <col min="8" max="8" width="19.6640625" customWidth="1"/>
    <col min="9" max="9" width="32.33203125" customWidth="1"/>
    <col min="11" max="11" width="22.88671875" customWidth="1"/>
    <col min="12" max="12" width="23.109375" customWidth="1"/>
    <col min="13" max="13" width="17.109375" customWidth="1"/>
    <col min="14" max="14" width="19.44140625" customWidth="1"/>
    <col min="16" max="16" width="48.109375" customWidth="1"/>
    <col min="17" max="17" width="24.6640625" customWidth="1"/>
    <col min="18" max="18" width="34" customWidth="1"/>
    <col min="20" max="20" width="20" customWidth="1"/>
  </cols>
  <sheetData>
    <row r="1" spans="1:54">
      <c r="A1">
        <v>595</v>
      </c>
    </row>
    <row r="2" spans="1:54">
      <c r="O2" s="2"/>
      <c r="P2" s="6"/>
      <c r="Q2" s="6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</row>
    <row r="3" spans="1:54" ht="19.2" thickBot="1">
      <c r="O3" s="2"/>
      <c r="P3" s="12"/>
      <c r="Q3" s="1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</row>
    <row r="4" spans="1:54" ht="19.8" thickTop="1" thickBot="1">
      <c r="B4" s="13"/>
      <c r="C4" s="13"/>
      <c r="D4" s="28"/>
      <c r="E4" s="28"/>
      <c r="F4" s="13"/>
      <c r="G4" s="28"/>
      <c r="H4" s="28"/>
      <c r="I4" s="13"/>
      <c r="J4" s="13"/>
      <c r="K4" s="13"/>
      <c r="L4" s="13"/>
      <c r="M4" s="13"/>
      <c r="N4" s="13"/>
      <c r="O4" s="14"/>
      <c r="P4" s="15"/>
      <c r="Q4" s="16"/>
      <c r="R4" s="14"/>
      <c r="S4" s="14"/>
      <c r="T4" s="14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</row>
    <row r="5" spans="1:54" ht="15.6" thickTop="1" thickBot="1">
      <c r="B5" s="17"/>
      <c r="C5" s="17"/>
      <c r="D5" s="17"/>
      <c r="E5" s="17"/>
      <c r="F5" s="13"/>
      <c r="G5" s="17"/>
      <c r="H5" s="17"/>
      <c r="I5" s="17"/>
      <c r="J5" s="13"/>
      <c r="K5" s="17"/>
      <c r="L5" s="17"/>
      <c r="M5" s="17"/>
      <c r="N5" s="17"/>
      <c r="O5" s="14"/>
      <c r="P5" s="17"/>
      <c r="Q5" s="17"/>
      <c r="R5" s="17"/>
      <c r="S5" s="17"/>
      <c r="T5" s="17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</row>
    <row r="6" spans="1:54" ht="15" thickTop="1">
      <c r="B6" s="1"/>
      <c r="C6" s="1"/>
      <c r="D6" s="11"/>
      <c r="E6" s="11"/>
      <c r="F6" s="2"/>
      <c r="G6" s="2"/>
      <c r="H6" s="2"/>
      <c r="I6" s="2"/>
      <c r="J6" s="2"/>
      <c r="K6" s="27"/>
      <c r="L6" s="27"/>
      <c r="M6" s="27"/>
      <c r="N6" s="27"/>
      <c r="O6" s="2"/>
      <c r="P6" s="2"/>
      <c r="Q6" s="2"/>
      <c r="R6" s="2"/>
      <c r="S6" s="2"/>
      <c r="T6" s="26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</row>
    <row r="7" spans="1:54">
      <c r="B7" s="1"/>
      <c r="C7" s="1"/>
      <c r="D7" s="11"/>
      <c r="E7" s="11"/>
      <c r="F7" s="2"/>
      <c r="G7" s="2"/>
      <c r="H7" s="2"/>
      <c r="I7" s="4"/>
      <c r="J7" s="2"/>
      <c r="K7" s="27"/>
      <c r="L7" s="27"/>
      <c r="M7" s="27"/>
      <c r="N7" s="27"/>
      <c r="O7" s="2"/>
      <c r="P7" s="2"/>
      <c r="Q7" s="2"/>
      <c r="R7" s="2"/>
      <c r="S7" s="2"/>
      <c r="T7" s="26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</row>
    <row r="8" spans="1:54">
      <c r="B8" s="1"/>
      <c r="C8" s="1"/>
      <c r="D8" s="11"/>
      <c r="E8" s="11"/>
      <c r="F8" s="2"/>
      <c r="G8" s="2"/>
      <c r="H8" s="2"/>
      <c r="I8" s="4"/>
      <c r="J8" s="2"/>
      <c r="K8" s="27"/>
      <c r="L8" s="27"/>
      <c r="M8" s="27"/>
      <c r="N8" s="27"/>
      <c r="O8" s="2"/>
      <c r="P8" s="2"/>
      <c r="Q8" s="2"/>
      <c r="R8" s="2"/>
      <c r="S8" s="2"/>
      <c r="T8" s="26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</row>
    <row r="9" spans="1:54">
      <c r="B9" s="1"/>
      <c r="C9" s="1"/>
      <c r="D9" s="11"/>
      <c r="E9" s="11"/>
      <c r="F9" s="2"/>
      <c r="G9" s="2"/>
      <c r="H9" s="2"/>
      <c r="I9" s="4"/>
      <c r="J9" s="2"/>
      <c r="K9" s="27"/>
      <c r="L9" s="27"/>
      <c r="M9" s="27"/>
      <c r="N9" s="27"/>
      <c r="O9" s="2"/>
      <c r="P9" s="2"/>
      <c r="Q9" s="2"/>
      <c r="R9" s="2"/>
      <c r="S9" s="2"/>
      <c r="T9" s="26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</row>
    <row r="10" spans="1:54">
      <c r="B10" s="1"/>
      <c r="C10" s="1"/>
      <c r="D10" s="11"/>
      <c r="E10" s="11"/>
      <c r="F10" s="2"/>
      <c r="G10" s="2"/>
      <c r="H10" s="2"/>
      <c r="I10" s="4"/>
      <c r="J10" s="2"/>
      <c r="K10" s="27"/>
      <c r="L10" s="27"/>
      <c r="M10" s="27"/>
      <c r="N10" s="27"/>
      <c r="O10" s="2"/>
      <c r="P10" s="2"/>
      <c r="Q10" s="2"/>
      <c r="R10" s="2"/>
      <c r="S10" s="2"/>
      <c r="T10" s="26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</row>
    <row r="11" spans="1:54">
      <c r="B11" s="1"/>
      <c r="C11" s="1"/>
      <c r="D11" s="11"/>
      <c r="E11" s="11"/>
      <c r="F11" s="2"/>
      <c r="G11" s="2"/>
      <c r="H11" s="2"/>
      <c r="I11" s="4"/>
      <c r="J11" s="2"/>
      <c r="K11" s="27"/>
      <c r="L11" s="27"/>
      <c r="M11" s="27"/>
      <c r="N11" s="27"/>
      <c r="O11" s="2"/>
      <c r="P11" s="2"/>
      <c r="Q11" s="2"/>
      <c r="R11" s="2"/>
      <c r="S11" s="2"/>
      <c r="T11" s="26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</row>
    <row r="12" spans="1:54">
      <c r="B12" s="1"/>
      <c r="C12" s="1"/>
      <c r="D12" s="11"/>
      <c r="E12" s="11"/>
      <c r="F12" s="2"/>
      <c r="G12" s="2"/>
      <c r="H12" s="2"/>
      <c r="I12" s="4"/>
      <c r="J12" s="2"/>
      <c r="K12" s="27"/>
      <c r="L12" s="27"/>
      <c r="M12" s="27"/>
      <c r="N12" s="27"/>
      <c r="O12" s="2"/>
      <c r="P12" s="5"/>
      <c r="Q12" s="5"/>
      <c r="R12" s="2"/>
      <c r="S12" s="2"/>
      <c r="T12" s="26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</row>
    <row r="13" spans="1:54">
      <c r="B13" s="1"/>
      <c r="C13" s="1"/>
      <c r="D13" s="11"/>
      <c r="E13" s="11"/>
      <c r="F13" s="2"/>
      <c r="G13" s="2"/>
      <c r="H13" s="2"/>
      <c r="I13" s="4"/>
      <c r="J13" s="2"/>
      <c r="K13" s="27"/>
      <c r="L13" s="27"/>
      <c r="M13" s="27"/>
      <c r="N13" s="27"/>
      <c r="O13" s="2"/>
      <c r="P13" s="5"/>
      <c r="Q13" s="2"/>
      <c r="R13" s="2"/>
      <c r="S13" s="2"/>
      <c r="T13" s="26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</row>
    <row r="14" spans="1:54">
      <c r="B14" s="1"/>
      <c r="C14" s="1"/>
      <c r="D14" s="11"/>
      <c r="E14" s="11"/>
      <c r="F14" s="2"/>
      <c r="G14" s="9"/>
      <c r="H14" s="2"/>
      <c r="I14" s="4"/>
      <c r="J14" s="2"/>
      <c r="K14" s="27"/>
      <c r="L14" s="27"/>
      <c r="M14" s="27"/>
      <c r="N14" s="27"/>
      <c r="O14" s="2"/>
      <c r="P14" s="5"/>
      <c r="Q14" s="2"/>
      <c r="R14" s="2"/>
      <c r="S14" s="2"/>
      <c r="T14" s="26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</row>
    <row r="15" spans="1:54">
      <c r="B15" s="1"/>
      <c r="C15" s="1"/>
      <c r="D15" s="11"/>
      <c r="E15" s="11"/>
      <c r="F15" s="2"/>
      <c r="G15" s="9"/>
      <c r="H15" s="2"/>
      <c r="I15" s="4"/>
      <c r="J15" s="2"/>
      <c r="K15" s="27"/>
      <c r="L15" s="27"/>
      <c r="M15" s="27"/>
      <c r="N15" s="27"/>
      <c r="O15" s="2"/>
      <c r="P15" s="5"/>
      <c r="Q15" s="2"/>
      <c r="R15" s="2"/>
      <c r="S15" s="2"/>
      <c r="T15" s="26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</row>
    <row r="16" spans="1:54">
      <c r="B16" s="1"/>
      <c r="C16" s="1"/>
      <c r="D16" s="11"/>
      <c r="E16" s="11"/>
      <c r="F16" s="2"/>
      <c r="G16" s="9"/>
      <c r="H16" s="9"/>
      <c r="I16" s="4"/>
      <c r="J16" s="2"/>
      <c r="K16" s="27"/>
      <c r="L16" s="27"/>
      <c r="M16" s="27"/>
      <c r="N16" s="27"/>
      <c r="O16" s="2"/>
      <c r="P16" s="5"/>
      <c r="Q16" s="2"/>
      <c r="R16" s="2"/>
      <c r="S16" s="2"/>
      <c r="T16" s="26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</row>
    <row r="17" spans="2:54">
      <c r="B17" s="1"/>
      <c r="C17" s="1"/>
      <c r="D17" s="11"/>
      <c r="E17" s="11"/>
      <c r="F17" s="2"/>
      <c r="G17" s="9"/>
      <c r="H17" s="9"/>
      <c r="I17" s="4"/>
      <c r="J17" s="2"/>
      <c r="K17" s="27"/>
      <c r="L17" s="27"/>
      <c r="M17" s="27"/>
      <c r="N17" s="27"/>
      <c r="O17" s="2"/>
      <c r="P17" s="5"/>
      <c r="Q17" s="2"/>
      <c r="R17" s="2"/>
      <c r="S17" s="2"/>
      <c r="T17" s="26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</row>
    <row r="18" spans="2:54">
      <c r="B18" s="1"/>
      <c r="C18" s="1"/>
      <c r="D18" s="11"/>
      <c r="E18" s="11"/>
      <c r="F18" s="2"/>
      <c r="G18" s="9"/>
      <c r="H18" s="9"/>
      <c r="I18" s="4"/>
      <c r="J18" s="2"/>
      <c r="K18" s="27"/>
      <c r="L18" s="27"/>
      <c r="M18" s="27"/>
      <c r="N18" s="27"/>
      <c r="O18" s="2"/>
      <c r="P18" s="5"/>
      <c r="Q18" s="2"/>
      <c r="R18" s="2"/>
      <c r="S18" s="2"/>
      <c r="T18" s="26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</row>
    <row r="19" spans="2:54">
      <c r="B19" s="1"/>
      <c r="C19" s="1"/>
      <c r="D19" s="11"/>
      <c r="E19" s="11"/>
      <c r="F19" s="2"/>
      <c r="G19" s="9"/>
      <c r="H19" s="9"/>
      <c r="I19" s="4"/>
      <c r="J19" s="2"/>
      <c r="K19" s="27"/>
      <c r="L19" s="27"/>
      <c r="M19" s="27"/>
      <c r="N19" s="27"/>
      <c r="O19" s="2"/>
      <c r="P19" s="5"/>
      <c r="Q19" s="2"/>
      <c r="R19" s="2"/>
      <c r="S19" s="2"/>
      <c r="T19" s="26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</row>
    <row r="20" spans="2:54">
      <c r="B20" s="1"/>
      <c r="C20" s="1"/>
      <c r="D20" s="11"/>
      <c r="E20" s="11"/>
      <c r="F20" s="2"/>
      <c r="G20" s="9"/>
      <c r="H20" s="9"/>
      <c r="I20" s="4"/>
      <c r="J20" s="2"/>
      <c r="K20" s="27"/>
      <c r="L20" s="27"/>
      <c r="M20" s="27"/>
      <c r="N20" s="27"/>
      <c r="O20" s="2"/>
      <c r="P20" s="5"/>
      <c r="Q20" s="2"/>
      <c r="R20" s="2"/>
      <c r="S20" s="2"/>
      <c r="T20" s="26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</row>
    <row r="21" spans="2:54">
      <c r="B21" s="1"/>
      <c r="C21" s="1"/>
      <c r="D21" s="11"/>
      <c r="E21" s="11"/>
      <c r="F21" s="2"/>
      <c r="G21" s="9"/>
      <c r="H21" s="9"/>
      <c r="I21" s="4"/>
      <c r="J21" s="2"/>
      <c r="K21" s="27"/>
      <c r="L21" s="27"/>
      <c r="M21" s="27"/>
      <c r="N21" s="27"/>
      <c r="O21" s="2"/>
      <c r="P21" s="5"/>
      <c r="Q21" s="2"/>
      <c r="R21" s="2"/>
      <c r="S21" s="2"/>
      <c r="T21" s="26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</row>
    <row r="22" spans="2:54">
      <c r="B22" s="1"/>
      <c r="C22" s="1"/>
      <c r="D22" s="11"/>
      <c r="E22" s="11"/>
      <c r="F22" s="2"/>
      <c r="G22" s="9"/>
      <c r="H22" s="9"/>
      <c r="I22" s="4"/>
      <c r="J22" s="2"/>
      <c r="K22" s="27"/>
      <c r="L22" s="27"/>
      <c r="M22" s="27"/>
      <c r="N22" s="27"/>
      <c r="O22" s="2"/>
      <c r="P22" s="5"/>
      <c r="Q22" s="2"/>
      <c r="R22" s="2"/>
      <c r="S22" s="2"/>
      <c r="T22" s="26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</row>
    <row r="23" spans="2:54">
      <c r="B23" s="1"/>
      <c r="C23" s="1"/>
      <c r="D23" s="11"/>
      <c r="E23" s="11"/>
      <c r="F23" s="2"/>
      <c r="G23" s="9"/>
      <c r="H23" s="9"/>
      <c r="I23" s="4"/>
      <c r="J23" s="2"/>
      <c r="K23" s="27"/>
      <c r="L23" s="27"/>
      <c r="M23" s="27"/>
      <c r="N23" s="27"/>
      <c r="O23" s="2"/>
      <c r="P23" s="5"/>
      <c r="Q23" s="2"/>
      <c r="R23" s="2"/>
      <c r="S23" s="2"/>
      <c r="T23" s="26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</row>
    <row r="24" spans="2:54">
      <c r="B24" s="1"/>
      <c r="C24" s="1"/>
      <c r="D24" s="11"/>
      <c r="E24" s="11"/>
      <c r="F24" s="2"/>
      <c r="G24" s="9"/>
      <c r="H24" s="9"/>
      <c r="I24" s="4"/>
      <c r="J24" s="2"/>
      <c r="K24" s="27"/>
      <c r="L24" s="27"/>
      <c r="M24" s="27"/>
      <c r="N24" s="27"/>
      <c r="O24" s="2"/>
      <c r="P24" s="5"/>
      <c r="Q24" s="2"/>
      <c r="R24" s="2"/>
      <c r="S24" s="2"/>
      <c r="T24" s="26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</row>
    <row r="25" spans="2:54">
      <c r="B25" s="1"/>
      <c r="C25" s="1"/>
      <c r="D25" s="11"/>
      <c r="E25" s="11"/>
      <c r="F25" s="2"/>
      <c r="G25" s="9"/>
      <c r="H25" s="9"/>
      <c r="I25" s="4"/>
      <c r="J25" s="2"/>
      <c r="K25" s="27"/>
      <c r="L25" s="27"/>
      <c r="M25" s="27"/>
      <c r="N25" s="27"/>
      <c r="O25" s="2"/>
      <c r="P25" s="5"/>
      <c r="Q25" s="2"/>
      <c r="R25" s="2"/>
      <c r="S25" s="2"/>
      <c r="T25" s="26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</row>
    <row r="26" spans="2:54">
      <c r="B26" s="1"/>
      <c r="C26" s="1"/>
      <c r="D26" s="11"/>
      <c r="E26" s="11"/>
      <c r="F26" s="2"/>
      <c r="G26" s="9"/>
      <c r="H26" s="9"/>
      <c r="I26" s="4"/>
      <c r="J26" s="2"/>
      <c r="K26" s="27"/>
      <c r="L26" s="27"/>
      <c r="M26" s="27"/>
      <c r="N26" s="27"/>
      <c r="O26" s="2"/>
      <c r="P26" s="5"/>
      <c r="Q26" s="2"/>
      <c r="R26" s="2"/>
      <c r="S26" s="2"/>
      <c r="T26" s="26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</row>
    <row r="27" spans="2:54">
      <c r="B27" s="1"/>
      <c r="C27" s="1"/>
      <c r="D27" s="11"/>
      <c r="E27" s="11"/>
      <c r="F27" s="2"/>
      <c r="G27" s="9"/>
      <c r="H27" s="9"/>
      <c r="I27" s="4"/>
      <c r="J27" s="2"/>
      <c r="K27" s="27"/>
      <c r="L27" s="27"/>
      <c r="M27" s="27"/>
      <c r="N27" s="27"/>
      <c r="O27" s="2"/>
      <c r="P27" s="5"/>
      <c r="Q27" s="2"/>
      <c r="R27" s="2"/>
      <c r="S27" s="2"/>
      <c r="T27" s="26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</row>
    <row r="28" spans="2:54">
      <c r="B28" s="1"/>
      <c r="C28" s="1"/>
      <c r="D28" s="11"/>
      <c r="E28" s="11"/>
      <c r="F28" s="2"/>
      <c r="G28" s="9"/>
      <c r="H28" s="9"/>
      <c r="I28" s="4"/>
      <c r="J28" s="2"/>
      <c r="K28" s="27"/>
      <c r="L28" s="27"/>
      <c r="M28" s="27"/>
      <c r="N28" s="27"/>
      <c r="O28" s="2"/>
      <c r="P28" s="5"/>
      <c r="Q28" s="2"/>
      <c r="R28" s="2"/>
      <c r="S28" s="2"/>
      <c r="T28" s="26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</row>
    <row r="29" spans="2:54">
      <c r="B29" s="1"/>
      <c r="C29" s="1"/>
      <c r="D29" s="11"/>
      <c r="E29" s="11"/>
      <c r="F29" s="2"/>
      <c r="G29" s="9"/>
      <c r="H29" s="9"/>
      <c r="I29" s="4"/>
      <c r="J29" s="2"/>
      <c r="K29" s="27"/>
      <c r="L29" s="27"/>
      <c r="M29" s="27"/>
      <c r="N29" s="27"/>
      <c r="O29" s="2"/>
      <c r="P29" s="5"/>
      <c r="Q29" s="2"/>
      <c r="R29" s="2"/>
      <c r="S29" s="2"/>
      <c r="T29" s="26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</row>
    <row r="30" spans="2:54">
      <c r="B30" s="1"/>
      <c r="C30" s="1"/>
      <c r="D30" s="11"/>
      <c r="E30" s="11"/>
      <c r="F30" s="2"/>
      <c r="G30" s="9"/>
      <c r="H30" s="9"/>
      <c r="I30" s="4"/>
      <c r="J30" s="2"/>
      <c r="K30" s="27"/>
      <c r="L30" s="27"/>
      <c r="M30" s="27"/>
      <c r="N30" s="27"/>
      <c r="O30" s="2"/>
      <c r="P30" s="5"/>
      <c r="Q30" s="2"/>
      <c r="R30" s="2"/>
      <c r="S30" s="2"/>
      <c r="T30" s="26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</row>
    <row r="31" spans="2:54">
      <c r="B31" s="1"/>
      <c r="C31" s="1"/>
      <c r="D31" s="11"/>
      <c r="E31" s="11"/>
      <c r="F31" s="2"/>
      <c r="G31" s="9"/>
      <c r="H31" s="9"/>
      <c r="I31" s="4"/>
      <c r="J31" s="2"/>
      <c r="K31" s="27"/>
      <c r="L31" s="27"/>
      <c r="M31" s="27"/>
      <c r="N31" s="27"/>
      <c r="O31" s="2"/>
      <c r="P31" s="5"/>
      <c r="Q31" s="2"/>
      <c r="R31" s="2"/>
      <c r="S31" s="2"/>
      <c r="T31" s="26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</row>
    <row r="32" spans="2:54">
      <c r="B32" s="1"/>
      <c r="C32" s="1"/>
      <c r="D32" s="11"/>
      <c r="E32" s="11"/>
      <c r="F32" s="2"/>
      <c r="G32" s="9"/>
      <c r="H32" s="9"/>
      <c r="I32" s="4"/>
      <c r="J32" s="2"/>
      <c r="K32" s="27"/>
      <c r="L32" s="27"/>
      <c r="M32" s="27"/>
      <c r="N32" s="27"/>
      <c r="O32" s="2"/>
      <c r="P32" s="5"/>
      <c r="Q32" s="2"/>
      <c r="R32" s="2"/>
      <c r="S32" s="2"/>
      <c r="T32" s="26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</row>
    <row r="33" spans="2:54">
      <c r="B33" s="1"/>
      <c r="C33" s="1"/>
      <c r="D33" s="11"/>
      <c r="E33" s="11"/>
      <c r="F33" s="2"/>
      <c r="G33" s="9"/>
      <c r="H33" s="9"/>
      <c r="I33" s="4"/>
      <c r="J33" s="2"/>
      <c r="K33" s="27"/>
      <c r="L33" s="27"/>
      <c r="M33" s="27"/>
      <c r="N33" s="27"/>
      <c r="O33" s="2"/>
      <c r="P33" s="5"/>
      <c r="Q33" s="2"/>
      <c r="R33" s="2"/>
      <c r="S33" s="7"/>
      <c r="T33" s="26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</row>
    <row r="34" spans="2:54">
      <c r="B34" s="1"/>
      <c r="C34" s="1"/>
      <c r="D34" s="11"/>
      <c r="E34" s="11"/>
      <c r="F34" s="2"/>
      <c r="G34" s="9"/>
      <c r="H34" s="9"/>
      <c r="I34" s="4"/>
      <c r="J34" s="2"/>
      <c r="K34" s="27"/>
      <c r="L34" s="27"/>
      <c r="M34" s="27"/>
      <c r="N34" s="27"/>
      <c r="O34" s="2"/>
      <c r="P34" s="5"/>
      <c r="Q34" s="2"/>
      <c r="R34" s="2"/>
      <c r="S34" s="7"/>
      <c r="T34" s="26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</row>
    <row r="35" spans="2:54">
      <c r="B35" s="1"/>
      <c r="C35" s="1"/>
      <c r="D35" s="11"/>
      <c r="E35" s="11"/>
      <c r="F35" s="2"/>
      <c r="G35" s="9"/>
      <c r="H35" s="9"/>
      <c r="I35" s="4"/>
      <c r="J35" s="2"/>
      <c r="K35" s="27"/>
      <c r="L35" s="27"/>
      <c r="M35" s="27"/>
      <c r="N35" s="27"/>
      <c r="O35" s="2"/>
      <c r="P35" s="5"/>
      <c r="Q35" s="2"/>
      <c r="R35" s="2"/>
      <c r="S35" s="7"/>
      <c r="T35" s="26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</row>
    <row r="36" spans="2:54">
      <c r="B36" s="1"/>
      <c r="C36" s="1"/>
      <c r="D36" s="11"/>
      <c r="E36" s="11"/>
      <c r="F36" s="2"/>
      <c r="G36" s="9"/>
      <c r="H36" s="9"/>
      <c r="I36" s="4"/>
      <c r="J36" s="2"/>
      <c r="K36" s="27"/>
      <c r="L36" s="27"/>
      <c r="M36" s="27"/>
      <c r="N36" s="27"/>
      <c r="O36" s="2"/>
      <c r="P36" s="5"/>
      <c r="Q36" s="2"/>
      <c r="R36" s="2"/>
      <c r="S36" s="7"/>
      <c r="T36" s="26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</row>
    <row r="37" spans="2:54">
      <c r="B37" s="1"/>
      <c r="C37" s="1"/>
      <c r="D37" s="11"/>
      <c r="E37" s="11"/>
      <c r="F37" s="2"/>
      <c r="G37" s="9"/>
      <c r="H37" s="9"/>
      <c r="I37" s="4"/>
      <c r="J37" s="2"/>
      <c r="K37" s="27"/>
      <c r="L37" s="27"/>
      <c r="M37" s="27"/>
      <c r="N37" s="27"/>
      <c r="O37" s="2"/>
      <c r="P37" s="5"/>
      <c r="Q37" s="2"/>
      <c r="R37" s="2"/>
      <c r="S37" s="7"/>
      <c r="T37" s="26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</row>
    <row r="38" spans="2:54">
      <c r="B38" s="1"/>
      <c r="C38" s="1"/>
      <c r="D38" s="11"/>
      <c r="E38" s="11"/>
      <c r="F38" s="2"/>
      <c r="G38" s="9"/>
      <c r="H38" s="9"/>
      <c r="I38" s="4"/>
      <c r="J38" s="2"/>
      <c r="K38" s="27"/>
      <c r="L38" s="27"/>
      <c r="M38" s="27"/>
      <c r="N38" s="27"/>
      <c r="O38" s="2"/>
      <c r="P38" s="5"/>
      <c r="Q38" s="2"/>
      <c r="R38" s="2"/>
      <c r="S38" s="7"/>
      <c r="T38" s="26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</row>
    <row r="39" spans="2:54">
      <c r="B39" s="1"/>
      <c r="C39" s="1"/>
      <c r="D39" s="11"/>
      <c r="E39" s="11"/>
      <c r="F39" s="2"/>
      <c r="G39" s="9"/>
      <c r="H39" s="9"/>
      <c r="I39" s="4"/>
      <c r="J39" s="2"/>
      <c r="K39" s="27"/>
      <c r="L39" s="27"/>
      <c r="M39" s="27"/>
      <c r="N39" s="27"/>
      <c r="O39" s="2"/>
      <c r="P39" s="5"/>
      <c r="Q39" s="2"/>
      <c r="R39" s="2"/>
      <c r="S39" s="7"/>
      <c r="T39" s="26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</row>
    <row r="40" spans="2:54">
      <c r="B40" s="1"/>
      <c r="C40" s="1"/>
      <c r="D40" s="11"/>
      <c r="E40" s="11"/>
      <c r="F40" s="2"/>
      <c r="G40" s="9"/>
      <c r="H40" s="9"/>
      <c r="I40" s="4"/>
      <c r="J40" s="2"/>
      <c r="K40" s="27"/>
      <c r="L40" s="27"/>
      <c r="M40" s="27"/>
      <c r="N40" s="27"/>
      <c r="O40" s="2"/>
      <c r="P40" s="5"/>
      <c r="Q40" s="2"/>
      <c r="R40" s="2"/>
      <c r="S40" s="7"/>
      <c r="T40" s="26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</row>
    <row r="41" spans="2:54">
      <c r="B41" s="1"/>
      <c r="C41" s="1"/>
      <c r="D41" s="11"/>
      <c r="E41" s="11"/>
      <c r="F41" s="2"/>
      <c r="G41" s="9"/>
      <c r="H41" s="9"/>
      <c r="I41" s="4"/>
      <c r="J41" s="2"/>
      <c r="K41" s="27"/>
      <c r="L41" s="27"/>
      <c r="M41" s="27"/>
      <c r="N41" s="27"/>
      <c r="O41" s="2"/>
      <c r="P41" s="5"/>
      <c r="Q41" s="2"/>
      <c r="R41" s="2"/>
      <c r="S41" s="7"/>
      <c r="T41" s="26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</row>
    <row r="42" spans="2:54">
      <c r="B42" s="1"/>
      <c r="C42" s="1"/>
      <c r="D42" s="11"/>
      <c r="E42" s="11"/>
      <c r="F42" s="2"/>
      <c r="G42" s="9"/>
      <c r="H42" s="9"/>
      <c r="I42" s="4"/>
      <c r="J42" s="2"/>
      <c r="K42" s="27"/>
      <c r="L42" s="27"/>
      <c r="M42" s="27"/>
      <c r="N42" s="27"/>
      <c r="O42" s="2"/>
      <c r="P42" s="5"/>
      <c r="Q42" s="2"/>
      <c r="R42" s="2"/>
      <c r="S42" s="7"/>
      <c r="T42" s="26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</row>
    <row r="43" spans="2:54">
      <c r="B43" s="1"/>
      <c r="C43" s="1"/>
      <c r="D43" s="11"/>
      <c r="E43" s="11"/>
      <c r="F43" s="2"/>
      <c r="G43" s="9"/>
      <c r="H43" s="9"/>
      <c r="I43" s="4"/>
      <c r="J43" s="2"/>
      <c r="K43" s="27"/>
      <c r="L43" s="27"/>
      <c r="M43" s="27"/>
      <c r="N43" s="27"/>
      <c r="O43" s="2"/>
      <c r="P43" s="5"/>
      <c r="Q43" s="2"/>
      <c r="R43" s="2"/>
      <c r="S43" s="7"/>
      <c r="T43" s="26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</row>
    <row r="44" spans="2:54">
      <c r="B44" s="1"/>
      <c r="C44" s="1"/>
      <c r="D44" s="11"/>
      <c r="E44" s="11"/>
      <c r="F44" s="2"/>
      <c r="G44" s="9"/>
      <c r="H44" s="9"/>
      <c r="I44" s="4"/>
      <c r="J44" s="2"/>
      <c r="K44" s="27"/>
      <c r="L44" s="27"/>
      <c r="M44" s="27"/>
      <c r="N44" s="27"/>
      <c r="O44" s="2"/>
      <c r="P44" s="5"/>
      <c r="Q44" s="2"/>
      <c r="R44" s="2"/>
      <c r="S44" s="7"/>
      <c r="T44" s="26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</row>
    <row r="45" spans="2:54">
      <c r="B45" s="1"/>
      <c r="C45" s="1"/>
      <c r="D45" s="11"/>
      <c r="E45" s="11"/>
      <c r="F45" s="2"/>
      <c r="G45" s="9"/>
      <c r="H45" s="9"/>
      <c r="I45" s="4"/>
      <c r="J45" s="2"/>
      <c r="K45" s="27"/>
      <c r="L45" s="27"/>
      <c r="M45" s="27"/>
      <c r="N45" s="27"/>
      <c r="O45" s="2"/>
      <c r="P45" s="5"/>
      <c r="Q45" s="2"/>
      <c r="R45" s="2"/>
      <c r="S45" s="7"/>
      <c r="T45" s="26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</row>
    <row r="46" spans="2:54">
      <c r="B46" s="1"/>
      <c r="C46" s="1"/>
      <c r="D46" s="11"/>
      <c r="E46" s="11"/>
      <c r="F46" s="2"/>
      <c r="G46" s="9"/>
      <c r="H46" s="9"/>
      <c r="I46" s="4"/>
      <c r="J46" s="2"/>
      <c r="K46" s="27"/>
      <c r="L46" s="27"/>
      <c r="M46" s="27"/>
      <c r="N46" s="27"/>
      <c r="O46" s="2"/>
      <c r="P46" s="5"/>
      <c r="Q46" s="2"/>
      <c r="R46" s="2"/>
      <c r="S46" s="7"/>
      <c r="T46" s="26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</row>
    <row r="47" spans="2:54">
      <c r="B47" s="1"/>
      <c r="C47" s="1"/>
      <c r="D47" s="11"/>
      <c r="E47" s="11"/>
      <c r="F47" s="2"/>
      <c r="G47" s="9"/>
      <c r="H47" s="9"/>
      <c r="I47" s="4"/>
      <c r="J47" s="2"/>
      <c r="K47" s="27"/>
      <c r="L47" s="27"/>
      <c r="M47" s="27"/>
      <c r="N47" s="27"/>
      <c r="O47" s="2"/>
      <c r="P47" s="5"/>
      <c r="Q47" s="2"/>
      <c r="R47" s="2"/>
      <c r="S47" s="7"/>
      <c r="T47" s="26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</row>
    <row r="48" spans="2:54">
      <c r="B48" s="1"/>
      <c r="C48" s="1"/>
      <c r="D48" s="11"/>
      <c r="E48" s="11"/>
      <c r="F48" s="2"/>
      <c r="G48" s="9"/>
      <c r="H48" s="9"/>
      <c r="I48" s="4"/>
      <c r="J48" s="2"/>
      <c r="K48" s="27"/>
      <c r="L48" s="27"/>
      <c r="M48" s="27"/>
      <c r="N48" s="27"/>
      <c r="O48" s="2"/>
      <c r="P48" s="5"/>
      <c r="Q48" s="2"/>
      <c r="R48" s="2"/>
      <c r="S48" s="7"/>
      <c r="T48" s="26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</row>
    <row r="49" spans="2:54">
      <c r="B49" s="1"/>
      <c r="C49" s="1"/>
      <c r="D49" s="11"/>
      <c r="E49" s="11"/>
      <c r="F49" s="2"/>
      <c r="G49" s="9"/>
      <c r="H49" s="9"/>
      <c r="I49" s="4"/>
      <c r="J49" s="2"/>
      <c r="K49" s="27"/>
      <c r="L49" s="27"/>
      <c r="M49" s="27"/>
      <c r="N49" s="27"/>
      <c r="O49" s="2"/>
      <c r="P49" s="5"/>
      <c r="Q49" s="2"/>
      <c r="R49" s="2"/>
      <c r="S49" s="7"/>
      <c r="T49" s="26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</row>
    <row r="50" spans="2:54">
      <c r="B50" s="1"/>
      <c r="C50" s="1"/>
      <c r="D50" s="11"/>
      <c r="E50" s="11"/>
      <c r="F50" s="2"/>
      <c r="G50" s="9"/>
      <c r="H50" s="9"/>
      <c r="I50" s="4"/>
      <c r="J50" s="2"/>
      <c r="K50" s="27"/>
      <c r="L50" s="27"/>
      <c r="M50" s="27"/>
      <c r="N50" s="27"/>
      <c r="O50" s="2"/>
      <c r="P50" s="5"/>
      <c r="Q50" s="2"/>
      <c r="R50" s="2"/>
      <c r="S50" s="7"/>
      <c r="T50" s="26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</row>
    <row r="51" spans="2:54">
      <c r="B51" s="1"/>
      <c r="C51" s="1"/>
      <c r="D51" s="11"/>
      <c r="E51" s="11"/>
      <c r="F51" s="2"/>
      <c r="G51" s="9"/>
      <c r="H51" s="9"/>
      <c r="I51" s="4"/>
      <c r="J51" s="2"/>
      <c r="K51" s="27"/>
      <c r="L51" s="27"/>
      <c r="M51" s="27"/>
      <c r="N51" s="27"/>
      <c r="O51" s="2"/>
      <c r="P51" s="5"/>
      <c r="Q51" s="2"/>
      <c r="R51" s="2"/>
      <c r="S51" s="7"/>
      <c r="T51" s="26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</row>
    <row r="52" spans="2:54">
      <c r="B52" s="1"/>
      <c r="C52" s="1"/>
      <c r="D52" s="11"/>
      <c r="E52" s="11"/>
      <c r="F52" s="2"/>
      <c r="G52" s="9"/>
      <c r="H52" s="9"/>
      <c r="I52" s="4"/>
      <c r="J52" s="2"/>
      <c r="K52" s="27"/>
      <c r="L52" s="27"/>
      <c r="M52" s="27"/>
      <c r="N52" s="27"/>
      <c r="O52" s="2"/>
      <c r="P52" s="5"/>
      <c r="Q52" s="2"/>
      <c r="R52" s="2"/>
      <c r="S52" s="7"/>
      <c r="T52" s="26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</row>
    <row r="53" spans="2:54">
      <c r="B53" s="1"/>
      <c r="C53" s="1"/>
      <c r="D53" s="11"/>
      <c r="E53" s="11"/>
      <c r="F53" s="2"/>
      <c r="G53" s="9"/>
      <c r="H53" s="9"/>
      <c r="I53" s="4"/>
      <c r="J53" s="2"/>
      <c r="K53" s="27"/>
      <c r="L53" s="27"/>
      <c r="M53" s="27"/>
      <c r="N53" s="27"/>
      <c r="O53" s="2"/>
      <c r="P53" s="5"/>
      <c r="Q53" s="2"/>
      <c r="R53" s="2"/>
      <c r="S53" s="7"/>
      <c r="T53" s="26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</row>
    <row r="54" spans="2:54">
      <c r="B54" s="1"/>
      <c r="C54" s="1"/>
      <c r="D54" s="11"/>
      <c r="E54" s="11"/>
      <c r="F54" s="2"/>
      <c r="G54" s="9"/>
      <c r="H54" s="9"/>
      <c r="I54" s="4"/>
      <c r="J54" s="2"/>
      <c r="K54" s="27"/>
      <c r="L54" s="27"/>
      <c r="M54" s="27"/>
      <c r="N54" s="27"/>
      <c r="O54" s="2"/>
      <c r="P54" s="5"/>
      <c r="Q54" s="2"/>
      <c r="R54" s="2"/>
      <c r="S54" s="7"/>
      <c r="T54" s="26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</row>
    <row r="55" spans="2:54">
      <c r="B55" s="1"/>
      <c r="C55" s="1"/>
      <c r="D55" s="11"/>
      <c r="E55" s="11"/>
      <c r="F55" s="2"/>
      <c r="G55" s="9"/>
      <c r="H55" s="9"/>
      <c r="I55" s="4"/>
      <c r="J55" s="2"/>
      <c r="K55" s="27"/>
      <c r="L55" s="27"/>
      <c r="M55" s="27"/>
      <c r="N55" s="27"/>
      <c r="O55" s="2"/>
      <c r="P55" s="5"/>
      <c r="Q55" s="2"/>
      <c r="R55" s="2"/>
      <c r="S55" s="7"/>
      <c r="T55" s="26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</row>
    <row r="56" spans="2:54">
      <c r="B56" s="1"/>
      <c r="C56" s="1"/>
      <c r="D56" s="11"/>
      <c r="E56" s="11"/>
      <c r="F56" s="2"/>
      <c r="G56" s="9"/>
      <c r="H56" s="9"/>
      <c r="I56" s="4"/>
      <c r="J56" s="2"/>
      <c r="K56" s="27"/>
      <c r="L56" s="27"/>
      <c r="M56" s="27"/>
      <c r="N56" s="27"/>
      <c r="O56" s="2"/>
      <c r="P56" s="5"/>
      <c r="Q56" s="2"/>
      <c r="R56" s="2"/>
      <c r="S56" s="7"/>
      <c r="T56" s="26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</row>
    <row r="57" spans="2:54">
      <c r="B57" s="1"/>
      <c r="C57" s="1"/>
      <c r="D57" s="11"/>
      <c r="E57" s="11"/>
      <c r="F57" s="2"/>
      <c r="G57" s="9"/>
      <c r="H57" s="9"/>
      <c r="I57" s="4"/>
      <c r="J57" s="2"/>
      <c r="K57" s="27"/>
      <c r="L57" s="27"/>
      <c r="M57" s="27"/>
      <c r="N57" s="27"/>
      <c r="O57" s="2"/>
      <c r="P57" s="5"/>
      <c r="Q57" s="2"/>
      <c r="R57" s="2"/>
      <c r="S57" s="7"/>
      <c r="T57" s="26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</row>
    <row r="58" spans="2:54">
      <c r="B58" s="1"/>
      <c r="C58" s="1"/>
      <c r="D58" s="11"/>
      <c r="E58" s="11"/>
      <c r="F58" s="2"/>
      <c r="G58" s="9"/>
      <c r="H58" s="9"/>
      <c r="I58" s="4"/>
      <c r="J58" s="2"/>
      <c r="K58" s="27"/>
      <c r="L58" s="27"/>
      <c r="M58" s="27"/>
      <c r="N58" s="27"/>
      <c r="O58" s="2"/>
      <c r="P58" s="5"/>
      <c r="Q58" s="2"/>
      <c r="R58" s="2"/>
      <c r="S58" s="7"/>
      <c r="T58" s="26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</row>
    <row r="59" spans="2:54">
      <c r="B59" s="1"/>
      <c r="C59" s="1"/>
      <c r="D59" s="11"/>
      <c r="E59" s="11"/>
      <c r="F59" s="2"/>
      <c r="G59" s="9"/>
      <c r="H59" s="9"/>
      <c r="I59" s="4"/>
      <c r="J59" s="2"/>
      <c r="K59" s="27"/>
      <c r="L59" s="27"/>
      <c r="M59" s="27"/>
      <c r="N59" s="27"/>
      <c r="O59" s="2"/>
      <c r="P59" s="5"/>
      <c r="Q59" s="2"/>
      <c r="R59" s="2"/>
      <c r="S59" s="7"/>
      <c r="T59" s="26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</row>
    <row r="60" spans="2:54">
      <c r="B60" s="1"/>
      <c r="C60" s="1"/>
      <c r="D60" s="11"/>
      <c r="E60" s="11"/>
      <c r="F60" s="2"/>
      <c r="G60" s="9"/>
      <c r="H60" s="9"/>
      <c r="I60" s="4"/>
      <c r="J60" s="2"/>
      <c r="K60" s="27"/>
      <c r="L60" s="27"/>
      <c r="M60" s="27"/>
      <c r="N60" s="27"/>
      <c r="O60" s="2"/>
      <c r="P60" s="5"/>
      <c r="Q60" s="2"/>
      <c r="R60" s="2"/>
      <c r="S60" s="7"/>
      <c r="T60" s="26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</row>
    <row r="61" spans="2:54">
      <c r="B61" s="1"/>
      <c r="C61" s="1"/>
      <c r="D61" s="11"/>
      <c r="E61" s="11"/>
      <c r="F61" s="2"/>
      <c r="G61" s="9"/>
      <c r="H61" s="9"/>
      <c r="I61" s="4"/>
      <c r="J61" s="2"/>
      <c r="K61" s="27"/>
      <c r="L61" s="27"/>
      <c r="M61" s="27"/>
      <c r="N61" s="27"/>
      <c r="O61" s="2"/>
      <c r="P61" s="5"/>
      <c r="Q61" s="2"/>
      <c r="R61" s="2"/>
      <c r="S61" s="7"/>
      <c r="T61" s="26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</row>
    <row r="62" spans="2:54">
      <c r="B62" s="1"/>
      <c r="C62" s="1"/>
      <c r="D62" s="11"/>
      <c r="E62" s="11"/>
      <c r="F62" s="2"/>
      <c r="G62" s="9"/>
      <c r="H62" s="9"/>
      <c r="I62" s="4"/>
      <c r="J62" s="2"/>
      <c r="K62" s="27"/>
      <c r="L62" s="27"/>
      <c r="M62" s="27"/>
      <c r="N62" s="27"/>
      <c r="O62" s="2"/>
      <c r="P62" s="5"/>
      <c r="Q62" s="2"/>
      <c r="R62" s="2"/>
      <c r="S62" s="7"/>
      <c r="T62" s="26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</row>
    <row r="63" spans="2:54">
      <c r="B63" s="1"/>
      <c r="C63" s="1"/>
      <c r="D63" s="11"/>
      <c r="E63" s="11"/>
      <c r="F63" s="2"/>
      <c r="G63" s="9"/>
      <c r="H63" s="9"/>
      <c r="I63" s="4"/>
      <c r="J63" s="2"/>
      <c r="K63" s="27"/>
      <c r="L63" s="27"/>
      <c r="M63" s="27"/>
      <c r="N63" s="27"/>
      <c r="O63" s="2"/>
      <c r="P63" s="5"/>
      <c r="Q63" s="2"/>
      <c r="R63" s="2"/>
      <c r="S63" s="7"/>
      <c r="T63" s="26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</row>
    <row r="64" spans="2:54">
      <c r="B64" s="1"/>
      <c r="C64" s="1"/>
      <c r="D64" s="11"/>
      <c r="E64" s="11"/>
      <c r="F64" s="2"/>
      <c r="G64" s="9"/>
      <c r="H64" s="9"/>
      <c r="I64" s="4"/>
      <c r="J64" s="2"/>
      <c r="K64" s="27"/>
      <c r="L64" s="27"/>
      <c r="M64" s="27"/>
      <c r="N64" s="27"/>
      <c r="O64" s="2"/>
      <c r="P64" s="5"/>
      <c r="Q64" s="2"/>
      <c r="R64" s="2"/>
      <c r="S64" s="7"/>
      <c r="T64" s="26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</row>
    <row r="65" spans="2:54">
      <c r="B65" s="1"/>
      <c r="C65" s="1"/>
      <c r="D65" s="11"/>
      <c r="E65" s="11"/>
      <c r="F65" s="2"/>
      <c r="G65" s="9"/>
      <c r="H65" s="9"/>
      <c r="I65" s="4"/>
      <c r="J65" s="2"/>
      <c r="K65" s="27"/>
      <c r="L65" s="27"/>
      <c r="M65" s="27"/>
      <c r="N65" s="27"/>
      <c r="O65" s="2"/>
      <c r="P65" s="5"/>
      <c r="Q65" s="2"/>
      <c r="R65" s="2"/>
      <c r="S65" s="7"/>
      <c r="T65" s="26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</row>
    <row r="66" spans="2:54">
      <c r="B66" s="1"/>
      <c r="C66" s="1"/>
      <c r="D66" s="11"/>
      <c r="E66" s="11"/>
      <c r="F66" s="2"/>
      <c r="G66" s="9"/>
      <c r="H66" s="9"/>
      <c r="I66" s="4"/>
      <c r="J66" s="2"/>
      <c r="K66" s="27"/>
      <c r="L66" s="27"/>
      <c r="M66" s="27"/>
      <c r="N66" s="27"/>
      <c r="O66" s="2"/>
      <c r="P66" s="5"/>
      <c r="Q66" s="2"/>
      <c r="R66" s="2"/>
      <c r="S66" s="7"/>
      <c r="T66" s="26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</row>
    <row r="67" spans="2:54">
      <c r="B67" s="1"/>
      <c r="C67" s="1"/>
      <c r="D67" s="11"/>
      <c r="E67" s="11"/>
      <c r="F67" s="2"/>
      <c r="G67" s="9"/>
      <c r="H67" s="9"/>
      <c r="I67" s="4"/>
      <c r="J67" s="2"/>
      <c r="K67" s="27"/>
      <c r="L67" s="27"/>
      <c r="M67" s="27"/>
      <c r="N67" s="27"/>
      <c r="O67" s="2"/>
      <c r="P67" s="5"/>
      <c r="Q67" s="2"/>
      <c r="R67" s="2"/>
      <c r="S67" s="7"/>
      <c r="T67" s="26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</row>
    <row r="68" spans="2:54">
      <c r="B68" s="1"/>
      <c r="C68" s="1"/>
      <c r="D68" s="11"/>
      <c r="E68" s="11"/>
      <c r="F68" s="2"/>
      <c r="G68" s="9"/>
      <c r="H68" s="9"/>
      <c r="I68" s="4"/>
      <c r="J68" s="2"/>
      <c r="K68" s="27"/>
      <c r="L68" s="27"/>
      <c r="M68" s="27"/>
      <c r="N68" s="27"/>
      <c r="O68" s="2"/>
      <c r="P68" s="5"/>
      <c r="Q68" s="2"/>
      <c r="R68" s="2"/>
      <c r="S68" s="7"/>
      <c r="T68" s="26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</row>
    <row r="69" spans="2:54">
      <c r="B69" s="1"/>
      <c r="C69" s="1"/>
      <c r="D69" s="11"/>
      <c r="E69" s="11"/>
      <c r="F69" s="2"/>
      <c r="G69" s="9"/>
      <c r="H69" s="9"/>
      <c r="I69" s="4"/>
      <c r="J69" s="2"/>
      <c r="K69" s="27"/>
      <c r="L69" s="27"/>
      <c r="M69" s="27"/>
      <c r="N69" s="27"/>
      <c r="O69" s="2"/>
      <c r="P69" s="5"/>
      <c r="Q69" s="2"/>
      <c r="R69" s="2"/>
      <c r="S69" s="7"/>
      <c r="T69" s="26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</row>
    <row r="70" spans="2:54">
      <c r="B70" s="1"/>
      <c r="C70" s="1"/>
      <c r="D70" s="11"/>
      <c r="E70" s="11"/>
      <c r="F70" s="2"/>
      <c r="G70" s="9"/>
      <c r="H70" s="9"/>
      <c r="I70" s="4"/>
      <c r="J70" s="2"/>
      <c r="K70" s="27"/>
      <c r="L70" s="27"/>
      <c r="M70" s="27"/>
      <c r="N70" s="27"/>
      <c r="O70" s="2"/>
      <c r="P70" s="5"/>
      <c r="Q70" s="2"/>
      <c r="R70" s="2"/>
      <c r="S70" s="7"/>
      <c r="T70" s="26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</row>
    <row r="71" spans="2:54">
      <c r="B71" s="1"/>
      <c r="C71" s="1"/>
      <c r="D71" s="11"/>
      <c r="E71" s="11"/>
      <c r="F71" s="2"/>
      <c r="G71" s="9"/>
      <c r="H71" s="9"/>
      <c r="I71" s="4"/>
      <c r="J71" s="2"/>
      <c r="K71" s="27"/>
      <c r="L71" s="27"/>
      <c r="M71" s="27"/>
      <c r="N71" s="27"/>
      <c r="O71" s="2"/>
      <c r="P71" s="5"/>
      <c r="Q71" s="2"/>
      <c r="R71" s="2"/>
      <c r="S71" s="7"/>
      <c r="T71" s="26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</row>
    <row r="72" spans="2:54">
      <c r="B72" s="1"/>
      <c r="C72" s="1"/>
      <c r="D72" s="11"/>
      <c r="E72" s="11"/>
      <c r="F72" s="2"/>
      <c r="G72" s="9"/>
      <c r="H72" s="9"/>
      <c r="I72" s="4"/>
      <c r="J72" s="2"/>
      <c r="K72" s="27"/>
      <c r="L72" s="27"/>
      <c r="M72" s="27"/>
      <c r="N72" s="27"/>
      <c r="O72" s="2"/>
      <c r="P72" s="5"/>
      <c r="Q72" s="2"/>
      <c r="R72" s="2"/>
      <c r="S72" s="7"/>
      <c r="T72" s="26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</row>
    <row r="73" spans="2:54">
      <c r="B73" s="1"/>
      <c r="C73" s="1"/>
      <c r="D73" s="11"/>
      <c r="E73" s="11"/>
      <c r="F73" s="2"/>
      <c r="G73" s="9"/>
      <c r="H73" s="9"/>
      <c r="I73" s="4"/>
      <c r="J73" s="2"/>
      <c r="K73" s="27"/>
      <c r="L73" s="27"/>
      <c r="M73" s="27"/>
      <c r="N73" s="27"/>
      <c r="O73" s="2"/>
      <c r="P73" s="5"/>
      <c r="Q73" s="2"/>
      <c r="R73" s="2"/>
      <c r="S73" s="7"/>
      <c r="T73" s="26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</row>
    <row r="74" spans="2:54">
      <c r="B74" s="1"/>
      <c r="C74" s="1"/>
      <c r="D74" s="11"/>
      <c r="E74" s="11"/>
      <c r="F74" s="2"/>
      <c r="G74" s="9"/>
      <c r="H74" s="9"/>
      <c r="I74" s="4"/>
      <c r="J74" s="2"/>
      <c r="K74" s="27"/>
      <c r="L74" s="27"/>
      <c r="M74" s="27"/>
      <c r="N74" s="27"/>
      <c r="O74" s="2"/>
      <c r="P74" s="5"/>
      <c r="Q74" s="2"/>
      <c r="R74" s="2"/>
      <c r="S74" s="7"/>
      <c r="T74" s="26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</row>
    <row r="75" spans="2:54">
      <c r="B75" s="1"/>
      <c r="C75" s="1"/>
      <c r="D75" s="11"/>
      <c r="E75" s="11"/>
      <c r="F75" s="2"/>
      <c r="G75" s="9"/>
      <c r="H75" s="9"/>
      <c r="I75" s="4"/>
      <c r="J75" s="2"/>
      <c r="K75" s="27"/>
      <c r="L75" s="27"/>
      <c r="M75" s="27"/>
      <c r="N75" s="27"/>
      <c r="O75" s="2"/>
      <c r="P75" s="5"/>
      <c r="Q75" s="2"/>
      <c r="R75" s="2"/>
      <c r="S75" s="7"/>
      <c r="T75" s="26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</row>
    <row r="76" spans="2:54">
      <c r="B76" s="1"/>
      <c r="C76" s="1"/>
      <c r="D76" s="11"/>
      <c r="E76" s="11"/>
      <c r="F76" s="2"/>
      <c r="G76" s="9"/>
      <c r="H76" s="9"/>
      <c r="I76" s="4"/>
      <c r="J76" s="2"/>
      <c r="K76" s="27"/>
      <c r="L76" s="27"/>
      <c r="M76" s="27"/>
      <c r="N76" s="27"/>
      <c r="O76" s="2"/>
      <c r="P76" s="5"/>
      <c r="Q76" s="2"/>
      <c r="R76" s="2"/>
      <c r="S76" s="7"/>
      <c r="T76" s="26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</row>
    <row r="77" spans="2:54">
      <c r="B77" s="1"/>
      <c r="C77" s="1"/>
      <c r="D77" s="11"/>
      <c r="E77" s="11"/>
      <c r="F77" s="2"/>
      <c r="G77" s="9"/>
      <c r="H77" s="9"/>
      <c r="I77" s="4"/>
      <c r="J77" s="2"/>
      <c r="K77" s="27"/>
      <c r="L77" s="27"/>
      <c r="M77" s="27"/>
      <c r="N77" s="27"/>
      <c r="O77" s="2"/>
      <c r="P77" s="5"/>
      <c r="Q77" s="2"/>
      <c r="R77" s="2"/>
      <c r="S77" s="7"/>
      <c r="T77" s="26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</row>
    <row r="78" spans="2:54">
      <c r="B78" s="1"/>
      <c r="C78" s="1"/>
      <c r="D78" s="11"/>
      <c r="E78" s="11"/>
      <c r="F78" s="2"/>
      <c r="G78" s="9"/>
      <c r="H78" s="9"/>
      <c r="I78" s="4"/>
      <c r="J78" s="2"/>
      <c r="K78" s="27"/>
      <c r="L78" s="27"/>
      <c r="M78" s="27"/>
      <c r="N78" s="27"/>
      <c r="O78" s="2"/>
      <c r="P78" s="5"/>
      <c r="Q78" s="2"/>
      <c r="R78" s="2"/>
      <c r="S78" s="7"/>
      <c r="T78" s="26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</row>
    <row r="79" spans="2:54">
      <c r="B79" s="1"/>
      <c r="C79" s="1"/>
      <c r="D79" s="11"/>
      <c r="E79" s="11"/>
      <c r="F79" s="2"/>
      <c r="G79" s="9"/>
      <c r="H79" s="9"/>
      <c r="I79" s="4"/>
      <c r="J79" s="2"/>
      <c r="K79" s="27"/>
      <c r="L79" s="27"/>
      <c r="M79" s="27"/>
      <c r="N79" s="27"/>
      <c r="O79" s="2"/>
      <c r="P79" s="5"/>
      <c r="Q79" s="2"/>
      <c r="R79" s="2"/>
      <c r="S79" s="7"/>
      <c r="T79" s="26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</row>
    <row r="80" spans="2:54">
      <c r="B80" s="1"/>
      <c r="C80" s="1"/>
      <c r="D80" s="11"/>
      <c r="E80" s="11"/>
      <c r="F80" s="2"/>
      <c r="G80" s="9"/>
      <c r="H80" s="9"/>
      <c r="I80" s="4"/>
      <c r="J80" s="2"/>
      <c r="K80" s="27"/>
      <c r="L80" s="27"/>
      <c r="M80" s="27"/>
      <c r="N80" s="27"/>
      <c r="O80" s="2"/>
      <c r="P80" s="5"/>
      <c r="Q80" s="2"/>
      <c r="R80" s="2"/>
      <c r="S80" s="7"/>
      <c r="T80" s="26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</row>
    <row r="81" spans="2:54">
      <c r="B81" s="1"/>
      <c r="C81" s="1"/>
      <c r="D81" s="11"/>
      <c r="E81" s="11"/>
      <c r="F81" s="2"/>
      <c r="G81" s="9"/>
      <c r="H81" s="9"/>
      <c r="I81" s="4"/>
      <c r="J81" s="2"/>
      <c r="K81" s="27"/>
      <c r="L81" s="27"/>
      <c r="M81" s="27"/>
      <c r="N81" s="27"/>
      <c r="O81" s="2"/>
      <c r="P81" s="5"/>
      <c r="Q81" s="2"/>
      <c r="R81" s="2"/>
      <c r="S81" s="7"/>
      <c r="T81" s="26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</row>
    <row r="82" spans="2:54">
      <c r="B82" s="1"/>
      <c r="C82" s="1"/>
      <c r="D82" s="11"/>
      <c r="E82" s="11"/>
      <c r="F82" s="2"/>
      <c r="G82" s="9"/>
      <c r="H82" s="9"/>
      <c r="I82" s="4"/>
      <c r="J82" s="2"/>
      <c r="K82" s="27"/>
      <c r="L82" s="27"/>
      <c r="M82" s="27"/>
      <c r="N82" s="27"/>
      <c r="O82" s="2"/>
      <c r="P82" s="5"/>
      <c r="Q82" s="2"/>
      <c r="R82" s="2"/>
      <c r="S82" s="7"/>
      <c r="T82" s="26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</row>
    <row r="83" spans="2:54">
      <c r="B83" s="1"/>
      <c r="C83" s="1"/>
      <c r="D83" s="11"/>
      <c r="E83" s="11"/>
      <c r="F83" s="2"/>
      <c r="G83" s="9"/>
      <c r="H83" s="9"/>
      <c r="I83" s="4"/>
      <c r="J83" s="2"/>
      <c r="K83" s="27"/>
      <c r="L83" s="27"/>
      <c r="M83" s="27"/>
      <c r="N83" s="27"/>
      <c r="O83" s="2"/>
      <c r="P83" s="5"/>
      <c r="Q83" s="2"/>
      <c r="R83" s="2"/>
      <c r="S83" s="7"/>
      <c r="T83" s="26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</row>
    <row r="84" spans="2:54">
      <c r="B84" s="1"/>
      <c r="C84" s="1"/>
      <c r="D84" s="11"/>
      <c r="E84" s="11"/>
      <c r="F84" s="2"/>
      <c r="G84" s="9"/>
      <c r="H84" s="9"/>
      <c r="I84" s="4"/>
      <c r="J84" s="2"/>
      <c r="K84" s="27"/>
      <c r="L84" s="27"/>
      <c r="M84" s="27"/>
      <c r="N84" s="27"/>
      <c r="O84" s="2"/>
      <c r="P84" s="5"/>
      <c r="Q84" s="2"/>
      <c r="R84" s="2"/>
      <c r="S84" s="7"/>
      <c r="T84" s="26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</row>
    <row r="85" spans="2:54">
      <c r="B85" s="1"/>
      <c r="C85" s="1"/>
      <c r="D85" s="11"/>
      <c r="E85" s="11"/>
      <c r="F85" s="2"/>
      <c r="G85" s="9"/>
      <c r="H85" s="9"/>
      <c r="I85" s="4"/>
      <c r="J85" s="2"/>
      <c r="K85" s="27"/>
      <c r="L85" s="27"/>
      <c r="M85" s="27"/>
      <c r="N85" s="27"/>
      <c r="O85" s="2"/>
      <c r="P85" s="5"/>
      <c r="Q85" s="2"/>
      <c r="R85" s="2"/>
      <c r="S85" s="7"/>
      <c r="T85" s="26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</row>
    <row r="86" spans="2:54">
      <c r="B86" s="1"/>
      <c r="C86" s="1"/>
      <c r="D86" s="11"/>
      <c r="E86" s="11"/>
      <c r="F86" s="2"/>
      <c r="G86" s="9"/>
      <c r="H86" s="9"/>
      <c r="I86" s="4"/>
      <c r="J86" s="2"/>
      <c r="K86" s="27"/>
      <c r="L86" s="27"/>
      <c r="M86" s="27"/>
      <c r="N86" s="27"/>
      <c r="O86" s="2"/>
      <c r="P86" s="5"/>
      <c r="Q86" s="2"/>
      <c r="R86" s="2"/>
      <c r="S86" s="7"/>
      <c r="T86" s="26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</row>
    <row r="87" spans="2:54">
      <c r="B87" s="1"/>
      <c r="C87" s="1"/>
      <c r="D87" s="11"/>
      <c r="E87" s="11"/>
      <c r="F87" s="2"/>
      <c r="G87" s="9"/>
      <c r="H87" s="9"/>
      <c r="I87" s="4"/>
      <c r="J87" s="2"/>
      <c r="K87" s="27"/>
      <c r="L87" s="27"/>
      <c r="M87" s="27"/>
      <c r="N87" s="27"/>
      <c r="O87" s="2"/>
      <c r="P87" s="5"/>
      <c r="Q87" s="2"/>
      <c r="R87" s="2"/>
      <c r="S87" s="7"/>
      <c r="T87" s="26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</row>
    <row r="88" spans="2:54">
      <c r="B88" s="1"/>
      <c r="C88" s="1"/>
      <c r="D88" s="11"/>
      <c r="E88" s="11"/>
      <c r="F88" s="2"/>
      <c r="G88" s="9"/>
      <c r="H88" s="9"/>
      <c r="I88" s="4"/>
      <c r="J88" s="2"/>
      <c r="K88" s="27"/>
      <c r="L88" s="27"/>
      <c r="M88" s="27"/>
      <c r="N88" s="27"/>
      <c r="O88" s="2"/>
      <c r="P88" s="5"/>
      <c r="Q88" s="2"/>
      <c r="R88" s="2"/>
      <c r="S88" s="7"/>
      <c r="T88" s="26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</row>
    <row r="89" spans="2:54">
      <c r="B89" s="1"/>
      <c r="C89" s="1"/>
      <c r="D89" s="11"/>
      <c r="E89" s="11"/>
      <c r="F89" s="2"/>
      <c r="G89" s="9"/>
      <c r="H89" s="9"/>
      <c r="I89" s="4"/>
      <c r="J89" s="2"/>
      <c r="K89" s="27"/>
      <c r="L89" s="27"/>
      <c r="M89" s="27"/>
      <c r="N89" s="27"/>
      <c r="O89" s="2"/>
      <c r="P89" s="5"/>
      <c r="Q89" s="2"/>
      <c r="R89" s="2"/>
      <c r="S89" s="7"/>
      <c r="T89" s="26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</row>
    <row r="90" spans="2:54">
      <c r="B90" s="1"/>
      <c r="C90" s="1"/>
      <c r="D90" s="11"/>
      <c r="E90" s="11"/>
      <c r="F90" s="2"/>
      <c r="G90" s="9"/>
      <c r="H90" s="9"/>
      <c r="I90" s="4"/>
      <c r="J90" s="2"/>
      <c r="K90" s="27"/>
      <c r="L90" s="27"/>
      <c r="M90" s="27"/>
      <c r="N90" s="27"/>
      <c r="O90" s="2"/>
      <c r="P90" s="5"/>
      <c r="Q90" s="2"/>
      <c r="R90" s="2"/>
      <c r="S90" s="7"/>
      <c r="T90" s="26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</row>
    <row r="91" spans="2:54">
      <c r="B91" s="1"/>
      <c r="C91" s="1"/>
      <c r="D91" s="11"/>
      <c r="E91" s="11"/>
      <c r="F91" s="2"/>
      <c r="G91" s="9"/>
      <c r="H91" s="9"/>
      <c r="I91" s="4"/>
      <c r="J91" s="2"/>
      <c r="K91" s="27"/>
      <c r="L91" s="27"/>
      <c r="M91" s="27"/>
      <c r="N91" s="27"/>
      <c r="O91" s="2"/>
      <c r="P91" s="5"/>
      <c r="Q91" s="2"/>
      <c r="R91" s="2"/>
      <c r="S91" s="7"/>
      <c r="T91" s="26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</row>
    <row r="92" spans="2:54">
      <c r="B92" s="1"/>
      <c r="C92" s="1"/>
      <c r="D92" s="11"/>
      <c r="E92" s="11"/>
      <c r="F92" s="2"/>
      <c r="G92" s="9"/>
      <c r="H92" s="9"/>
      <c r="I92" s="4"/>
      <c r="J92" s="2"/>
      <c r="K92" s="27"/>
      <c r="L92" s="27"/>
      <c r="M92" s="27"/>
      <c r="N92" s="27"/>
      <c r="O92" s="2"/>
      <c r="P92" s="5"/>
      <c r="Q92" s="2"/>
      <c r="R92" s="2"/>
      <c r="S92" s="7"/>
      <c r="T92" s="26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</row>
    <row r="93" spans="2:54">
      <c r="B93" s="1"/>
      <c r="C93" s="1"/>
      <c r="D93" s="11"/>
      <c r="E93" s="11"/>
      <c r="F93" s="2"/>
      <c r="G93" s="9"/>
      <c r="H93" s="9"/>
      <c r="I93" s="4"/>
      <c r="J93" s="2"/>
      <c r="K93" s="27"/>
      <c r="L93" s="27"/>
      <c r="M93" s="27"/>
      <c r="N93" s="27"/>
      <c r="O93" s="2"/>
      <c r="P93" s="5"/>
      <c r="Q93" s="2"/>
      <c r="R93" s="2"/>
      <c r="S93" s="7"/>
      <c r="T93" s="26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</row>
    <row r="94" spans="2:54">
      <c r="B94" s="1"/>
      <c r="C94" s="1"/>
      <c r="D94" s="11"/>
      <c r="E94" s="11"/>
      <c r="F94" s="2"/>
      <c r="G94" s="9"/>
      <c r="H94" s="9"/>
      <c r="I94" s="4"/>
      <c r="J94" s="2"/>
      <c r="K94" s="27"/>
      <c r="L94" s="27"/>
      <c r="M94" s="27"/>
      <c r="N94" s="27"/>
      <c r="O94" s="2"/>
      <c r="P94" s="5"/>
      <c r="Q94" s="2"/>
      <c r="R94" s="2"/>
      <c r="S94" s="7"/>
      <c r="T94" s="26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</row>
    <row r="95" spans="2:54">
      <c r="B95" s="1"/>
      <c r="C95" s="1"/>
      <c r="D95" s="11"/>
      <c r="E95" s="11"/>
      <c r="F95" s="2"/>
      <c r="G95" s="9"/>
      <c r="H95" s="9"/>
      <c r="I95" s="4"/>
      <c r="J95" s="2"/>
      <c r="K95" s="27"/>
      <c r="L95" s="27"/>
      <c r="M95" s="27"/>
      <c r="N95" s="27"/>
      <c r="O95" s="2"/>
      <c r="P95" s="5"/>
      <c r="Q95" s="2"/>
      <c r="R95" s="2"/>
      <c r="S95" s="7"/>
      <c r="T95" s="26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</row>
    <row r="96" spans="2:54">
      <c r="B96" s="1"/>
      <c r="C96" s="1"/>
      <c r="D96" s="11"/>
      <c r="E96" s="11"/>
      <c r="F96" s="2"/>
      <c r="G96" s="9"/>
      <c r="H96" s="9"/>
      <c r="I96" s="4"/>
      <c r="J96" s="2"/>
      <c r="K96" s="27"/>
      <c r="L96" s="27"/>
      <c r="M96" s="27"/>
      <c r="N96" s="27"/>
      <c r="O96" s="2"/>
      <c r="P96" s="5"/>
      <c r="Q96" s="2"/>
      <c r="R96" s="2"/>
      <c r="S96" s="7"/>
      <c r="T96" s="26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</row>
    <row r="97" spans="2:54">
      <c r="B97" s="1"/>
      <c r="C97" s="1"/>
      <c r="D97" s="11"/>
      <c r="E97" s="11"/>
      <c r="F97" s="2"/>
      <c r="G97" s="9"/>
      <c r="H97" s="9"/>
      <c r="I97" s="4"/>
      <c r="J97" s="2"/>
      <c r="K97" s="27"/>
      <c r="L97" s="27"/>
      <c r="M97" s="27"/>
      <c r="N97" s="27"/>
      <c r="O97" s="2"/>
      <c r="P97" s="5"/>
      <c r="Q97" s="2"/>
      <c r="R97" s="2"/>
      <c r="S97" s="7"/>
      <c r="T97" s="26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</row>
    <row r="98" spans="2:54">
      <c r="B98" s="1"/>
      <c r="C98" s="1"/>
      <c r="D98" s="11"/>
      <c r="E98" s="11"/>
      <c r="F98" s="2"/>
      <c r="G98" s="9"/>
      <c r="H98" s="9"/>
      <c r="I98" s="4"/>
      <c r="J98" s="2"/>
      <c r="K98" s="27"/>
      <c r="L98" s="27"/>
      <c r="M98" s="27"/>
      <c r="N98" s="27"/>
      <c r="O98" s="2"/>
      <c r="P98" s="5"/>
      <c r="Q98" s="2"/>
      <c r="R98" s="2"/>
      <c r="S98" s="7"/>
      <c r="T98" s="26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</row>
    <row r="99" spans="2:54">
      <c r="B99" s="1"/>
      <c r="C99" s="1"/>
      <c r="D99" s="11"/>
      <c r="E99" s="11"/>
      <c r="F99" s="2"/>
      <c r="G99" s="9"/>
      <c r="H99" s="9"/>
      <c r="I99" s="4"/>
      <c r="J99" s="2"/>
      <c r="K99" s="27"/>
      <c r="L99" s="27"/>
      <c r="M99" s="27"/>
      <c r="N99" s="27"/>
      <c r="O99" s="2"/>
      <c r="P99" s="5"/>
      <c r="Q99" s="2"/>
      <c r="R99" s="2"/>
      <c r="S99" s="7"/>
      <c r="T99" s="26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</row>
    <row r="100" spans="2:54">
      <c r="B100" s="1"/>
      <c r="C100" s="1"/>
      <c r="D100" s="11"/>
      <c r="E100" s="11"/>
      <c r="F100" s="2"/>
      <c r="G100" s="9"/>
      <c r="H100" s="9"/>
      <c r="I100" s="4"/>
      <c r="J100" s="2"/>
      <c r="K100" s="27"/>
      <c r="L100" s="27"/>
      <c r="M100" s="27"/>
      <c r="N100" s="27"/>
      <c r="O100" s="2"/>
      <c r="P100" s="5"/>
      <c r="Q100" s="2"/>
      <c r="R100" s="2"/>
      <c r="S100" s="7"/>
      <c r="T100" s="26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</row>
    <row r="101" spans="2:54">
      <c r="B101" s="1"/>
      <c r="C101" s="1"/>
      <c r="D101" s="11"/>
      <c r="E101" s="11"/>
      <c r="F101" s="2"/>
      <c r="G101" s="9"/>
      <c r="H101" s="9"/>
      <c r="I101" s="4"/>
      <c r="J101" s="2"/>
      <c r="K101" s="27"/>
      <c r="L101" s="27"/>
      <c r="M101" s="27"/>
      <c r="N101" s="27"/>
      <c r="O101" s="2"/>
      <c r="P101" s="5"/>
      <c r="Q101" s="2"/>
      <c r="R101" s="2"/>
      <c r="S101" s="7"/>
      <c r="T101" s="26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</row>
    <row r="102" spans="2:54">
      <c r="B102" s="1"/>
      <c r="C102" s="1"/>
      <c r="D102" s="11"/>
      <c r="E102" s="11"/>
      <c r="F102" s="2"/>
      <c r="G102" s="9"/>
      <c r="H102" s="9"/>
      <c r="I102" s="4"/>
      <c r="J102" s="2"/>
      <c r="K102" s="27"/>
      <c r="L102" s="27"/>
      <c r="M102" s="27"/>
      <c r="N102" s="27"/>
      <c r="O102" s="2"/>
      <c r="P102" s="5"/>
      <c r="Q102" s="2"/>
      <c r="R102" s="2"/>
      <c r="S102" s="7"/>
      <c r="T102" s="26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</row>
    <row r="103" spans="2:54">
      <c r="B103" s="1"/>
      <c r="C103" s="1"/>
      <c r="D103" s="11"/>
      <c r="E103" s="11"/>
      <c r="F103" s="2"/>
      <c r="G103" s="9"/>
      <c r="H103" s="9"/>
      <c r="I103" s="4"/>
      <c r="J103" s="2"/>
      <c r="K103" s="27"/>
      <c r="L103" s="27"/>
      <c r="M103" s="27"/>
      <c r="N103" s="27"/>
      <c r="O103" s="2"/>
      <c r="P103" s="5"/>
      <c r="Q103" s="2"/>
      <c r="R103" s="2"/>
      <c r="S103" s="7"/>
      <c r="T103" s="26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</row>
    <row r="104" spans="2:54">
      <c r="B104" s="1"/>
      <c r="C104" s="1"/>
      <c r="D104" s="11"/>
      <c r="E104" s="11"/>
      <c r="F104" s="2"/>
      <c r="G104" s="9"/>
      <c r="H104" s="9"/>
      <c r="I104" s="4"/>
      <c r="J104" s="2"/>
      <c r="K104" s="27"/>
      <c r="L104" s="27"/>
      <c r="M104" s="27"/>
      <c r="N104" s="27"/>
      <c r="O104" s="2"/>
      <c r="P104" s="5"/>
      <c r="Q104" s="2"/>
      <c r="R104" s="2"/>
      <c r="S104" s="7"/>
      <c r="T104" s="26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</row>
    <row r="105" spans="2:54">
      <c r="B105" s="1"/>
      <c r="C105" s="1"/>
      <c r="D105" s="11"/>
      <c r="E105" s="11"/>
      <c r="F105" s="2"/>
      <c r="G105" s="9"/>
      <c r="H105" s="9"/>
      <c r="I105" s="4"/>
      <c r="J105" s="2"/>
      <c r="K105" s="27"/>
      <c r="L105" s="27"/>
      <c r="M105" s="27"/>
      <c r="N105" s="27"/>
      <c r="O105" s="2"/>
      <c r="P105" s="5"/>
      <c r="Q105" s="2"/>
      <c r="R105" s="2"/>
      <c r="S105" s="7"/>
      <c r="T105" s="26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</row>
    <row r="106" spans="2:54">
      <c r="B106" s="1"/>
      <c r="C106" s="1"/>
      <c r="D106" s="11"/>
      <c r="E106" s="11"/>
      <c r="F106" s="2"/>
      <c r="G106" s="9"/>
      <c r="H106" s="9"/>
      <c r="I106" s="4"/>
      <c r="J106" s="2"/>
      <c r="K106" s="27"/>
      <c r="L106" s="27"/>
      <c r="M106" s="27"/>
      <c r="N106" s="27"/>
      <c r="O106" s="2"/>
      <c r="P106" s="5"/>
      <c r="Q106" s="2"/>
      <c r="R106" s="2"/>
      <c r="S106" s="7"/>
      <c r="T106" s="26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</row>
    <row r="107" spans="2:54">
      <c r="B107" s="1"/>
      <c r="C107" s="1"/>
      <c r="D107" s="11"/>
      <c r="E107" s="11"/>
      <c r="F107" s="2"/>
      <c r="G107" s="9"/>
      <c r="H107" s="9"/>
      <c r="I107" s="4"/>
      <c r="J107" s="2"/>
      <c r="K107" s="27"/>
      <c r="L107" s="27"/>
      <c r="M107" s="27"/>
      <c r="N107" s="27"/>
      <c r="O107" s="2"/>
      <c r="P107" s="5"/>
      <c r="Q107" s="2"/>
      <c r="R107" s="2"/>
      <c r="S107" s="7"/>
      <c r="T107" s="26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</row>
    <row r="108" spans="2:54">
      <c r="B108" s="1"/>
      <c r="C108" s="1"/>
      <c r="D108" s="11"/>
      <c r="E108" s="11"/>
      <c r="F108" s="2"/>
      <c r="G108" s="9"/>
      <c r="H108" s="9"/>
      <c r="I108" s="4"/>
      <c r="J108" s="2"/>
      <c r="K108" s="27"/>
      <c r="L108" s="27"/>
      <c r="M108" s="27"/>
      <c r="N108" s="27"/>
      <c r="O108" s="2"/>
      <c r="P108" s="5"/>
      <c r="Q108" s="2"/>
      <c r="R108" s="2"/>
      <c r="S108" s="7"/>
      <c r="T108" s="26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</row>
    <row r="109" spans="2:54">
      <c r="B109" s="1"/>
      <c r="C109" s="1"/>
      <c r="D109" s="11"/>
      <c r="E109" s="11"/>
      <c r="F109" s="2"/>
      <c r="G109" s="9"/>
      <c r="H109" s="9"/>
      <c r="I109" s="4"/>
      <c r="J109" s="2"/>
      <c r="K109" s="27"/>
      <c r="L109" s="27"/>
      <c r="M109" s="27"/>
      <c r="N109" s="27"/>
      <c r="O109" s="2"/>
      <c r="P109" s="5"/>
      <c r="Q109" s="2"/>
      <c r="R109" s="2"/>
      <c r="S109" s="7"/>
      <c r="T109" s="26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</row>
    <row r="110" spans="2:54">
      <c r="B110" s="1"/>
      <c r="C110" s="1"/>
      <c r="D110" s="11"/>
      <c r="E110" s="11"/>
      <c r="F110" s="2"/>
      <c r="G110" s="9"/>
      <c r="H110" s="9"/>
      <c r="I110" s="4"/>
      <c r="J110" s="2"/>
      <c r="K110" s="27"/>
      <c r="L110" s="27"/>
      <c r="M110" s="27"/>
      <c r="N110" s="27"/>
      <c r="O110" s="2"/>
      <c r="P110" s="5"/>
      <c r="Q110" s="2"/>
      <c r="R110" s="2"/>
      <c r="S110" s="7"/>
      <c r="T110" s="26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</row>
    <row r="111" spans="2:54">
      <c r="B111" s="1"/>
      <c r="C111" s="1"/>
      <c r="D111" s="11"/>
      <c r="E111" s="11"/>
      <c r="F111" s="2"/>
      <c r="G111" s="9"/>
      <c r="H111" s="9"/>
      <c r="I111" s="4"/>
      <c r="J111" s="2"/>
      <c r="K111" s="27"/>
      <c r="L111" s="27"/>
      <c r="M111" s="27"/>
      <c r="N111" s="27"/>
      <c r="O111" s="2"/>
      <c r="P111" s="5"/>
      <c r="Q111" s="2"/>
      <c r="R111" s="2"/>
      <c r="S111" s="7"/>
      <c r="T111" s="26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</row>
    <row r="112" spans="2:54">
      <c r="B112" s="1"/>
      <c r="C112" s="1"/>
      <c r="D112" s="11"/>
      <c r="E112" s="11"/>
      <c r="F112" s="2"/>
      <c r="G112" s="9"/>
      <c r="H112" s="9"/>
      <c r="I112" s="4"/>
      <c r="J112" s="2"/>
      <c r="K112" s="27"/>
      <c r="L112" s="27"/>
      <c r="M112" s="27"/>
      <c r="N112" s="27"/>
      <c r="O112" s="2"/>
      <c r="P112" s="5"/>
      <c r="Q112" s="2"/>
      <c r="R112" s="2"/>
      <c r="S112" s="7"/>
      <c r="T112" s="26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</row>
    <row r="113" spans="2:54">
      <c r="B113" s="1"/>
      <c r="C113" s="1"/>
      <c r="D113" s="11"/>
      <c r="E113" s="11"/>
      <c r="F113" s="2"/>
      <c r="G113" s="9"/>
      <c r="H113" s="9"/>
      <c r="I113" s="4"/>
      <c r="J113" s="2"/>
      <c r="K113" s="27"/>
      <c r="L113" s="27"/>
      <c r="M113" s="27"/>
      <c r="N113" s="27"/>
      <c r="O113" s="2"/>
      <c r="P113" s="5"/>
      <c r="Q113" s="2"/>
      <c r="R113" s="2"/>
      <c r="S113" s="7"/>
      <c r="T113" s="26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</row>
    <row r="114" spans="2:54">
      <c r="B114" s="1"/>
      <c r="C114" s="1"/>
      <c r="D114" s="11"/>
      <c r="E114" s="11"/>
      <c r="F114" s="2"/>
      <c r="G114" s="9"/>
      <c r="H114" s="9"/>
      <c r="I114" s="4"/>
      <c r="J114" s="2"/>
      <c r="K114" s="27"/>
      <c r="L114" s="27"/>
      <c r="M114" s="27"/>
      <c r="N114" s="27"/>
      <c r="O114" s="2"/>
      <c r="P114" s="5"/>
      <c r="Q114" s="2"/>
      <c r="R114" s="2"/>
      <c r="S114" s="7"/>
      <c r="T114" s="26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</row>
    <row r="115" spans="2:54">
      <c r="B115" s="1"/>
      <c r="C115" s="1"/>
      <c r="D115" s="11"/>
      <c r="E115" s="11"/>
      <c r="F115" s="2"/>
      <c r="G115" s="9"/>
      <c r="H115" s="9"/>
      <c r="I115" s="4"/>
      <c r="J115" s="2"/>
      <c r="K115" s="27"/>
      <c r="L115" s="27"/>
      <c r="M115" s="27"/>
      <c r="N115" s="27"/>
      <c r="O115" s="2"/>
      <c r="P115" s="5"/>
      <c r="Q115" s="2"/>
      <c r="R115" s="2"/>
      <c r="S115" s="7"/>
      <c r="T115" s="26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</row>
    <row r="116" spans="2:54">
      <c r="B116" s="1"/>
      <c r="C116" s="1"/>
      <c r="D116" s="11"/>
      <c r="E116" s="11"/>
      <c r="F116" s="2"/>
      <c r="G116" s="9"/>
      <c r="H116" s="9"/>
      <c r="I116" s="4"/>
      <c r="J116" s="2"/>
      <c r="K116" s="27"/>
      <c r="L116" s="27"/>
      <c r="M116" s="27"/>
      <c r="N116" s="27"/>
      <c r="O116" s="2"/>
      <c r="P116" s="5"/>
      <c r="Q116" s="2"/>
      <c r="R116" s="2"/>
      <c r="S116" s="7"/>
      <c r="T116" s="26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</row>
    <row r="117" spans="2:54">
      <c r="B117" s="1"/>
      <c r="C117" s="1"/>
      <c r="D117" s="11"/>
      <c r="E117" s="11"/>
      <c r="F117" s="2"/>
      <c r="G117" s="9"/>
      <c r="H117" s="9"/>
      <c r="I117" s="4"/>
      <c r="J117" s="2"/>
      <c r="K117" s="27"/>
      <c r="L117" s="27"/>
      <c r="M117" s="27"/>
      <c r="N117" s="27"/>
      <c r="O117" s="2"/>
      <c r="P117" s="5"/>
      <c r="Q117" s="2"/>
      <c r="R117" s="2"/>
      <c r="S117" s="7"/>
      <c r="T117" s="26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</row>
    <row r="118" spans="2:54">
      <c r="B118" s="1"/>
      <c r="C118" s="1"/>
      <c r="D118" s="11"/>
      <c r="E118" s="11"/>
      <c r="F118" s="2"/>
      <c r="G118" s="9"/>
      <c r="H118" s="9"/>
      <c r="I118" s="4"/>
      <c r="J118" s="2"/>
      <c r="K118" s="27"/>
      <c r="L118" s="27"/>
      <c r="M118" s="27"/>
      <c r="N118" s="27"/>
      <c r="O118" s="2"/>
      <c r="P118" s="5"/>
      <c r="Q118" s="2"/>
      <c r="R118" s="2"/>
      <c r="S118" s="7"/>
      <c r="T118" s="26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</row>
    <row r="119" spans="2:54">
      <c r="B119" s="1"/>
      <c r="C119" s="1"/>
      <c r="D119" s="11"/>
      <c r="E119" s="11"/>
      <c r="F119" s="2"/>
      <c r="G119" s="9"/>
      <c r="H119" s="9"/>
      <c r="I119" s="4"/>
      <c r="J119" s="2"/>
      <c r="K119" s="27"/>
      <c r="L119" s="27"/>
      <c r="M119" s="27"/>
      <c r="N119" s="27"/>
      <c r="O119" s="2"/>
      <c r="P119" s="5"/>
      <c r="Q119" s="2"/>
      <c r="R119" s="2"/>
      <c r="S119" s="7"/>
      <c r="T119" s="26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</row>
    <row r="120" spans="2:54">
      <c r="B120" s="1"/>
      <c r="C120" s="1"/>
      <c r="D120" s="11"/>
      <c r="E120" s="11"/>
      <c r="F120" s="2"/>
      <c r="G120" s="9"/>
      <c r="H120" s="9"/>
      <c r="I120" s="4"/>
      <c r="J120" s="2"/>
      <c r="K120" s="27"/>
      <c r="L120" s="27"/>
      <c r="M120" s="27"/>
      <c r="N120" s="27"/>
      <c r="O120" s="2"/>
      <c r="P120" s="5"/>
      <c r="Q120" s="2"/>
      <c r="R120" s="2"/>
      <c r="S120" s="7"/>
      <c r="T120" s="26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</row>
    <row r="121" spans="2:54">
      <c r="B121" s="1"/>
      <c r="C121" s="1"/>
      <c r="D121" s="11"/>
      <c r="E121" s="11"/>
      <c r="F121" s="2"/>
      <c r="G121" s="9"/>
      <c r="H121" s="9"/>
      <c r="I121" s="4"/>
      <c r="J121" s="2"/>
      <c r="K121" s="27"/>
      <c r="L121" s="27"/>
      <c r="M121" s="27"/>
      <c r="N121" s="27"/>
      <c r="O121" s="2"/>
      <c r="P121" s="5"/>
      <c r="Q121" s="2"/>
      <c r="R121" s="2"/>
      <c r="S121" s="7"/>
      <c r="T121" s="26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</row>
    <row r="122" spans="2:54">
      <c r="B122" s="1"/>
      <c r="C122" s="1"/>
      <c r="D122" s="11"/>
      <c r="E122" s="11"/>
      <c r="F122" s="2"/>
      <c r="G122" s="9"/>
      <c r="H122" s="9"/>
      <c r="I122" s="4"/>
      <c r="J122" s="2"/>
      <c r="K122" s="27"/>
      <c r="L122" s="27"/>
      <c r="M122" s="27"/>
      <c r="N122" s="27"/>
      <c r="O122" s="2"/>
      <c r="P122" s="5"/>
      <c r="Q122" s="2"/>
      <c r="R122" s="2"/>
      <c r="S122" s="7"/>
      <c r="T122" s="26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</row>
    <row r="123" spans="2:54">
      <c r="B123" s="1"/>
      <c r="C123" s="1"/>
      <c r="D123" s="11"/>
      <c r="E123" s="11"/>
      <c r="F123" s="2"/>
      <c r="G123" s="9"/>
      <c r="H123" s="9"/>
      <c r="I123" s="4"/>
      <c r="J123" s="2"/>
      <c r="K123" s="27"/>
      <c r="L123" s="27"/>
      <c r="M123" s="27"/>
      <c r="N123" s="27"/>
      <c r="O123" s="2"/>
      <c r="P123" s="5"/>
      <c r="Q123" s="2"/>
      <c r="R123" s="2"/>
      <c r="S123" s="7"/>
      <c r="T123" s="26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</row>
    <row r="124" spans="2:54">
      <c r="B124" s="1"/>
      <c r="C124" s="1"/>
      <c r="D124" s="11"/>
      <c r="E124" s="11"/>
      <c r="F124" s="2"/>
      <c r="G124" s="9"/>
      <c r="H124" s="9"/>
      <c r="I124" s="4"/>
      <c r="J124" s="2"/>
      <c r="K124" s="27"/>
      <c r="L124" s="27"/>
      <c r="M124" s="27"/>
      <c r="N124" s="27"/>
      <c r="O124" s="2"/>
      <c r="P124" s="5"/>
      <c r="Q124" s="2"/>
      <c r="R124" s="2"/>
      <c r="S124" s="7"/>
      <c r="T124" s="26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</row>
    <row r="125" spans="2:54">
      <c r="B125" s="1"/>
      <c r="C125" s="1"/>
      <c r="D125" s="11"/>
      <c r="E125" s="11"/>
      <c r="F125" s="2"/>
      <c r="G125" s="9"/>
      <c r="H125" s="9"/>
      <c r="I125" s="4"/>
      <c r="J125" s="2"/>
      <c r="K125" s="27"/>
      <c r="L125" s="27"/>
      <c r="M125" s="27"/>
      <c r="N125" s="27"/>
      <c r="O125" s="2"/>
      <c r="P125" s="5"/>
      <c r="Q125" s="2"/>
      <c r="R125" s="2"/>
      <c r="S125" s="7"/>
      <c r="T125" s="26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</row>
    <row r="126" spans="2:54">
      <c r="B126" s="1"/>
      <c r="C126" s="1"/>
      <c r="D126" s="11"/>
      <c r="E126" s="11"/>
      <c r="F126" s="2"/>
      <c r="G126" s="9"/>
      <c r="H126" s="9"/>
      <c r="I126" s="4"/>
      <c r="J126" s="2"/>
      <c r="K126" s="27"/>
      <c r="L126" s="27"/>
      <c r="M126" s="27"/>
      <c r="N126" s="27"/>
      <c r="O126" s="2"/>
      <c r="P126" s="5"/>
      <c r="Q126" s="2"/>
      <c r="R126" s="2"/>
      <c r="S126" s="7"/>
      <c r="T126" s="26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</row>
    <row r="127" spans="2:54">
      <c r="B127" s="1"/>
      <c r="C127" s="1"/>
      <c r="D127" s="11"/>
      <c r="E127" s="11"/>
      <c r="F127" s="2"/>
      <c r="G127" s="9"/>
      <c r="H127" s="9"/>
      <c r="I127" s="4"/>
      <c r="J127" s="2"/>
      <c r="K127" s="27"/>
      <c r="L127" s="27"/>
      <c r="M127" s="27"/>
      <c r="N127" s="27"/>
      <c r="O127" s="2"/>
      <c r="P127" s="5"/>
      <c r="Q127" s="2"/>
      <c r="R127" s="2"/>
      <c r="S127" s="7"/>
      <c r="T127" s="26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</row>
    <row r="128" spans="2:54">
      <c r="B128" s="1"/>
      <c r="C128" s="1"/>
      <c r="D128" s="11"/>
      <c r="E128" s="11"/>
      <c r="F128" s="2"/>
      <c r="G128" s="9"/>
      <c r="H128" s="9"/>
      <c r="I128" s="4"/>
      <c r="J128" s="2"/>
      <c r="K128" s="27"/>
      <c r="L128" s="27"/>
      <c r="M128" s="27"/>
      <c r="N128" s="27"/>
      <c r="O128" s="2"/>
      <c r="P128" s="5"/>
      <c r="Q128" s="2"/>
      <c r="R128" s="2"/>
      <c r="S128" s="7"/>
      <c r="T128" s="26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</row>
    <row r="129" spans="2:54">
      <c r="B129" s="1"/>
      <c r="C129" s="1"/>
      <c r="D129" s="11"/>
      <c r="E129" s="11"/>
      <c r="F129" s="2"/>
      <c r="G129" s="9"/>
      <c r="H129" s="9"/>
      <c r="I129" s="4"/>
      <c r="J129" s="2"/>
      <c r="K129" s="27"/>
      <c r="L129" s="27"/>
      <c r="M129" s="27"/>
      <c r="N129" s="27"/>
      <c r="O129" s="2"/>
      <c r="P129" s="5"/>
      <c r="Q129" s="2"/>
      <c r="R129" s="2"/>
      <c r="S129" s="7"/>
      <c r="T129" s="26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</row>
    <row r="130" spans="2:54">
      <c r="B130" s="1"/>
      <c r="C130" s="1"/>
      <c r="D130" s="11"/>
      <c r="E130" s="11"/>
      <c r="F130" s="2"/>
      <c r="G130" s="9"/>
      <c r="H130" s="9"/>
      <c r="I130" s="4"/>
      <c r="J130" s="2"/>
      <c r="K130" s="27"/>
      <c r="L130" s="27"/>
      <c r="M130" s="27"/>
      <c r="N130" s="27"/>
      <c r="O130" s="2"/>
      <c r="P130" s="5"/>
      <c r="Q130" s="2"/>
      <c r="R130" s="2"/>
      <c r="S130" s="7"/>
      <c r="T130" s="26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</row>
    <row r="131" spans="2:54">
      <c r="B131" s="1"/>
      <c r="C131" s="1"/>
      <c r="D131" s="11"/>
      <c r="E131" s="11"/>
      <c r="F131" s="2"/>
      <c r="G131" s="9"/>
      <c r="H131" s="9"/>
      <c r="I131" s="4"/>
      <c r="J131" s="2"/>
      <c r="K131" s="27"/>
      <c r="L131" s="27"/>
      <c r="M131" s="27"/>
      <c r="N131" s="27"/>
      <c r="O131" s="2"/>
      <c r="P131" s="5"/>
      <c r="Q131" s="2"/>
      <c r="R131" s="2"/>
      <c r="S131" s="7"/>
      <c r="T131" s="26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</row>
    <row r="132" spans="2:54">
      <c r="B132" s="1"/>
      <c r="C132" s="1"/>
      <c r="D132" s="11"/>
      <c r="E132" s="11"/>
      <c r="F132" s="2"/>
      <c r="G132" s="9"/>
      <c r="H132" s="9"/>
      <c r="I132" s="4"/>
      <c r="J132" s="2"/>
      <c r="K132" s="27"/>
      <c r="L132" s="27"/>
      <c r="M132" s="27"/>
      <c r="N132" s="27"/>
      <c r="O132" s="2"/>
      <c r="P132" s="5"/>
      <c r="Q132" s="2"/>
      <c r="R132" s="2"/>
      <c r="S132" s="7"/>
      <c r="T132" s="26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</row>
    <row r="133" spans="2:54">
      <c r="B133" s="1"/>
      <c r="C133" s="1"/>
      <c r="D133" s="11"/>
      <c r="E133" s="11"/>
      <c r="F133" s="2"/>
      <c r="G133" s="9"/>
      <c r="H133" s="9"/>
      <c r="I133" s="4"/>
      <c r="J133" s="2"/>
      <c r="K133" s="27"/>
      <c r="L133" s="27"/>
      <c r="M133" s="27"/>
      <c r="N133" s="27"/>
      <c r="O133" s="2"/>
      <c r="P133" s="5"/>
      <c r="Q133" s="2"/>
      <c r="R133" s="2"/>
      <c r="S133" s="7"/>
      <c r="T133" s="26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</row>
    <row r="134" spans="2:54">
      <c r="B134" s="1"/>
      <c r="C134" s="1"/>
      <c r="D134" s="11"/>
      <c r="E134" s="11"/>
      <c r="F134" s="2"/>
      <c r="G134" s="9"/>
      <c r="H134" s="9"/>
      <c r="I134" s="4"/>
      <c r="J134" s="2"/>
      <c r="K134" s="27"/>
      <c r="L134" s="27"/>
      <c r="M134" s="27"/>
      <c r="N134" s="27"/>
      <c r="O134" s="2"/>
      <c r="P134" s="5"/>
      <c r="Q134" s="2"/>
      <c r="R134" s="2"/>
      <c r="S134" s="7"/>
      <c r="T134" s="26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</row>
    <row r="135" spans="2:54">
      <c r="B135" s="1"/>
      <c r="C135" s="1"/>
      <c r="D135" s="11"/>
      <c r="E135" s="11"/>
      <c r="F135" s="2"/>
      <c r="G135" s="9"/>
      <c r="H135" s="9"/>
      <c r="I135" s="4"/>
      <c r="J135" s="2"/>
      <c r="K135" s="27"/>
      <c r="L135" s="27"/>
      <c r="M135" s="27"/>
      <c r="N135" s="27"/>
      <c r="O135" s="2"/>
      <c r="P135" s="5"/>
      <c r="Q135" s="2"/>
      <c r="R135" s="2"/>
      <c r="S135" s="7"/>
      <c r="T135" s="26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</row>
    <row r="136" spans="2:54">
      <c r="B136" s="1"/>
      <c r="C136" s="1"/>
      <c r="D136" s="11"/>
      <c r="E136" s="11"/>
      <c r="F136" s="2"/>
      <c r="G136" s="9"/>
      <c r="H136" s="9"/>
      <c r="I136" s="4"/>
      <c r="J136" s="2"/>
      <c r="K136" s="27"/>
      <c r="L136" s="27"/>
      <c r="M136" s="27"/>
      <c r="N136" s="27"/>
      <c r="O136" s="2"/>
      <c r="P136" s="5"/>
      <c r="Q136" s="2"/>
      <c r="R136" s="2"/>
      <c r="S136" s="7"/>
      <c r="T136" s="26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</row>
    <row r="137" spans="2:54">
      <c r="B137" s="1"/>
      <c r="C137" s="1"/>
      <c r="D137" s="11"/>
      <c r="E137" s="11"/>
      <c r="F137" s="2"/>
      <c r="G137" s="9"/>
      <c r="H137" s="9"/>
      <c r="I137" s="4"/>
      <c r="J137" s="2"/>
      <c r="K137" s="27"/>
      <c r="L137" s="27"/>
      <c r="M137" s="27"/>
      <c r="N137" s="27"/>
      <c r="O137" s="2"/>
      <c r="P137" s="5"/>
      <c r="Q137" s="2"/>
      <c r="R137" s="2"/>
      <c r="S137" s="7"/>
      <c r="T137" s="26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</row>
    <row r="138" spans="2:54">
      <c r="B138" s="1"/>
      <c r="C138" s="1"/>
      <c r="D138" s="11"/>
      <c r="E138" s="11"/>
      <c r="F138" s="2"/>
      <c r="G138" s="9"/>
      <c r="H138" s="9"/>
      <c r="I138" s="4"/>
      <c r="J138" s="2"/>
      <c r="K138" s="27"/>
      <c r="L138" s="27"/>
      <c r="M138" s="27"/>
      <c r="N138" s="27"/>
      <c r="O138" s="2"/>
      <c r="P138" s="5"/>
      <c r="Q138" s="2"/>
      <c r="R138" s="2"/>
      <c r="S138" s="7"/>
      <c r="T138" s="26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</row>
    <row r="139" spans="2:54">
      <c r="B139" s="1"/>
      <c r="C139" s="1"/>
      <c r="D139" s="11"/>
      <c r="E139" s="11"/>
      <c r="F139" s="2"/>
      <c r="G139" s="9"/>
      <c r="H139" s="9"/>
      <c r="I139" s="4"/>
      <c r="J139" s="2"/>
      <c r="K139" s="27"/>
      <c r="L139" s="27"/>
      <c r="M139" s="27"/>
      <c r="N139" s="27"/>
      <c r="O139" s="2"/>
      <c r="P139" s="5"/>
      <c r="Q139" s="2"/>
      <c r="R139" s="2"/>
      <c r="S139" s="7"/>
      <c r="T139" s="26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</row>
    <row r="140" spans="2:54">
      <c r="B140" s="1"/>
      <c r="C140" s="1"/>
      <c r="D140" s="11"/>
      <c r="E140" s="11"/>
      <c r="F140" s="2"/>
      <c r="G140" s="9"/>
      <c r="H140" s="9"/>
      <c r="I140" s="4"/>
      <c r="J140" s="2"/>
      <c r="K140" s="27"/>
      <c r="L140" s="27"/>
      <c r="M140" s="27"/>
      <c r="N140" s="27"/>
      <c r="O140" s="2"/>
      <c r="P140" s="5"/>
      <c r="Q140" s="2"/>
      <c r="R140" s="2"/>
      <c r="S140" s="7"/>
      <c r="T140" s="26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</row>
    <row r="141" spans="2:54">
      <c r="B141" s="1"/>
      <c r="C141" s="1"/>
      <c r="D141" s="11"/>
      <c r="E141" s="11"/>
      <c r="F141" s="2"/>
      <c r="G141" s="9"/>
      <c r="H141" s="9"/>
      <c r="I141" s="4"/>
      <c r="J141" s="2"/>
      <c r="K141" s="27"/>
      <c r="L141" s="27"/>
      <c r="M141" s="27"/>
      <c r="N141" s="27"/>
      <c r="O141" s="2"/>
      <c r="P141" s="5"/>
      <c r="Q141" s="2"/>
      <c r="R141" s="2"/>
      <c r="S141" s="7"/>
      <c r="T141" s="26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</row>
    <row r="142" spans="2:54">
      <c r="B142" s="1"/>
      <c r="C142" s="1"/>
      <c r="D142" s="11"/>
      <c r="E142" s="11"/>
      <c r="F142" s="2"/>
      <c r="G142" s="9"/>
      <c r="H142" s="9"/>
      <c r="I142" s="4"/>
      <c r="J142" s="2"/>
      <c r="K142" s="27"/>
      <c r="L142" s="27"/>
      <c r="M142" s="27"/>
      <c r="N142" s="27"/>
      <c r="O142" s="2"/>
      <c r="P142" s="5"/>
      <c r="Q142" s="2"/>
      <c r="R142" s="2"/>
      <c r="S142" s="7"/>
      <c r="T142" s="26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</row>
    <row r="143" spans="2:54">
      <c r="B143" s="1"/>
      <c r="C143" s="1"/>
      <c r="D143" s="11"/>
      <c r="E143" s="11"/>
      <c r="F143" s="2"/>
      <c r="G143" s="9"/>
      <c r="H143" s="9"/>
      <c r="I143" s="4"/>
      <c r="J143" s="2"/>
      <c r="K143" s="27"/>
      <c r="L143" s="27"/>
      <c r="M143" s="27"/>
      <c r="N143" s="27"/>
      <c r="O143" s="2"/>
      <c r="P143" s="5"/>
      <c r="Q143" s="2"/>
      <c r="R143" s="2"/>
      <c r="S143" s="7"/>
      <c r="T143" s="26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</row>
    <row r="144" spans="2:54">
      <c r="B144" s="1"/>
      <c r="C144" s="1"/>
      <c r="D144" s="11"/>
      <c r="E144" s="11"/>
      <c r="F144" s="2"/>
      <c r="G144" s="9"/>
      <c r="H144" s="9"/>
      <c r="I144" s="4"/>
      <c r="J144" s="2"/>
      <c r="K144" s="27"/>
      <c r="L144" s="27"/>
      <c r="M144" s="27"/>
      <c r="N144" s="27"/>
      <c r="O144" s="2"/>
      <c r="P144" s="5"/>
      <c r="Q144" s="2"/>
      <c r="R144" s="2"/>
      <c r="S144" s="7"/>
      <c r="T144" s="26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</row>
    <row r="145" spans="2:54">
      <c r="B145" s="1"/>
      <c r="C145" s="1"/>
      <c r="D145" s="11"/>
      <c r="E145" s="11"/>
      <c r="F145" s="2"/>
      <c r="G145" s="9"/>
      <c r="H145" s="9"/>
      <c r="I145" s="4"/>
      <c r="J145" s="2"/>
      <c r="K145" s="27"/>
      <c r="L145" s="27"/>
      <c r="M145" s="27"/>
      <c r="N145" s="27"/>
      <c r="O145" s="2"/>
      <c r="P145" s="5"/>
      <c r="Q145" s="2"/>
      <c r="R145" s="2"/>
      <c r="S145" s="7"/>
      <c r="T145" s="26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</row>
    <row r="146" spans="2:54">
      <c r="B146" s="1"/>
      <c r="C146" s="1"/>
      <c r="D146" s="11"/>
      <c r="E146" s="11"/>
      <c r="F146" s="2"/>
      <c r="G146" s="9"/>
      <c r="H146" s="9"/>
      <c r="I146" s="4"/>
      <c r="J146" s="2"/>
      <c r="K146" s="27"/>
      <c r="L146" s="27"/>
      <c r="M146" s="27"/>
      <c r="N146" s="27"/>
      <c r="O146" s="2"/>
      <c r="P146" s="5"/>
      <c r="Q146" s="2"/>
      <c r="R146" s="2"/>
      <c r="S146" s="7"/>
      <c r="T146" s="26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</row>
    <row r="147" spans="2:54">
      <c r="B147" s="1"/>
      <c r="C147" s="1"/>
      <c r="D147" s="11"/>
      <c r="E147" s="11"/>
      <c r="F147" s="2"/>
      <c r="G147" s="9"/>
      <c r="H147" s="9"/>
      <c r="I147" s="4"/>
      <c r="J147" s="2"/>
      <c r="K147" s="27"/>
      <c r="L147" s="27"/>
      <c r="M147" s="27"/>
      <c r="N147" s="27"/>
      <c r="O147" s="2"/>
      <c r="P147" s="5"/>
      <c r="Q147" s="2"/>
      <c r="R147" s="2"/>
      <c r="S147" s="7"/>
      <c r="T147" s="26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</row>
    <row r="148" spans="2:54">
      <c r="B148" s="1"/>
      <c r="C148" s="1"/>
      <c r="D148" s="11"/>
      <c r="E148" s="11"/>
      <c r="F148" s="2"/>
      <c r="G148" s="9"/>
      <c r="H148" s="9"/>
      <c r="I148" s="4"/>
      <c r="J148" s="2"/>
      <c r="K148" s="27"/>
      <c r="L148" s="27"/>
      <c r="M148" s="27"/>
      <c r="N148" s="27"/>
      <c r="O148" s="2"/>
      <c r="P148" s="5"/>
      <c r="Q148" s="2"/>
      <c r="R148" s="2"/>
      <c r="S148" s="7"/>
      <c r="T148" s="26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</row>
    <row r="149" spans="2:54">
      <c r="B149" s="1"/>
      <c r="C149" s="1"/>
      <c r="D149" s="11"/>
      <c r="E149" s="11"/>
      <c r="F149" s="2"/>
      <c r="G149" s="9"/>
      <c r="H149" s="9"/>
      <c r="I149" s="4"/>
      <c r="J149" s="2"/>
      <c r="K149" s="27"/>
      <c r="L149" s="27"/>
      <c r="M149" s="27"/>
      <c r="N149" s="27"/>
      <c r="O149" s="2"/>
      <c r="P149" s="5"/>
      <c r="Q149" s="2"/>
      <c r="R149" s="2"/>
      <c r="S149" s="7"/>
      <c r="T149" s="26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</row>
    <row r="150" spans="2:54">
      <c r="B150" s="1"/>
      <c r="C150" s="1"/>
      <c r="D150" s="11"/>
      <c r="E150" s="11"/>
      <c r="F150" s="2"/>
      <c r="G150" s="9"/>
      <c r="H150" s="9"/>
      <c r="I150" s="4"/>
      <c r="J150" s="2"/>
      <c r="K150" s="27"/>
      <c r="L150" s="27"/>
      <c r="M150" s="27"/>
      <c r="N150" s="27"/>
      <c r="O150" s="2"/>
      <c r="P150" s="5"/>
      <c r="Q150" s="2"/>
      <c r="R150" s="2"/>
      <c r="S150" s="7"/>
      <c r="T150" s="26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</row>
    <row r="151" spans="2:54">
      <c r="B151" s="1"/>
      <c r="C151" s="1"/>
      <c r="D151" s="11"/>
      <c r="E151" s="11"/>
      <c r="F151" s="2"/>
      <c r="G151" s="9"/>
      <c r="H151" s="9"/>
      <c r="I151" s="4"/>
      <c r="J151" s="2"/>
      <c r="K151" s="27"/>
      <c r="L151" s="27"/>
      <c r="M151" s="27"/>
      <c r="N151" s="27"/>
      <c r="O151" s="2"/>
      <c r="P151" s="5"/>
      <c r="Q151" s="2"/>
      <c r="R151" s="2"/>
      <c r="S151" s="7"/>
      <c r="T151" s="26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</row>
    <row r="152" spans="2:54">
      <c r="B152" s="1"/>
      <c r="C152" s="1"/>
      <c r="D152" s="11"/>
      <c r="E152" s="11"/>
      <c r="F152" s="2"/>
      <c r="G152" s="9"/>
      <c r="H152" s="9"/>
      <c r="I152" s="4"/>
      <c r="J152" s="2"/>
      <c r="K152" s="27"/>
      <c r="L152" s="27"/>
      <c r="M152" s="27"/>
      <c r="N152" s="27"/>
      <c r="O152" s="2"/>
      <c r="P152" s="5"/>
      <c r="Q152" s="2"/>
      <c r="R152" s="2"/>
      <c r="S152" s="7"/>
      <c r="T152" s="26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</row>
    <row r="153" spans="2:54">
      <c r="B153" s="1"/>
      <c r="C153" s="1"/>
      <c r="D153" s="11"/>
      <c r="E153" s="11"/>
      <c r="F153" s="2"/>
      <c r="G153" s="9"/>
      <c r="H153" s="9"/>
      <c r="I153" s="4"/>
      <c r="J153" s="2"/>
      <c r="K153" s="27"/>
      <c r="L153" s="27"/>
      <c r="M153" s="27"/>
      <c r="N153" s="27"/>
      <c r="O153" s="2"/>
      <c r="P153" s="5"/>
      <c r="Q153" s="2"/>
      <c r="R153" s="2"/>
      <c r="S153" s="7"/>
      <c r="T153" s="26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</row>
    <row r="154" spans="2:54">
      <c r="B154" s="1"/>
      <c r="C154" s="1"/>
      <c r="D154" s="11"/>
      <c r="E154" s="11"/>
      <c r="F154" s="2"/>
      <c r="G154" s="9"/>
      <c r="H154" s="9"/>
      <c r="I154" s="4"/>
      <c r="J154" s="2"/>
      <c r="K154" s="27"/>
      <c r="L154" s="27"/>
      <c r="M154" s="27"/>
      <c r="N154" s="27"/>
      <c r="O154" s="2"/>
      <c r="P154" s="5"/>
      <c r="Q154" s="2"/>
      <c r="R154" s="2"/>
      <c r="S154" s="7"/>
      <c r="T154" s="26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</row>
    <row r="155" spans="2:54">
      <c r="B155" s="1"/>
      <c r="C155" s="1"/>
      <c r="D155" s="11"/>
      <c r="E155" s="11"/>
      <c r="F155" s="2"/>
      <c r="G155" s="9"/>
      <c r="H155" s="9"/>
      <c r="I155" s="4"/>
      <c r="J155" s="2"/>
      <c r="K155" s="27"/>
      <c r="L155" s="27"/>
      <c r="M155" s="27"/>
      <c r="N155" s="27"/>
      <c r="O155" s="2"/>
      <c r="P155" s="5"/>
      <c r="Q155" s="2"/>
      <c r="R155" s="2"/>
      <c r="S155" s="7"/>
      <c r="T155" s="26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</row>
    <row r="156" spans="2:54">
      <c r="B156" s="1"/>
      <c r="C156" s="1"/>
      <c r="D156" s="11"/>
      <c r="E156" s="11"/>
      <c r="F156" s="2"/>
      <c r="G156" s="9"/>
      <c r="H156" s="9"/>
      <c r="I156" s="4"/>
      <c r="J156" s="2"/>
      <c r="K156" s="27"/>
      <c r="L156" s="27"/>
      <c r="M156" s="27"/>
      <c r="N156" s="27"/>
      <c r="O156" s="2"/>
      <c r="P156" s="5"/>
      <c r="Q156" s="2"/>
      <c r="R156" s="2"/>
      <c r="S156" s="7"/>
      <c r="T156" s="26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</row>
    <row r="157" spans="2:54">
      <c r="B157" s="1"/>
      <c r="C157" s="1"/>
      <c r="D157" s="11"/>
      <c r="E157" s="11"/>
      <c r="F157" s="2"/>
      <c r="G157" s="9"/>
      <c r="H157" s="9"/>
      <c r="I157" s="4"/>
      <c r="J157" s="2"/>
      <c r="K157" s="27"/>
      <c r="L157" s="27"/>
      <c r="M157" s="27"/>
      <c r="N157" s="27"/>
      <c r="O157" s="2"/>
      <c r="P157" s="5"/>
      <c r="Q157" s="2"/>
      <c r="R157" s="2"/>
      <c r="S157" s="7"/>
      <c r="T157" s="26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</row>
    <row r="158" spans="2:54">
      <c r="B158" s="1"/>
      <c r="C158" s="1"/>
      <c r="D158" s="11"/>
      <c r="E158" s="11"/>
      <c r="F158" s="2"/>
      <c r="G158" s="9"/>
      <c r="H158" s="9"/>
      <c r="I158" s="4"/>
      <c r="J158" s="2"/>
      <c r="K158" s="27"/>
      <c r="L158" s="27"/>
      <c r="M158" s="27"/>
      <c r="N158" s="27"/>
      <c r="O158" s="2"/>
      <c r="P158" s="5"/>
      <c r="Q158" s="2"/>
      <c r="R158" s="2"/>
      <c r="S158" s="7"/>
      <c r="T158" s="26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</row>
    <row r="159" spans="2:54">
      <c r="B159" s="1"/>
      <c r="C159" s="1"/>
      <c r="D159" s="11"/>
      <c r="E159" s="11"/>
      <c r="F159" s="2"/>
      <c r="G159" s="9"/>
      <c r="H159" s="9"/>
      <c r="I159" s="4"/>
      <c r="J159" s="2"/>
      <c r="K159" s="27"/>
      <c r="L159" s="27"/>
      <c r="M159" s="27"/>
      <c r="N159" s="27"/>
      <c r="O159" s="2"/>
      <c r="P159" s="5"/>
      <c r="Q159" s="2"/>
      <c r="R159" s="2"/>
      <c r="S159" s="7"/>
      <c r="T159" s="26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</row>
    <row r="160" spans="2:54">
      <c r="B160" s="1"/>
      <c r="C160" s="1"/>
      <c r="D160" s="11"/>
      <c r="E160" s="11"/>
      <c r="F160" s="2"/>
      <c r="G160" s="9"/>
      <c r="H160" s="9"/>
      <c r="I160" s="4"/>
      <c r="J160" s="2"/>
      <c r="K160" s="27"/>
      <c r="L160" s="27"/>
      <c r="M160" s="27"/>
      <c r="N160" s="27"/>
      <c r="O160" s="2"/>
      <c r="P160" s="5"/>
      <c r="Q160" s="2"/>
      <c r="R160" s="2"/>
      <c r="S160" s="7"/>
      <c r="T160" s="26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</row>
    <row r="161" spans="2:54">
      <c r="B161" s="1"/>
      <c r="C161" s="1"/>
      <c r="D161" s="11"/>
      <c r="E161" s="11"/>
      <c r="F161" s="2"/>
      <c r="G161" s="9"/>
      <c r="H161" s="9"/>
      <c r="I161" s="4"/>
      <c r="J161" s="2"/>
      <c r="K161" s="27"/>
      <c r="L161" s="27"/>
      <c r="M161" s="27"/>
      <c r="N161" s="27"/>
      <c r="O161" s="2"/>
      <c r="P161" s="5"/>
      <c r="Q161" s="2"/>
      <c r="R161" s="2"/>
      <c r="S161" s="7"/>
      <c r="T161" s="26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</row>
    <row r="162" spans="2:54">
      <c r="B162" s="1"/>
      <c r="C162" s="1"/>
      <c r="D162" s="11"/>
      <c r="E162" s="11"/>
      <c r="F162" s="2"/>
      <c r="G162" s="9"/>
      <c r="H162" s="9"/>
      <c r="I162" s="4"/>
      <c r="J162" s="2"/>
      <c r="K162" s="27"/>
      <c r="L162" s="27"/>
      <c r="M162" s="27"/>
      <c r="N162" s="27"/>
      <c r="O162" s="2"/>
      <c r="P162" s="5"/>
      <c r="Q162" s="2"/>
      <c r="R162" s="2"/>
      <c r="S162" s="7"/>
      <c r="T162" s="26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</row>
    <row r="163" spans="2:54">
      <c r="B163" s="1"/>
      <c r="C163" s="1"/>
      <c r="D163" s="11"/>
      <c r="E163" s="11"/>
      <c r="F163" s="2"/>
      <c r="G163" s="9"/>
      <c r="H163" s="9"/>
      <c r="I163" s="4"/>
      <c r="J163" s="2"/>
      <c r="K163" s="27"/>
      <c r="L163" s="27"/>
      <c r="M163" s="27"/>
      <c r="N163" s="27"/>
      <c r="O163" s="2"/>
      <c r="P163" s="5"/>
      <c r="Q163" s="2"/>
      <c r="R163" s="2"/>
      <c r="S163" s="7"/>
      <c r="T163" s="26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</row>
    <row r="164" spans="2:54">
      <c r="B164" s="1"/>
      <c r="C164" s="1"/>
      <c r="D164" s="11"/>
      <c r="E164" s="11"/>
      <c r="F164" s="2"/>
      <c r="G164" s="9"/>
      <c r="H164" s="9"/>
      <c r="I164" s="4"/>
      <c r="J164" s="2"/>
      <c r="K164" s="27"/>
      <c r="L164" s="27"/>
      <c r="M164" s="27"/>
      <c r="N164" s="27"/>
      <c r="O164" s="2"/>
      <c r="P164" s="5"/>
      <c r="Q164" s="2"/>
      <c r="R164" s="2"/>
      <c r="S164" s="7"/>
      <c r="T164" s="26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</row>
    <row r="165" spans="2:54">
      <c r="B165" s="1"/>
      <c r="C165" s="1"/>
      <c r="D165" s="11"/>
      <c r="E165" s="11"/>
      <c r="F165" s="2"/>
      <c r="G165" s="9"/>
      <c r="H165" s="9"/>
      <c r="I165" s="4"/>
      <c r="J165" s="2"/>
      <c r="K165" s="27"/>
      <c r="L165" s="27"/>
      <c r="M165" s="27"/>
      <c r="N165" s="27"/>
      <c r="O165" s="2"/>
      <c r="P165" s="5"/>
      <c r="Q165" s="2"/>
      <c r="R165" s="2"/>
      <c r="S165" s="7"/>
      <c r="T165" s="26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</row>
    <row r="166" spans="2:54">
      <c r="B166" s="1"/>
      <c r="C166" s="1"/>
      <c r="D166" s="11"/>
      <c r="E166" s="11"/>
      <c r="F166" s="2"/>
      <c r="G166" s="9"/>
      <c r="H166" s="9"/>
      <c r="I166" s="4"/>
      <c r="J166" s="2"/>
      <c r="K166" s="27"/>
      <c r="L166" s="27"/>
      <c r="M166" s="27"/>
      <c r="N166" s="27"/>
      <c r="O166" s="2"/>
      <c r="P166" s="5"/>
      <c r="Q166" s="2"/>
      <c r="R166" s="2"/>
      <c r="S166" s="7"/>
      <c r="T166" s="26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</row>
    <row r="167" spans="2:54">
      <c r="B167" s="1"/>
      <c r="C167" s="1"/>
      <c r="D167" s="11"/>
      <c r="E167" s="11"/>
      <c r="F167" s="2"/>
      <c r="G167" s="9"/>
      <c r="H167" s="9"/>
      <c r="I167" s="4"/>
      <c r="J167" s="2"/>
      <c r="K167" s="27"/>
      <c r="L167" s="27"/>
      <c r="M167" s="27"/>
      <c r="N167" s="27"/>
      <c r="O167" s="2"/>
      <c r="P167" s="5"/>
      <c r="Q167" s="2"/>
      <c r="R167" s="2"/>
      <c r="S167" s="7"/>
      <c r="T167" s="26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</row>
    <row r="168" spans="2:54">
      <c r="B168" s="1"/>
      <c r="C168" s="1"/>
      <c r="D168" s="11"/>
      <c r="E168" s="11"/>
      <c r="F168" s="2"/>
      <c r="G168" s="9"/>
      <c r="H168" s="9"/>
      <c r="I168" s="4"/>
      <c r="J168" s="2"/>
      <c r="K168" s="27"/>
      <c r="L168" s="27"/>
      <c r="M168" s="27"/>
      <c r="N168" s="27"/>
      <c r="O168" s="2"/>
      <c r="P168" s="5"/>
      <c r="Q168" s="2"/>
      <c r="R168" s="2"/>
      <c r="S168" s="7"/>
      <c r="T168" s="26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</row>
    <row r="169" spans="2:54">
      <c r="B169" s="1"/>
      <c r="C169" s="1"/>
      <c r="D169" s="11"/>
      <c r="E169" s="11"/>
      <c r="F169" s="2"/>
      <c r="G169" s="9"/>
      <c r="H169" s="9"/>
      <c r="I169" s="4"/>
      <c r="J169" s="2"/>
      <c r="K169" s="27"/>
      <c r="L169" s="27"/>
      <c r="M169" s="27"/>
      <c r="N169" s="27"/>
      <c r="O169" s="2"/>
      <c r="P169" s="5"/>
      <c r="Q169" s="2"/>
      <c r="R169" s="2"/>
      <c r="S169" s="7"/>
      <c r="T169" s="26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</row>
    <row r="170" spans="2:54">
      <c r="B170" s="1"/>
      <c r="C170" s="1"/>
      <c r="D170" s="11"/>
      <c r="E170" s="11"/>
      <c r="F170" s="2"/>
      <c r="G170" s="9"/>
      <c r="H170" s="9"/>
      <c r="I170" s="4"/>
      <c r="J170" s="2"/>
      <c r="K170" s="27"/>
      <c r="L170" s="27"/>
      <c r="M170" s="27"/>
      <c r="N170" s="27"/>
      <c r="O170" s="2"/>
      <c r="P170" s="5"/>
      <c r="Q170" s="2"/>
      <c r="R170" s="2"/>
      <c r="S170" s="7"/>
      <c r="T170" s="26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</row>
    <row r="171" spans="2:54">
      <c r="B171" s="1"/>
      <c r="C171" s="1"/>
      <c r="D171" s="11"/>
      <c r="E171" s="11"/>
      <c r="F171" s="2"/>
      <c r="G171" s="9"/>
      <c r="H171" s="9"/>
      <c r="I171" s="4"/>
      <c r="J171" s="2"/>
      <c r="K171" s="27"/>
      <c r="L171" s="27"/>
      <c r="M171" s="27"/>
      <c r="N171" s="27"/>
      <c r="O171" s="2"/>
      <c r="P171" s="5"/>
      <c r="Q171" s="2"/>
      <c r="R171" s="2"/>
      <c r="S171" s="7"/>
      <c r="T171" s="26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</row>
    <row r="172" spans="2:54">
      <c r="B172" s="1"/>
      <c r="C172" s="1"/>
      <c r="D172" s="11"/>
      <c r="E172" s="11"/>
      <c r="F172" s="2"/>
      <c r="G172" s="9"/>
      <c r="H172" s="9"/>
      <c r="I172" s="4"/>
      <c r="J172" s="2"/>
      <c r="K172" s="27"/>
      <c r="L172" s="27"/>
      <c r="M172" s="27"/>
      <c r="N172" s="27"/>
      <c r="O172" s="2"/>
      <c r="P172" s="5"/>
      <c r="Q172" s="2"/>
      <c r="R172" s="2"/>
      <c r="S172" s="7"/>
      <c r="T172" s="26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</row>
    <row r="173" spans="2:54">
      <c r="B173" s="1"/>
      <c r="C173" s="1"/>
      <c r="D173" s="11"/>
      <c r="E173" s="11"/>
      <c r="F173" s="2"/>
      <c r="G173" s="9"/>
      <c r="H173" s="9"/>
      <c r="I173" s="4"/>
      <c r="J173" s="2"/>
      <c r="K173" s="27"/>
      <c r="L173" s="27"/>
      <c r="M173" s="27"/>
      <c r="N173" s="27"/>
      <c r="O173" s="2"/>
      <c r="P173" s="5"/>
      <c r="Q173" s="2"/>
      <c r="R173" s="2"/>
      <c r="S173" s="7"/>
      <c r="T173" s="26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</row>
    <row r="174" spans="2:54">
      <c r="B174" s="1"/>
      <c r="C174" s="1"/>
      <c r="D174" s="11"/>
      <c r="E174" s="11"/>
      <c r="F174" s="2"/>
      <c r="G174" s="9"/>
      <c r="H174" s="9"/>
      <c r="I174" s="4"/>
      <c r="J174" s="2"/>
      <c r="K174" s="27"/>
      <c r="L174" s="27"/>
      <c r="M174" s="27"/>
      <c r="N174" s="27"/>
      <c r="O174" s="2"/>
      <c r="P174" s="5"/>
      <c r="Q174" s="2"/>
      <c r="R174" s="2"/>
      <c r="S174" s="7"/>
      <c r="T174" s="26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</row>
    <row r="175" spans="2:54">
      <c r="B175" s="1"/>
      <c r="C175" s="1"/>
      <c r="D175" s="11"/>
      <c r="E175" s="11"/>
      <c r="F175" s="2"/>
      <c r="G175" s="9"/>
      <c r="H175" s="9"/>
      <c r="I175" s="4"/>
      <c r="J175" s="2"/>
      <c r="K175" s="27"/>
      <c r="L175" s="27"/>
      <c r="M175" s="27"/>
      <c r="N175" s="27"/>
      <c r="O175" s="2"/>
      <c r="P175" s="5"/>
      <c r="Q175" s="2"/>
      <c r="R175" s="2"/>
      <c r="S175" s="7"/>
      <c r="T175" s="26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</row>
    <row r="176" spans="2:54">
      <c r="B176" s="1"/>
      <c r="C176" s="1"/>
      <c r="D176" s="11"/>
      <c r="E176" s="11"/>
      <c r="F176" s="2"/>
      <c r="G176" s="9"/>
      <c r="H176" s="9"/>
      <c r="I176" s="4"/>
      <c r="J176" s="2"/>
      <c r="K176" s="27"/>
      <c r="L176" s="27"/>
      <c r="M176" s="27"/>
      <c r="N176" s="27"/>
      <c r="O176" s="2"/>
      <c r="P176" s="5"/>
      <c r="Q176" s="2"/>
      <c r="R176" s="2"/>
      <c r="S176" s="7"/>
      <c r="T176" s="26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</row>
    <row r="177" spans="2:54">
      <c r="B177" s="1"/>
      <c r="C177" s="1"/>
      <c r="D177" s="11"/>
      <c r="E177" s="11"/>
      <c r="F177" s="2"/>
      <c r="G177" s="9"/>
      <c r="H177" s="9"/>
      <c r="I177" s="4"/>
      <c r="J177" s="2"/>
      <c r="K177" s="27"/>
      <c r="L177" s="27"/>
      <c r="M177" s="27"/>
      <c r="N177" s="27"/>
      <c r="O177" s="2"/>
      <c r="P177" s="5"/>
      <c r="Q177" s="2"/>
      <c r="R177" s="2"/>
      <c r="S177" s="7"/>
      <c r="T177" s="26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</row>
    <row r="178" spans="2:54">
      <c r="B178" s="1"/>
      <c r="C178" s="1"/>
      <c r="D178" s="11"/>
      <c r="E178" s="11"/>
      <c r="F178" s="2"/>
      <c r="G178" s="9"/>
      <c r="H178" s="9"/>
      <c r="I178" s="4"/>
      <c r="J178" s="2"/>
      <c r="K178" s="27"/>
      <c r="L178" s="27"/>
      <c r="M178" s="27"/>
      <c r="N178" s="27"/>
      <c r="O178" s="2"/>
      <c r="P178" s="5"/>
      <c r="Q178" s="2"/>
      <c r="R178" s="2"/>
      <c r="S178" s="7"/>
      <c r="T178" s="26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</row>
    <row r="179" spans="2:54">
      <c r="B179" s="1"/>
      <c r="C179" s="1"/>
      <c r="D179" s="11"/>
      <c r="E179" s="11"/>
      <c r="F179" s="2"/>
      <c r="G179" s="9"/>
      <c r="H179" s="9"/>
      <c r="I179" s="4"/>
      <c r="J179" s="2"/>
      <c r="K179" s="27"/>
      <c r="L179" s="27"/>
      <c r="M179" s="27"/>
      <c r="N179" s="27"/>
      <c r="O179" s="2"/>
      <c r="P179" s="5"/>
      <c r="Q179" s="2"/>
      <c r="R179" s="2"/>
      <c r="S179" s="7"/>
      <c r="T179" s="26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</row>
    <row r="180" spans="2:54">
      <c r="B180" s="1"/>
      <c r="C180" s="1"/>
      <c r="D180" s="11"/>
      <c r="E180" s="11"/>
      <c r="F180" s="2"/>
      <c r="G180" s="9"/>
      <c r="H180" s="9"/>
      <c r="I180" s="4"/>
      <c r="J180" s="2"/>
      <c r="K180" s="27"/>
      <c r="L180" s="27"/>
      <c r="M180" s="27"/>
      <c r="N180" s="27"/>
      <c r="O180" s="2"/>
      <c r="P180" s="5"/>
      <c r="Q180" s="2"/>
      <c r="R180" s="2"/>
      <c r="S180" s="7"/>
      <c r="T180" s="26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</row>
    <row r="181" spans="2:54">
      <c r="B181" s="1"/>
      <c r="C181" s="1"/>
      <c r="D181" s="11"/>
      <c r="E181" s="11"/>
      <c r="F181" s="2"/>
      <c r="G181" s="9"/>
      <c r="H181" s="9"/>
      <c r="I181" s="4"/>
      <c r="J181" s="2"/>
      <c r="K181" s="27"/>
      <c r="L181" s="27"/>
      <c r="M181" s="27"/>
      <c r="N181" s="27"/>
      <c r="O181" s="2"/>
      <c r="P181" s="5"/>
      <c r="Q181" s="2"/>
      <c r="R181" s="2"/>
      <c r="S181" s="7"/>
      <c r="T181" s="26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</row>
    <row r="182" spans="2:54">
      <c r="B182" s="1"/>
      <c r="C182" s="1"/>
      <c r="D182" s="11"/>
      <c r="E182" s="11"/>
      <c r="F182" s="2"/>
      <c r="G182" s="9"/>
      <c r="H182" s="9"/>
      <c r="I182" s="4"/>
      <c r="J182" s="2"/>
      <c r="K182" s="27"/>
      <c r="L182" s="27"/>
      <c r="M182" s="27"/>
      <c r="N182" s="27"/>
      <c r="O182" s="2"/>
      <c r="P182" s="5"/>
      <c r="Q182" s="2"/>
      <c r="R182" s="2"/>
      <c r="S182" s="7"/>
      <c r="T182" s="26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</row>
    <row r="183" spans="2:54">
      <c r="B183" s="1"/>
      <c r="C183" s="1"/>
      <c r="D183" s="11"/>
      <c r="E183" s="11"/>
      <c r="F183" s="2"/>
      <c r="G183" s="9"/>
      <c r="H183" s="9"/>
      <c r="I183" s="4"/>
      <c r="J183" s="2"/>
      <c r="K183" s="27"/>
      <c r="L183" s="27"/>
      <c r="M183" s="27"/>
      <c r="N183" s="27"/>
      <c r="O183" s="2"/>
      <c r="P183" s="5"/>
      <c r="Q183" s="2"/>
      <c r="R183" s="2"/>
      <c r="S183" s="7"/>
      <c r="T183" s="26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</row>
    <row r="184" spans="2:54">
      <c r="B184" s="1"/>
      <c r="C184" s="1"/>
      <c r="D184" s="11"/>
      <c r="E184" s="11"/>
      <c r="F184" s="2"/>
      <c r="G184" s="9"/>
      <c r="H184" s="9"/>
      <c r="I184" s="4"/>
      <c r="J184" s="2"/>
      <c r="K184" s="27"/>
      <c r="L184" s="27"/>
      <c r="M184" s="27"/>
      <c r="N184" s="27"/>
      <c r="O184" s="2"/>
      <c r="P184" s="5"/>
      <c r="Q184" s="2"/>
      <c r="R184" s="2"/>
      <c r="S184" s="7"/>
      <c r="T184" s="26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</row>
    <row r="185" spans="2:54">
      <c r="B185" s="1"/>
      <c r="C185" s="1"/>
      <c r="D185" s="11"/>
      <c r="E185" s="11"/>
      <c r="F185" s="2"/>
      <c r="G185" s="9"/>
      <c r="H185" s="9"/>
      <c r="I185" s="4"/>
      <c r="J185" s="2"/>
      <c r="K185" s="27"/>
      <c r="L185" s="27"/>
      <c r="M185" s="27"/>
      <c r="N185" s="27"/>
      <c r="O185" s="2"/>
      <c r="P185" s="5"/>
      <c r="Q185" s="2"/>
      <c r="R185" s="2"/>
      <c r="S185" s="7"/>
      <c r="T185" s="26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</row>
    <row r="186" spans="2:54">
      <c r="B186" s="1"/>
      <c r="C186" s="1"/>
      <c r="D186" s="11"/>
      <c r="E186" s="11"/>
      <c r="F186" s="2"/>
      <c r="G186" s="9"/>
      <c r="H186" s="9"/>
      <c r="I186" s="4"/>
      <c r="J186" s="2"/>
      <c r="K186" s="27"/>
      <c r="L186" s="27"/>
      <c r="M186" s="27"/>
      <c r="N186" s="27"/>
      <c r="O186" s="2"/>
      <c r="P186" s="5"/>
      <c r="Q186" s="2"/>
      <c r="R186" s="2"/>
      <c r="S186" s="7"/>
      <c r="T186" s="26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</row>
    <row r="187" spans="2:54">
      <c r="B187" s="1"/>
      <c r="C187" s="1"/>
      <c r="D187" s="11"/>
      <c r="E187" s="11"/>
      <c r="F187" s="2"/>
      <c r="G187" s="9"/>
      <c r="H187" s="9"/>
      <c r="I187" s="4"/>
      <c r="J187" s="2"/>
      <c r="K187" s="27"/>
      <c r="L187" s="27"/>
      <c r="M187" s="27"/>
      <c r="N187" s="27"/>
      <c r="O187" s="2"/>
      <c r="P187" s="5"/>
      <c r="Q187" s="2"/>
      <c r="R187" s="2"/>
      <c r="S187" s="7"/>
      <c r="T187" s="26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</row>
    <row r="188" spans="2:54">
      <c r="B188" s="1"/>
      <c r="C188" s="1"/>
      <c r="D188" s="11"/>
      <c r="E188" s="11"/>
      <c r="F188" s="2"/>
      <c r="G188" s="9"/>
      <c r="H188" s="9"/>
      <c r="I188" s="4"/>
      <c r="J188" s="2"/>
      <c r="K188" s="27"/>
      <c r="L188" s="27"/>
      <c r="M188" s="27"/>
      <c r="N188" s="27"/>
      <c r="O188" s="2"/>
      <c r="P188" s="5"/>
      <c r="Q188" s="2"/>
      <c r="R188" s="2"/>
      <c r="S188" s="7"/>
      <c r="T188" s="26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</row>
    <row r="189" spans="2:54">
      <c r="B189" s="1"/>
      <c r="C189" s="1"/>
      <c r="D189" s="11"/>
      <c r="E189" s="11"/>
      <c r="F189" s="2"/>
      <c r="G189" s="9"/>
      <c r="H189" s="9"/>
      <c r="I189" s="4"/>
      <c r="J189" s="2"/>
      <c r="K189" s="27"/>
      <c r="L189" s="27"/>
      <c r="M189" s="27"/>
      <c r="N189" s="27"/>
      <c r="O189" s="2"/>
      <c r="P189" s="5"/>
      <c r="Q189" s="2"/>
      <c r="R189" s="2"/>
      <c r="S189" s="7"/>
      <c r="T189" s="26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</row>
    <row r="190" spans="2:54">
      <c r="B190" s="1"/>
      <c r="C190" s="1"/>
      <c r="D190" s="11"/>
      <c r="E190" s="11"/>
      <c r="F190" s="2"/>
      <c r="G190" s="9"/>
      <c r="H190" s="9"/>
      <c r="I190" s="4"/>
      <c r="J190" s="2"/>
      <c r="K190" s="27"/>
      <c r="L190" s="27"/>
      <c r="M190" s="27"/>
      <c r="N190" s="27"/>
      <c r="O190" s="2"/>
      <c r="P190" s="5"/>
      <c r="Q190" s="2"/>
      <c r="R190" s="2"/>
      <c r="S190" s="7"/>
      <c r="T190" s="26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</row>
    <row r="191" spans="2:54">
      <c r="B191" s="1"/>
      <c r="C191" s="1"/>
      <c r="D191" s="11"/>
      <c r="E191" s="11"/>
      <c r="F191" s="2"/>
      <c r="G191" s="9"/>
      <c r="H191" s="9"/>
      <c r="I191" s="4"/>
      <c r="J191" s="2"/>
      <c r="K191" s="27"/>
      <c r="L191" s="27"/>
      <c r="M191" s="27"/>
      <c r="N191" s="27"/>
      <c r="O191" s="2"/>
      <c r="P191" s="5"/>
      <c r="Q191" s="2"/>
      <c r="R191" s="2"/>
      <c r="S191" s="7"/>
      <c r="T191" s="26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  <c r="BA191" s="2"/>
      <c r="BB191" s="2"/>
    </row>
    <row r="192" spans="2:54">
      <c r="B192" s="1"/>
      <c r="C192" s="1"/>
      <c r="D192" s="11"/>
      <c r="E192" s="11"/>
      <c r="F192" s="2"/>
      <c r="G192" s="9"/>
      <c r="H192" s="9"/>
      <c r="I192" s="4"/>
      <c r="J192" s="2"/>
      <c r="K192" s="27"/>
      <c r="L192" s="27"/>
      <c r="M192" s="27"/>
      <c r="N192" s="27"/>
      <c r="O192" s="2"/>
      <c r="P192" s="5"/>
      <c r="Q192" s="2"/>
      <c r="R192" s="2"/>
      <c r="S192" s="7"/>
      <c r="T192" s="26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  <c r="AY192" s="2"/>
      <c r="AZ192" s="2"/>
      <c r="BA192" s="2"/>
      <c r="BB192" s="2"/>
    </row>
    <row r="193" spans="2:54">
      <c r="B193" s="1"/>
      <c r="C193" s="1"/>
      <c r="D193" s="11"/>
      <c r="E193" s="11"/>
      <c r="F193" s="2"/>
      <c r="G193" s="9"/>
      <c r="H193" s="9"/>
      <c r="I193" s="4"/>
      <c r="J193" s="2"/>
      <c r="K193" s="27"/>
      <c r="L193" s="27"/>
      <c r="M193" s="27"/>
      <c r="N193" s="27"/>
      <c r="O193" s="2"/>
      <c r="P193" s="5"/>
      <c r="Q193" s="2"/>
      <c r="R193" s="2"/>
      <c r="S193" s="7"/>
      <c r="T193" s="26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</row>
    <row r="194" spans="2:54">
      <c r="B194" s="1"/>
      <c r="C194" s="1"/>
      <c r="D194" s="11"/>
      <c r="E194" s="11"/>
      <c r="F194" s="2"/>
      <c r="G194" s="9"/>
      <c r="H194" s="9"/>
      <c r="I194" s="4"/>
      <c r="J194" s="2"/>
      <c r="K194" s="27"/>
      <c r="L194" s="27"/>
      <c r="M194" s="27"/>
      <c r="N194" s="27"/>
      <c r="O194" s="2"/>
      <c r="P194" s="5"/>
      <c r="Q194" s="2"/>
      <c r="R194" s="2"/>
      <c r="S194" s="7"/>
      <c r="T194" s="26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</row>
    <row r="195" spans="2:54">
      <c r="B195" s="1"/>
      <c r="C195" s="1"/>
      <c r="D195" s="11"/>
      <c r="E195" s="11"/>
      <c r="F195" s="2"/>
      <c r="G195" s="9"/>
      <c r="H195" s="9"/>
      <c r="I195" s="4"/>
      <c r="J195" s="2"/>
      <c r="K195" s="27"/>
      <c r="L195" s="27"/>
      <c r="M195" s="27"/>
      <c r="N195" s="27"/>
      <c r="O195" s="2"/>
      <c r="P195" s="5"/>
      <c r="Q195" s="2"/>
      <c r="R195" s="2"/>
      <c r="S195" s="7"/>
      <c r="T195" s="26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</row>
    <row r="196" spans="2:54">
      <c r="B196" s="1"/>
      <c r="C196" s="1"/>
      <c r="D196" s="11"/>
      <c r="E196" s="11"/>
      <c r="F196" s="2"/>
      <c r="G196" s="9"/>
      <c r="H196" s="9"/>
      <c r="I196" s="4"/>
      <c r="J196" s="2"/>
      <c r="K196" s="27"/>
      <c r="L196" s="27"/>
      <c r="M196" s="27"/>
      <c r="N196" s="27"/>
      <c r="O196" s="2"/>
      <c r="P196" s="5"/>
      <c r="Q196" s="2"/>
      <c r="R196" s="2"/>
      <c r="S196" s="7"/>
      <c r="T196" s="26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</row>
    <row r="197" spans="2:54">
      <c r="B197" s="1"/>
      <c r="C197" s="1"/>
      <c r="D197" s="11"/>
      <c r="E197" s="11"/>
      <c r="F197" s="2"/>
      <c r="G197" s="9"/>
      <c r="H197" s="9"/>
      <c r="I197" s="4"/>
      <c r="J197" s="2"/>
      <c r="K197" s="27"/>
      <c r="L197" s="27"/>
      <c r="M197" s="27"/>
      <c r="N197" s="27"/>
      <c r="O197" s="2"/>
      <c r="P197" s="5"/>
      <c r="Q197" s="2"/>
      <c r="R197" s="2"/>
      <c r="S197" s="7"/>
      <c r="T197" s="26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</row>
    <row r="198" spans="2:54">
      <c r="B198" s="1"/>
      <c r="C198" s="1"/>
      <c r="D198" s="11"/>
      <c r="E198" s="11"/>
      <c r="F198" s="2"/>
      <c r="G198" s="9"/>
      <c r="H198" s="9"/>
      <c r="I198" s="4"/>
      <c r="J198" s="2"/>
      <c r="K198" s="27"/>
      <c r="L198" s="27"/>
      <c r="M198" s="27"/>
      <c r="N198" s="27"/>
      <c r="O198" s="2"/>
      <c r="P198" s="5"/>
      <c r="Q198" s="2"/>
      <c r="R198" s="2"/>
      <c r="S198" s="7"/>
      <c r="T198" s="26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</row>
    <row r="199" spans="2:54">
      <c r="B199" s="1"/>
      <c r="C199" s="1"/>
      <c r="D199" s="11"/>
      <c r="E199" s="11"/>
      <c r="F199" s="2"/>
      <c r="G199" s="9"/>
      <c r="H199" s="9"/>
      <c r="I199" s="4"/>
      <c r="J199" s="2"/>
      <c r="K199" s="27"/>
      <c r="L199" s="27"/>
      <c r="M199" s="27"/>
      <c r="N199" s="27"/>
      <c r="O199" s="2"/>
      <c r="P199" s="5"/>
      <c r="Q199" s="2"/>
      <c r="R199" s="2"/>
      <c r="S199" s="7"/>
      <c r="T199" s="26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</row>
    <row r="200" spans="2:54">
      <c r="B200" s="1"/>
      <c r="C200" s="1"/>
      <c r="D200" s="11"/>
      <c r="E200" s="11"/>
      <c r="F200" s="2"/>
      <c r="G200" s="9"/>
      <c r="H200" s="9"/>
      <c r="I200" s="4"/>
      <c r="J200" s="2"/>
      <c r="K200" s="27"/>
      <c r="L200" s="27"/>
      <c r="M200" s="27"/>
      <c r="N200" s="27"/>
      <c r="O200" s="2"/>
      <c r="P200" s="5"/>
      <c r="Q200" s="2"/>
      <c r="R200" s="2"/>
      <c r="S200" s="7"/>
      <c r="T200" s="26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</row>
    <row r="201" spans="2:54">
      <c r="B201" s="1"/>
      <c r="C201" s="1"/>
      <c r="D201" s="11"/>
      <c r="E201" s="11"/>
      <c r="F201" s="2"/>
      <c r="G201" s="9"/>
      <c r="H201" s="9"/>
      <c r="I201" s="4"/>
      <c r="J201" s="2"/>
      <c r="K201" s="27"/>
      <c r="L201" s="27"/>
      <c r="M201" s="27"/>
      <c r="N201" s="27"/>
      <c r="O201" s="2"/>
      <c r="P201" s="5"/>
      <c r="Q201" s="2"/>
      <c r="R201" s="2"/>
      <c r="S201" s="7"/>
      <c r="T201" s="26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</row>
    <row r="202" spans="2:54">
      <c r="B202" s="1"/>
      <c r="C202" s="1"/>
      <c r="D202" s="11"/>
      <c r="E202" s="11"/>
      <c r="F202" s="2"/>
      <c r="G202" s="9"/>
      <c r="H202" s="9"/>
      <c r="I202" s="4"/>
      <c r="J202" s="2"/>
      <c r="K202" s="27"/>
      <c r="L202" s="27"/>
      <c r="M202" s="27"/>
      <c r="N202" s="27"/>
      <c r="O202" s="2"/>
      <c r="P202" s="5"/>
      <c r="Q202" s="2"/>
      <c r="R202" s="2"/>
      <c r="S202" s="7"/>
      <c r="T202" s="26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</row>
    <row r="203" spans="2:54">
      <c r="B203" s="1"/>
      <c r="C203" s="1"/>
      <c r="D203" s="11"/>
      <c r="E203" s="11"/>
      <c r="F203" s="2"/>
      <c r="G203" s="9"/>
      <c r="H203" s="9"/>
      <c r="I203" s="4"/>
      <c r="J203" s="2"/>
      <c r="K203" s="27"/>
      <c r="L203" s="27"/>
      <c r="M203" s="27"/>
      <c r="N203" s="27"/>
      <c r="O203" s="2"/>
      <c r="P203" s="5"/>
      <c r="Q203" s="2"/>
      <c r="R203" s="2"/>
      <c r="S203" s="7"/>
      <c r="T203" s="26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</row>
    <row r="204" spans="2:54">
      <c r="B204" s="1"/>
      <c r="C204" s="1"/>
      <c r="D204" s="11"/>
      <c r="E204" s="11"/>
      <c r="F204" s="2"/>
      <c r="G204" s="9"/>
      <c r="H204" s="9"/>
      <c r="I204" s="4"/>
      <c r="J204" s="2"/>
      <c r="K204" s="27"/>
      <c r="L204" s="27"/>
      <c r="M204" s="27"/>
      <c r="N204" s="27"/>
      <c r="O204" s="2"/>
      <c r="P204" s="5"/>
      <c r="Q204" s="2"/>
      <c r="R204" s="2"/>
      <c r="S204" s="7"/>
      <c r="T204" s="26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</row>
    <row r="205" spans="2:54">
      <c r="B205" s="1"/>
      <c r="C205" s="1"/>
      <c r="D205" s="11"/>
      <c r="E205" s="11"/>
      <c r="F205" s="2"/>
      <c r="G205" s="9"/>
      <c r="H205" s="9"/>
      <c r="I205" s="4"/>
      <c r="J205" s="2"/>
      <c r="K205" s="27"/>
      <c r="L205" s="27"/>
      <c r="M205" s="27"/>
      <c r="N205" s="27"/>
      <c r="O205" s="2"/>
      <c r="P205" s="5"/>
      <c r="Q205" s="2"/>
      <c r="R205" s="2"/>
      <c r="S205" s="7"/>
      <c r="T205" s="26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</row>
    <row r="206" spans="2:54">
      <c r="B206" s="1"/>
      <c r="C206" s="1"/>
      <c r="D206" s="11"/>
      <c r="E206" s="11"/>
      <c r="F206" s="2"/>
      <c r="G206" s="9"/>
      <c r="H206" s="9"/>
      <c r="I206" s="4"/>
      <c r="J206" s="2"/>
      <c r="K206" s="27"/>
      <c r="L206" s="27"/>
      <c r="M206" s="27"/>
      <c r="N206" s="27"/>
      <c r="O206" s="2"/>
      <c r="P206" s="5"/>
      <c r="Q206" s="2"/>
      <c r="R206" s="2"/>
      <c r="S206" s="7"/>
      <c r="T206" s="26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</row>
    <row r="207" spans="2:54">
      <c r="B207" s="1"/>
      <c r="C207" s="1"/>
      <c r="D207" s="11"/>
      <c r="E207" s="11"/>
      <c r="F207" s="2"/>
      <c r="G207" s="9"/>
      <c r="H207" s="9"/>
      <c r="I207" s="4"/>
      <c r="J207" s="2"/>
      <c r="K207" s="27"/>
      <c r="L207" s="27"/>
      <c r="M207" s="27"/>
      <c r="N207" s="27"/>
      <c r="O207" s="2"/>
      <c r="P207" s="5"/>
      <c r="Q207" s="2"/>
      <c r="R207" s="2"/>
      <c r="S207" s="7"/>
      <c r="T207" s="26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</row>
    <row r="208" spans="2:54">
      <c r="B208" s="1"/>
      <c r="C208" s="1"/>
      <c r="D208" s="11"/>
      <c r="E208" s="11"/>
      <c r="F208" s="2"/>
      <c r="G208" s="9"/>
      <c r="H208" s="9"/>
      <c r="I208" s="4"/>
      <c r="J208" s="2"/>
      <c r="K208" s="27"/>
      <c r="L208" s="27"/>
      <c r="M208" s="27"/>
      <c r="N208" s="27"/>
      <c r="O208" s="2"/>
      <c r="P208" s="5"/>
      <c r="Q208" s="2"/>
      <c r="R208" s="2"/>
      <c r="S208" s="7"/>
      <c r="T208" s="26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</row>
    <row r="209" spans="2:54">
      <c r="B209" s="1"/>
      <c r="C209" s="1"/>
      <c r="D209" s="11"/>
      <c r="E209" s="11"/>
      <c r="F209" s="2"/>
      <c r="G209" s="9"/>
      <c r="H209" s="9"/>
      <c r="I209" s="4"/>
      <c r="J209" s="2"/>
      <c r="K209" s="27"/>
      <c r="L209" s="27"/>
      <c r="M209" s="27"/>
      <c r="N209" s="27"/>
      <c r="O209" s="2"/>
      <c r="P209" s="5"/>
      <c r="Q209" s="2"/>
      <c r="R209" s="2"/>
      <c r="S209" s="7"/>
      <c r="T209" s="26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</row>
    <row r="210" spans="2:54">
      <c r="B210" s="1"/>
      <c r="C210" s="1"/>
      <c r="D210" s="11"/>
      <c r="E210" s="11"/>
      <c r="F210" s="2"/>
      <c r="G210" s="9"/>
      <c r="H210" s="9"/>
      <c r="I210" s="4"/>
      <c r="J210" s="2"/>
      <c r="K210" s="27"/>
      <c r="L210" s="27"/>
      <c r="M210" s="27"/>
      <c r="N210" s="27"/>
      <c r="O210" s="2"/>
      <c r="P210" s="5"/>
      <c r="Q210" s="2"/>
      <c r="R210" s="2"/>
      <c r="S210" s="7"/>
      <c r="T210" s="26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</row>
    <row r="211" spans="2:54">
      <c r="B211" s="1"/>
      <c r="C211" s="1"/>
      <c r="D211" s="11"/>
      <c r="E211" s="11"/>
      <c r="F211" s="2"/>
      <c r="G211" s="9"/>
      <c r="H211" s="9"/>
      <c r="I211" s="4"/>
      <c r="J211" s="2"/>
      <c r="K211" s="27"/>
      <c r="L211" s="27"/>
      <c r="M211" s="27"/>
      <c r="N211" s="27"/>
      <c r="O211" s="2"/>
      <c r="P211" s="5"/>
      <c r="Q211" s="2"/>
      <c r="R211" s="2"/>
      <c r="S211" s="7"/>
      <c r="T211" s="26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</row>
    <row r="212" spans="2:54">
      <c r="B212" s="1"/>
      <c r="C212" s="1"/>
      <c r="D212" s="11"/>
      <c r="E212" s="11"/>
      <c r="F212" s="2"/>
      <c r="G212" s="9"/>
      <c r="H212" s="9"/>
      <c r="I212" s="4"/>
      <c r="J212" s="2"/>
      <c r="K212" s="27"/>
      <c r="L212" s="27"/>
      <c r="M212" s="27"/>
      <c r="N212" s="27"/>
      <c r="O212" s="2"/>
      <c r="P212" s="5"/>
      <c r="Q212" s="2"/>
      <c r="R212" s="2"/>
      <c r="S212" s="7"/>
      <c r="T212" s="26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</row>
    <row r="213" spans="2:54">
      <c r="B213" s="1"/>
      <c r="C213" s="1"/>
      <c r="D213" s="11"/>
      <c r="E213" s="11"/>
      <c r="F213" s="2"/>
      <c r="G213" s="9"/>
      <c r="H213" s="9"/>
      <c r="I213" s="4"/>
      <c r="J213" s="2"/>
      <c r="K213" s="27"/>
      <c r="L213" s="27"/>
      <c r="M213" s="27"/>
      <c r="N213" s="27"/>
      <c r="O213" s="2"/>
      <c r="P213" s="5"/>
      <c r="Q213" s="2"/>
      <c r="R213" s="2"/>
      <c r="S213" s="7"/>
      <c r="T213" s="26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  <c r="BB213" s="2"/>
    </row>
    <row r="214" spans="2:54">
      <c r="B214" s="1"/>
      <c r="C214" s="1"/>
      <c r="D214" s="11"/>
      <c r="E214" s="11"/>
      <c r="F214" s="2"/>
      <c r="G214" s="9"/>
      <c r="H214" s="9"/>
      <c r="I214" s="4"/>
      <c r="J214" s="2"/>
      <c r="K214" s="27"/>
      <c r="L214" s="27"/>
      <c r="M214" s="27"/>
      <c r="N214" s="27"/>
      <c r="O214" s="2"/>
      <c r="P214" s="5"/>
      <c r="Q214" s="2"/>
      <c r="R214" s="2"/>
      <c r="S214" s="7"/>
      <c r="T214" s="26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</row>
    <row r="215" spans="2:54">
      <c r="B215" s="1"/>
      <c r="C215" s="1"/>
      <c r="D215" s="11"/>
      <c r="E215" s="11"/>
      <c r="F215" s="2"/>
      <c r="G215" s="9"/>
      <c r="H215" s="9"/>
      <c r="I215" s="4"/>
      <c r="J215" s="2"/>
      <c r="K215" s="27"/>
      <c r="L215" s="27"/>
      <c r="M215" s="27"/>
      <c r="N215" s="27"/>
      <c r="O215" s="2"/>
      <c r="P215" s="5"/>
      <c r="Q215" s="2"/>
      <c r="R215" s="2"/>
      <c r="S215" s="7"/>
      <c r="T215" s="26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  <c r="BA215" s="2"/>
      <c r="BB215" s="2"/>
    </row>
    <row r="216" spans="2:54">
      <c r="B216" s="1"/>
      <c r="C216" s="1"/>
      <c r="D216" s="11"/>
      <c r="E216" s="11"/>
      <c r="F216" s="2"/>
      <c r="G216" s="9"/>
      <c r="H216" s="9"/>
      <c r="I216" s="4"/>
      <c r="J216" s="2"/>
      <c r="K216" s="27"/>
      <c r="L216" s="27"/>
      <c r="M216" s="27"/>
      <c r="N216" s="27"/>
      <c r="O216" s="2"/>
      <c r="P216" s="5"/>
      <c r="Q216" s="2"/>
      <c r="R216" s="2"/>
      <c r="S216" s="7"/>
      <c r="T216" s="26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</row>
    <row r="217" spans="2:54">
      <c r="B217" s="1"/>
      <c r="C217" s="1"/>
      <c r="D217" s="11"/>
      <c r="E217" s="11"/>
      <c r="F217" s="2"/>
      <c r="G217" s="9"/>
      <c r="H217" s="9"/>
      <c r="I217" s="4"/>
      <c r="J217" s="2"/>
      <c r="K217" s="27"/>
      <c r="L217" s="27"/>
      <c r="M217" s="27"/>
      <c r="N217" s="27"/>
      <c r="O217" s="2"/>
      <c r="P217" s="5"/>
      <c r="Q217" s="2"/>
      <c r="R217" s="2"/>
      <c r="S217" s="7"/>
      <c r="T217" s="26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</row>
    <row r="218" spans="2:54">
      <c r="B218" s="1"/>
      <c r="C218" s="1"/>
      <c r="D218" s="11"/>
      <c r="E218" s="11"/>
      <c r="F218" s="2"/>
      <c r="G218" s="2"/>
      <c r="H218" s="9"/>
      <c r="I218" s="4"/>
      <c r="J218" s="2"/>
      <c r="K218" s="27"/>
      <c r="L218" s="27"/>
      <c r="M218" s="27"/>
      <c r="N218" s="27"/>
      <c r="O218" s="2"/>
      <c r="P218" s="5"/>
      <c r="Q218" s="2"/>
      <c r="R218" s="2"/>
      <c r="S218" s="7"/>
      <c r="T218" s="26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</row>
    <row r="219" spans="2:54">
      <c r="B219" s="1"/>
      <c r="C219" s="1"/>
      <c r="D219" s="11"/>
      <c r="E219" s="11"/>
      <c r="F219" s="2"/>
      <c r="G219" s="2"/>
      <c r="H219" s="9"/>
      <c r="I219" s="4"/>
      <c r="J219" s="2"/>
      <c r="K219" s="27"/>
      <c r="L219" s="27"/>
      <c r="M219" s="27"/>
      <c r="N219" s="27"/>
      <c r="O219" s="2"/>
      <c r="P219" s="5"/>
      <c r="Q219" s="2"/>
      <c r="R219" s="2"/>
      <c r="S219" s="7"/>
      <c r="T219" s="26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</row>
    <row r="220" spans="2:54">
      <c r="B220" s="1"/>
      <c r="C220" s="1"/>
      <c r="D220" s="11"/>
      <c r="E220" s="11"/>
      <c r="F220" s="2"/>
      <c r="G220" s="2"/>
      <c r="H220" s="9"/>
      <c r="I220" s="4"/>
      <c r="J220" s="2"/>
      <c r="K220" s="27"/>
      <c r="L220" s="27"/>
      <c r="M220" s="27"/>
      <c r="N220" s="27"/>
      <c r="O220" s="2"/>
      <c r="P220" s="5"/>
      <c r="Q220" s="2"/>
      <c r="R220" s="2"/>
      <c r="S220" s="7"/>
      <c r="T220" s="26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2"/>
    </row>
    <row r="221" spans="2:54">
      <c r="B221" s="1"/>
      <c r="C221" s="1"/>
      <c r="D221" s="11"/>
      <c r="E221" s="11"/>
      <c r="F221" s="2"/>
      <c r="G221" s="2"/>
      <c r="H221" s="2"/>
      <c r="I221" s="4"/>
      <c r="J221" s="2"/>
      <c r="K221" s="27"/>
      <c r="L221" s="27"/>
      <c r="M221" s="27"/>
      <c r="N221" s="27"/>
      <c r="O221" s="2"/>
      <c r="P221" s="5"/>
      <c r="Q221" s="2"/>
      <c r="R221" s="2"/>
      <c r="S221" s="7"/>
      <c r="T221" s="26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  <c r="BA221" s="2"/>
      <c r="BB221" s="2"/>
    </row>
    <row r="222" spans="2:54">
      <c r="B222" s="1"/>
      <c r="C222" s="1"/>
      <c r="D222" s="11"/>
      <c r="E222" s="11"/>
      <c r="F222" s="2"/>
      <c r="G222" s="2"/>
      <c r="H222" s="2"/>
      <c r="I222" s="4"/>
      <c r="J222" s="2"/>
      <c r="K222" s="27"/>
      <c r="L222" s="27"/>
      <c r="M222" s="27"/>
      <c r="N222" s="27"/>
      <c r="O222" s="2"/>
      <c r="P222" s="5"/>
      <c r="Q222" s="2"/>
      <c r="R222" s="2"/>
      <c r="S222" s="7"/>
      <c r="T222" s="26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  <c r="AY222" s="2"/>
      <c r="AZ222" s="2"/>
      <c r="BA222" s="2"/>
      <c r="BB222" s="2"/>
    </row>
    <row r="223" spans="2:54">
      <c r="B223" s="1"/>
      <c r="C223" s="1"/>
      <c r="D223" s="11"/>
      <c r="E223" s="11"/>
      <c r="F223" s="2"/>
      <c r="G223" s="2"/>
      <c r="H223" s="2"/>
      <c r="I223" s="4"/>
      <c r="J223" s="2"/>
      <c r="K223" s="27"/>
      <c r="L223" s="27"/>
      <c r="M223" s="27"/>
      <c r="N223" s="27"/>
      <c r="O223" s="2"/>
      <c r="P223" s="5"/>
      <c r="Q223" s="2"/>
      <c r="R223" s="2"/>
      <c r="S223" s="7"/>
      <c r="T223" s="26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2"/>
      <c r="AY223" s="2"/>
      <c r="AZ223" s="2"/>
      <c r="BA223" s="2"/>
      <c r="BB223" s="2"/>
    </row>
    <row r="224" spans="2:54">
      <c r="B224" s="1"/>
      <c r="C224" s="1"/>
      <c r="D224" s="11"/>
      <c r="E224" s="11"/>
      <c r="F224" s="2"/>
      <c r="G224" s="2"/>
      <c r="H224" s="2"/>
      <c r="I224" s="4"/>
      <c r="J224" s="2"/>
      <c r="K224" s="27"/>
      <c r="L224" s="27"/>
      <c r="M224" s="27"/>
      <c r="N224" s="27"/>
      <c r="O224" s="2"/>
      <c r="P224" s="5"/>
      <c r="Q224" s="2"/>
      <c r="R224" s="2"/>
      <c r="S224" s="7"/>
      <c r="T224" s="26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  <c r="AZ224" s="2"/>
      <c r="BA224" s="2"/>
      <c r="BB224" s="2"/>
    </row>
    <row r="225" spans="2:54">
      <c r="B225" s="1"/>
      <c r="C225" s="1"/>
      <c r="D225" s="11"/>
      <c r="E225" s="11"/>
      <c r="F225" s="2"/>
      <c r="G225" s="2"/>
      <c r="H225" s="2"/>
      <c r="I225" s="4"/>
      <c r="J225" s="2"/>
      <c r="K225" s="27"/>
      <c r="L225" s="27"/>
      <c r="M225" s="27"/>
      <c r="N225" s="27"/>
      <c r="O225" s="2"/>
      <c r="P225" s="5"/>
      <c r="Q225" s="2"/>
      <c r="R225" s="2"/>
      <c r="S225" s="7"/>
      <c r="T225" s="26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"/>
      <c r="AX225" s="2"/>
      <c r="AY225" s="2"/>
      <c r="AZ225" s="2"/>
      <c r="BA225" s="2"/>
      <c r="BB225" s="2"/>
    </row>
    <row r="226" spans="2:54">
      <c r="B226" s="1"/>
      <c r="C226" s="1"/>
      <c r="D226" s="11"/>
      <c r="E226" s="11"/>
      <c r="F226" s="2"/>
      <c r="G226" s="2"/>
      <c r="H226" s="2"/>
      <c r="I226" s="4"/>
      <c r="J226" s="2"/>
      <c r="K226" s="27"/>
      <c r="L226" s="27"/>
      <c r="M226" s="27"/>
      <c r="N226" s="27"/>
      <c r="O226" s="2"/>
      <c r="P226" s="5"/>
      <c r="Q226" s="2"/>
      <c r="R226" s="2"/>
      <c r="S226" s="7"/>
      <c r="T226" s="26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  <c r="AW226" s="2"/>
      <c r="AX226" s="2"/>
      <c r="AY226" s="2"/>
      <c r="AZ226" s="2"/>
      <c r="BA226" s="2"/>
      <c r="BB226" s="2"/>
    </row>
    <row r="227" spans="2:54">
      <c r="B227" s="1"/>
      <c r="C227" s="1"/>
      <c r="D227" s="11"/>
      <c r="E227" s="11"/>
      <c r="F227" s="2"/>
      <c r="G227" s="2"/>
      <c r="H227" s="2"/>
      <c r="I227" s="4"/>
      <c r="J227" s="2"/>
      <c r="K227" s="27"/>
      <c r="L227" s="27"/>
      <c r="M227" s="27"/>
      <c r="N227" s="27"/>
      <c r="O227" s="2"/>
      <c r="P227" s="5"/>
      <c r="Q227" s="2"/>
      <c r="R227" s="2"/>
      <c r="S227" s="7"/>
      <c r="T227" s="26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2"/>
      <c r="AV227" s="2"/>
      <c r="AW227" s="2"/>
      <c r="AX227" s="2"/>
      <c r="AY227" s="2"/>
      <c r="AZ227" s="2"/>
      <c r="BA227" s="2"/>
      <c r="BB227" s="2"/>
    </row>
    <row r="228" spans="2:54">
      <c r="B228" s="1"/>
      <c r="C228" s="1"/>
      <c r="D228" s="11"/>
      <c r="E228" s="11"/>
      <c r="F228" s="2"/>
      <c r="G228" s="2"/>
      <c r="H228" s="2"/>
      <c r="I228" s="4"/>
      <c r="J228" s="2"/>
      <c r="K228" s="27"/>
      <c r="L228" s="27"/>
      <c r="M228" s="27"/>
      <c r="N228" s="27"/>
      <c r="O228" s="2"/>
      <c r="P228" s="5"/>
      <c r="Q228" s="2"/>
      <c r="R228" s="2"/>
      <c r="S228" s="7"/>
      <c r="T228" s="26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  <c r="AW228" s="2"/>
      <c r="AX228" s="2"/>
      <c r="AY228" s="2"/>
      <c r="AZ228" s="2"/>
      <c r="BA228" s="2"/>
      <c r="BB228" s="2"/>
    </row>
    <row r="229" spans="2:54">
      <c r="B229" s="1"/>
      <c r="C229" s="1"/>
      <c r="D229" s="11"/>
      <c r="E229" s="11"/>
      <c r="F229" s="2"/>
      <c r="G229" s="2"/>
      <c r="H229" s="2"/>
      <c r="I229" s="4"/>
      <c r="J229" s="2"/>
      <c r="K229" s="27"/>
      <c r="L229" s="27"/>
      <c r="M229" s="27"/>
      <c r="N229" s="27"/>
      <c r="O229" s="2"/>
      <c r="P229" s="5"/>
      <c r="Q229" s="2"/>
      <c r="R229" s="2"/>
      <c r="S229" s="7"/>
      <c r="T229" s="26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  <c r="AV229" s="2"/>
      <c r="AW229" s="2"/>
      <c r="AX229" s="2"/>
      <c r="AY229" s="2"/>
      <c r="AZ229" s="2"/>
      <c r="BA229" s="2"/>
      <c r="BB229" s="2"/>
    </row>
    <row r="230" spans="2:54">
      <c r="B230" s="1"/>
      <c r="C230" s="1"/>
      <c r="D230" s="11"/>
      <c r="E230" s="11"/>
      <c r="F230" s="2"/>
      <c r="G230" s="2"/>
      <c r="H230" s="2"/>
      <c r="I230" s="4"/>
      <c r="J230" s="2"/>
      <c r="K230" s="27"/>
      <c r="L230" s="27"/>
      <c r="M230" s="27"/>
      <c r="N230" s="27"/>
      <c r="O230" s="2"/>
      <c r="P230" s="5"/>
      <c r="Q230" s="2"/>
      <c r="R230" s="2"/>
      <c r="S230" s="7"/>
      <c r="T230" s="26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  <c r="AW230" s="2"/>
      <c r="AX230" s="2"/>
      <c r="AY230" s="2"/>
      <c r="AZ230" s="2"/>
      <c r="BA230" s="2"/>
      <c r="BB230" s="2"/>
    </row>
    <row r="231" spans="2:54">
      <c r="B231" s="1"/>
      <c r="C231" s="1"/>
      <c r="D231" s="11"/>
      <c r="E231" s="11"/>
      <c r="F231" s="2"/>
      <c r="G231" s="2"/>
      <c r="H231" s="2"/>
      <c r="I231" s="4"/>
      <c r="J231" s="2"/>
      <c r="K231" s="27"/>
      <c r="L231" s="27"/>
      <c r="M231" s="27"/>
      <c r="N231" s="27"/>
      <c r="O231" s="2"/>
      <c r="P231" s="5"/>
      <c r="Q231" s="2"/>
      <c r="R231" s="2"/>
      <c r="S231" s="7"/>
      <c r="T231" s="26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  <c r="AY231" s="2"/>
      <c r="AZ231" s="2"/>
      <c r="BA231" s="2"/>
      <c r="BB231" s="2"/>
    </row>
    <row r="232" spans="2:54">
      <c r="B232" s="1"/>
      <c r="C232" s="1"/>
      <c r="D232" s="11"/>
      <c r="E232" s="11"/>
      <c r="F232" s="2"/>
      <c r="G232" s="2"/>
      <c r="H232" s="2"/>
      <c r="I232" s="4"/>
      <c r="J232" s="2"/>
      <c r="K232" s="27"/>
      <c r="L232" s="27"/>
      <c r="M232" s="27"/>
      <c r="N232" s="27"/>
      <c r="O232" s="2"/>
      <c r="P232" s="5"/>
      <c r="Q232" s="2"/>
      <c r="R232" s="2"/>
      <c r="S232" s="7"/>
      <c r="T232" s="26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"/>
      <c r="AX232" s="2"/>
      <c r="AY232" s="2"/>
      <c r="AZ232" s="2"/>
      <c r="BA232" s="2"/>
      <c r="BB232" s="2"/>
    </row>
    <row r="233" spans="2:54">
      <c r="B233" s="1"/>
      <c r="C233" s="1"/>
      <c r="D233" s="11"/>
      <c r="E233" s="11"/>
      <c r="F233" s="2"/>
      <c r="G233" s="2"/>
      <c r="H233" s="2"/>
      <c r="I233" s="4"/>
      <c r="J233" s="2"/>
      <c r="K233" s="27"/>
      <c r="L233" s="27"/>
      <c r="M233" s="27"/>
      <c r="N233" s="27"/>
      <c r="O233" s="2"/>
      <c r="P233" s="5"/>
      <c r="Q233" s="2"/>
      <c r="R233" s="2"/>
      <c r="S233" s="7"/>
      <c r="T233" s="26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  <c r="AW233" s="2"/>
      <c r="AX233" s="2"/>
      <c r="AY233" s="2"/>
      <c r="AZ233" s="2"/>
      <c r="BA233" s="2"/>
      <c r="BB233" s="2"/>
    </row>
    <row r="234" spans="2:54">
      <c r="B234" s="1"/>
      <c r="C234" s="1"/>
      <c r="D234" s="11"/>
      <c r="E234" s="11"/>
      <c r="F234" s="2"/>
      <c r="G234" s="2"/>
      <c r="H234" s="2"/>
      <c r="I234" s="4"/>
      <c r="J234" s="2"/>
      <c r="K234" s="27"/>
      <c r="L234" s="27"/>
      <c r="M234" s="27"/>
      <c r="N234" s="27"/>
      <c r="O234" s="2"/>
      <c r="P234" s="5"/>
      <c r="Q234" s="2"/>
      <c r="R234" s="2"/>
      <c r="S234" s="7"/>
      <c r="T234" s="26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V234" s="2"/>
      <c r="AW234" s="2"/>
      <c r="AX234" s="2"/>
      <c r="AY234" s="2"/>
      <c r="AZ234" s="2"/>
      <c r="BA234" s="2"/>
      <c r="BB234" s="2"/>
    </row>
    <row r="235" spans="2:54">
      <c r="B235" s="1"/>
      <c r="C235" s="1"/>
      <c r="D235" s="11"/>
      <c r="E235" s="11"/>
      <c r="F235" s="2"/>
      <c r="G235" s="2"/>
      <c r="H235" s="2"/>
      <c r="I235" s="4"/>
      <c r="J235" s="2"/>
      <c r="K235" s="27"/>
      <c r="L235" s="27"/>
      <c r="M235" s="27"/>
      <c r="N235" s="27"/>
      <c r="O235" s="2"/>
      <c r="P235" s="5"/>
      <c r="Q235" s="2"/>
      <c r="R235" s="2"/>
      <c r="S235" s="7"/>
      <c r="T235" s="26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V235" s="2"/>
      <c r="AW235" s="2"/>
      <c r="AX235" s="2"/>
      <c r="AY235" s="2"/>
      <c r="AZ235" s="2"/>
      <c r="BA235" s="2"/>
      <c r="BB235" s="2"/>
    </row>
    <row r="236" spans="2:54">
      <c r="B236" s="1"/>
      <c r="C236" s="1"/>
      <c r="D236" s="11"/>
      <c r="E236" s="11"/>
      <c r="F236" s="2"/>
      <c r="G236" s="2"/>
      <c r="H236" s="2"/>
      <c r="I236" s="4"/>
      <c r="J236" s="2"/>
      <c r="K236" s="27"/>
      <c r="L236" s="27"/>
      <c r="M236" s="27"/>
      <c r="N236" s="27"/>
      <c r="O236" s="2"/>
      <c r="P236" s="5"/>
      <c r="Q236" s="2"/>
      <c r="R236" s="2"/>
      <c r="S236" s="7"/>
      <c r="T236" s="26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  <c r="AT236" s="2"/>
      <c r="AU236" s="2"/>
      <c r="AV236" s="2"/>
      <c r="AW236" s="2"/>
      <c r="AX236" s="2"/>
      <c r="AY236" s="2"/>
      <c r="AZ236" s="2"/>
      <c r="BA236" s="2"/>
      <c r="BB236" s="2"/>
    </row>
    <row r="237" spans="2:54">
      <c r="B237" s="1"/>
      <c r="C237" s="1"/>
      <c r="D237" s="11"/>
      <c r="E237" s="11"/>
      <c r="F237" s="2"/>
      <c r="G237" s="2"/>
      <c r="H237" s="2"/>
      <c r="I237" s="4"/>
      <c r="J237" s="2"/>
      <c r="K237" s="27"/>
      <c r="L237" s="27"/>
      <c r="M237" s="27"/>
      <c r="N237" s="27"/>
      <c r="O237" s="2"/>
      <c r="P237" s="5"/>
      <c r="Q237" s="2"/>
      <c r="R237" s="2"/>
      <c r="S237" s="7"/>
      <c r="T237" s="26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2"/>
      <c r="AV237" s="2"/>
      <c r="AW237" s="2"/>
      <c r="AX237" s="2"/>
      <c r="AY237" s="2"/>
      <c r="AZ237" s="2"/>
      <c r="BA237" s="2"/>
      <c r="BB237" s="2"/>
    </row>
    <row r="238" spans="2:54">
      <c r="B238" s="1"/>
      <c r="C238" s="1"/>
      <c r="D238" s="11"/>
      <c r="E238" s="11"/>
      <c r="F238" s="2"/>
      <c r="G238" s="2"/>
      <c r="H238" s="2"/>
      <c r="I238" s="4"/>
      <c r="J238" s="2"/>
      <c r="K238" s="27"/>
      <c r="L238" s="27"/>
      <c r="M238" s="27"/>
      <c r="N238" s="27"/>
      <c r="O238" s="2"/>
      <c r="P238" s="5"/>
      <c r="Q238" s="2"/>
      <c r="R238" s="2"/>
      <c r="S238" s="7"/>
      <c r="T238" s="26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  <c r="AT238" s="2"/>
      <c r="AU238" s="2"/>
      <c r="AV238" s="2"/>
      <c r="AW238" s="2"/>
      <c r="AX238" s="2"/>
      <c r="AY238" s="2"/>
      <c r="AZ238" s="2"/>
      <c r="BA238" s="2"/>
      <c r="BB238" s="2"/>
    </row>
    <row r="239" spans="2:54">
      <c r="B239" s="1"/>
      <c r="C239" s="1"/>
      <c r="D239" s="11"/>
      <c r="E239" s="11"/>
      <c r="F239" s="2"/>
      <c r="G239" s="2"/>
      <c r="H239" s="2"/>
      <c r="I239" s="4"/>
      <c r="J239" s="2"/>
      <c r="K239" s="27"/>
      <c r="L239" s="27"/>
      <c r="M239" s="27"/>
      <c r="N239" s="27"/>
      <c r="O239" s="2"/>
      <c r="P239" s="5"/>
      <c r="Q239" s="2"/>
      <c r="R239" s="2"/>
      <c r="S239" s="7"/>
      <c r="T239" s="26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  <c r="AT239" s="2"/>
      <c r="AU239" s="2"/>
      <c r="AV239" s="2"/>
      <c r="AW239" s="2"/>
      <c r="AX239" s="2"/>
      <c r="AY239" s="2"/>
      <c r="AZ239" s="2"/>
      <c r="BA239" s="2"/>
      <c r="BB239" s="2"/>
    </row>
    <row r="240" spans="2:54">
      <c r="B240" s="1"/>
      <c r="C240" s="1"/>
      <c r="D240" s="11"/>
      <c r="E240" s="11"/>
      <c r="F240" s="2"/>
      <c r="G240" s="2"/>
      <c r="H240" s="2"/>
      <c r="I240" s="4"/>
      <c r="J240" s="2"/>
      <c r="K240" s="27"/>
      <c r="L240" s="27"/>
      <c r="M240" s="27"/>
      <c r="N240" s="27"/>
      <c r="O240" s="2"/>
      <c r="P240" s="5"/>
      <c r="Q240" s="2"/>
      <c r="R240" s="2"/>
      <c r="S240" s="7"/>
      <c r="T240" s="26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"/>
      <c r="AT240" s="2"/>
      <c r="AU240" s="2"/>
      <c r="AV240" s="2"/>
      <c r="AW240" s="2"/>
      <c r="AX240" s="2"/>
      <c r="AY240" s="2"/>
      <c r="AZ240" s="2"/>
      <c r="BA240" s="2"/>
      <c r="BB240" s="2"/>
    </row>
    <row r="241" spans="2:54">
      <c r="B241" s="1"/>
      <c r="C241" s="1"/>
      <c r="D241" s="11"/>
      <c r="E241" s="11"/>
      <c r="F241" s="2"/>
      <c r="G241" s="2"/>
      <c r="H241" s="2"/>
      <c r="I241" s="4"/>
      <c r="J241" s="2"/>
      <c r="K241" s="27"/>
      <c r="L241" s="27"/>
      <c r="M241" s="27"/>
      <c r="N241" s="27"/>
      <c r="O241" s="2"/>
      <c r="P241" s="5"/>
      <c r="Q241" s="2"/>
      <c r="R241" s="2"/>
      <c r="S241" s="7"/>
      <c r="T241" s="26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"/>
      <c r="AT241" s="2"/>
      <c r="AU241" s="2"/>
      <c r="AV241" s="2"/>
      <c r="AW241" s="2"/>
      <c r="AX241" s="2"/>
      <c r="AY241" s="2"/>
      <c r="AZ241" s="2"/>
      <c r="BA241" s="2"/>
      <c r="BB241" s="2"/>
    </row>
    <row r="242" spans="2:54">
      <c r="B242" s="1"/>
      <c r="C242" s="1"/>
      <c r="D242" s="11"/>
      <c r="E242" s="11"/>
      <c r="F242" s="2"/>
      <c r="G242" s="2"/>
      <c r="H242" s="2"/>
      <c r="I242" s="4"/>
      <c r="J242" s="2"/>
      <c r="K242" s="27"/>
      <c r="L242" s="27"/>
      <c r="M242" s="27"/>
      <c r="N242" s="27"/>
      <c r="O242" s="2"/>
      <c r="P242" s="5"/>
      <c r="Q242" s="2"/>
      <c r="R242" s="2"/>
      <c r="S242" s="7"/>
      <c r="T242" s="26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"/>
      <c r="AT242" s="2"/>
      <c r="AU242" s="2"/>
      <c r="AV242" s="2"/>
      <c r="AW242" s="2"/>
      <c r="AX242" s="2"/>
      <c r="AY242" s="2"/>
      <c r="AZ242" s="2"/>
      <c r="BA242" s="2"/>
      <c r="BB242" s="2"/>
    </row>
    <row r="243" spans="2:54">
      <c r="B243" s="1"/>
      <c r="C243" s="1"/>
      <c r="D243" s="11"/>
      <c r="E243" s="11"/>
      <c r="F243" s="2"/>
      <c r="G243" s="2"/>
      <c r="H243" s="2"/>
      <c r="I243" s="4"/>
      <c r="J243" s="2"/>
      <c r="K243" s="27"/>
      <c r="L243" s="27"/>
      <c r="M243" s="27"/>
      <c r="N243" s="27"/>
      <c r="O243" s="2"/>
      <c r="P243" s="5"/>
      <c r="Q243" s="2"/>
      <c r="R243" s="2"/>
      <c r="S243" s="7"/>
      <c r="T243" s="26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"/>
      <c r="AT243" s="2"/>
      <c r="AU243" s="2"/>
      <c r="AV243" s="2"/>
      <c r="AW243" s="2"/>
      <c r="AX243" s="2"/>
      <c r="AY243" s="2"/>
      <c r="AZ243" s="2"/>
      <c r="BA243" s="2"/>
      <c r="BB243" s="2"/>
    </row>
    <row r="244" spans="2:54">
      <c r="B244" s="1"/>
      <c r="C244" s="1"/>
      <c r="D244" s="11"/>
      <c r="E244" s="11"/>
      <c r="F244" s="2"/>
      <c r="G244" s="2"/>
      <c r="H244" s="2"/>
      <c r="I244" s="4"/>
      <c r="J244" s="2"/>
      <c r="K244" s="27"/>
      <c r="L244" s="27"/>
      <c r="M244" s="27"/>
      <c r="N244" s="27"/>
      <c r="O244" s="2"/>
      <c r="P244" s="5"/>
      <c r="Q244" s="2"/>
      <c r="R244" s="2"/>
      <c r="S244" s="7"/>
      <c r="T244" s="26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2"/>
      <c r="AT244" s="2"/>
      <c r="AU244" s="2"/>
      <c r="AV244" s="2"/>
      <c r="AW244" s="2"/>
      <c r="AX244" s="2"/>
      <c r="AY244" s="2"/>
      <c r="AZ244" s="2"/>
      <c r="BA244" s="2"/>
      <c r="BB244" s="2"/>
    </row>
    <row r="245" spans="2:54">
      <c r="B245" s="1"/>
      <c r="C245" s="1"/>
      <c r="D245" s="11"/>
      <c r="E245" s="11"/>
      <c r="F245" s="2"/>
      <c r="G245" s="2"/>
      <c r="H245" s="2"/>
      <c r="I245" s="4"/>
      <c r="J245" s="2"/>
      <c r="K245" s="27"/>
      <c r="L245" s="27"/>
      <c r="M245" s="27"/>
      <c r="N245" s="27"/>
      <c r="O245" s="2"/>
      <c r="P245" s="5"/>
      <c r="Q245" s="2"/>
      <c r="R245" s="2"/>
      <c r="S245" s="7"/>
      <c r="T245" s="26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2"/>
      <c r="AT245" s="2"/>
      <c r="AU245" s="2"/>
      <c r="AV245" s="2"/>
      <c r="AW245" s="2"/>
      <c r="AX245" s="2"/>
      <c r="AY245" s="2"/>
      <c r="AZ245" s="2"/>
      <c r="BA245" s="2"/>
      <c r="BB245" s="2"/>
    </row>
    <row r="246" spans="2:54">
      <c r="B246" s="1"/>
      <c r="C246" s="1"/>
      <c r="D246" s="11"/>
      <c r="E246" s="11"/>
      <c r="F246" s="2"/>
      <c r="G246" s="2"/>
      <c r="H246" s="2"/>
      <c r="I246" s="4"/>
      <c r="J246" s="2"/>
      <c r="K246" s="27"/>
      <c r="L246" s="27"/>
      <c r="M246" s="27"/>
      <c r="N246" s="27"/>
      <c r="O246" s="2"/>
      <c r="P246" s="5"/>
      <c r="Q246" s="2"/>
      <c r="R246" s="2"/>
      <c r="S246" s="7"/>
      <c r="T246" s="26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2"/>
      <c r="AT246" s="2"/>
      <c r="AU246" s="2"/>
      <c r="AV246" s="2"/>
      <c r="AW246" s="2"/>
      <c r="AX246" s="2"/>
      <c r="AY246" s="2"/>
      <c r="AZ246" s="2"/>
      <c r="BA246" s="2"/>
      <c r="BB246" s="2"/>
    </row>
    <row r="247" spans="2:54">
      <c r="B247" s="1"/>
      <c r="C247" s="1"/>
      <c r="D247" s="11"/>
      <c r="E247" s="11"/>
      <c r="F247" s="2"/>
      <c r="G247" s="2"/>
      <c r="H247" s="2"/>
      <c r="I247" s="4"/>
      <c r="J247" s="2"/>
      <c r="K247" s="27"/>
      <c r="L247" s="27"/>
      <c r="M247" s="27"/>
      <c r="N247" s="27"/>
      <c r="O247" s="2"/>
      <c r="P247" s="5"/>
      <c r="Q247" s="2"/>
      <c r="R247" s="2"/>
      <c r="S247" s="7"/>
      <c r="T247" s="26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2"/>
      <c r="AT247" s="2"/>
      <c r="AU247" s="2"/>
      <c r="AV247" s="2"/>
      <c r="AW247" s="2"/>
      <c r="AX247" s="2"/>
      <c r="AY247" s="2"/>
      <c r="AZ247" s="2"/>
      <c r="BA247" s="2"/>
      <c r="BB247" s="2"/>
    </row>
    <row r="248" spans="2:54">
      <c r="B248" s="1"/>
      <c r="C248" s="1"/>
      <c r="D248" s="11"/>
      <c r="E248" s="11"/>
      <c r="F248" s="2"/>
      <c r="G248" s="2"/>
      <c r="H248" s="2"/>
      <c r="I248" s="4"/>
      <c r="J248" s="2"/>
      <c r="K248" s="27"/>
      <c r="L248" s="27"/>
      <c r="M248" s="27"/>
      <c r="N248" s="27"/>
      <c r="O248" s="2"/>
      <c r="P248" s="5"/>
      <c r="Q248" s="2"/>
      <c r="R248" s="2"/>
      <c r="S248" s="7"/>
      <c r="T248" s="26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2"/>
      <c r="AT248" s="2"/>
      <c r="AU248" s="2"/>
      <c r="AV248" s="2"/>
      <c r="AW248" s="2"/>
      <c r="AX248" s="2"/>
      <c r="AY248" s="2"/>
      <c r="AZ248" s="2"/>
      <c r="BA248" s="2"/>
      <c r="BB248" s="2"/>
    </row>
    <row r="249" spans="2:54">
      <c r="B249" s="1"/>
      <c r="C249" s="1"/>
      <c r="D249" s="11"/>
      <c r="E249" s="11"/>
      <c r="F249" s="2"/>
      <c r="G249" s="2"/>
      <c r="H249" s="2"/>
      <c r="I249" s="4"/>
      <c r="J249" s="2"/>
      <c r="K249" s="27"/>
      <c r="L249" s="27"/>
      <c r="M249" s="27"/>
      <c r="N249" s="27"/>
      <c r="O249" s="2"/>
      <c r="P249" s="5"/>
      <c r="Q249" s="2"/>
      <c r="R249" s="2"/>
      <c r="S249" s="7"/>
      <c r="T249" s="26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2"/>
      <c r="AT249" s="2"/>
      <c r="AU249" s="2"/>
      <c r="AV249" s="2"/>
      <c r="AW249" s="2"/>
      <c r="AX249" s="2"/>
      <c r="AY249" s="2"/>
      <c r="AZ249" s="2"/>
      <c r="BA249" s="2"/>
      <c r="BB249" s="2"/>
    </row>
    <row r="250" spans="2:54">
      <c r="B250" s="1"/>
      <c r="C250" s="1"/>
      <c r="D250" s="11"/>
      <c r="E250" s="11"/>
      <c r="F250" s="2"/>
      <c r="G250" s="2"/>
      <c r="H250" s="2"/>
      <c r="I250" s="4"/>
      <c r="J250" s="2"/>
      <c r="K250" s="27"/>
      <c r="L250" s="27"/>
      <c r="M250" s="27"/>
      <c r="N250" s="27"/>
      <c r="O250" s="2"/>
      <c r="P250" s="5"/>
      <c r="Q250" s="2"/>
      <c r="R250" s="2"/>
      <c r="S250" s="7"/>
      <c r="T250" s="26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2"/>
      <c r="AT250" s="2"/>
      <c r="AU250" s="2"/>
      <c r="AV250" s="2"/>
      <c r="AW250" s="2"/>
      <c r="AX250" s="2"/>
      <c r="AY250" s="2"/>
      <c r="AZ250" s="2"/>
      <c r="BA250" s="2"/>
      <c r="BB250" s="2"/>
    </row>
    <row r="251" spans="2:54">
      <c r="B251" s="1"/>
      <c r="C251" s="1"/>
      <c r="D251" s="11"/>
      <c r="E251" s="11"/>
      <c r="F251" s="2"/>
      <c r="G251" s="2"/>
      <c r="H251" s="2"/>
      <c r="I251" s="4"/>
      <c r="J251" s="2"/>
      <c r="K251" s="27"/>
      <c r="L251" s="27"/>
      <c r="M251" s="27"/>
      <c r="N251" s="27"/>
      <c r="O251" s="2"/>
      <c r="P251" s="5"/>
      <c r="Q251" s="2"/>
      <c r="R251" s="2"/>
      <c r="S251" s="7"/>
      <c r="T251" s="26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2"/>
      <c r="AT251" s="2"/>
      <c r="AU251" s="2"/>
      <c r="AV251" s="2"/>
      <c r="AW251" s="2"/>
      <c r="AX251" s="2"/>
      <c r="AY251" s="2"/>
      <c r="AZ251" s="2"/>
      <c r="BA251" s="2"/>
      <c r="BB251" s="2"/>
    </row>
    <row r="252" spans="2:54">
      <c r="B252" s="1"/>
      <c r="C252" s="1"/>
      <c r="D252" s="11"/>
      <c r="E252" s="11"/>
      <c r="F252" s="2"/>
      <c r="G252" s="2"/>
      <c r="H252" s="2"/>
      <c r="I252" s="4"/>
      <c r="J252" s="2"/>
      <c r="K252" s="27"/>
      <c r="L252" s="27"/>
      <c r="M252" s="27"/>
      <c r="N252" s="27"/>
      <c r="O252" s="2"/>
      <c r="P252" s="5"/>
      <c r="Q252" s="2"/>
      <c r="R252" s="2"/>
      <c r="S252" s="7"/>
      <c r="T252" s="26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  <c r="AQ252" s="2"/>
      <c r="AR252" s="2"/>
      <c r="AS252" s="2"/>
      <c r="AT252" s="2"/>
      <c r="AU252" s="2"/>
      <c r="AV252" s="2"/>
      <c r="AW252" s="2"/>
      <c r="AX252" s="2"/>
      <c r="AY252" s="2"/>
      <c r="AZ252" s="2"/>
      <c r="BA252" s="2"/>
      <c r="BB252" s="2"/>
    </row>
    <row r="253" spans="2:54">
      <c r="B253" s="1"/>
      <c r="C253" s="1"/>
      <c r="D253" s="11"/>
      <c r="E253" s="11"/>
      <c r="F253" s="2"/>
      <c r="G253" s="2"/>
      <c r="H253" s="2"/>
      <c r="I253" s="4"/>
      <c r="J253" s="2"/>
      <c r="K253" s="27"/>
      <c r="L253" s="27"/>
      <c r="M253" s="27"/>
      <c r="N253" s="27"/>
      <c r="O253" s="2"/>
      <c r="P253" s="5"/>
      <c r="Q253" s="2"/>
      <c r="R253" s="2"/>
      <c r="S253" s="7"/>
      <c r="T253" s="26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  <c r="AQ253" s="2"/>
      <c r="AR253" s="2"/>
      <c r="AS253" s="2"/>
      <c r="AT253" s="2"/>
      <c r="AU253" s="2"/>
      <c r="AV253" s="2"/>
      <c r="AW253" s="2"/>
      <c r="AX253" s="2"/>
      <c r="AY253" s="2"/>
      <c r="AZ253" s="2"/>
      <c r="BA253" s="2"/>
      <c r="BB253" s="2"/>
    </row>
    <row r="254" spans="2:54">
      <c r="B254" s="1"/>
      <c r="C254" s="1"/>
      <c r="D254" s="11"/>
      <c r="E254" s="11"/>
      <c r="F254" s="2"/>
      <c r="G254" s="2"/>
      <c r="H254" s="2"/>
      <c r="I254" s="4"/>
      <c r="J254" s="2"/>
      <c r="K254" s="27"/>
      <c r="L254" s="27"/>
      <c r="M254" s="27"/>
      <c r="N254" s="27"/>
      <c r="O254" s="2"/>
      <c r="P254" s="5"/>
      <c r="Q254" s="2"/>
      <c r="R254" s="2"/>
      <c r="S254" s="7"/>
      <c r="T254" s="26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2"/>
      <c r="AT254" s="2"/>
      <c r="AU254" s="2"/>
      <c r="AV254" s="2"/>
      <c r="AW254" s="2"/>
      <c r="AX254" s="2"/>
      <c r="AY254" s="2"/>
      <c r="AZ254" s="2"/>
      <c r="BA254" s="2"/>
      <c r="BB254" s="2"/>
    </row>
    <row r="255" spans="2:54">
      <c r="B255" s="1"/>
      <c r="C255" s="1"/>
      <c r="D255" s="11"/>
      <c r="E255" s="11"/>
      <c r="F255" s="2"/>
      <c r="G255" s="2"/>
      <c r="H255" s="2"/>
      <c r="I255" s="4"/>
      <c r="J255" s="2"/>
      <c r="K255" s="27"/>
      <c r="L255" s="27"/>
      <c r="M255" s="27"/>
      <c r="N255" s="27"/>
      <c r="O255" s="2"/>
      <c r="P255" s="5"/>
      <c r="Q255" s="2"/>
      <c r="R255" s="2"/>
      <c r="S255" s="7"/>
      <c r="T255" s="26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2"/>
      <c r="AT255" s="2"/>
      <c r="AU255" s="2"/>
      <c r="AV255" s="2"/>
      <c r="AW255" s="2"/>
      <c r="AX255" s="2"/>
      <c r="AY255" s="2"/>
      <c r="AZ255" s="2"/>
      <c r="BA255" s="2"/>
      <c r="BB255" s="2"/>
    </row>
    <row r="256" spans="2:54">
      <c r="B256" s="1"/>
      <c r="C256" s="1"/>
      <c r="D256" s="11"/>
      <c r="E256" s="11"/>
      <c r="F256" s="2"/>
      <c r="G256" s="2"/>
      <c r="H256" s="2"/>
      <c r="I256" s="4"/>
      <c r="J256" s="2"/>
      <c r="K256" s="27"/>
      <c r="L256" s="27"/>
      <c r="M256" s="27"/>
      <c r="N256" s="27"/>
      <c r="O256" s="2"/>
      <c r="P256" s="5"/>
      <c r="Q256" s="2"/>
      <c r="R256" s="2"/>
      <c r="S256" s="7"/>
      <c r="T256" s="26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2"/>
      <c r="AT256" s="2"/>
      <c r="AU256" s="2"/>
      <c r="AV256" s="2"/>
      <c r="AW256" s="2"/>
      <c r="AX256" s="2"/>
      <c r="AY256" s="2"/>
      <c r="AZ256" s="2"/>
      <c r="BA256" s="2"/>
      <c r="BB256" s="2"/>
    </row>
    <row r="257" spans="2:54">
      <c r="B257" s="1"/>
      <c r="C257" s="1"/>
      <c r="D257" s="11"/>
      <c r="E257" s="11"/>
      <c r="F257" s="2"/>
      <c r="G257" s="2"/>
      <c r="H257" s="2"/>
      <c r="I257" s="4"/>
      <c r="J257" s="2"/>
      <c r="K257" s="27"/>
      <c r="L257" s="27"/>
      <c r="M257" s="27"/>
      <c r="N257" s="27"/>
      <c r="O257" s="2"/>
      <c r="P257" s="5"/>
      <c r="Q257" s="2"/>
      <c r="R257" s="2"/>
      <c r="S257" s="7"/>
      <c r="T257" s="26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2"/>
      <c r="AT257" s="2"/>
      <c r="AU257" s="2"/>
      <c r="AV257" s="2"/>
      <c r="AW257" s="2"/>
      <c r="AX257" s="2"/>
      <c r="AY257" s="2"/>
      <c r="AZ257" s="2"/>
      <c r="BA257" s="2"/>
      <c r="BB257" s="2"/>
    </row>
    <row r="258" spans="2:54">
      <c r="B258" s="1"/>
      <c r="C258" s="1"/>
      <c r="D258" s="11"/>
      <c r="E258" s="11"/>
      <c r="F258" s="2"/>
      <c r="G258" s="2"/>
      <c r="H258" s="2"/>
      <c r="I258" s="4"/>
      <c r="J258" s="2"/>
      <c r="K258" s="27"/>
      <c r="L258" s="27"/>
      <c r="M258" s="27"/>
      <c r="N258" s="27"/>
      <c r="O258" s="2"/>
      <c r="P258" s="5"/>
      <c r="Q258" s="2"/>
      <c r="R258" s="2"/>
      <c r="S258" s="7"/>
      <c r="T258" s="26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2"/>
      <c r="AT258" s="2"/>
      <c r="AU258" s="2"/>
      <c r="AV258" s="2"/>
      <c r="AW258" s="2"/>
      <c r="AX258" s="2"/>
      <c r="AY258" s="2"/>
      <c r="AZ258" s="2"/>
      <c r="BA258" s="2"/>
      <c r="BB258" s="2"/>
    </row>
    <row r="259" spans="2:54">
      <c r="B259" s="1"/>
      <c r="C259" s="1"/>
      <c r="D259" s="11"/>
      <c r="E259" s="11"/>
      <c r="F259" s="2"/>
      <c r="G259" s="2"/>
      <c r="H259" s="2"/>
      <c r="I259" s="4"/>
      <c r="J259" s="2"/>
      <c r="K259" s="27"/>
      <c r="L259" s="27"/>
      <c r="M259" s="27"/>
      <c r="N259" s="27"/>
      <c r="O259" s="2"/>
      <c r="P259" s="5"/>
      <c r="Q259" s="2"/>
      <c r="R259" s="2"/>
      <c r="S259" s="7"/>
      <c r="T259" s="26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  <c r="AS259" s="2"/>
      <c r="AT259" s="2"/>
      <c r="AU259" s="2"/>
      <c r="AV259" s="2"/>
      <c r="AW259" s="2"/>
      <c r="AX259" s="2"/>
      <c r="AY259" s="2"/>
      <c r="AZ259" s="2"/>
      <c r="BA259" s="2"/>
      <c r="BB259" s="2"/>
    </row>
    <row r="260" spans="2:54">
      <c r="B260" s="1"/>
      <c r="C260" s="1"/>
      <c r="D260" s="11"/>
      <c r="E260" s="11"/>
      <c r="F260" s="2"/>
      <c r="G260" s="2"/>
      <c r="H260" s="2"/>
      <c r="I260" s="4"/>
      <c r="J260" s="2"/>
      <c r="K260" s="27"/>
      <c r="L260" s="27"/>
      <c r="M260" s="27"/>
      <c r="N260" s="27"/>
      <c r="O260" s="2"/>
      <c r="P260" s="5"/>
      <c r="Q260" s="2"/>
      <c r="R260" s="2"/>
      <c r="S260" s="7"/>
      <c r="T260" s="26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2"/>
      <c r="AT260" s="2"/>
      <c r="AU260" s="2"/>
      <c r="AV260" s="2"/>
      <c r="AW260" s="2"/>
      <c r="AX260" s="2"/>
      <c r="AY260" s="2"/>
      <c r="AZ260" s="2"/>
      <c r="BA260" s="2"/>
      <c r="BB260" s="2"/>
    </row>
    <row r="261" spans="2:54">
      <c r="B261" s="1"/>
      <c r="C261" s="1"/>
      <c r="D261" s="11"/>
      <c r="E261" s="11"/>
      <c r="F261" s="2"/>
      <c r="G261" s="2"/>
      <c r="H261" s="2"/>
      <c r="I261" s="4"/>
      <c r="J261" s="2"/>
      <c r="K261" s="27"/>
      <c r="L261" s="27"/>
      <c r="M261" s="27"/>
      <c r="N261" s="27"/>
      <c r="O261" s="2"/>
      <c r="P261" s="5"/>
      <c r="Q261" s="2"/>
      <c r="R261" s="2"/>
      <c r="S261" s="7"/>
      <c r="T261" s="26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  <c r="AS261" s="2"/>
      <c r="AT261" s="2"/>
      <c r="AU261" s="2"/>
      <c r="AV261" s="2"/>
      <c r="AW261" s="2"/>
      <c r="AX261" s="2"/>
      <c r="AY261" s="2"/>
      <c r="AZ261" s="2"/>
      <c r="BA261" s="2"/>
      <c r="BB261" s="2"/>
    </row>
    <row r="262" spans="2:54">
      <c r="B262" s="1"/>
      <c r="C262" s="1"/>
      <c r="D262" s="11"/>
      <c r="E262" s="11"/>
      <c r="F262" s="2"/>
      <c r="G262" s="2"/>
      <c r="H262" s="2"/>
      <c r="I262" s="4"/>
      <c r="J262" s="2"/>
      <c r="K262" s="27"/>
      <c r="L262" s="27"/>
      <c r="M262" s="27"/>
      <c r="N262" s="27"/>
      <c r="O262" s="2"/>
      <c r="P262" s="5"/>
      <c r="Q262" s="2"/>
      <c r="R262" s="2"/>
      <c r="S262" s="7"/>
      <c r="T262" s="26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  <c r="AS262" s="2"/>
      <c r="AT262" s="2"/>
      <c r="AU262" s="2"/>
      <c r="AV262" s="2"/>
      <c r="AW262" s="2"/>
      <c r="AX262" s="2"/>
      <c r="AY262" s="2"/>
      <c r="AZ262" s="2"/>
      <c r="BA262" s="2"/>
      <c r="BB262" s="2"/>
    </row>
    <row r="263" spans="2:54">
      <c r="B263" s="1"/>
      <c r="C263" s="1"/>
      <c r="D263" s="11"/>
      <c r="E263" s="11"/>
      <c r="F263" s="2"/>
      <c r="G263" s="2"/>
      <c r="H263" s="2"/>
      <c r="I263" s="4"/>
      <c r="J263" s="2"/>
      <c r="K263" s="27"/>
      <c r="L263" s="27"/>
      <c r="M263" s="27"/>
      <c r="N263" s="27"/>
      <c r="O263" s="2"/>
      <c r="P263" s="5"/>
      <c r="Q263" s="2"/>
      <c r="R263" s="2"/>
      <c r="S263" s="7"/>
      <c r="T263" s="26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2"/>
      <c r="AT263" s="2"/>
      <c r="AU263" s="2"/>
      <c r="AV263" s="2"/>
      <c r="AW263" s="2"/>
      <c r="AX263" s="2"/>
      <c r="AY263" s="2"/>
      <c r="AZ263" s="2"/>
      <c r="BA263" s="2"/>
      <c r="BB263" s="2"/>
    </row>
    <row r="264" spans="2:54">
      <c r="B264" s="1"/>
      <c r="C264" s="1"/>
      <c r="D264" s="11"/>
      <c r="E264" s="11"/>
      <c r="F264" s="2"/>
      <c r="G264" s="2"/>
      <c r="H264" s="2"/>
      <c r="I264" s="4"/>
      <c r="J264" s="2"/>
      <c r="K264" s="27"/>
      <c r="L264" s="27"/>
      <c r="M264" s="27"/>
      <c r="N264" s="27"/>
      <c r="O264" s="2"/>
      <c r="P264" s="5"/>
      <c r="Q264" s="2"/>
      <c r="R264" s="2"/>
      <c r="S264" s="7"/>
      <c r="T264" s="26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2"/>
      <c r="AT264" s="2"/>
      <c r="AU264" s="2"/>
      <c r="AV264" s="2"/>
      <c r="AW264" s="2"/>
      <c r="AX264" s="2"/>
      <c r="AY264" s="2"/>
      <c r="AZ264" s="2"/>
      <c r="BA264" s="2"/>
      <c r="BB264" s="2"/>
    </row>
    <row r="265" spans="2:54">
      <c r="B265" s="1"/>
      <c r="C265" s="1"/>
      <c r="D265" s="11"/>
      <c r="E265" s="11"/>
      <c r="F265" s="2"/>
      <c r="G265" s="2"/>
      <c r="H265" s="2"/>
      <c r="I265" s="4"/>
      <c r="J265" s="2"/>
      <c r="K265" s="27"/>
      <c r="L265" s="27"/>
      <c r="M265" s="27"/>
      <c r="N265" s="27"/>
      <c r="O265" s="2"/>
      <c r="P265" s="5"/>
      <c r="Q265" s="2"/>
      <c r="R265" s="2"/>
      <c r="S265" s="7"/>
      <c r="T265" s="26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2"/>
      <c r="AT265" s="2"/>
      <c r="AU265" s="2"/>
      <c r="AV265" s="2"/>
      <c r="AW265" s="2"/>
      <c r="AX265" s="2"/>
      <c r="AY265" s="2"/>
      <c r="AZ265" s="2"/>
      <c r="BA265" s="2"/>
      <c r="BB265" s="2"/>
    </row>
    <row r="266" spans="2:54">
      <c r="B266" s="1"/>
      <c r="C266" s="1"/>
      <c r="D266" s="11"/>
      <c r="E266" s="11"/>
      <c r="F266" s="2"/>
      <c r="G266" s="2"/>
      <c r="H266" s="2"/>
      <c r="I266" s="4"/>
      <c r="J266" s="2"/>
      <c r="K266" s="27"/>
      <c r="L266" s="27"/>
      <c r="M266" s="27"/>
      <c r="N266" s="27"/>
      <c r="O266" s="2"/>
      <c r="P266" s="5"/>
      <c r="Q266" s="2"/>
      <c r="R266" s="2"/>
      <c r="S266" s="7"/>
      <c r="T266" s="26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  <c r="AQ266" s="2"/>
      <c r="AR266" s="2"/>
      <c r="AS266" s="2"/>
      <c r="AT266" s="2"/>
      <c r="AU266" s="2"/>
      <c r="AV266" s="2"/>
      <c r="AW266" s="2"/>
      <c r="AX266" s="2"/>
      <c r="AY266" s="2"/>
      <c r="AZ266" s="2"/>
      <c r="BA266" s="2"/>
      <c r="BB266" s="2"/>
    </row>
    <row r="267" spans="2:54">
      <c r="B267" s="1"/>
      <c r="C267" s="1"/>
      <c r="D267" s="11"/>
      <c r="E267" s="11"/>
      <c r="F267" s="2"/>
      <c r="G267" s="2"/>
      <c r="H267" s="2"/>
      <c r="I267" s="4"/>
      <c r="J267" s="2"/>
      <c r="K267" s="27"/>
      <c r="L267" s="27"/>
      <c r="M267" s="27"/>
      <c r="N267" s="27"/>
      <c r="O267" s="2"/>
      <c r="P267" s="5"/>
      <c r="Q267" s="2"/>
      <c r="R267" s="2"/>
      <c r="S267" s="7"/>
      <c r="T267" s="26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  <c r="AS267" s="2"/>
      <c r="AT267" s="2"/>
      <c r="AU267" s="2"/>
      <c r="AV267" s="2"/>
      <c r="AW267" s="2"/>
      <c r="AX267" s="2"/>
      <c r="AY267" s="2"/>
      <c r="AZ267" s="2"/>
      <c r="BA267" s="2"/>
      <c r="BB267" s="2"/>
    </row>
    <row r="268" spans="2:54">
      <c r="B268" s="1"/>
      <c r="C268" s="1"/>
      <c r="D268" s="11"/>
      <c r="E268" s="11"/>
      <c r="F268" s="2"/>
      <c r="G268" s="2"/>
      <c r="H268" s="2"/>
      <c r="I268" s="4"/>
      <c r="J268" s="2"/>
      <c r="K268" s="27"/>
      <c r="L268" s="27"/>
      <c r="M268" s="27"/>
      <c r="N268" s="27"/>
      <c r="O268" s="2"/>
      <c r="P268" s="5"/>
      <c r="Q268" s="2"/>
      <c r="R268" s="2"/>
      <c r="S268" s="7"/>
      <c r="T268" s="26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2"/>
      <c r="AT268" s="2"/>
      <c r="AU268" s="2"/>
      <c r="AV268" s="2"/>
      <c r="AW268" s="2"/>
      <c r="AX268" s="2"/>
      <c r="AY268" s="2"/>
      <c r="AZ268" s="2"/>
      <c r="BA268" s="2"/>
      <c r="BB268" s="2"/>
    </row>
    <row r="269" spans="2:54">
      <c r="B269" s="1"/>
      <c r="C269" s="1"/>
      <c r="D269" s="11"/>
      <c r="E269" s="11"/>
      <c r="F269" s="2"/>
      <c r="G269" s="2"/>
      <c r="H269" s="2"/>
      <c r="I269" s="4"/>
      <c r="J269" s="2"/>
      <c r="K269" s="27"/>
      <c r="L269" s="27"/>
      <c r="M269" s="27"/>
      <c r="N269" s="27"/>
      <c r="O269" s="2"/>
      <c r="P269" s="5"/>
      <c r="Q269" s="2"/>
      <c r="R269" s="2"/>
      <c r="S269" s="7"/>
      <c r="T269" s="26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2"/>
      <c r="AT269" s="2"/>
      <c r="AU269" s="2"/>
      <c r="AV269" s="2"/>
      <c r="AW269" s="2"/>
      <c r="AX269" s="2"/>
      <c r="AY269" s="2"/>
      <c r="AZ269" s="2"/>
      <c r="BA269" s="2"/>
      <c r="BB269" s="2"/>
    </row>
    <row r="270" spans="2:54">
      <c r="B270" s="1"/>
      <c r="C270" s="1"/>
      <c r="D270" s="11"/>
      <c r="E270" s="11"/>
      <c r="F270" s="2"/>
      <c r="G270" s="2"/>
      <c r="H270" s="2"/>
      <c r="I270" s="4"/>
      <c r="J270" s="2"/>
      <c r="K270" s="27"/>
      <c r="L270" s="27"/>
      <c r="M270" s="27"/>
      <c r="N270" s="27"/>
      <c r="O270" s="2"/>
      <c r="P270" s="5"/>
      <c r="Q270" s="2"/>
      <c r="R270" s="2"/>
      <c r="S270" s="7"/>
      <c r="T270" s="26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2"/>
      <c r="AT270" s="2"/>
      <c r="AU270" s="2"/>
      <c r="AV270" s="2"/>
      <c r="AW270" s="2"/>
      <c r="AX270" s="2"/>
      <c r="AY270" s="2"/>
      <c r="AZ270" s="2"/>
      <c r="BA270" s="2"/>
      <c r="BB270" s="2"/>
    </row>
    <row r="271" spans="2:54">
      <c r="B271" s="1"/>
      <c r="C271" s="1"/>
      <c r="D271" s="11"/>
      <c r="E271" s="11"/>
      <c r="F271" s="2"/>
      <c r="G271" s="2"/>
      <c r="H271" s="2"/>
      <c r="I271" s="4"/>
      <c r="J271" s="2"/>
      <c r="K271" s="27"/>
      <c r="L271" s="27"/>
      <c r="M271" s="27"/>
      <c r="N271" s="27"/>
      <c r="O271" s="2"/>
      <c r="P271" s="5"/>
      <c r="Q271" s="2"/>
      <c r="R271" s="2"/>
      <c r="S271" s="7"/>
      <c r="T271" s="26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2"/>
      <c r="AT271" s="2"/>
      <c r="AU271" s="2"/>
      <c r="AV271" s="2"/>
      <c r="AW271" s="2"/>
      <c r="AX271" s="2"/>
      <c r="AY271" s="2"/>
      <c r="AZ271" s="2"/>
      <c r="BA271" s="2"/>
      <c r="BB271" s="2"/>
    </row>
    <row r="272" spans="2:54">
      <c r="B272" s="1"/>
      <c r="C272" s="1"/>
      <c r="D272" s="11"/>
      <c r="E272" s="11"/>
      <c r="F272" s="2"/>
      <c r="G272" s="2"/>
      <c r="H272" s="2"/>
      <c r="I272" s="4"/>
      <c r="J272" s="2"/>
      <c r="K272" s="27"/>
      <c r="L272" s="27"/>
      <c r="M272" s="27"/>
      <c r="N272" s="27"/>
      <c r="O272" s="2"/>
      <c r="P272" s="5"/>
      <c r="Q272" s="2"/>
      <c r="R272" s="2"/>
      <c r="S272" s="7"/>
      <c r="T272" s="26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  <c r="AQ272" s="2"/>
      <c r="AR272" s="2"/>
      <c r="AS272" s="2"/>
      <c r="AT272" s="2"/>
      <c r="AU272" s="2"/>
      <c r="AV272" s="2"/>
      <c r="AW272" s="2"/>
      <c r="AX272" s="2"/>
      <c r="AY272" s="2"/>
      <c r="AZ272" s="2"/>
      <c r="BA272" s="2"/>
      <c r="BB272" s="2"/>
    </row>
    <row r="273" spans="2:54">
      <c r="B273" s="1"/>
      <c r="C273" s="1"/>
      <c r="D273" s="11"/>
      <c r="E273" s="11"/>
      <c r="F273" s="2"/>
      <c r="G273" s="2"/>
      <c r="H273" s="2"/>
      <c r="I273" s="4"/>
      <c r="J273" s="2"/>
      <c r="K273" s="27"/>
      <c r="L273" s="27"/>
      <c r="M273" s="27"/>
      <c r="N273" s="27"/>
      <c r="O273" s="2"/>
      <c r="P273" s="5"/>
      <c r="Q273" s="2"/>
      <c r="R273" s="2"/>
      <c r="S273" s="7"/>
      <c r="T273" s="26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"/>
      <c r="AS273" s="2"/>
      <c r="AT273" s="2"/>
      <c r="AU273" s="2"/>
      <c r="AV273" s="2"/>
      <c r="AW273" s="2"/>
      <c r="AX273" s="2"/>
      <c r="AY273" s="2"/>
      <c r="AZ273" s="2"/>
      <c r="BA273" s="2"/>
      <c r="BB273" s="2"/>
    </row>
    <row r="274" spans="2:54">
      <c r="B274" s="1"/>
      <c r="C274" s="1"/>
      <c r="D274" s="11"/>
      <c r="E274" s="11"/>
      <c r="F274" s="2"/>
      <c r="G274" s="2"/>
      <c r="H274" s="2"/>
      <c r="I274" s="4"/>
      <c r="J274" s="2"/>
      <c r="K274" s="27"/>
      <c r="L274" s="27"/>
      <c r="M274" s="27"/>
      <c r="N274" s="27"/>
      <c r="O274" s="2"/>
      <c r="P274" s="5"/>
      <c r="Q274" s="2"/>
      <c r="R274" s="2"/>
      <c r="S274" s="7"/>
      <c r="T274" s="26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  <c r="AR274" s="2"/>
      <c r="AS274" s="2"/>
      <c r="AT274" s="2"/>
      <c r="AU274" s="2"/>
      <c r="AV274" s="2"/>
      <c r="AW274" s="2"/>
      <c r="AX274" s="2"/>
      <c r="AY274" s="2"/>
      <c r="AZ274" s="2"/>
      <c r="BA274" s="2"/>
      <c r="BB274" s="2"/>
    </row>
    <row r="275" spans="2:54">
      <c r="B275" s="1"/>
      <c r="C275" s="1"/>
      <c r="D275" s="11"/>
      <c r="E275" s="11"/>
      <c r="F275" s="2"/>
      <c r="G275" s="2"/>
      <c r="H275" s="2"/>
      <c r="I275" s="4"/>
      <c r="J275" s="2"/>
      <c r="K275" s="27"/>
      <c r="L275" s="27"/>
      <c r="M275" s="27"/>
      <c r="N275" s="27"/>
      <c r="O275" s="2"/>
      <c r="P275" s="5"/>
      <c r="Q275" s="2"/>
      <c r="R275" s="2"/>
      <c r="S275" s="7"/>
      <c r="T275" s="26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  <c r="AQ275" s="2"/>
      <c r="AR275" s="2"/>
      <c r="AS275" s="2"/>
      <c r="AT275" s="2"/>
      <c r="AU275" s="2"/>
      <c r="AV275" s="2"/>
      <c r="AW275" s="2"/>
      <c r="AX275" s="2"/>
      <c r="AY275" s="2"/>
      <c r="AZ275" s="2"/>
      <c r="BA275" s="2"/>
      <c r="BB275" s="2"/>
    </row>
    <row r="276" spans="2:54">
      <c r="B276" s="1"/>
      <c r="C276" s="1"/>
      <c r="D276" s="11"/>
      <c r="E276" s="11"/>
      <c r="F276" s="2"/>
      <c r="G276" s="2"/>
      <c r="H276" s="2"/>
      <c r="I276" s="4"/>
      <c r="J276" s="2"/>
      <c r="K276" s="27"/>
      <c r="L276" s="27"/>
      <c r="M276" s="27"/>
      <c r="N276" s="27"/>
      <c r="O276" s="2"/>
      <c r="P276" s="5"/>
      <c r="Q276" s="2"/>
      <c r="R276" s="2"/>
      <c r="S276" s="7"/>
      <c r="T276" s="26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  <c r="AP276" s="2"/>
      <c r="AQ276" s="2"/>
      <c r="AR276" s="2"/>
      <c r="AS276" s="2"/>
      <c r="AT276" s="2"/>
      <c r="AU276" s="2"/>
      <c r="AV276" s="2"/>
      <c r="AW276" s="2"/>
      <c r="AX276" s="2"/>
      <c r="AY276" s="2"/>
      <c r="AZ276" s="2"/>
      <c r="BA276" s="2"/>
      <c r="BB276" s="2"/>
    </row>
    <row r="277" spans="2:54">
      <c r="B277" s="1"/>
      <c r="C277" s="1"/>
      <c r="D277" s="11"/>
      <c r="E277" s="11"/>
      <c r="F277" s="2"/>
      <c r="G277" s="2"/>
      <c r="H277" s="2"/>
      <c r="I277" s="4"/>
      <c r="J277" s="2"/>
      <c r="K277" s="27"/>
      <c r="L277" s="27"/>
      <c r="M277" s="27"/>
      <c r="N277" s="27"/>
      <c r="O277" s="2"/>
      <c r="P277" s="5"/>
      <c r="Q277" s="2"/>
      <c r="R277" s="2"/>
      <c r="S277" s="7"/>
      <c r="T277" s="26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  <c r="AS277" s="2"/>
      <c r="AT277" s="2"/>
      <c r="AU277" s="2"/>
      <c r="AV277" s="2"/>
      <c r="AW277" s="2"/>
      <c r="AX277" s="2"/>
      <c r="AY277" s="2"/>
      <c r="AZ277" s="2"/>
      <c r="BA277" s="2"/>
      <c r="BB277" s="2"/>
    </row>
    <row r="278" spans="2:54">
      <c r="B278" s="1"/>
      <c r="C278" s="1"/>
      <c r="D278" s="11"/>
      <c r="E278" s="11"/>
      <c r="F278" s="2"/>
      <c r="G278" s="2"/>
      <c r="H278" s="2"/>
      <c r="I278" s="4"/>
      <c r="J278" s="2"/>
      <c r="K278" s="27"/>
      <c r="L278" s="27"/>
      <c r="M278" s="27"/>
      <c r="N278" s="27"/>
      <c r="O278" s="2"/>
      <c r="P278" s="5"/>
      <c r="Q278" s="2"/>
      <c r="R278" s="2"/>
      <c r="S278" s="7"/>
      <c r="T278" s="26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  <c r="AS278" s="2"/>
      <c r="AT278" s="2"/>
      <c r="AU278" s="2"/>
      <c r="AV278" s="2"/>
      <c r="AW278" s="2"/>
      <c r="AX278" s="2"/>
      <c r="AY278" s="2"/>
      <c r="AZ278" s="2"/>
      <c r="BA278" s="2"/>
      <c r="BB278" s="2"/>
    </row>
    <row r="279" spans="2:54">
      <c r="B279" s="1"/>
      <c r="C279" s="1"/>
      <c r="D279" s="11"/>
      <c r="E279" s="11"/>
      <c r="F279" s="2"/>
      <c r="G279" s="2"/>
      <c r="H279" s="2"/>
      <c r="I279" s="4"/>
      <c r="J279" s="2"/>
      <c r="K279" s="27"/>
      <c r="L279" s="27"/>
      <c r="M279" s="27"/>
      <c r="N279" s="27"/>
      <c r="O279" s="2"/>
      <c r="P279" s="5"/>
      <c r="Q279" s="2"/>
      <c r="R279" s="2"/>
      <c r="S279" s="7"/>
      <c r="T279" s="26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  <c r="AS279" s="2"/>
      <c r="AT279" s="2"/>
      <c r="AU279" s="2"/>
      <c r="AV279" s="2"/>
      <c r="AW279" s="2"/>
      <c r="AX279" s="2"/>
      <c r="AY279" s="2"/>
      <c r="AZ279" s="2"/>
      <c r="BA279" s="2"/>
      <c r="BB279" s="2"/>
    </row>
    <row r="280" spans="2:54">
      <c r="B280" s="1"/>
      <c r="C280" s="1"/>
      <c r="D280" s="11"/>
      <c r="E280" s="11"/>
      <c r="F280" s="2"/>
      <c r="G280" s="2"/>
      <c r="H280" s="2"/>
      <c r="I280" s="4"/>
      <c r="J280" s="2"/>
      <c r="K280" s="27"/>
      <c r="L280" s="27"/>
      <c r="M280" s="27"/>
      <c r="N280" s="27"/>
      <c r="O280" s="2"/>
      <c r="P280" s="5"/>
      <c r="Q280" s="2"/>
      <c r="R280" s="2"/>
      <c r="S280" s="7"/>
      <c r="T280" s="26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L280" s="2"/>
      <c r="AM280" s="2"/>
      <c r="AN280" s="2"/>
      <c r="AO280" s="2"/>
      <c r="AP280" s="2"/>
      <c r="AQ280" s="2"/>
      <c r="AR280" s="2"/>
      <c r="AS280" s="2"/>
      <c r="AT280" s="2"/>
      <c r="AU280" s="2"/>
      <c r="AV280" s="2"/>
      <c r="AW280" s="2"/>
      <c r="AX280" s="2"/>
      <c r="AY280" s="2"/>
      <c r="AZ280" s="2"/>
      <c r="BA280" s="2"/>
      <c r="BB280" s="2"/>
    </row>
    <row r="281" spans="2:54">
      <c r="B281" s="1"/>
      <c r="C281" s="1"/>
      <c r="D281" s="11"/>
      <c r="E281" s="11"/>
      <c r="F281" s="2"/>
      <c r="G281" s="2"/>
      <c r="H281" s="2"/>
      <c r="I281" s="4"/>
      <c r="J281" s="2"/>
      <c r="K281" s="27"/>
      <c r="L281" s="27"/>
      <c r="M281" s="27"/>
      <c r="N281" s="27"/>
      <c r="O281" s="2"/>
      <c r="P281" s="5"/>
      <c r="Q281" s="2"/>
      <c r="R281" s="2"/>
      <c r="S281" s="7"/>
      <c r="T281" s="26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L281" s="2"/>
      <c r="AM281" s="2"/>
      <c r="AN281" s="2"/>
      <c r="AO281" s="2"/>
      <c r="AP281" s="2"/>
      <c r="AQ281" s="2"/>
      <c r="AR281" s="2"/>
      <c r="AS281" s="2"/>
      <c r="AT281" s="2"/>
      <c r="AU281" s="2"/>
      <c r="AV281" s="2"/>
      <c r="AW281" s="2"/>
      <c r="AX281" s="2"/>
      <c r="AY281" s="2"/>
      <c r="AZ281" s="2"/>
      <c r="BA281" s="2"/>
      <c r="BB281" s="2"/>
    </row>
    <row r="282" spans="2:54">
      <c r="B282" s="1"/>
      <c r="C282" s="1"/>
      <c r="D282" s="11"/>
      <c r="E282" s="11"/>
      <c r="F282" s="2"/>
      <c r="G282" s="2"/>
      <c r="H282" s="2"/>
      <c r="I282" s="4"/>
      <c r="J282" s="2"/>
      <c r="K282" s="27"/>
      <c r="L282" s="27"/>
      <c r="M282" s="27"/>
      <c r="N282" s="27"/>
      <c r="O282" s="2"/>
      <c r="P282" s="5"/>
      <c r="Q282" s="2"/>
      <c r="R282" s="2"/>
      <c r="S282" s="7"/>
      <c r="T282" s="26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  <c r="AS282" s="2"/>
      <c r="AT282" s="2"/>
      <c r="AU282" s="2"/>
      <c r="AV282" s="2"/>
      <c r="AW282" s="2"/>
      <c r="AX282" s="2"/>
      <c r="AY282" s="2"/>
      <c r="AZ282" s="2"/>
      <c r="BA282" s="2"/>
      <c r="BB282" s="2"/>
    </row>
    <row r="283" spans="2:54">
      <c r="B283" s="1"/>
      <c r="C283" s="1"/>
      <c r="D283" s="11"/>
      <c r="E283" s="11"/>
      <c r="F283" s="2"/>
      <c r="G283" s="2"/>
      <c r="H283" s="2"/>
      <c r="I283" s="4"/>
      <c r="J283" s="2"/>
      <c r="K283" s="27"/>
      <c r="L283" s="27"/>
      <c r="M283" s="27"/>
      <c r="N283" s="27"/>
      <c r="O283" s="2"/>
      <c r="P283" s="5"/>
      <c r="Q283" s="2"/>
      <c r="R283" s="2"/>
      <c r="S283" s="7"/>
      <c r="T283" s="26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2"/>
      <c r="AS283" s="2"/>
      <c r="AT283" s="2"/>
      <c r="AU283" s="2"/>
      <c r="AV283" s="2"/>
      <c r="AW283" s="2"/>
      <c r="AX283" s="2"/>
      <c r="AY283" s="2"/>
      <c r="AZ283" s="2"/>
      <c r="BA283" s="2"/>
      <c r="BB283" s="2"/>
    </row>
    <row r="284" spans="2:54">
      <c r="B284" s="1"/>
      <c r="C284" s="1"/>
      <c r="D284" s="11"/>
      <c r="E284" s="11"/>
      <c r="F284" s="2"/>
      <c r="G284" s="2"/>
      <c r="H284" s="2"/>
      <c r="I284" s="4"/>
      <c r="J284" s="2"/>
      <c r="K284" s="27"/>
      <c r="L284" s="27"/>
      <c r="M284" s="27"/>
      <c r="N284" s="27"/>
      <c r="O284" s="2"/>
      <c r="P284" s="5"/>
      <c r="Q284" s="2"/>
      <c r="R284" s="2"/>
      <c r="S284" s="7"/>
      <c r="T284" s="26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  <c r="AS284" s="2"/>
      <c r="AT284" s="2"/>
      <c r="AU284" s="2"/>
      <c r="AV284" s="2"/>
      <c r="AW284" s="2"/>
      <c r="AX284" s="2"/>
      <c r="AY284" s="2"/>
      <c r="AZ284" s="2"/>
      <c r="BA284" s="2"/>
      <c r="BB284" s="2"/>
    </row>
    <row r="285" spans="2:54">
      <c r="B285" s="1"/>
      <c r="C285" s="1"/>
      <c r="D285" s="11"/>
      <c r="E285" s="11"/>
      <c r="F285" s="2"/>
      <c r="G285" s="2"/>
      <c r="H285" s="2"/>
      <c r="I285" s="4"/>
      <c r="J285" s="2"/>
      <c r="K285" s="27"/>
      <c r="L285" s="27"/>
      <c r="M285" s="27"/>
      <c r="N285" s="27"/>
      <c r="O285" s="2"/>
      <c r="P285" s="5"/>
      <c r="Q285" s="2"/>
      <c r="R285" s="2"/>
      <c r="S285" s="7"/>
      <c r="T285" s="26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2"/>
      <c r="AT285" s="2"/>
      <c r="AU285" s="2"/>
      <c r="AV285" s="2"/>
      <c r="AW285" s="2"/>
      <c r="AX285" s="2"/>
      <c r="AY285" s="2"/>
      <c r="AZ285" s="2"/>
      <c r="BA285" s="2"/>
      <c r="BB285" s="2"/>
    </row>
    <row r="286" spans="2:54">
      <c r="B286" s="1"/>
      <c r="C286" s="1"/>
      <c r="D286" s="11"/>
      <c r="E286" s="11"/>
      <c r="F286" s="2"/>
      <c r="G286" s="2"/>
      <c r="H286" s="2"/>
      <c r="I286" s="4"/>
      <c r="J286" s="2"/>
      <c r="K286" s="27"/>
      <c r="L286" s="27"/>
      <c r="M286" s="27"/>
      <c r="N286" s="27"/>
      <c r="O286" s="2"/>
      <c r="P286" s="5"/>
      <c r="Q286" s="2"/>
      <c r="R286" s="2"/>
      <c r="S286" s="7"/>
      <c r="T286" s="26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  <c r="AS286" s="2"/>
      <c r="AT286" s="2"/>
      <c r="AU286" s="2"/>
      <c r="AV286" s="2"/>
      <c r="AW286" s="2"/>
      <c r="AX286" s="2"/>
      <c r="AY286" s="2"/>
      <c r="AZ286" s="2"/>
      <c r="BA286" s="2"/>
      <c r="BB286" s="2"/>
    </row>
    <row r="287" spans="2:54">
      <c r="B287" s="1"/>
      <c r="C287" s="1"/>
      <c r="D287" s="11"/>
      <c r="E287" s="11"/>
      <c r="F287" s="2"/>
      <c r="G287" s="2"/>
      <c r="H287" s="2"/>
      <c r="I287" s="4"/>
      <c r="J287" s="2"/>
      <c r="K287" s="27"/>
      <c r="L287" s="27"/>
      <c r="M287" s="27"/>
      <c r="N287" s="27"/>
      <c r="O287" s="2"/>
      <c r="P287" s="5"/>
      <c r="Q287" s="2"/>
      <c r="R287" s="2"/>
      <c r="S287" s="7"/>
      <c r="T287" s="26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  <c r="AS287" s="2"/>
      <c r="AT287" s="2"/>
      <c r="AU287" s="2"/>
      <c r="AV287" s="2"/>
      <c r="AW287" s="2"/>
      <c r="AX287" s="2"/>
      <c r="AY287" s="2"/>
      <c r="AZ287" s="2"/>
      <c r="BA287" s="2"/>
      <c r="BB287" s="2"/>
    </row>
    <row r="288" spans="2:54">
      <c r="B288" s="1"/>
      <c r="C288" s="1"/>
      <c r="D288" s="11"/>
      <c r="E288" s="11"/>
      <c r="F288" s="2"/>
      <c r="G288" s="2"/>
      <c r="H288" s="2"/>
      <c r="I288" s="4"/>
      <c r="J288" s="2"/>
      <c r="K288" s="27"/>
      <c r="L288" s="27"/>
      <c r="M288" s="27"/>
      <c r="N288" s="27"/>
      <c r="O288" s="2"/>
      <c r="P288" s="5"/>
      <c r="Q288" s="2"/>
      <c r="R288" s="2"/>
      <c r="S288" s="7"/>
      <c r="T288" s="26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  <c r="AP288" s="2"/>
      <c r="AQ288" s="2"/>
      <c r="AR288" s="2"/>
      <c r="AS288" s="2"/>
      <c r="AT288" s="2"/>
      <c r="AU288" s="2"/>
      <c r="AV288" s="2"/>
      <c r="AW288" s="2"/>
      <c r="AX288" s="2"/>
      <c r="AY288" s="2"/>
      <c r="AZ288" s="2"/>
      <c r="BA288" s="2"/>
      <c r="BB288" s="2"/>
    </row>
    <row r="289" spans="2:54">
      <c r="B289" s="1"/>
      <c r="C289" s="1"/>
      <c r="D289" s="11"/>
      <c r="E289" s="11"/>
      <c r="F289" s="2"/>
      <c r="G289" s="2"/>
      <c r="H289" s="2"/>
      <c r="I289" s="4"/>
      <c r="J289" s="2"/>
      <c r="K289" s="27"/>
      <c r="L289" s="27"/>
      <c r="M289" s="27"/>
      <c r="N289" s="27"/>
      <c r="O289" s="2"/>
      <c r="P289" s="5"/>
      <c r="Q289" s="2"/>
      <c r="R289" s="2"/>
      <c r="S289" s="7"/>
      <c r="T289" s="26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  <c r="AM289" s="2"/>
      <c r="AN289" s="2"/>
      <c r="AO289" s="2"/>
      <c r="AP289" s="2"/>
      <c r="AQ289" s="2"/>
      <c r="AR289" s="2"/>
      <c r="AS289" s="2"/>
      <c r="AT289" s="2"/>
      <c r="AU289" s="2"/>
      <c r="AV289" s="2"/>
      <c r="AW289" s="2"/>
      <c r="AX289" s="2"/>
      <c r="AY289" s="2"/>
      <c r="AZ289" s="2"/>
      <c r="BA289" s="2"/>
      <c r="BB289" s="2"/>
    </row>
    <row r="290" spans="2:54">
      <c r="B290" s="1"/>
      <c r="C290" s="1"/>
      <c r="D290" s="11"/>
      <c r="E290" s="11"/>
      <c r="F290" s="2"/>
      <c r="G290" s="2"/>
      <c r="H290" s="2"/>
      <c r="I290" s="4"/>
      <c r="J290" s="2"/>
      <c r="K290" s="27"/>
      <c r="L290" s="27"/>
      <c r="M290" s="27"/>
      <c r="N290" s="27"/>
      <c r="O290" s="2"/>
      <c r="P290" s="5"/>
      <c r="Q290" s="2"/>
      <c r="R290" s="2"/>
      <c r="S290" s="7"/>
      <c r="T290" s="26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  <c r="AQ290" s="2"/>
      <c r="AR290" s="2"/>
      <c r="AS290" s="2"/>
      <c r="AT290" s="2"/>
      <c r="AU290" s="2"/>
      <c r="AV290" s="2"/>
      <c r="AW290" s="2"/>
      <c r="AX290" s="2"/>
      <c r="AY290" s="2"/>
      <c r="AZ290" s="2"/>
      <c r="BA290" s="2"/>
      <c r="BB290" s="2"/>
    </row>
    <row r="291" spans="2:54">
      <c r="B291" s="1"/>
      <c r="C291" s="1"/>
      <c r="D291" s="11"/>
      <c r="E291" s="11"/>
      <c r="F291" s="2"/>
      <c r="G291" s="2"/>
      <c r="H291" s="2"/>
      <c r="I291" s="4"/>
      <c r="J291" s="2"/>
      <c r="K291" s="27"/>
      <c r="L291" s="27"/>
      <c r="M291" s="27"/>
      <c r="N291" s="27"/>
      <c r="O291" s="2"/>
      <c r="P291" s="5"/>
      <c r="Q291" s="2"/>
      <c r="R291" s="2"/>
      <c r="S291" s="7"/>
      <c r="T291" s="26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2"/>
      <c r="AT291" s="2"/>
      <c r="AU291" s="2"/>
      <c r="AV291" s="2"/>
      <c r="AW291" s="2"/>
      <c r="AX291" s="2"/>
      <c r="AY291" s="2"/>
      <c r="AZ291" s="2"/>
      <c r="BA291" s="2"/>
      <c r="BB291" s="2"/>
    </row>
    <row r="292" spans="2:54">
      <c r="B292" s="1"/>
      <c r="C292" s="1"/>
      <c r="D292" s="11"/>
      <c r="E292" s="11"/>
      <c r="F292" s="2"/>
      <c r="G292" s="2"/>
      <c r="H292" s="2"/>
      <c r="I292" s="4"/>
      <c r="J292" s="2"/>
      <c r="K292" s="27"/>
      <c r="L292" s="27"/>
      <c r="M292" s="27"/>
      <c r="N292" s="27"/>
      <c r="O292" s="2"/>
      <c r="P292" s="5"/>
      <c r="Q292" s="2"/>
      <c r="R292" s="2"/>
      <c r="S292" s="7"/>
      <c r="T292" s="26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2"/>
      <c r="AT292" s="2"/>
      <c r="AU292" s="2"/>
      <c r="AV292" s="2"/>
      <c r="AW292" s="2"/>
      <c r="AX292" s="2"/>
      <c r="AY292" s="2"/>
      <c r="AZ292" s="2"/>
      <c r="BA292" s="2"/>
      <c r="BB292" s="2"/>
    </row>
    <row r="293" spans="2:54">
      <c r="B293" s="1"/>
      <c r="C293" s="1"/>
      <c r="D293" s="11"/>
      <c r="E293" s="11"/>
      <c r="F293" s="2"/>
      <c r="G293" s="2"/>
      <c r="H293" s="2"/>
      <c r="I293" s="4"/>
      <c r="J293" s="2"/>
      <c r="K293" s="27"/>
      <c r="L293" s="27"/>
      <c r="M293" s="27"/>
      <c r="N293" s="27"/>
      <c r="O293" s="2"/>
      <c r="P293" s="5"/>
      <c r="Q293" s="2"/>
      <c r="R293" s="2"/>
      <c r="S293" s="7"/>
      <c r="T293" s="26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2"/>
      <c r="AT293" s="2"/>
      <c r="AU293" s="2"/>
      <c r="AV293" s="2"/>
      <c r="AW293" s="2"/>
      <c r="AX293" s="2"/>
      <c r="AY293" s="2"/>
      <c r="AZ293" s="2"/>
      <c r="BA293" s="2"/>
      <c r="BB293" s="2"/>
    </row>
    <row r="294" spans="2:54">
      <c r="B294" s="1"/>
      <c r="C294" s="1"/>
      <c r="D294" s="11"/>
      <c r="E294" s="11"/>
      <c r="F294" s="2"/>
      <c r="G294" s="2"/>
      <c r="H294" s="2"/>
      <c r="I294" s="4"/>
      <c r="J294" s="2"/>
      <c r="K294" s="27"/>
      <c r="L294" s="27"/>
      <c r="M294" s="27"/>
      <c r="N294" s="27"/>
      <c r="O294" s="2"/>
      <c r="P294" s="5"/>
      <c r="Q294" s="2"/>
      <c r="R294" s="2"/>
      <c r="S294" s="7"/>
      <c r="T294" s="26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  <c r="AN294" s="2"/>
      <c r="AO294" s="2"/>
      <c r="AP294" s="2"/>
      <c r="AQ294" s="2"/>
      <c r="AR294" s="2"/>
      <c r="AS294" s="2"/>
      <c r="AT294" s="2"/>
      <c r="AU294" s="2"/>
      <c r="AV294" s="2"/>
      <c r="AW294" s="2"/>
      <c r="AX294" s="2"/>
      <c r="AY294" s="2"/>
      <c r="AZ294" s="2"/>
      <c r="BA294" s="2"/>
      <c r="BB294" s="2"/>
    </row>
    <row r="295" spans="2:54">
      <c r="B295" s="1"/>
      <c r="C295" s="1"/>
      <c r="D295" s="11"/>
      <c r="E295" s="11"/>
      <c r="F295" s="2"/>
      <c r="G295" s="2"/>
      <c r="H295" s="2"/>
      <c r="I295" s="4"/>
      <c r="J295" s="2"/>
      <c r="K295" s="27"/>
      <c r="L295" s="27"/>
      <c r="M295" s="27"/>
      <c r="N295" s="27"/>
      <c r="O295" s="2"/>
      <c r="P295" s="5"/>
      <c r="Q295" s="2"/>
      <c r="R295" s="2"/>
      <c r="S295" s="7"/>
      <c r="T295" s="26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  <c r="AM295" s="2"/>
      <c r="AN295" s="2"/>
      <c r="AO295" s="2"/>
      <c r="AP295" s="2"/>
      <c r="AQ295" s="2"/>
      <c r="AR295" s="2"/>
      <c r="AS295" s="2"/>
      <c r="AT295" s="2"/>
      <c r="AU295" s="2"/>
      <c r="AV295" s="2"/>
      <c r="AW295" s="2"/>
      <c r="AX295" s="2"/>
      <c r="AY295" s="2"/>
      <c r="AZ295" s="2"/>
      <c r="BA295" s="2"/>
      <c r="BB295" s="2"/>
    </row>
    <row r="296" spans="2:54">
      <c r="B296" s="1"/>
      <c r="C296" s="1"/>
      <c r="D296" s="11"/>
      <c r="E296" s="11"/>
      <c r="F296" s="2"/>
      <c r="G296" s="2"/>
      <c r="H296" s="2"/>
      <c r="I296" s="4"/>
      <c r="J296" s="2"/>
      <c r="K296" s="27"/>
      <c r="L296" s="27"/>
      <c r="M296" s="27"/>
      <c r="N296" s="27"/>
      <c r="O296" s="2"/>
      <c r="P296" s="5"/>
      <c r="Q296" s="2"/>
      <c r="R296" s="2"/>
      <c r="S296" s="7"/>
      <c r="T296" s="26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  <c r="AR296" s="2"/>
      <c r="AS296" s="2"/>
      <c r="AT296" s="2"/>
      <c r="AU296" s="2"/>
      <c r="AV296" s="2"/>
      <c r="AW296" s="2"/>
      <c r="AX296" s="2"/>
      <c r="AY296" s="2"/>
      <c r="AZ296" s="2"/>
      <c r="BA296" s="2"/>
      <c r="BB296" s="2"/>
    </row>
    <row r="297" spans="2:54">
      <c r="B297" s="1"/>
      <c r="C297" s="1"/>
      <c r="D297" s="11"/>
      <c r="E297" s="11"/>
      <c r="F297" s="2"/>
      <c r="G297" s="2"/>
      <c r="H297" s="2"/>
      <c r="I297" s="4"/>
      <c r="J297" s="2"/>
      <c r="K297" s="27"/>
      <c r="L297" s="27"/>
      <c r="M297" s="27"/>
      <c r="N297" s="27"/>
      <c r="O297" s="2"/>
      <c r="P297" s="5"/>
      <c r="Q297" s="2"/>
      <c r="R297" s="2"/>
      <c r="S297" s="7"/>
      <c r="T297" s="26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  <c r="AR297" s="2"/>
      <c r="AS297" s="2"/>
      <c r="AT297" s="2"/>
      <c r="AU297" s="2"/>
      <c r="AV297" s="2"/>
      <c r="AW297" s="2"/>
      <c r="AX297" s="2"/>
      <c r="AY297" s="2"/>
      <c r="AZ297" s="2"/>
      <c r="BA297" s="2"/>
      <c r="BB297" s="2"/>
    </row>
    <row r="298" spans="2:54">
      <c r="B298" s="1"/>
      <c r="C298" s="1"/>
      <c r="D298" s="11"/>
      <c r="E298" s="11"/>
      <c r="F298" s="2"/>
      <c r="G298" s="2"/>
      <c r="H298" s="2"/>
      <c r="I298" s="4"/>
      <c r="J298" s="2"/>
      <c r="K298" s="27"/>
      <c r="L298" s="27"/>
      <c r="M298" s="27"/>
      <c r="N298" s="27"/>
      <c r="O298" s="2"/>
      <c r="P298" s="5"/>
      <c r="Q298" s="2"/>
      <c r="R298" s="2"/>
      <c r="S298" s="7"/>
      <c r="T298" s="26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2"/>
      <c r="AS298" s="2"/>
      <c r="AT298" s="2"/>
      <c r="AU298" s="2"/>
      <c r="AV298" s="2"/>
      <c r="AW298" s="2"/>
      <c r="AX298" s="2"/>
      <c r="AY298" s="2"/>
      <c r="AZ298" s="2"/>
      <c r="BA298" s="2"/>
      <c r="BB298" s="2"/>
    </row>
    <row r="299" spans="2:54">
      <c r="B299" s="1"/>
      <c r="C299" s="1"/>
      <c r="D299" s="11"/>
      <c r="E299" s="11"/>
      <c r="F299" s="2"/>
      <c r="G299" s="2"/>
      <c r="H299" s="2"/>
      <c r="I299" s="4"/>
      <c r="J299" s="2"/>
      <c r="K299" s="27"/>
      <c r="L299" s="27"/>
      <c r="M299" s="27"/>
      <c r="N299" s="27"/>
      <c r="O299" s="2"/>
      <c r="P299" s="5"/>
      <c r="Q299" s="2"/>
      <c r="R299" s="2"/>
      <c r="S299" s="7"/>
      <c r="T299" s="26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  <c r="AS299" s="2"/>
      <c r="AT299" s="2"/>
      <c r="AU299" s="2"/>
      <c r="AV299" s="2"/>
      <c r="AW299" s="2"/>
      <c r="AX299" s="2"/>
      <c r="AY299" s="2"/>
      <c r="AZ299" s="2"/>
      <c r="BA299" s="2"/>
      <c r="BB299" s="2"/>
    </row>
    <row r="300" spans="2:54">
      <c r="B300" s="1"/>
      <c r="C300" s="1"/>
      <c r="D300" s="11"/>
      <c r="E300" s="11"/>
      <c r="F300" s="2"/>
      <c r="G300" s="2"/>
      <c r="H300" s="2"/>
      <c r="I300" s="4"/>
      <c r="J300" s="2"/>
      <c r="K300" s="27"/>
      <c r="L300" s="27"/>
      <c r="M300" s="27"/>
      <c r="N300" s="27"/>
      <c r="O300" s="2"/>
      <c r="P300" s="5"/>
      <c r="Q300" s="2"/>
      <c r="R300" s="2"/>
      <c r="S300" s="7"/>
      <c r="T300" s="26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  <c r="AN300" s="2"/>
      <c r="AO300" s="2"/>
      <c r="AP300" s="2"/>
      <c r="AQ300" s="2"/>
      <c r="AR300" s="2"/>
      <c r="AS300" s="2"/>
      <c r="AT300" s="2"/>
      <c r="AU300" s="2"/>
      <c r="AV300" s="2"/>
      <c r="AW300" s="2"/>
      <c r="AX300" s="2"/>
      <c r="AY300" s="2"/>
      <c r="AZ300" s="2"/>
      <c r="BA300" s="2"/>
      <c r="BB300" s="2"/>
    </row>
    <row r="301" spans="2:54">
      <c r="B301" s="1"/>
      <c r="C301" s="1"/>
      <c r="D301" s="11"/>
      <c r="E301" s="11"/>
      <c r="F301" s="2"/>
      <c r="G301" s="2"/>
      <c r="H301" s="2"/>
      <c r="I301" s="4"/>
      <c r="J301" s="2"/>
      <c r="K301" s="27"/>
      <c r="L301" s="27"/>
      <c r="M301" s="27"/>
      <c r="N301" s="27"/>
      <c r="O301" s="2"/>
      <c r="P301" s="5"/>
      <c r="Q301" s="2"/>
      <c r="R301" s="2"/>
      <c r="S301" s="7"/>
      <c r="T301" s="26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  <c r="AO301" s="2"/>
      <c r="AP301" s="2"/>
      <c r="AQ301" s="2"/>
      <c r="AR301" s="2"/>
      <c r="AS301" s="2"/>
      <c r="AT301" s="2"/>
      <c r="AU301" s="2"/>
      <c r="AV301" s="2"/>
      <c r="AW301" s="2"/>
      <c r="AX301" s="2"/>
      <c r="AY301" s="2"/>
      <c r="AZ301" s="2"/>
      <c r="BA301" s="2"/>
      <c r="BB301" s="2"/>
    </row>
    <row r="302" spans="2:54">
      <c r="B302" s="1"/>
      <c r="C302" s="1"/>
      <c r="D302" s="11"/>
      <c r="E302" s="11"/>
      <c r="F302" s="2"/>
      <c r="G302" s="2"/>
      <c r="H302" s="2"/>
      <c r="I302" s="4"/>
      <c r="J302" s="2"/>
      <c r="K302" s="27"/>
      <c r="L302" s="27"/>
      <c r="M302" s="27"/>
      <c r="N302" s="27"/>
      <c r="O302" s="2"/>
      <c r="P302" s="5"/>
      <c r="Q302" s="2"/>
      <c r="R302" s="2"/>
      <c r="S302" s="7"/>
      <c r="T302" s="26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  <c r="AN302" s="2"/>
      <c r="AO302" s="2"/>
      <c r="AP302" s="2"/>
      <c r="AQ302" s="2"/>
      <c r="AR302" s="2"/>
      <c r="AS302" s="2"/>
      <c r="AT302" s="2"/>
      <c r="AU302" s="2"/>
      <c r="AV302" s="2"/>
      <c r="AW302" s="2"/>
      <c r="AX302" s="2"/>
      <c r="AY302" s="2"/>
      <c r="AZ302" s="2"/>
      <c r="BA302" s="2"/>
      <c r="BB302" s="2"/>
    </row>
    <row r="303" spans="2:54">
      <c r="B303" s="1"/>
      <c r="C303" s="1"/>
      <c r="D303" s="11"/>
      <c r="E303" s="11"/>
      <c r="F303" s="2"/>
      <c r="G303" s="2"/>
      <c r="H303" s="2"/>
      <c r="I303" s="4"/>
      <c r="J303" s="2"/>
      <c r="K303" s="27"/>
      <c r="L303" s="27"/>
      <c r="M303" s="27"/>
      <c r="N303" s="27"/>
      <c r="O303" s="2"/>
      <c r="P303" s="5"/>
      <c r="Q303" s="2"/>
      <c r="R303" s="2"/>
      <c r="S303" s="7"/>
      <c r="T303" s="26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  <c r="AP303" s="2"/>
      <c r="AQ303" s="2"/>
      <c r="AR303" s="2"/>
      <c r="AS303" s="2"/>
      <c r="AT303" s="2"/>
      <c r="AU303" s="2"/>
      <c r="AV303" s="2"/>
      <c r="AW303" s="2"/>
      <c r="AX303" s="2"/>
      <c r="AY303" s="2"/>
      <c r="AZ303" s="2"/>
      <c r="BA303" s="2"/>
      <c r="BB303" s="2"/>
    </row>
    <row r="304" spans="2:54">
      <c r="B304" s="1"/>
      <c r="C304" s="1"/>
      <c r="D304" s="11"/>
      <c r="E304" s="11"/>
      <c r="F304" s="2"/>
      <c r="G304" s="2"/>
      <c r="H304" s="2"/>
      <c r="I304" s="4"/>
      <c r="J304" s="2"/>
      <c r="K304" s="27"/>
      <c r="L304" s="27"/>
      <c r="M304" s="27"/>
      <c r="N304" s="27"/>
      <c r="O304" s="2"/>
      <c r="P304" s="5"/>
      <c r="Q304" s="2"/>
      <c r="R304" s="2"/>
      <c r="S304" s="7"/>
      <c r="T304" s="26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  <c r="AQ304" s="2"/>
      <c r="AR304" s="2"/>
      <c r="AS304" s="2"/>
      <c r="AT304" s="2"/>
      <c r="AU304" s="2"/>
      <c r="AV304" s="2"/>
      <c r="AW304" s="2"/>
      <c r="AX304" s="2"/>
      <c r="AY304" s="2"/>
      <c r="AZ304" s="2"/>
      <c r="BA304" s="2"/>
      <c r="BB304" s="2"/>
    </row>
    <row r="305" spans="2:54">
      <c r="B305" s="1"/>
      <c r="C305" s="1"/>
      <c r="D305" s="11"/>
      <c r="E305" s="11"/>
      <c r="F305" s="2"/>
      <c r="G305" s="2"/>
      <c r="H305" s="2"/>
      <c r="I305" s="4"/>
      <c r="J305" s="2"/>
      <c r="K305" s="27"/>
      <c r="L305" s="27"/>
      <c r="M305" s="27"/>
      <c r="N305" s="27"/>
      <c r="O305" s="2"/>
      <c r="P305" s="5"/>
      <c r="Q305" s="2"/>
      <c r="R305" s="2"/>
      <c r="S305" s="7"/>
      <c r="T305" s="26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2"/>
      <c r="AT305" s="2"/>
      <c r="AU305" s="2"/>
      <c r="AV305" s="2"/>
      <c r="AW305" s="2"/>
      <c r="AX305" s="2"/>
      <c r="AY305" s="2"/>
      <c r="AZ305" s="2"/>
      <c r="BA305" s="2"/>
      <c r="BB305" s="2"/>
    </row>
    <row r="306" spans="2:54">
      <c r="B306" s="1"/>
      <c r="C306" s="1"/>
      <c r="D306" s="11"/>
      <c r="E306" s="11"/>
      <c r="F306" s="2"/>
      <c r="G306" s="2"/>
      <c r="H306" s="2"/>
      <c r="I306" s="4"/>
      <c r="J306" s="2"/>
      <c r="K306" s="27"/>
      <c r="L306" s="27"/>
      <c r="M306" s="27"/>
      <c r="N306" s="27"/>
      <c r="O306" s="2"/>
      <c r="P306" s="5"/>
      <c r="Q306" s="2"/>
      <c r="R306" s="2"/>
      <c r="S306" s="7"/>
      <c r="T306" s="26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  <c r="AP306" s="2"/>
      <c r="AQ306" s="2"/>
      <c r="AR306" s="2"/>
      <c r="AS306" s="2"/>
      <c r="AT306" s="2"/>
      <c r="AU306" s="2"/>
      <c r="AV306" s="2"/>
      <c r="AW306" s="2"/>
      <c r="AX306" s="2"/>
      <c r="AY306" s="2"/>
      <c r="AZ306" s="2"/>
      <c r="BA306" s="2"/>
      <c r="BB306" s="2"/>
    </row>
    <row r="307" spans="2:54">
      <c r="B307" s="1"/>
      <c r="C307" s="1"/>
      <c r="D307" s="11"/>
      <c r="E307" s="11"/>
      <c r="F307" s="2"/>
      <c r="G307" s="2"/>
      <c r="H307" s="2"/>
      <c r="I307" s="4"/>
      <c r="J307" s="2"/>
      <c r="K307" s="27"/>
      <c r="L307" s="27"/>
      <c r="M307" s="27"/>
      <c r="N307" s="27"/>
      <c r="O307" s="2"/>
      <c r="P307" s="5"/>
      <c r="Q307" s="2"/>
      <c r="R307" s="2"/>
      <c r="S307" s="7"/>
      <c r="T307" s="26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  <c r="AP307" s="2"/>
      <c r="AQ307" s="2"/>
      <c r="AR307" s="2"/>
      <c r="AS307" s="2"/>
      <c r="AT307" s="2"/>
      <c r="AU307" s="2"/>
      <c r="AV307" s="2"/>
      <c r="AW307" s="2"/>
      <c r="AX307" s="2"/>
      <c r="AY307" s="2"/>
      <c r="AZ307" s="2"/>
      <c r="BA307" s="2"/>
      <c r="BB307" s="2"/>
    </row>
    <row r="308" spans="2:54">
      <c r="B308" s="1"/>
      <c r="C308" s="1"/>
      <c r="D308" s="11"/>
      <c r="E308" s="11"/>
      <c r="F308" s="2"/>
      <c r="G308" s="2"/>
      <c r="H308" s="2"/>
      <c r="I308" s="4"/>
      <c r="J308" s="2"/>
      <c r="K308" s="27"/>
      <c r="L308" s="27"/>
      <c r="M308" s="27"/>
      <c r="N308" s="27"/>
      <c r="O308" s="2"/>
      <c r="P308" s="5"/>
      <c r="Q308" s="2"/>
      <c r="R308" s="2"/>
      <c r="S308" s="7"/>
      <c r="T308" s="26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  <c r="AN308" s="2"/>
      <c r="AO308" s="2"/>
      <c r="AP308" s="2"/>
      <c r="AQ308" s="2"/>
      <c r="AR308" s="2"/>
      <c r="AS308" s="2"/>
      <c r="AT308" s="2"/>
      <c r="AU308" s="2"/>
      <c r="AV308" s="2"/>
      <c r="AW308" s="2"/>
      <c r="AX308" s="2"/>
      <c r="AY308" s="2"/>
      <c r="AZ308" s="2"/>
      <c r="BA308" s="2"/>
      <c r="BB308" s="2"/>
    </row>
    <row r="309" spans="2:54">
      <c r="B309" s="1"/>
      <c r="C309" s="1"/>
      <c r="D309" s="11"/>
      <c r="E309" s="11"/>
      <c r="F309" s="2"/>
      <c r="G309" s="2"/>
      <c r="H309" s="2"/>
      <c r="I309" s="4"/>
      <c r="J309" s="2"/>
      <c r="K309" s="27"/>
      <c r="L309" s="27"/>
      <c r="M309" s="27"/>
      <c r="N309" s="27"/>
      <c r="O309" s="2"/>
      <c r="P309" s="5"/>
      <c r="Q309" s="2"/>
      <c r="R309" s="2"/>
      <c r="S309" s="7"/>
      <c r="T309" s="26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  <c r="AN309" s="2"/>
      <c r="AO309" s="2"/>
      <c r="AP309" s="2"/>
      <c r="AQ309" s="2"/>
      <c r="AR309" s="2"/>
      <c r="AS309" s="2"/>
      <c r="AT309" s="2"/>
      <c r="AU309" s="2"/>
      <c r="AV309" s="2"/>
      <c r="AW309" s="2"/>
      <c r="AX309" s="2"/>
      <c r="AY309" s="2"/>
      <c r="AZ309" s="2"/>
      <c r="BA309" s="2"/>
      <c r="BB309" s="2"/>
    </row>
    <row r="310" spans="2:54">
      <c r="B310" s="1"/>
      <c r="C310" s="1"/>
      <c r="D310" s="11"/>
      <c r="E310" s="11"/>
      <c r="F310" s="2"/>
      <c r="G310" s="2"/>
      <c r="H310" s="2"/>
      <c r="I310" s="4"/>
      <c r="J310" s="2"/>
      <c r="K310" s="27"/>
      <c r="L310" s="27"/>
      <c r="M310" s="27"/>
      <c r="N310" s="27"/>
      <c r="O310" s="2"/>
      <c r="P310" s="5"/>
      <c r="Q310" s="2"/>
      <c r="R310" s="2"/>
      <c r="S310" s="7"/>
      <c r="T310" s="26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2"/>
      <c r="AT310" s="2"/>
      <c r="AU310" s="2"/>
      <c r="AV310" s="2"/>
      <c r="AW310" s="2"/>
      <c r="AX310" s="2"/>
      <c r="AY310" s="2"/>
      <c r="AZ310" s="2"/>
      <c r="BA310" s="2"/>
      <c r="BB310" s="2"/>
    </row>
    <row r="311" spans="2:54">
      <c r="B311" s="1"/>
      <c r="C311" s="1"/>
      <c r="D311" s="11"/>
      <c r="E311" s="11"/>
      <c r="F311" s="2"/>
      <c r="G311" s="2"/>
      <c r="H311" s="2"/>
      <c r="I311" s="4"/>
      <c r="J311" s="2"/>
      <c r="K311" s="27"/>
      <c r="L311" s="27"/>
      <c r="M311" s="27"/>
      <c r="N311" s="27"/>
      <c r="O311" s="2"/>
      <c r="P311" s="5"/>
      <c r="Q311" s="2"/>
      <c r="R311" s="2"/>
      <c r="S311" s="7"/>
      <c r="T311" s="26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  <c r="AS311" s="2"/>
      <c r="AT311" s="2"/>
      <c r="AU311" s="2"/>
      <c r="AV311" s="2"/>
      <c r="AW311" s="2"/>
      <c r="AX311" s="2"/>
      <c r="AY311" s="2"/>
      <c r="AZ311" s="2"/>
      <c r="BA311" s="2"/>
      <c r="BB311" s="2"/>
    </row>
    <row r="312" spans="2:54">
      <c r="B312" s="1"/>
      <c r="C312" s="1"/>
      <c r="D312" s="11"/>
      <c r="E312" s="11"/>
      <c r="F312" s="2"/>
      <c r="G312" s="2"/>
      <c r="H312" s="2"/>
      <c r="I312" s="4"/>
      <c r="J312" s="2"/>
      <c r="K312" s="27"/>
      <c r="L312" s="27"/>
      <c r="M312" s="27"/>
      <c r="N312" s="27"/>
      <c r="O312" s="2"/>
      <c r="P312" s="5"/>
      <c r="Q312" s="2"/>
      <c r="R312" s="2"/>
      <c r="S312" s="7"/>
      <c r="T312" s="26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  <c r="AR312" s="2"/>
      <c r="AS312" s="2"/>
      <c r="AT312" s="2"/>
      <c r="AU312" s="2"/>
      <c r="AV312" s="2"/>
      <c r="AW312" s="2"/>
      <c r="AX312" s="2"/>
      <c r="AY312" s="2"/>
      <c r="AZ312" s="2"/>
      <c r="BA312" s="2"/>
      <c r="BB312" s="2"/>
    </row>
    <row r="313" spans="2:54">
      <c r="B313" s="1"/>
      <c r="C313" s="1"/>
      <c r="D313" s="11"/>
      <c r="E313" s="11"/>
      <c r="F313" s="2"/>
      <c r="G313" s="2"/>
      <c r="H313" s="2"/>
      <c r="I313" s="4"/>
      <c r="J313" s="2"/>
      <c r="K313" s="27"/>
      <c r="L313" s="27"/>
      <c r="M313" s="27"/>
      <c r="N313" s="27"/>
      <c r="O313" s="2"/>
      <c r="P313" s="5"/>
      <c r="Q313" s="2"/>
      <c r="R313" s="2"/>
      <c r="S313" s="7"/>
      <c r="T313" s="26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  <c r="AQ313" s="2"/>
      <c r="AR313" s="2"/>
      <c r="AS313" s="2"/>
      <c r="AT313" s="2"/>
      <c r="AU313" s="2"/>
      <c r="AV313" s="2"/>
      <c r="AW313" s="2"/>
      <c r="AX313" s="2"/>
      <c r="AY313" s="2"/>
      <c r="AZ313" s="2"/>
      <c r="BA313" s="2"/>
      <c r="BB313" s="2"/>
    </row>
    <row r="314" spans="2:54">
      <c r="B314" s="1"/>
      <c r="C314" s="1"/>
      <c r="D314" s="11"/>
      <c r="E314" s="11"/>
      <c r="F314" s="2"/>
      <c r="G314" s="2"/>
      <c r="H314" s="2"/>
      <c r="I314" s="4"/>
      <c r="J314" s="2"/>
      <c r="K314" s="27"/>
      <c r="L314" s="27"/>
      <c r="M314" s="27"/>
      <c r="N314" s="27"/>
      <c r="O314" s="2"/>
      <c r="P314" s="5"/>
      <c r="Q314" s="2"/>
      <c r="R314" s="2"/>
      <c r="S314" s="7"/>
      <c r="T314" s="26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  <c r="AN314" s="2"/>
      <c r="AO314" s="2"/>
      <c r="AP314" s="2"/>
      <c r="AQ314" s="2"/>
      <c r="AR314" s="2"/>
      <c r="AS314" s="2"/>
      <c r="AT314" s="2"/>
      <c r="AU314" s="2"/>
      <c r="AV314" s="2"/>
      <c r="AW314" s="2"/>
      <c r="AX314" s="2"/>
      <c r="AY314" s="2"/>
      <c r="AZ314" s="2"/>
      <c r="BA314" s="2"/>
      <c r="BB314" s="2"/>
    </row>
    <row r="315" spans="2:54">
      <c r="B315" s="1"/>
      <c r="C315" s="1"/>
      <c r="D315" s="11"/>
      <c r="E315" s="11"/>
      <c r="F315" s="2"/>
      <c r="G315" s="2"/>
      <c r="H315" s="2"/>
      <c r="I315" s="4"/>
      <c r="J315" s="2"/>
      <c r="K315" s="27"/>
      <c r="L315" s="27"/>
      <c r="M315" s="27"/>
      <c r="N315" s="27"/>
      <c r="O315" s="2"/>
      <c r="P315" s="5"/>
      <c r="Q315" s="2"/>
      <c r="R315" s="2"/>
      <c r="S315" s="7"/>
      <c r="T315" s="26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  <c r="AN315" s="2"/>
      <c r="AO315" s="2"/>
      <c r="AP315" s="2"/>
      <c r="AQ315" s="2"/>
      <c r="AR315" s="2"/>
      <c r="AS315" s="2"/>
      <c r="AT315" s="2"/>
      <c r="AU315" s="2"/>
      <c r="AV315" s="2"/>
      <c r="AW315" s="2"/>
      <c r="AX315" s="2"/>
      <c r="AY315" s="2"/>
      <c r="AZ315" s="2"/>
      <c r="BA315" s="2"/>
      <c r="BB315" s="2"/>
    </row>
    <row r="316" spans="2:54">
      <c r="B316" s="1"/>
      <c r="C316" s="1"/>
      <c r="D316" s="11"/>
      <c r="E316" s="11"/>
      <c r="F316" s="2"/>
      <c r="G316" s="2"/>
      <c r="H316" s="2"/>
      <c r="I316" s="4"/>
      <c r="J316" s="2"/>
      <c r="K316" s="27"/>
      <c r="L316" s="27"/>
      <c r="M316" s="27"/>
      <c r="N316" s="27"/>
      <c r="O316" s="2"/>
      <c r="P316" s="5"/>
      <c r="Q316" s="2"/>
      <c r="R316" s="2"/>
      <c r="S316" s="7"/>
      <c r="T316" s="26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  <c r="AN316" s="2"/>
      <c r="AO316" s="2"/>
      <c r="AP316" s="2"/>
      <c r="AQ316" s="2"/>
      <c r="AR316" s="2"/>
      <c r="AS316" s="2"/>
      <c r="AT316" s="2"/>
      <c r="AU316" s="2"/>
      <c r="AV316" s="2"/>
      <c r="AW316" s="2"/>
      <c r="AX316" s="2"/>
      <c r="AY316" s="2"/>
      <c r="AZ316" s="2"/>
      <c r="BA316" s="2"/>
      <c r="BB316" s="2"/>
    </row>
    <row r="317" spans="2:54">
      <c r="B317" s="1"/>
      <c r="C317" s="1"/>
      <c r="D317" s="11"/>
      <c r="E317" s="11"/>
      <c r="F317" s="2"/>
      <c r="G317" s="2"/>
      <c r="H317" s="2"/>
      <c r="I317" s="4"/>
      <c r="J317" s="2"/>
      <c r="K317" s="27"/>
      <c r="L317" s="27"/>
      <c r="M317" s="27"/>
      <c r="N317" s="27"/>
      <c r="O317" s="2"/>
      <c r="P317" s="5"/>
      <c r="Q317" s="2"/>
      <c r="R317" s="2"/>
      <c r="S317" s="7"/>
      <c r="T317" s="26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  <c r="AN317" s="2"/>
      <c r="AO317" s="2"/>
      <c r="AP317" s="2"/>
      <c r="AQ317" s="2"/>
      <c r="AR317" s="2"/>
      <c r="AS317" s="2"/>
      <c r="AT317" s="2"/>
      <c r="AU317" s="2"/>
      <c r="AV317" s="2"/>
      <c r="AW317" s="2"/>
      <c r="AX317" s="2"/>
      <c r="AY317" s="2"/>
      <c r="AZ317" s="2"/>
      <c r="BA317" s="2"/>
      <c r="BB317" s="2"/>
    </row>
    <row r="318" spans="2:54">
      <c r="B318" s="1"/>
      <c r="C318" s="1"/>
      <c r="D318" s="11"/>
      <c r="E318" s="11"/>
      <c r="F318" s="2"/>
      <c r="G318" s="2"/>
      <c r="H318" s="2"/>
      <c r="I318" s="4"/>
      <c r="J318" s="2"/>
      <c r="K318" s="27"/>
      <c r="L318" s="27"/>
      <c r="M318" s="27"/>
      <c r="N318" s="27"/>
      <c r="O318" s="2"/>
      <c r="P318" s="5"/>
      <c r="Q318" s="2"/>
      <c r="R318" s="2"/>
      <c r="S318" s="7"/>
      <c r="T318" s="26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  <c r="AN318" s="2"/>
      <c r="AO318" s="2"/>
      <c r="AP318" s="2"/>
      <c r="AQ318" s="2"/>
      <c r="AR318" s="2"/>
      <c r="AS318" s="2"/>
      <c r="AT318" s="2"/>
      <c r="AU318" s="2"/>
      <c r="AV318" s="2"/>
      <c r="AW318" s="2"/>
      <c r="AX318" s="2"/>
      <c r="AY318" s="2"/>
      <c r="AZ318" s="2"/>
      <c r="BA318" s="2"/>
      <c r="BB318" s="2"/>
    </row>
    <row r="319" spans="2:54">
      <c r="B319" s="1"/>
      <c r="C319" s="1"/>
      <c r="D319" s="11"/>
      <c r="E319" s="11"/>
      <c r="F319" s="2"/>
      <c r="G319" s="2"/>
      <c r="H319" s="2"/>
      <c r="I319" s="4"/>
      <c r="J319" s="2"/>
      <c r="K319" s="27"/>
      <c r="L319" s="27"/>
      <c r="M319" s="27"/>
      <c r="N319" s="27"/>
      <c r="O319" s="2"/>
      <c r="P319" s="5"/>
      <c r="Q319" s="2"/>
      <c r="R319" s="2"/>
      <c r="S319" s="7"/>
      <c r="T319" s="26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  <c r="AQ319" s="2"/>
      <c r="AR319" s="2"/>
      <c r="AS319" s="2"/>
      <c r="AT319" s="2"/>
      <c r="AU319" s="2"/>
      <c r="AV319" s="2"/>
      <c r="AW319" s="2"/>
      <c r="AX319" s="2"/>
      <c r="AY319" s="2"/>
      <c r="AZ319" s="2"/>
      <c r="BA319" s="2"/>
      <c r="BB319" s="2"/>
    </row>
    <row r="320" spans="2:54">
      <c r="B320" s="1"/>
      <c r="C320" s="1"/>
      <c r="D320" s="11"/>
      <c r="E320" s="11"/>
      <c r="F320" s="2"/>
      <c r="G320" s="2"/>
      <c r="H320" s="2"/>
      <c r="I320" s="4"/>
      <c r="J320" s="2"/>
      <c r="K320" s="27"/>
      <c r="L320" s="27"/>
      <c r="M320" s="27"/>
      <c r="N320" s="27"/>
      <c r="O320" s="2"/>
      <c r="P320" s="5"/>
      <c r="Q320" s="2"/>
      <c r="R320" s="2"/>
      <c r="S320" s="7"/>
      <c r="T320" s="26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  <c r="AQ320" s="2"/>
      <c r="AR320" s="2"/>
      <c r="AS320" s="2"/>
      <c r="AT320" s="2"/>
      <c r="AU320" s="2"/>
      <c r="AV320" s="2"/>
      <c r="AW320" s="2"/>
      <c r="AX320" s="2"/>
      <c r="AY320" s="2"/>
      <c r="AZ320" s="2"/>
      <c r="BA320" s="2"/>
      <c r="BB320" s="2"/>
    </row>
    <row r="321" spans="2:54">
      <c r="B321" s="1"/>
      <c r="C321" s="1"/>
      <c r="D321" s="11"/>
      <c r="E321" s="11"/>
      <c r="F321" s="2"/>
      <c r="G321" s="2"/>
      <c r="H321" s="2"/>
      <c r="I321" s="4"/>
      <c r="J321" s="2"/>
      <c r="K321" s="27"/>
      <c r="L321" s="27"/>
      <c r="M321" s="27"/>
      <c r="N321" s="27"/>
      <c r="O321" s="2"/>
      <c r="P321" s="5"/>
      <c r="Q321" s="2"/>
      <c r="R321" s="2"/>
      <c r="S321" s="7"/>
      <c r="T321" s="26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  <c r="AQ321" s="2"/>
      <c r="AR321" s="2"/>
      <c r="AS321" s="2"/>
      <c r="AT321" s="2"/>
      <c r="AU321" s="2"/>
      <c r="AV321" s="2"/>
      <c r="AW321" s="2"/>
      <c r="AX321" s="2"/>
      <c r="AY321" s="2"/>
      <c r="AZ321" s="2"/>
      <c r="BA321" s="2"/>
      <c r="BB321" s="2"/>
    </row>
    <row r="322" spans="2:54">
      <c r="B322" s="1"/>
      <c r="C322" s="1"/>
      <c r="D322" s="11"/>
      <c r="E322" s="11"/>
      <c r="F322" s="2"/>
      <c r="G322" s="2"/>
      <c r="H322" s="2"/>
      <c r="I322" s="4"/>
      <c r="J322" s="2"/>
      <c r="K322" s="27"/>
      <c r="L322" s="27"/>
      <c r="M322" s="27"/>
      <c r="N322" s="27"/>
      <c r="O322" s="2"/>
      <c r="P322" s="5"/>
      <c r="Q322" s="2"/>
      <c r="R322" s="2"/>
      <c r="S322" s="7"/>
      <c r="T322" s="26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L322" s="2"/>
      <c r="AM322" s="2"/>
      <c r="AN322" s="2"/>
      <c r="AO322" s="2"/>
      <c r="AP322" s="2"/>
      <c r="AQ322" s="2"/>
      <c r="AR322" s="2"/>
      <c r="AS322" s="2"/>
      <c r="AT322" s="2"/>
      <c r="AU322" s="2"/>
      <c r="AV322" s="2"/>
      <c r="AW322" s="2"/>
      <c r="AX322" s="2"/>
      <c r="AY322" s="2"/>
      <c r="AZ322" s="2"/>
      <c r="BA322" s="2"/>
      <c r="BB322" s="2"/>
    </row>
    <row r="323" spans="2:54">
      <c r="B323" s="1"/>
      <c r="C323" s="1"/>
      <c r="D323" s="11"/>
      <c r="E323" s="11"/>
      <c r="F323" s="2"/>
      <c r="G323" s="2"/>
      <c r="H323" s="2"/>
      <c r="I323" s="4"/>
      <c r="J323" s="2"/>
      <c r="K323" s="27"/>
      <c r="L323" s="27"/>
      <c r="M323" s="27"/>
      <c r="N323" s="27"/>
      <c r="O323" s="2"/>
      <c r="P323" s="5"/>
      <c r="Q323" s="2"/>
      <c r="R323" s="2"/>
      <c r="S323" s="7"/>
      <c r="T323" s="26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  <c r="AL323" s="2"/>
      <c r="AM323" s="2"/>
      <c r="AN323" s="2"/>
      <c r="AO323" s="2"/>
      <c r="AP323" s="2"/>
      <c r="AQ323" s="2"/>
      <c r="AR323" s="2"/>
      <c r="AS323" s="2"/>
      <c r="AT323" s="2"/>
      <c r="AU323" s="2"/>
      <c r="AV323" s="2"/>
      <c r="AW323" s="2"/>
      <c r="AX323" s="2"/>
      <c r="AY323" s="2"/>
      <c r="AZ323" s="2"/>
      <c r="BA323" s="2"/>
      <c r="BB323" s="2"/>
    </row>
    <row r="324" spans="2:54">
      <c r="B324" s="1"/>
      <c r="C324" s="1"/>
      <c r="D324" s="11"/>
      <c r="E324" s="11"/>
      <c r="F324" s="2"/>
      <c r="G324" s="2"/>
      <c r="H324" s="2"/>
      <c r="I324" s="4"/>
      <c r="J324" s="2"/>
      <c r="K324" s="27"/>
      <c r="L324" s="27"/>
      <c r="M324" s="27"/>
      <c r="N324" s="27"/>
      <c r="O324" s="2"/>
      <c r="P324" s="5"/>
      <c r="Q324" s="2"/>
      <c r="R324" s="2"/>
      <c r="S324" s="7"/>
      <c r="T324" s="26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  <c r="AL324" s="2"/>
      <c r="AM324" s="2"/>
      <c r="AN324" s="2"/>
      <c r="AO324" s="2"/>
      <c r="AP324" s="2"/>
      <c r="AQ324" s="2"/>
      <c r="AR324" s="2"/>
      <c r="AS324" s="2"/>
      <c r="AT324" s="2"/>
      <c r="AU324" s="2"/>
      <c r="AV324" s="2"/>
      <c r="AW324" s="2"/>
      <c r="AX324" s="2"/>
      <c r="AY324" s="2"/>
      <c r="AZ324" s="2"/>
      <c r="BA324" s="2"/>
      <c r="BB324" s="2"/>
    </row>
    <row r="325" spans="2:54">
      <c r="B325" s="1"/>
      <c r="C325" s="1"/>
      <c r="D325" s="11"/>
      <c r="E325" s="11"/>
      <c r="F325" s="2"/>
      <c r="G325" s="2"/>
      <c r="H325" s="2"/>
      <c r="I325" s="4"/>
      <c r="J325" s="2"/>
      <c r="K325" s="27"/>
      <c r="L325" s="27"/>
      <c r="M325" s="27"/>
      <c r="N325" s="27"/>
      <c r="O325" s="2"/>
      <c r="P325" s="5"/>
      <c r="Q325" s="2"/>
      <c r="R325" s="2"/>
      <c r="S325" s="7"/>
      <c r="T325" s="26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2"/>
      <c r="AN325" s="2"/>
      <c r="AO325" s="2"/>
      <c r="AP325" s="2"/>
      <c r="AQ325" s="2"/>
      <c r="AR325" s="2"/>
      <c r="AS325" s="2"/>
      <c r="AT325" s="2"/>
      <c r="AU325" s="2"/>
      <c r="AV325" s="2"/>
      <c r="AW325" s="2"/>
      <c r="AX325" s="2"/>
      <c r="AY325" s="2"/>
      <c r="AZ325" s="2"/>
      <c r="BA325" s="2"/>
      <c r="BB325" s="2"/>
    </row>
    <row r="326" spans="2:54">
      <c r="B326" s="1"/>
      <c r="C326" s="1"/>
      <c r="D326" s="11"/>
      <c r="E326" s="11"/>
      <c r="F326" s="2"/>
      <c r="G326" s="2"/>
      <c r="H326" s="2"/>
      <c r="I326" s="4"/>
      <c r="J326" s="2"/>
      <c r="K326" s="27"/>
      <c r="L326" s="27"/>
      <c r="M326" s="27"/>
      <c r="N326" s="27"/>
      <c r="O326" s="2"/>
      <c r="P326" s="5"/>
      <c r="Q326" s="2"/>
      <c r="R326" s="2"/>
      <c r="S326" s="7"/>
      <c r="T326" s="26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  <c r="AP326" s="2"/>
      <c r="AQ326" s="2"/>
      <c r="AR326" s="2"/>
      <c r="AS326" s="2"/>
      <c r="AT326" s="2"/>
      <c r="AU326" s="2"/>
      <c r="AV326" s="2"/>
      <c r="AW326" s="2"/>
      <c r="AX326" s="2"/>
      <c r="AY326" s="2"/>
      <c r="AZ326" s="2"/>
      <c r="BA326" s="2"/>
      <c r="BB326" s="2"/>
    </row>
    <row r="327" spans="2:54">
      <c r="B327" s="1"/>
      <c r="C327" s="1"/>
      <c r="D327" s="11"/>
      <c r="E327" s="11"/>
      <c r="F327" s="2"/>
      <c r="G327" s="2"/>
      <c r="H327" s="2"/>
      <c r="I327" s="4"/>
      <c r="J327" s="2"/>
      <c r="K327" s="27"/>
      <c r="L327" s="27"/>
      <c r="M327" s="27"/>
      <c r="N327" s="27"/>
      <c r="O327" s="2"/>
      <c r="P327" s="5"/>
      <c r="Q327" s="2"/>
      <c r="R327" s="2"/>
      <c r="S327" s="7"/>
      <c r="T327" s="26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  <c r="AP327" s="2"/>
      <c r="AQ327" s="2"/>
      <c r="AR327" s="2"/>
      <c r="AS327" s="2"/>
      <c r="AT327" s="2"/>
      <c r="AU327" s="2"/>
      <c r="AV327" s="2"/>
      <c r="AW327" s="2"/>
      <c r="AX327" s="2"/>
      <c r="AY327" s="2"/>
      <c r="AZ327" s="2"/>
      <c r="BA327" s="2"/>
      <c r="BB327" s="2"/>
    </row>
    <row r="328" spans="2:54">
      <c r="B328" s="1"/>
      <c r="C328" s="1"/>
      <c r="D328" s="1"/>
      <c r="E328" s="1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  <c r="AP328" s="2"/>
      <c r="AQ328" s="2"/>
      <c r="AR328" s="2"/>
      <c r="AS328" s="2"/>
      <c r="AT328" s="2"/>
      <c r="AU328" s="2"/>
      <c r="AV328" s="2"/>
      <c r="AW328" s="2"/>
      <c r="AX328" s="2"/>
      <c r="AY328" s="2"/>
      <c r="AZ328" s="2"/>
      <c r="BA328" s="2"/>
    </row>
    <row r="329" spans="2:54">
      <c r="B329" s="1"/>
      <c r="C329" s="1"/>
      <c r="D329" s="1"/>
      <c r="E329" s="1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  <c r="AN329" s="2"/>
      <c r="AO329" s="2"/>
      <c r="AP329" s="2"/>
      <c r="AQ329" s="2"/>
      <c r="AR329" s="2"/>
      <c r="AS329" s="2"/>
      <c r="AT329" s="2"/>
      <c r="AU329" s="2"/>
      <c r="AV329" s="2"/>
      <c r="AW329" s="2"/>
      <c r="AX329" s="2"/>
      <c r="AY329" s="2"/>
      <c r="AZ329" s="2"/>
      <c r="BA329" s="2"/>
    </row>
    <row r="330" spans="2:54">
      <c r="B330" s="1"/>
      <c r="C330" s="1"/>
      <c r="D330" s="1"/>
      <c r="E330" s="1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  <c r="AN330" s="2"/>
      <c r="AO330" s="2"/>
      <c r="AP330" s="2"/>
      <c r="AQ330" s="2"/>
      <c r="AR330" s="2"/>
      <c r="AS330" s="2"/>
      <c r="AT330" s="2"/>
      <c r="AU330" s="2"/>
      <c r="AV330" s="2"/>
      <c r="AW330" s="2"/>
      <c r="AX330" s="2"/>
      <c r="AY330" s="2"/>
      <c r="AZ330" s="2"/>
      <c r="BA330" s="2"/>
    </row>
    <row r="331" spans="2:54">
      <c r="B331" s="1"/>
      <c r="C331" s="1"/>
      <c r="D331" s="1"/>
      <c r="E331" s="1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  <c r="AN331" s="2"/>
      <c r="AO331" s="2"/>
      <c r="AP331" s="2"/>
      <c r="AQ331" s="2"/>
      <c r="AR331" s="2"/>
      <c r="AS331" s="2"/>
      <c r="AT331" s="2"/>
      <c r="AU331" s="2"/>
      <c r="AV331" s="2"/>
      <c r="AW331" s="2"/>
      <c r="AX331" s="2"/>
      <c r="AY331" s="2"/>
      <c r="AZ331" s="2"/>
      <c r="BA331" s="2"/>
    </row>
    <row r="332" spans="2:54">
      <c r="B332" s="1"/>
      <c r="C332" s="1"/>
      <c r="D332" s="1"/>
      <c r="E332" s="1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  <c r="AM332" s="2"/>
      <c r="AN332" s="2"/>
      <c r="AO332" s="2"/>
      <c r="AP332" s="2"/>
      <c r="AQ332" s="2"/>
      <c r="AR332" s="2"/>
      <c r="AS332" s="2"/>
      <c r="AT332" s="2"/>
      <c r="AU332" s="2"/>
      <c r="AV332" s="2"/>
      <c r="AW332" s="2"/>
      <c r="AX332" s="2"/>
      <c r="AY332" s="2"/>
      <c r="AZ332" s="2"/>
      <c r="BA332" s="2"/>
    </row>
    <row r="333" spans="2:54">
      <c r="B333" s="1"/>
      <c r="C333" s="1"/>
      <c r="D333" s="1"/>
      <c r="E333" s="1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  <c r="AN333" s="2"/>
      <c r="AO333" s="2"/>
      <c r="AP333" s="2"/>
      <c r="AQ333" s="2"/>
      <c r="AR333" s="2"/>
      <c r="AS333" s="2"/>
      <c r="AT333" s="2"/>
      <c r="AU333" s="2"/>
      <c r="AV333" s="2"/>
      <c r="AW333" s="2"/>
      <c r="AX333" s="2"/>
      <c r="AY333" s="2"/>
      <c r="AZ333" s="2"/>
      <c r="BA333" s="2"/>
    </row>
    <row r="334" spans="2:54">
      <c r="B334" s="1"/>
      <c r="C334" s="1"/>
      <c r="D334" s="1"/>
      <c r="E334" s="1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  <c r="AP334" s="2"/>
      <c r="AQ334" s="2"/>
      <c r="AR334" s="2"/>
      <c r="AS334" s="2"/>
      <c r="AT334" s="2"/>
      <c r="AU334" s="2"/>
      <c r="AV334" s="2"/>
      <c r="AW334" s="2"/>
      <c r="AX334" s="2"/>
      <c r="AY334" s="2"/>
      <c r="AZ334" s="2"/>
      <c r="BA334" s="2"/>
    </row>
    <row r="335" spans="2:54">
      <c r="B335" s="1"/>
      <c r="C335" s="1"/>
      <c r="D335" s="1"/>
      <c r="E335" s="1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  <c r="AO335" s="2"/>
      <c r="AP335" s="2"/>
      <c r="AQ335" s="2"/>
      <c r="AR335" s="2"/>
      <c r="AS335" s="2"/>
      <c r="AT335" s="2"/>
      <c r="AU335" s="2"/>
      <c r="AV335" s="2"/>
      <c r="AW335" s="2"/>
      <c r="AX335" s="2"/>
      <c r="AY335" s="2"/>
      <c r="AZ335" s="2"/>
      <c r="BA335" s="2"/>
    </row>
    <row r="336" spans="2:54">
      <c r="B336" s="1"/>
      <c r="C336" s="1"/>
      <c r="D336" s="1"/>
      <c r="E336" s="1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  <c r="AK336" s="2"/>
      <c r="AL336" s="2"/>
      <c r="AM336" s="2"/>
      <c r="AN336" s="2"/>
      <c r="AO336" s="2"/>
      <c r="AP336" s="2"/>
      <c r="AQ336" s="2"/>
      <c r="AR336" s="2"/>
      <c r="AS336" s="2"/>
      <c r="AT336" s="2"/>
      <c r="AU336" s="2"/>
      <c r="AV336" s="2"/>
      <c r="AW336" s="2"/>
      <c r="AX336" s="2"/>
      <c r="AY336" s="2"/>
      <c r="AZ336" s="2"/>
      <c r="BA336" s="2"/>
    </row>
    <row r="337" spans="2:5">
      <c r="B337" s="1"/>
      <c r="C337" s="1"/>
      <c r="D337" s="1"/>
      <c r="E337" s="1"/>
    </row>
    <row r="338" spans="2:5">
      <c r="B338" s="1"/>
      <c r="C338" s="1"/>
      <c r="D338" s="1"/>
      <c r="E338" s="1"/>
    </row>
    <row r="339" spans="2:5">
      <c r="B339" s="1"/>
      <c r="C339" s="1"/>
      <c r="D339" s="1"/>
      <c r="E339" s="1"/>
    </row>
    <row r="340" spans="2:5">
      <c r="B340" s="1"/>
      <c r="C340" s="1"/>
      <c r="D340" s="1"/>
      <c r="E340" s="1"/>
    </row>
    <row r="341" spans="2:5">
      <c r="B341" s="1"/>
      <c r="C341" s="1"/>
      <c r="D341" s="1"/>
      <c r="E341" s="1"/>
    </row>
    <row r="342" spans="2:5">
      <c r="B342" s="1"/>
      <c r="C342" s="1"/>
      <c r="D342" s="1"/>
      <c r="E342" s="1"/>
    </row>
  </sheetData>
  <mergeCells count="232">
    <mergeCell ref="G4:H4"/>
    <mergeCell ref="D4:E4"/>
    <mergeCell ref="K6:K12"/>
    <mergeCell ref="L6:L12"/>
    <mergeCell ref="M6:M12"/>
    <mergeCell ref="N6:N12"/>
    <mergeCell ref="K13:K19"/>
    <mergeCell ref="L13:L19"/>
    <mergeCell ref="M13:M19"/>
    <mergeCell ref="N13:N19"/>
    <mergeCell ref="K20:K26"/>
    <mergeCell ref="L20:L26"/>
    <mergeCell ref="M20:M26"/>
    <mergeCell ref="N20:N26"/>
    <mergeCell ref="K27:K33"/>
    <mergeCell ref="L27:L33"/>
    <mergeCell ref="M27:M33"/>
    <mergeCell ref="N27:N33"/>
    <mergeCell ref="K34:K40"/>
    <mergeCell ref="L34:L40"/>
    <mergeCell ref="M34:M40"/>
    <mergeCell ref="N34:N40"/>
    <mergeCell ref="K41:K47"/>
    <mergeCell ref="L41:L47"/>
    <mergeCell ref="M41:M47"/>
    <mergeCell ref="N41:N47"/>
    <mergeCell ref="K48:K54"/>
    <mergeCell ref="L48:L54"/>
    <mergeCell ref="M48:M54"/>
    <mergeCell ref="N48:N54"/>
    <mergeCell ref="K55:K61"/>
    <mergeCell ref="L55:L61"/>
    <mergeCell ref="M55:M61"/>
    <mergeCell ref="N55:N61"/>
    <mergeCell ref="K62:K68"/>
    <mergeCell ref="L62:L68"/>
    <mergeCell ref="M62:M68"/>
    <mergeCell ref="N62:N68"/>
    <mergeCell ref="K69:K75"/>
    <mergeCell ref="L69:L75"/>
    <mergeCell ref="M69:M75"/>
    <mergeCell ref="N69:N75"/>
    <mergeCell ref="K76:K82"/>
    <mergeCell ref="L76:L82"/>
    <mergeCell ref="M76:M82"/>
    <mergeCell ref="N76:N82"/>
    <mergeCell ref="K83:K89"/>
    <mergeCell ref="L83:L89"/>
    <mergeCell ref="M83:M89"/>
    <mergeCell ref="N83:N89"/>
    <mergeCell ref="K90:K96"/>
    <mergeCell ref="L90:L96"/>
    <mergeCell ref="M90:M96"/>
    <mergeCell ref="N90:N96"/>
    <mergeCell ref="K97:K103"/>
    <mergeCell ref="L97:L103"/>
    <mergeCell ref="M97:M103"/>
    <mergeCell ref="N97:N103"/>
    <mergeCell ref="K104:K110"/>
    <mergeCell ref="L104:L110"/>
    <mergeCell ref="M104:M110"/>
    <mergeCell ref="N104:N110"/>
    <mergeCell ref="K111:K117"/>
    <mergeCell ref="L111:L117"/>
    <mergeCell ref="M111:M117"/>
    <mergeCell ref="N111:N117"/>
    <mergeCell ref="K118:K124"/>
    <mergeCell ref="L118:L124"/>
    <mergeCell ref="M118:M124"/>
    <mergeCell ref="N118:N124"/>
    <mergeCell ref="K125:K131"/>
    <mergeCell ref="L125:L131"/>
    <mergeCell ref="M125:M131"/>
    <mergeCell ref="N125:N131"/>
    <mergeCell ref="K132:K138"/>
    <mergeCell ref="L132:L138"/>
    <mergeCell ref="M132:M138"/>
    <mergeCell ref="N132:N138"/>
    <mergeCell ref="K139:K145"/>
    <mergeCell ref="L139:L145"/>
    <mergeCell ref="M139:M145"/>
    <mergeCell ref="N139:N145"/>
    <mergeCell ref="K146:K152"/>
    <mergeCell ref="L146:L152"/>
    <mergeCell ref="M146:M152"/>
    <mergeCell ref="N146:N152"/>
    <mergeCell ref="K153:K159"/>
    <mergeCell ref="L153:L159"/>
    <mergeCell ref="M153:M159"/>
    <mergeCell ref="N153:N159"/>
    <mergeCell ref="K160:K166"/>
    <mergeCell ref="L160:L166"/>
    <mergeCell ref="M160:M166"/>
    <mergeCell ref="N160:N166"/>
    <mergeCell ref="K167:K173"/>
    <mergeCell ref="L167:L173"/>
    <mergeCell ref="M167:M173"/>
    <mergeCell ref="N167:N173"/>
    <mergeCell ref="K174:K180"/>
    <mergeCell ref="L174:L180"/>
    <mergeCell ref="M174:M180"/>
    <mergeCell ref="N174:N180"/>
    <mergeCell ref="K181:K187"/>
    <mergeCell ref="L181:L187"/>
    <mergeCell ref="M181:M187"/>
    <mergeCell ref="N181:N187"/>
    <mergeCell ref="K188:K194"/>
    <mergeCell ref="L188:L194"/>
    <mergeCell ref="M188:M194"/>
    <mergeCell ref="N188:N194"/>
    <mergeCell ref="K195:K201"/>
    <mergeCell ref="L195:L201"/>
    <mergeCell ref="M195:M201"/>
    <mergeCell ref="N195:N201"/>
    <mergeCell ref="K202:K208"/>
    <mergeCell ref="L202:L208"/>
    <mergeCell ref="M202:M208"/>
    <mergeCell ref="N202:N208"/>
    <mergeCell ref="K209:K215"/>
    <mergeCell ref="L209:L215"/>
    <mergeCell ref="M209:M215"/>
    <mergeCell ref="N209:N215"/>
    <mergeCell ref="K216:K222"/>
    <mergeCell ref="L216:L222"/>
    <mergeCell ref="M216:M222"/>
    <mergeCell ref="N216:N222"/>
    <mergeCell ref="K223:K229"/>
    <mergeCell ref="L223:L229"/>
    <mergeCell ref="M223:M229"/>
    <mergeCell ref="N223:N229"/>
    <mergeCell ref="K230:K236"/>
    <mergeCell ref="L230:L236"/>
    <mergeCell ref="M230:M236"/>
    <mergeCell ref="N230:N236"/>
    <mergeCell ref="K237:K243"/>
    <mergeCell ref="L237:L243"/>
    <mergeCell ref="M237:M243"/>
    <mergeCell ref="N237:N243"/>
    <mergeCell ref="K244:K250"/>
    <mergeCell ref="L244:L250"/>
    <mergeCell ref="M244:M250"/>
    <mergeCell ref="N244:N250"/>
    <mergeCell ref="K251:K257"/>
    <mergeCell ref="L251:L257"/>
    <mergeCell ref="M251:M257"/>
    <mergeCell ref="N251:N257"/>
    <mergeCell ref="K258:K264"/>
    <mergeCell ref="L258:L264"/>
    <mergeCell ref="M258:M264"/>
    <mergeCell ref="N258:N264"/>
    <mergeCell ref="K265:K271"/>
    <mergeCell ref="L265:L271"/>
    <mergeCell ref="M265:M271"/>
    <mergeCell ref="N265:N271"/>
    <mergeCell ref="K272:K278"/>
    <mergeCell ref="L272:L278"/>
    <mergeCell ref="M272:M278"/>
    <mergeCell ref="N272:N278"/>
    <mergeCell ref="K279:K285"/>
    <mergeCell ref="L279:L285"/>
    <mergeCell ref="M279:M285"/>
    <mergeCell ref="N279:N285"/>
    <mergeCell ref="K286:K292"/>
    <mergeCell ref="L286:L292"/>
    <mergeCell ref="M286:M292"/>
    <mergeCell ref="N286:N292"/>
    <mergeCell ref="K293:K299"/>
    <mergeCell ref="L293:L299"/>
    <mergeCell ref="M293:M299"/>
    <mergeCell ref="N293:N299"/>
    <mergeCell ref="K300:K306"/>
    <mergeCell ref="L300:L306"/>
    <mergeCell ref="M300:M306"/>
    <mergeCell ref="N300:N306"/>
    <mergeCell ref="K307:K313"/>
    <mergeCell ref="L307:L313"/>
    <mergeCell ref="M307:M313"/>
    <mergeCell ref="N307:N313"/>
    <mergeCell ref="K314:K320"/>
    <mergeCell ref="L314:L320"/>
    <mergeCell ref="M314:M320"/>
    <mergeCell ref="N314:N320"/>
    <mergeCell ref="K321:K327"/>
    <mergeCell ref="L321:L327"/>
    <mergeCell ref="M321:M327"/>
    <mergeCell ref="N321:N327"/>
    <mergeCell ref="T6:T12"/>
    <mergeCell ref="T13:T19"/>
    <mergeCell ref="T20:T26"/>
    <mergeCell ref="T27:T33"/>
    <mergeCell ref="T34:T40"/>
    <mergeCell ref="T41:T47"/>
    <mergeCell ref="T48:T54"/>
    <mergeCell ref="T55:T61"/>
    <mergeCell ref="T62:T68"/>
    <mergeCell ref="T69:T75"/>
    <mergeCell ref="T76:T82"/>
    <mergeCell ref="T83:T89"/>
    <mergeCell ref="T90:T96"/>
    <mergeCell ref="T97:T103"/>
    <mergeCell ref="T104:T110"/>
    <mergeCell ref="T111:T117"/>
    <mergeCell ref="T118:T124"/>
    <mergeCell ref="T125:T131"/>
    <mergeCell ref="T132:T138"/>
    <mergeCell ref="T139:T145"/>
    <mergeCell ref="T146:T152"/>
    <mergeCell ref="T153:T159"/>
    <mergeCell ref="T160:T166"/>
    <mergeCell ref="T167:T173"/>
    <mergeCell ref="T174:T180"/>
    <mergeCell ref="T181:T187"/>
    <mergeCell ref="T188:T194"/>
    <mergeCell ref="T195:T201"/>
    <mergeCell ref="T202:T208"/>
    <mergeCell ref="T272:T278"/>
    <mergeCell ref="T279:T285"/>
    <mergeCell ref="T286:T292"/>
    <mergeCell ref="T293:T299"/>
    <mergeCell ref="T300:T306"/>
    <mergeCell ref="T307:T313"/>
    <mergeCell ref="T314:T320"/>
    <mergeCell ref="T321:T327"/>
    <mergeCell ref="T209:T215"/>
    <mergeCell ref="T216:T222"/>
    <mergeCell ref="T223:T229"/>
    <mergeCell ref="T230:T236"/>
    <mergeCell ref="T237:T243"/>
    <mergeCell ref="T244:T250"/>
    <mergeCell ref="T251:T257"/>
    <mergeCell ref="T258:T264"/>
    <mergeCell ref="T265:T271"/>
  </mergeCells>
  <pageMargins left="0.7" right="0.7" top="0.75" bottom="0.75" header="0.3" footer="0.3"/>
  <pageSetup orientation="portrait" r:id="rId1"/>
  <drawing r:id="rId2"/>
  <legacyDrawing r:id="rId3"/>
  <controls>
    <mc:AlternateContent xmlns:mc="http://schemas.openxmlformats.org/markup-compatibility/2006">
      <mc:Choice Requires="x14">
        <control shapeId="3073" r:id="rId4" name="ecrire">
          <controlPr defaultSize="0" autoLine="0" r:id="rId5">
            <anchor moveWithCells="1">
              <from>
                <xdr:col>2</xdr:col>
                <xdr:colOff>228600</xdr:colOff>
                <xdr:row>6</xdr:row>
                <xdr:rowOff>121920</xdr:rowOff>
              </from>
              <to>
                <xdr:col>3</xdr:col>
                <xdr:colOff>784860</xdr:colOff>
                <xdr:row>11</xdr:row>
                <xdr:rowOff>99060</xdr:rowOff>
              </to>
            </anchor>
          </controlPr>
        </control>
      </mc:Choice>
      <mc:Fallback>
        <control shapeId="3073" r:id="rId4" name="ecrire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2"/>
  <dimension ref="A1"/>
  <sheetViews>
    <sheetView topLeftCell="A25" workbookViewId="0">
      <selection activeCell="M36" sqref="M36"/>
    </sheetView>
  </sheetViews>
  <sheetFormatPr baseColWidth="10" defaultRowHeight="14.4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3"/>
  <dimension ref="A3:L365"/>
  <sheetViews>
    <sheetView topLeftCell="A6" workbookViewId="0">
      <selection activeCell="D16" sqref="D16"/>
    </sheetView>
  </sheetViews>
  <sheetFormatPr baseColWidth="10" defaultRowHeight="14.4"/>
  <cols>
    <col min="4" max="4" width="70.21875" customWidth="1"/>
    <col min="10" max="10" width="19" bestFit="1" customWidth="1"/>
    <col min="11" max="11" width="32.77734375" bestFit="1" customWidth="1"/>
    <col min="12" max="12" width="41.33203125" bestFit="1" customWidth="1"/>
    <col min="13" max="332" width="10.5546875" bestFit="1" customWidth="1"/>
    <col min="333" max="333" width="11.6640625" bestFit="1" customWidth="1"/>
    <col min="334" max="654" width="10.5546875" bestFit="1" customWidth="1"/>
    <col min="655" max="655" width="34.88671875" bestFit="1" customWidth="1"/>
    <col min="656" max="656" width="34.77734375" bestFit="1" customWidth="1"/>
  </cols>
  <sheetData>
    <row r="3" spans="1:12">
      <c r="A3" s="3" t="s">
        <v>10</v>
      </c>
      <c r="B3" s="10">
        <f>DATE(2018,7,16)</f>
        <v>43297</v>
      </c>
    </row>
    <row r="4" spans="1:12">
      <c r="G4">
        <v>0.1</v>
      </c>
      <c r="J4" s="20" t="s">
        <v>18</v>
      </c>
      <c r="K4" t="s">
        <v>20</v>
      </c>
      <c r="L4" t="s">
        <v>21</v>
      </c>
    </row>
    <row r="5" spans="1:12">
      <c r="B5" s="1">
        <f>B3</f>
        <v>43297</v>
      </c>
      <c r="G5">
        <v>0.2</v>
      </c>
      <c r="J5" s="22" t="s">
        <v>28</v>
      </c>
      <c r="K5" s="21">
        <v>60306</v>
      </c>
      <c r="L5" s="21">
        <v>142</v>
      </c>
    </row>
    <row r="6" spans="1:12">
      <c r="B6" s="1">
        <f>B5+1</f>
        <v>43298</v>
      </c>
      <c r="G6">
        <v>0.3</v>
      </c>
      <c r="J6" s="23" t="s">
        <v>36</v>
      </c>
      <c r="K6" s="21">
        <v>11160</v>
      </c>
      <c r="L6" s="21">
        <v>31</v>
      </c>
    </row>
    <row r="7" spans="1:12">
      <c r="B7" s="1">
        <f>B6+1</f>
        <v>43299</v>
      </c>
      <c r="G7">
        <v>0.4</v>
      </c>
      <c r="J7" s="24" t="s">
        <v>32</v>
      </c>
      <c r="K7" s="21">
        <v>11160</v>
      </c>
      <c r="L7" s="21">
        <v>31</v>
      </c>
    </row>
    <row r="8" spans="1:12">
      <c r="B8" s="1">
        <f t="shared" ref="B8:B71" si="0">B7+1</f>
        <v>43300</v>
      </c>
      <c r="G8">
        <v>0.5</v>
      </c>
      <c r="J8" s="23" t="s">
        <v>34</v>
      </c>
      <c r="K8" s="21">
        <v>10800</v>
      </c>
      <c r="L8" s="21">
        <v>30</v>
      </c>
    </row>
    <row r="9" spans="1:12">
      <c r="B9" s="1">
        <f t="shared" si="0"/>
        <v>43301</v>
      </c>
      <c r="G9">
        <v>0.6</v>
      </c>
      <c r="J9" s="24" t="s">
        <v>32</v>
      </c>
      <c r="K9" s="21">
        <v>10800</v>
      </c>
      <c r="L9" s="21">
        <v>30</v>
      </c>
    </row>
    <row r="10" spans="1:12">
      <c r="B10" s="1">
        <f t="shared" si="0"/>
        <v>43302</v>
      </c>
      <c r="G10">
        <v>0.7</v>
      </c>
      <c r="J10" s="23" t="s">
        <v>33</v>
      </c>
      <c r="K10" s="21">
        <v>11160</v>
      </c>
      <c r="L10" s="21">
        <v>31</v>
      </c>
    </row>
    <row r="11" spans="1:12">
      <c r="B11" s="1">
        <f t="shared" si="0"/>
        <v>43303</v>
      </c>
      <c r="G11">
        <v>0.8</v>
      </c>
      <c r="J11" s="24" t="s">
        <v>32</v>
      </c>
      <c r="K11" s="21">
        <v>11160</v>
      </c>
      <c r="L11" s="21">
        <v>31</v>
      </c>
    </row>
    <row r="12" spans="1:12" ht="249" customHeight="1">
      <c r="B12" s="1">
        <f t="shared" si="0"/>
        <v>43304</v>
      </c>
      <c r="D12" s="25" t="s">
        <v>37</v>
      </c>
      <c r="G12">
        <v>0.9</v>
      </c>
      <c r="J12" s="23" t="s">
        <v>35</v>
      </c>
      <c r="K12" s="21">
        <v>10800</v>
      </c>
      <c r="L12" s="21">
        <v>30</v>
      </c>
    </row>
    <row r="13" spans="1:12">
      <c r="B13" s="1">
        <f t="shared" si="0"/>
        <v>43305</v>
      </c>
      <c r="G13">
        <v>1</v>
      </c>
      <c r="J13" s="24" t="s">
        <v>29</v>
      </c>
      <c r="K13" s="21">
        <v>10800</v>
      </c>
      <c r="L13" s="21">
        <v>30</v>
      </c>
    </row>
    <row r="14" spans="1:12">
      <c r="B14" s="1">
        <f t="shared" si="0"/>
        <v>43306</v>
      </c>
      <c r="G14">
        <v>1.1000000000000001</v>
      </c>
      <c r="J14" s="23" t="s">
        <v>31</v>
      </c>
      <c r="K14" s="21">
        <v>11160</v>
      </c>
      <c r="L14" s="21">
        <v>20</v>
      </c>
    </row>
    <row r="15" spans="1:12">
      <c r="B15" s="1">
        <f t="shared" si="0"/>
        <v>43307</v>
      </c>
      <c r="G15">
        <v>1.2</v>
      </c>
      <c r="J15" s="24" t="s">
        <v>29</v>
      </c>
      <c r="K15" s="21">
        <v>11160</v>
      </c>
      <c r="L15" s="21">
        <v>20</v>
      </c>
    </row>
    <row r="16" spans="1:12">
      <c r="B16" s="1">
        <f t="shared" si="0"/>
        <v>43308</v>
      </c>
      <c r="G16">
        <v>1.3</v>
      </c>
      <c r="J16" s="23" t="s">
        <v>30</v>
      </c>
      <c r="K16" s="21">
        <v>5226</v>
      </c>
      <c r="L16" s="21"/>
    </row>
    <row r="17" spans="2:12">
      <c r="B17" s="1">
        <f t="shared" si="0"/>
        <v>43309</v>
      </c>
      <c r="G17">
        <v>1.4</v>
      </c>
      <c r="J17" s="24" t="s">
        <v>29</v>
      </c>
      <c r="K17" s="21">
        <v>5226</v>
      </c>
      <c r="L17" s="21"/>
    </row>
    <row r="18" spans="2:12">
      <c r="B18" s="1">
        <f t="shared" si="0"/>
        <v>43310</v>
      </c>
      <c r="G18">
        <v>1.5</v>
      </c>
      <c r="J18" s="22" t="s">
        <v>19</v>
      </c>
      <c r="K18" s="21">
        <v>60306</v>
      </c>
      <c r="L18" s="21">
        <v>142</v>
      </c>
    </row>
    <row r="19" spans="2:12">
      <c r="B19" s="1">
        <f t="shared" si="0"/>
        <v>43311</v>
      </c>
      <c r="G19">
        <v>1.6</v>
      </c>
    </row>
    <row r="20" spans="2:12">
      <c r="B20" s="1">
        <f t="shared" si="0"/>
        <v>43312</v>
      </c>
      <c r="G20">
        <v>1.7</v>
      </c>
    </row>
    <row r="21" spans="2:12">
      <c r="B21" s="1">
        <f t="shared" si="0"/>
        <v>43313</v>
      </c>
      <c r="G21">
        <v>1.8</v>
      </c>
    </row>
    <row r="22" spans="2:12">
      <c r="B22" s="1">
        <f t="shared" si="0"/>
        <v>43314</v>
      </c>
      <c r="G22">
        <v>1.9</v>
      </c>
    </row>
    <row r="23" spans="2:12">
      <c r="B23" s="1">
        <f t="shared" si="0"/>
        <v>43315</v>
      </c>
      <c r="G23">
        <v>2</v>
      </c>
    </row>
    <row r="24" spans="2:12">
      <c r="B24" s="1">
        <f t="shared" si="0"/>
        <v>43316</v>
      </c>
      <c r="G24">
        <v>2.1</v>
      </c>
    </row>
    <row r="25" spans="2:12">
      <c r="B25" s="1">
        <f t="shared" si="0"/>
        <v>43317</v>
      </c>
      <c r="G25">
        <v>2.2000000000000002</v>
      </c>
    </row>
    <row r="26" spans="2:12">
      <c r="B26" s="1">
        <f t="shared" si="0"/>
        <v>43318</v>
      </c>
      <c r="G26">
        <v>2.2999999999999998</v>
      </c>
    </row>
    <row r="27" spans="2:12">
      <c r="B27" s="1">
        <f t="shared" si="0"/>
        <v>43319</v>
      </c>
    </row>
    <row r="28" spans="2:12">
      <c r="B28" s="1">
        <f t="shared" si="0"/>
        <v>43320</v>
      </c>
    </row>
    <row r="29" spans="2:12">
      <c r="B29" s="1">
        <f t="shared" si="0"/>
        <v>43321</v>
      </c>
    </row>
    <row r="30" spans="2:12">
      <c r="B30" s="1">
        <f t="shared" si="0"/>
        <v>43322</v>
      </c>
    </row>
    <row r="31" spans="2:12">
      <c r="B31" s="1">
        <f t="shared" si="0"/>
        <v>43323</v>
      </c>
    </row>
    <row r="32" spans="2:12">
      <c r="B32" s="1">
        <f t="shared" si="0"/>
        <v>43324</v>
      </c>
    </row>
    <row r="33" spans="2:2">
      <c r="B33" s="1">
        <f t="shared" si="0"/>
        <v>43325</v>
      </c>
    </row>
    <row r="34" spans="2:2">
      <c r="B34" s="1">
        <f t="shared" si="0"/>
        <v>43326</v>
      </c>
    </row>
    <row r="35" spans="2:2">
      <c r="B35" s="1">
        <f t="shared" si="0"/>
        <v>43327</v>
      </c>
    </row>
    <row r="36" spans="2:2">
      <c r="B36" s="1">
        <f t="shared" si="0"/>
        <v>43328</v>
      </c>
    </row>
    <row r="37" spans="2:2">
      <c r="B37" s="1">
        <f t="shared" si="0"/>
        <v>43329</v>
      </c>
    </row>
    <row r="38" spans="2:2">
      <c r="B38" s="1">
        <f t="shared" si="0"/>
        <v>43330</v>
      </c>
    </row>
    <row r="39" spans="2:2">
      <c r="B39" s="1">
        <f t="shared" si="0"/>
        <v>43331</v>
      </c>
    </row>
    <row r="40" spans="2:2">
      <c r="B40" s="1">
        <f t="shared" si="0"/>
        <v>43332</v>
      </c>
    </row>
    <row r="41" spans="2:2">
      <c r="B41" s="1">
        <f t="shared" si="0"/>
        <v>43333</v>
      </c>
    </row>
    <row r="42" spans="2:2">
      <c r="B42" s="1">
        <f t="shared" si="0"/>
        <v>43334</v>
      </c>
    </row>
    <row r="43" spans="2:2">
      <c r="B43" s="1">
        <f t="shared" si="0"/>
        <v>43335</v>
      </c>
    </row>
    <row r="44" spans="2:2">
      <c r="B44" s="1">
        <f t="shared" si="0"/>
        <v>43336</v>
      </c>
    </row>
    <row r="45" spans="2:2">
      <c r="B45" s="1">
        <f t="shared" si="0"/>
        <v>43337</v>
      </c>
    </row>
    <row r="46" spans="2:2">
      <c r="B46" s="1">
        <f t="shared" si="0"/>
        <v>43338</v>
      </c>
    </row>
    <row r="47" spans="2:2">
      <c r="B47" s="1">
        <f t="shared" si="0"/>
        <v>43339</v>
      </c>
    </row>
    <row r="48" spans="2:2">
      <c r="B48" s="1">
        <f t="shared" si="0"/>
        <v>43340</v>
      </c>
    </row>
    <row r="49" spans="2:2">
      <c r="B49" s="1">
        <f t="shared" si="0"/>
        <v>43341</v>
      </c>
    </row>
    <row r="50" spans="2:2">
      <c r="B50" s="1">
        <f t="shared" si="0"/>
        <v>43342</v>
      </c>
    </row>
    <row r="51" spans="2:2">
      <c r="B51" s="1">
        <f t="shared" si="0"/>
        <v>43343</v>
      </c>
    </row>
    <row r="52" spans="2:2">
      <c r="B52" s="1">
        <f t="shared" si="0"/>
        <v>43344</v>
      </c>
    </row>
    <row r="53" spans="2:2">
      <c r="B53" s="1">
        <f t="shared" si="0"/>
        <v>43345</v>
      </c>
    </row>
    <row r="54" spans="2:2">
      <c r="B54" s="1">
        <f t="shared" si="0"/>
        <v>43346</v>
      </c>
    </row>
    <row r="55" spans="2:2">
      <c r="B55" s="1">
        <f t="shared" si="0"/>
        <v>43347</v>
      </c>
    </row>
    <row r="56" spans="2:2">
      <c r="B56" s="1">
        <f t="shared" si="0"/>
        <v>43348</v>
      </c>
    </row>
    <row r="57" spans="2:2">
      <c r="B57" s="1">
        <f t="shared" si="0"/>
        <v>43349</v>
      </c>
    </row>
    <row r="58" spans="2:2">
      <c r="B58" s="1">
        <f t="shared" si="0"/>
        <v>43350</v>
      </c>
    </row>
    <row r="59" spans="2:2">
      <c r="B59" s="1">
        <f t="shared" si="0"/>
        <v>43351</v>
      </c>
    </row>
    <row r="60" spans="2:2">
      <c r="B60" s="1">
        <f t="shared" si="0"/>
        <v>43352</v>
      </c>
    </row>
    <row r="61" spans="2:2">
      <c r="B61" s="1">
        <f t="shared" si="0"/>
        <v>43353</v>
      </c>
    </row>
    <row r="62" spans="2:2">
      <c r="B62" s="1">
        <f t="shared" si="0"/>
        <v>43354</v>
      </c>
    </row>
    <row r="63" spans="2:2">
      <c r="B63" s="1">
        <f t="shared" si="0"/>
        <v>43355</v>
      </c>
    </row>
    <row r="64" spans="2:2">
      <c r="B64" s="1">
        <f t="shared" si="0"/>
        <v>43356</v>
      </c>
    </row>
    <row r="65" spans="2:2">
      <c r="B65" s="1">
        <f t="shared" si="0"/>
        <v>43357</v>
      </c>
    </row>
    <row r="66" spans="2:2">
      <c r="B66" s="1">
        <f t="shared" si="0"/>
        <v>43358</v>
      </c>
    </row>
    <row r="67" spans="2:2">
      <c r="B67" s="1">
        <f t="shared" si="0"/>
        <v>43359</v>
      </c>
    </row>
    <row r="68" spans="2:2">
      <c r="B68" s="1">
        <f t="shared" si="0"/>
        <v>43360</v>
      </c>
    </row>
    <row r="69" spans="2:2">
      <c r="B69" s="1">
        <f t="shared" si="0"/>
        <v>43361</v>
      </c>
    </row>
    <row r="70" spans="2:2">
      <c r="B70" s="1">
        <f t="shared" si="0"/>
        <v>43362</v>
      </c>
    </row>
    <row r="71" spans="2:2">
      <c r="B71" s="1">
        <f t="shared" si="0"/>
        <v>43363</v>
      </c>
    </row>
    <row r="72" spans="2:2">
      <c r="B72" s="1">
        <f t="shared" ref="B72:B135" si="1">B71+1</f>
        <v>43364</v>
      </c>
    </row>
    <row r="73" spans="2:2">
      <c r="B73" s="1">
        <f t="shared" si="1"/>
        <v>43365</v>
      </c>
    </row>
    <row r="74" spans="2:2">
      <c r="B74" s="1">
        <f t="shared" si="1"/>
        <v>43366</v>
      </c>
    </row>
    <row r="75" spans="2:2">
      <c r="B75" s="1">
        <f t="shared" si="1"/>
        <v>43367</v>
      </c>
    </row>
    <row r="76" spans="2:2">
      <c r="B76" s="1">
        <f t="shared" si="1"/>
        <v>43368</v>
      </c>
    </row>
    <row r="77" spans="2:2">
      <c r="B77" s="1">
        <f t="shared" si="1"/>
        <v>43369</v>
      </c>
    </row>
    <row r="78" spans="2:2">
      <c r="B78" s="1">
        <f t="shared" si="1"/>
        <v>43370</v>
      </c>
    </row>
    <row r="79" spans="2:2">
      <c r="B79" s="1">
        <f t="shared" si="1"/>
        <v>43371</v>
      </c>
    </row>
    <row r="80" spans="2:2">
      <c r="B80" s="1">
        <f t="shared" si="1"/>
        <v>43372</v>
      </c>
    </row>
    <row r="81" spans="2:2">
      <c r="B81" s="1">
        <f t="shared" si="1"/>
        <v>43373</v>
      </c>
    </row>
    <row r="82" spans="2:2">
      <c r="B82" s="1">
        <f t="shared" si="1"/>
        <v>43374</v>
      </c>
    </row>
    <row r="83" spans="2:2">
      <c r="B83" s="1">
        <f t="shared" si="1"/>
        <v>43375</v>
      </c>
    </row>
    <row r="84" spans="2:2">
      <c r="B84" s="1">
        <f t="shared" si="1"/>
        <v>43376</v>
      </c>
    </row>
    <row r="85" spans="2:2">
      <c r="B85" s="1">
        <f t="shared" si="1"/>
        <v>43377</v>
      </c>
    </row>
    <row r="86" spans="2:2">
      <c r="B86" s="1">
        <f t="shared" si="1"/>
        <v>43378</v>
      </c>
    </row>
    <row r="87" spans="2:2">
      <c r="B87" s="1">
        <f t="shared" si="1"/>
        <v>43379</v>
      </c>
    </row>
    <row r="88" spans="2:2">
      <c r="B88" s="1">
        <f t="shared" si="1"/>
        <v>43380</v>
      </c>
    </row>
    <row r="89" spans="2:2">
      <c r="B89" s="1">
        <f t="shared" si="1"/>
        <v>43381</v>
      </c>
    </row>
    <row r="90" spans="2:2">
      <c r="B90" s="1">
        <f t="shared" si="1"/>
        <v>43382</v>
      </c>
    </row>
    <row r="91" spans="2:2">
      <c r="B91" s="1">
        <f t="shared" si="1"/>
        <v>43383</v>
      </c>
    </row>
    <row r="92" spans="2:2">
      <c r="B92" s="1">
        <f t="shared" si="1"/>
        <v>43384</v>
      </c>
    </row>
    <row r="93" spans="2:2">
      <c r="B93" s="1">
        <f t="shared" si="1"/>
        <v>43385</v>
      </c>
    </row>
    <row r="94" spans="2:2">
      <c r="B94" s="1">
        <f t="shared" si="1"/>
        <v>43386</v>
      </c>
    </row>
    <row r="95" spans="2:2">
      <c r="B95" s="1">
        <f t="shared" si="1"/>
        <v>43387</v>
      </c>
    </row>
    <row r="96" spans="2:2">
      <c r="B96" s="1">
        <f t="shared" si="1"/>
        <v>43388</v>
      </c>
    </row>
    <row r="97" spans="2:2">
      <c r="B97" s="1">
        <f t="shared" si="1"/>
        <v>43389</v>
      </c>
    </row>
    <row r="98" spans="2:2">
      <c r="B98" s="1">
        <f t="shared" si="1"/>
        <v>43390</v>
      </c>
    </row>
    <row r="99" spans="2:2">
      <c r="B99" s="1">
        <f t="shared" si="1"/>
        <v>43391</v>
      </c>
    </row>
    <row r="100" spans="2:2">
      <c r="B100" s="1">
        <f t="shared" si="1"/>
        <v>43392</v>
      </c>
    </row>
    <row r="101" spans="2:2">
      <c r="B101" s="1">
        <f t="shared" si="1"/>
        <v>43393</v>
      </c>
    </row>
    <row r="102" spans="2:2">
      <c r="B102" s="1">
        <f t="shared" si="1"/>
        <v>43394</v>
      </c>
    </row>
    <row r="103" spans="2:2">
      <c r="B103" s="1">
        <f t="shared" si="1"/>
        <v>43395</v>
      </c>
    </row>
    <row r="104" spans="2:2">
      <c r="B104" s="1">
        <f t="shared" si="1"/>
        <v>43396</v>
      </c>
    </row>
    <row r="105" spans="2:2">
      <c r="B105" s="1">
        <f t="shared" si="1"/>
        <v>43397</v>
      </c>
    </row>
    <row r="106" spans="2:2">
      <c r="B106" s="1">
        <f t="shared" si="1"/>
        <v>43398</v>
      </c>
    </row>
    <row r="107" spans="2:2">
      <c r="B107" s="1">
        <f t="shared" si="1"/>
        <v>43399</v>
      </c>
    </row>
    <row r="108" spans="2:2">
      <c r="B108" s="1">
        <f t="shared" si="1"/>
        <v>43400</v>
      </c>
    </row>
    <row r="109" spans="2:2">
      <c r="B109" s="1">
        <f t="shared" si="1"/>
        <v>43401</v>
      </c>
    </row>
    <row r="110" spans="2:2">
      <c r="B110" s="1">
        <f t="shared" si="1"/>
        <v>43402</v>
      </c>
    </row>
    <row r="111" spans="2:2">
      <c r="B111" s="1">
        <f t="shared" si="1"/>
        <v>43403</v>
      </c>
    </row>
    <row r="112" spans="2:2">
      <c r="B112" s="1">
        <f t="shared" si="1"/>
        <v>43404</v>
      </c>
    </row>
    <row r="113" spans="2:2">
      <c r="B113" s="1">
        <f t="shared" si="1"/>
        <v>43405</v>
      </c>
    </row>
    <row r="114" spans="2:2">
      <c r="B114" s="1">
        <f t="shared" si="1"/>
        <v>43406</v>
      </c>
    </row>
    <row r="115" spans="2:2">
      <c r="B115" s="1">
        <f t="shared" si="1"/>
        <v>43407</v>
      </c>
    </row>
    <row r="116" spans="2:2">
      <c r="B116" s="1">
        <f t="shared" si="1"/>
        <v>43408</v>
      </c>
    </row>
    <row r="117" spans="2:2">
      <c r="B117" s="1">
        <f t="shared" si="1"/>
        <v>43409</v>
      </c>
    </row>
    <row r="118" spans="2:2">
      <c r="B118" s="1">
        <f t="shared" si="1"/>
        <v>43410</v>
      </c>
    </row>
    <row r="119" spans="2:2">
      <c r="B119" s="1">
        <f t="shared" si="1"/>
        <v>43411</v>
      </c>
    </row>
    <row r="120" spans="2:2">
      <c r="B120" s="1">
        <f t="shared" si="1"/>
        <v>43412</v>
      </c>
    </row>
    <row r="121" spans="2:2">
      <c r="B121" s="1">
        <f t="shared" si="1"/>
        <v>43413</v>
      </c>
    </row>
    <row r="122" spans="2:2">
      <c r="B122" s="1">
        <f t="shared" si="1"/>
        <v>43414</v>
      </c>
    </row>
    <row r="123" spans="2:2">
      <c r="B123" s="1">
        <f t="shared" si="1"/>
        <v>43415</v>
      </c>
    </row>
    <row r="124" spans="2:2">
      <c r="B124" s="1">
        <f t="shared" si="1"/>
        <v>43416</v>
      </c>
    </row>
    <row r="125" spans="2:2">
      <c r="B125" s="1">
        <f t="shared" si="1"/>
        <v>43417</v>
      </c>
    </row>
    <row r="126" spans="2:2">
      <c r="B126" s="1">
        <f t="shared" si="1"/>
        <v>43418</v>
      </c>
    </row>
    <row r="127" spans="2:2">
      <c r="B127" s="1">
        <f t="shared" si="1"/>
        <v>43419</v>
      </c>
    </row>
    <row r="128" spans="2:2">
      <c r="B128" s="1">
        <f t="shared" si="1"/>
        <v>43420</v>
      </c>
    </row>
    <row r="129" spans="2:2">
      <c r="B129" s="1">
        <f t="shared" si="1"/>
        <v>43421</v>
      </c>
    </row>
    <row r="130" spans="2:2">
      <c r="B130" s="1">
        <f t="shared" si="1"/>
        <v>43422</v>
      </c>
    </row>
    <row r="131" spans="2:2">
      <c r="B131" s="1">
        <f t="shared" si="1"/>
        <v>43423</v>
      </c>
    </row>
    <row r="132" spans="2:2">
      <c r="B132" s="1">
        <f t="shared" si="1"/>
        <v>43424</v>
      </c>
    </row>
    <row r="133" spans="2:2">
      <c r="B133" s="1">
        <f t="shared" si="1"/>
        <v>43425</v>
      </c>
    </row>
    <row r="134" spans="2:2">
      <c r="B134" s="1">
        <f t="shared" si="1"/>
        <v>43426</v>
      </c>
    </row>
    <row r="135" spans="2:2">
      <c r="B135" s="1">
        <f t="shared" si="1"/>
        <v>43427</v>
      </c>
    </row>
    <row r="136" spans="2:2">
      <c r="B136" s="1">
        <f t="shared" ref="B136:B199" si="2">B135+1</f>
        <v>43428</v>
      </c>
    </row>
    <row r="137" spans="2:2">
      <c r="B137" s="1">
        <f t="shared" si="2"/>
        <v>43429</v>
      </c>
    </row>
    <row r="138" spans="2:2">
      <c r="B138" s="1">
        <f t="shared" si="2"/>
        <v>43430</v>
      </c>
    </row>
    <row r="139" spans="2:2">
      <c r="B139" s="1">
        <f t="shared" si="2"/>
        <v>43431</v>
      </c>
    </row>
    <row r="140" spans="2:2">
      <c r="B140" s="1">
        <f t="shared" si="2"/>
        <v>43432</v>
      </c>
    </row>
    <row r="141" spans="2:2">
      <c r="B141" s="1">
        <f t="shared" si="2"/>
        <v>43433</v>
      </c>
    </row>
    <row r="142" spans="2:2">
      <c r="B142" s="1">
        <f t="shared" si="2"/>
        <v>43434</v>
      </c>
    </row>
    <row r="143" spans="2:2">
      <c r="B143" s="1">
        <f t="shared" si="2"/>
        <v>43435</v>
      </c>
    </row>
    <row r="144" spans="2:2">
      <c r="B144" s="1">
        <f t="shared" si="2"/>
        <v>43436</v>
      </c>
    </row>
    <row r="145" spans="2:2">
      <c r="B145" s="1">
        <f t="shared" si="2"/>
        <v>43437</v>
      </c>
    </row>
    <row r="146" spans="2:2">
      <c r="B146" s="1">
        <f t="shared" si="2"/>
        <v>43438</v>
      </c>
    </row>
    <row r="147" spans="2:2">
      <c r="B147" s="1">
        <f t="shared" si="2"/>
        <v>43439</v>
      </c>
    </row>
    <row r="148" spans="2:2">
      <c r="B148" s="1">
        <f t="shared" si="2"/>
        <v>43440</v>
      </c>
    </row>
    <row r="149" spans="2:2">
      <c r="B149" s="1">
        <f t="shared" si="2"/>
        <v>43441</v>
      </c>
    </row>
    <row r="150" spans="2:2">
      <c r="B150" s="1">
        <f t="shared" si="2"/>
        <v>43442</v>
      </c>
    </row>
    <row r="151" spans="2:2">
      <c r="B151" s="1">
        <f t="shared" si="2"/>
        <v>43443</v>
      </c>
    </row>
    <row r="152" spans="2:2">
      <c r="B152" s="1">
        <f t="shared" si="2"/>
        <v>43444</v>
      </c>
    </row>
    <row r="153" spans="2:2">
      <c r="B153" s="1">
        <f t="shared" si="2"/>
        <v>43445</v>
      </c>
    </row>
    <row r="154" spans="2:2">
      <c r="B154" s="1">
        <f t="shared" si="2"/>
        <v>43446</v>
      </c>
    </row>
    <row r="155" spans="2:2">
      <c r="B155" s="1">
        <f t="shared" si="2"/>
        <v>43447</v>
      </c>
    </row>
    <row r="156" spans="2:2">
      <c r="B156" s="1">
        <f t="shared" si="2"/>
        <v>43448</v>
      </c>
    </row>
    <row r="157" spans="2:2">
      <c r="B157" s="1">
        <f t="shared" si="2"/>
        <v>43449</v>
      </c>
    </row>
    <row r="158" spans="2:2">
      <c r="B158" s="1">
        <f t="shared" si="2"/>
        <v>43450</v>
      </c>
    </row>
    <row r="159" spans="2:2">
      <c r="B159" s="1">
        <f t="shared" si="2"/>
        <v>43451</v>
      </c>
    </row>
    <row r="160" spans="2:2">
      <c r="B160" s="1">
        <f t="shared" si="2"/>
        <v>43452</v>
      </c>
    </row>
    <row r="161" spans="2:2">
      <c r="B161" s="1">
        <f t="shared" si="2"/>
        <v>43453</v>
      </c>
    </row>
    <row r="162" spans="2:2">
      <c r="B162" s="1">
        <f t="shared" si="2"/>
        <v>43454</v>
      </c>
    </row>
    <row r="163" spans="2:2">
      <c r="B163" s="1">
        <f t="shared" si="2"/>
        <v>43455</v>
      </c>
    </row>
    <row r="164" spans="2:2">
      <c r="B164" s="1">
        <f t="shared" si="2"/>
        <v>43456</v>
      </c>
    </row>
    <row r="165" spans="2:2">
      <c r="B165" s="1">
        <f t="shared" si="2"/>
        <v>43457</v>
      </c>
    </row>
    <row r="166" spans="2:2">
      <c r="B166" s="1">
        <f t="shared" si="2"/>
        <v>43458</v>
      </c>
    </row>
    <row r="167" spans="2:2">
      <c r="B167" s="1">
        <f t="shared" si="2"/>
        <v>43459</v>
      </c>
    </row>
    <row r="168" spans="2:2">
      <c r="B168" s="1">
        <f t="shared" si="2"/>
        <v>43460</v>
      </c>
    </row>
    <row r="169" spans="2:2">
      <c r="B169" s="1">
        <f t="shared" si="2"/>
        <v>43461</v>
      </c>
    </row>
    <row r="170" spans="2:2">
      <c r="B170" s="1">
        <f t="shared" si="2"/>
        <v>43462</v>
      </c>
    </row>
    <row r="171" spans="2:2">
      <c r="B171" s="1">
        <f t="shared" si="2"/>
        <v>43463</v>
      </c>
    </row>
    <row r="172" spans="2:2">
      <c r="B172" s="1">
        <f t="shared" si="2"/>
        <v>43464</v>
      </c>
    </row>
    <row r="173" spans="2:2">
      <c r="B173" s="1">
        <f t="shared" si="2"/>
        <v>43465</v>
      </c>
    </row>
    <row r="174" spans="2:2">
      <c r="B174" s="1">
        <f t="shared" si="2"/>
        <v>43466</v>
      </c>
    </row>
    <row r="175" spans="2:2">
      <c r="B175" s="1">
        <f t="shared" si="2"/>
        <v>43467</v>
      </c>
    </row>
    <row r="176" spans="2:2">
      <c r="B176" s="1">
        <f t="shared" si="2"/>
        <v>43468</v>
      </c>
    </row>
    <row r="177" spans="2:2">
      <c r="B177" s="1">
        <f t="shared" si="2"/>
        <v>43469</v>
      </c>
    </row>
    <row r="178" spans="2:2">
      <c r="B178" s="1">
        <f t="shared" si="2"/>
        <v>43470</v>
      </c>
    </row>
    <row r="179" spans="2:2">
      <c r="B179" s="1">
        <f t="shared" si="2"/>
        <v>43471</v>
      </c>
    </row>
    <row r="180" spans="2:2">
      <c r="B180" s="1">
        <f t="shared" si="2"/>
        <v>43472</v>
      </c>
    </row>
    <row r="181" spans="2:2">
      <c r="B181" s="1">
        <f t="shared" si="2"/>
        <v>43473</v>
      </c>
    </row>
    <row r="182" spans="2:2">
      <c r="B182" s="1">
        <f t="shared" si="2"/>
        <v>43474</v>
      </c>
    </row>
    <row r="183" spans="2:2">
      <c r="B183" s="1">
        <f t="shared" si="2"/>
        <v>43475</v>
      </c>
    </row>
    <row r="184" spans="2:2">
      <c r="B184" s="1">
        <f t="shared" si="2"/>
        <v>43476</v>
      </c>
    </row>
    <row r="185" spans="2:2">
      <c r="B185" s="1">
        <f t="shared" si="2"/>
        <v>43477</v>
      </c>
    </row>
    <row r="186" spans="2:2">
      <c r="B186" s="1">
        <f t="shared" si="2"/>
        <v>43478</v>
      </c>
    </row>
    <row r="187" spans="2:2">
      <c r="B187" s="1">
        <f t="shared" si="2"/>
        <v>43479</v>
      </c>
    </row>
    <row r="188" spans="2:2">
      <c r="B188" s="1">
        <f t="shared" si="2"/>
        <v>43480</v>
      </c>
    </row>
    <row r="189" spans="2:2">
      <c r="B189" s="1">
        <f t="shared" si="2"/>
        <v>43481</v>
      </c>
    </row>
    <row r="190" spans="2:2">
      <c r="B190" s="1">
        <f t="shared" si="2"/>
        <v>43482</v>
      </c>
    </row>
    <row r="191" spans="2:2">
      <c r="B191" s="1">
        <f t="shared" si="2"/>
        <v>43483</v>
      </c>
    </row>
    <row r="192" spans="2:2">
      <c r="B192" s="1">
        <f t="shared" si="2"/>
        <v>43484</v>
      </c>
    </row>
    <row r="193" spans="2:2">
      <c r="B193" s="1">
        <f t="shared" si="2"/>
        <v>43485</v>
      </c>
    </row>
    <row r="194" spans="2:2">
      <c r="B194" s="1">
        <f t="shared" si="2"/>
        <v>43486</v>
      </c>
    </row>
    <row r="195" spans="2:2">
      <c r="B195" s="1">
        <f t="shared" si="2"/>
        <v>43487</v>
      </c>
    </row>
    <row r="196" spans="2:2">
      <c r="B196" s="1">
        <f t="shared" si="2"/>
        <v>43488</v>
      </c>
    </row>
    <row r="197" spans="2:2">
      <c r="B197" s="1">
        <f t="shared" si="2"/>
        <v>43489</v>
      </c>
    </row>
    <row r="198" spans="2:2">
      <c r="B198" s="1">
        <f t="shared" si="2"/>
        <v>43490</v>
      </c>
    </row>
    <row r="199" spans="2:2">
      <c r="B199" s="1">
        <f t="shared" si="2"/>
        <v>43491</v>
      </c>
    </row>
    <row r="200" spans="2:2">
      <c r="B200" s="1">
        <f t="shared" ref="B200:B263" si="3">B199+1</f>
        <v>43492</v>
      </c>
    </row>
    <row r="201" spans="2:2">
      <c r="B201" s="1">
        <f t="shared" si="3"/>
        <v>43493</v>
      </c>
    </row>
    <row r="202" spans="2:2">
      <c r="B202" s="1">
        <f t="shared" si="3"/>
        <v>43494</v>
      </c>
    </row>
    <row r="203" spans="2:2">
      <c r="B203" s="1">
        <f t="shared" si="3"/>
        <v>43495</v>
      </c>
    </row>
    <row r="204" spans="2:2">
      <c r="B204" s="1">
        <f t="shared" si="3"/>
        <v>43496</v>
      </c>
    </row>
    <row r="205" spans="2:2">
      <c r="B205" s="1">
        <f t="shared" si="3"/>
        <v>43497</v>
      </c>
    </row>
    <row r="206" spans="2:2">
      <c r="B206" s="1">
        <f t="shared" si="3"/>
        <v>43498</v>
      </c>
    </row>
    <row r="207" spans="2:2">
      <c r="B207" s="1">
        <f t="shared" si="3"/>
        <v>43499</v>
      </c>
    </row>
    <row r="208" spans="2:2">
      <c r="B208" s="1">
        <f t="shared" si="3"/>
        <v>43500</v>
      </c>
    </row>
    <row r="209" spans="2:2">
      <c r="B209" s="1">
        <f t="shared" si="3"/>
        <v>43501</v>
      </c>
    </row>
    <row r="210" spans="2:2">
      <c r="B210" s="1">
        <f t="shared" si="3"/>
        <v>43502</v>
      </c>
    </row>
    <row r="211" spans="2:2">
      <c r="B211" s="1">
        <f t="shared" si="3"/>
        <v>43503</v>
      </c>
    </row>
    <row r="212" spans="2:2">
      <c r="B212" s="1">
        <f t="shared" si="3"/>
        <v>43504</v>
      </c>
    </row>
    <row r="213" spans="2:2">
      <c r="B213" s="1">
        <f t="shared" si="3"/>
        <v>43505</v>
      </c>
    </row>
    <row r="214" spans="2:2">
      <c r="B214" s="1">
        <f t="shared" si="3"/>
        <v>43506</v>
      </c>
    </row>
    <row r="215" spans="2:2">
      <c r="B215" s="1">
        <f t="shared" si="3"/>
        <v>43507</v>
      </c>
    </row>
    <row r="216" spans="2:2">
      <c r="B216" s="1">
        <f t="shared" si="3"/>
        <v>43508</v>
      </c>
    </row>
    <row r="217" spans="2:2">
      <c r="B217" s="1">
        <f t="shared" si="3"/>
        <v>43509</v>
      </c>
    </row>
    <row r="218" spans="2:2">
      <c r="B218" s="1">
        <f t="shared" si="3"/>
        <v>43510</v>
      </c>
    </row>
    <row r="219" spans="2:2">
      <c r="B219" s="1">
        <f t="shared" si="3"/>
        <v>43511</v>
      </c>
    </row>
    <row r="220" spans="2:2">
      <c r="B220" s="1">
        <f t="shared" si="3"/>
        <v>43512</v>
      </c>
    </row>
    <row r="221" spans="2:2">
      <c r="B221" s="1">
        <f t="shared" si="3"/>
        <v>43513</v>
      </c>
    </row>
    <row r="222" spans="2:2">
      <c r="B222" s="1">
        <f t="shared" si="3"/>
        <v>43514</v>
      </c>
    </row>
    <row r="223" spans="2:2">
      <c r="B223" s="1">
        <f t="shared" si="3"/>
        <v>43515</v>
      </c>
    </row>
    <row r="224" spans="2:2">
      <c r="B224" s="1">
        <f t="shared" si="3"/>
        <v>43516</v>
      </c>
    </row>
    <row r="225" spans="2:2">
      <c r="B225" s="1">
        <f t="shared" si="3"/>
        <v>43517</v>
      </c>
    </row>
    <row r="226" spans="2:2">
      <c r="B226" s="1">
        <f t="shared" si="3"/>
        <v>43518</v>
      </c>
    </row>
    <row r="227" spans="2:2">
      <c r="B227" s="1">
        <f t="shared" si="3"/>
        <v>43519</v>
      </c>
    </row>
    <row r="228" spans="2:2">
      <c r="B228" s="1">
        <f t="shared" si="3"/>
        <v>43520</v>
      </c>
    </row>
    <row r="229" spans="2:2">
      <c r="B229" s="1">
        <f t="shared" si="3"/>
        <v>43521</v>
      </c>
    </row>
    <row r="230" spans="2:2">
      <c r="B230" s="1">
        <f t="shared" si="3"/>
        <v>43522</v>
      </c>
    </row>
    <row r="231" spans="2:2">
      <c r="B231" s="1">
        <f t="shared" si="3"/>
        <v>43523</v>
      </c>
    </row>
    <row r="232" spans="2:2">
      <c r="B232" s="1">
        <f t="shared" si="3"/>
        <v>43524</v>
      </c>
    </row>
    <row r="233" spans="2:2">
      <c r="B233" s="1">
        <f t="shared" si="3"/>
        <v>43525</v>
      </c>
    </row>
    <row r="234" spans="2:2">
      <c r="B234" s="1">
        <f t="shared" si="3"/>
        <v>43526</v>
      </c>
    </row>
    <row r="235" spans="2:2">
      <c r="B235" s="1">
        <f t="shared" si="3"/>
        <v>43527</v>
      </c>
    </row>
    <row r="236" spans="2:2">
      <c r="B236" s="1">
        <f t="shared" si="3"/>
        <v>43528</v>
      </c>
    </row>
    <row r="237" spans="2:2">
      <c r="B237" s="1">
        <f t="shared" si="3"/>
        <v>43529</v>
      </c>
    </row>
    <row r="238" spans="2:2">
      <c r="B238" s="1">
        <f t="shared" si="3"/>
        <v>43530</v>
      </c>
    </row>
    <row r="239" spans="2:2">
      <c r="B239" s="1">
        <f t="shared" si="3"/>
        <v>43531</v>
      </c>
    </row>
    <row r="240" spans="2:2">
      <c r="B240" s="1">
        <f t="shared" si="3"/>
        <v>43532</v>
      </c>
    </row>
    <row r="241" spans="2:2">
      <c r="B241" s="1">
        <f t="shared" si="3"/>
        <v>43533</v>
      </c>
    </row>
    <row r="242" spans="2:2">
      <c r="B242" s="1">
        <f t="shared" si="3"/>
        <v>43534</v>
      </c>
    </row>
    <row r="243" spans="2:2">
      <c r="B243" s="1">
        <f t="shared" si="3"/>
        <v>43535</v>
      </c>
    </row>
    <row r="244" spans="2:2">
      <c r="B244" s="1">
        <f t="shared" si="3"/>
        <v>43536</v>
      </c>
    </row>
    <row r="245" spans="2:2">
      <c r="B245" s="1">
        <f t="shared" si="3"/>
        <v>43537</v>
      </c>
    </row>
    <row r="246" spans="2:2">
      <c r="B246" s="1">
        <f t="shared" si="3"/>
        <v>43538</v>
      </c>
    </row>
    <row r="247" spans="2:2">
      <c r="B247" s="1">
        <f t="shared" si="3"/>
        <v>43539</v>
      </c>
    </row>
    <row r="248" spans="2:2">
      <c r="B248" s="1">
        <f t="shared" si="3"/>
        <v>43540</v>
      </c>
    </row>
    <row r="249" spans="2:2">
      <c r="B249" s="1">
        <f t="shared" si="3"/>
        <v>43541</v>
      </c>
    </row>
    <row r="250" spans="2:2">
      <c r="B250" s="1">
        <f t="shared" si="3"/>
        <v>43542</v>
      </c>
    </row>
    <row r="251" spans="2:2">
      <c r="B251" s="1">
        <f t="shared" si="3"/>
        <v>43543</v>
      </c>
    </row>
    <row r="252" spans="2:2">
      <c r="B252" s="1">
        <f t="shared" si="3"/>
        <v>43544</v>
      </c>
    </row>
    <row r="253" spans="2:2">
      <c r="B253" s="1">
        <f t="shared" si="3"/>
        <v>43545</v>
      </c>
    </row>
    <row r="254" spans="2:2">
      <c r="B254" s="1">
        <f t="shared" si="3"/>
        <v>43546</v>
      </c>
    </row>
    <row r="255" spans="2:2">
      <c r="B255" s="1">
        <f t="shared" si="3"/>
        <v>43547</v>
      </c>
    </row>
    <row r="256" spans="2:2">
      <c r="B256" s="1">
        <f t="shared" si="3"/>
        <v>43548</v>
      </c>
    </row>
    <row r="257" spans="2:2">
      <c r="B257" s="1">
        <f t="shared" si="3"/>
        <v>43549</v>
      </c>
    </row>
    <row r="258" spans="2:2">
      <c r="B258" s="1">
        <f t="shared" si="3"/>
        <v>43550</v>
      </c>
    </row>
    <row r="259" spans="2:2">
      <c r="B259" s="1">
        <f t="shared" si="3"/>
        <v>43551</v>
      </c>
    </row>
    <row r="260" spans="2:2">
      <c r="B260" s="1">
        <f t="shared" si="3"/>
        <v>43552</v>
      </c>
    </row>
    <row r="261" spans="2:2">
      <c r="B261" s="1">
        <f t="shared" si="3"/>
        <v>43553</v>
      </c>
    </row>
    <row r="262" spans="2:2">
      <c r="B262" s="1">
        <f t="shared" si="3"/>
        <v>43554</v>
      </c>
    </row>
    <row r="263" spans="2:2">
      <c r="B263" s="1">
        <f t="shared" si="3"/>
        <v>43555</v>
      </c>
    </row>
    <row r="264" spans="2:2">
      <c r="B264" s="1">
        <f t="shared" ref="B264:B326" si="4">B263+1</f>
        <v>43556</v>
      </c>
    </row>
    <row r="265" spans="2:2">
      <c r="B265" s="1">
        <f t="shared" si="4"/>
        <v>43557</v>
      </c>
    </row>
    <row r="266" spans="2:2">
      <c r="B266" s="1">
        <f t="shared" si="4"/>
        <v>43558</v>
      </c>
    </row>
    <row r="267" spans="2:2">
      <c r="B267" s="1">
        <f t="shared" si="4"/>
        <v>43559</v>
      </c>
    </row>
    <row r="268" spans="2:2">
      <c r="B268" s="1">
        <f t="shared" si="4"/>
        <v>43560</v>
      </c>
    </row>
    <row r="269" spans="2:2">
      <c r="B269" s="1">
        <f t="shared" si="4"/>
        <v>43561</v>
      </c>
    </row>
    <row r="270" spans="2:2">
      <c r="B270" s="1">
        <f t="shared" si="4"/>
        <v>43562</v>
      </c>
    </row>
    <row r="271" spans="2:2">
      <c r="B271" s="1">
        <f t="shared" si="4"/>
        <v>43563</v>
      </c>
    </row>
    <row r="272" spans="2:2">
      <c r="B272" s="1">
        <f t="shared" si="4"/>
        <v>43564</v>
      </c>
    </row>
    <row r="273" spans="2:2">
      <c r="B273" s="1">
        <f t="shared" si="4"/>
        <v>43565</v>
      </c>
    </row>
    <row r="274" spans="2:2">
      <c r="B274" s="1">
        <f t="shared" si="4"/>
        <v>43566</v>
      </c>
    </row>
    <row r="275" spans="2:2">
      <c r="B275" s="1">
        <f t="shared" si="4"/>
        <v>43567</v>
      </c>
    </row>
    <row r="276" spans="2:2">
      <c r="B276" s="1">
        <f t="shared" si="4"/>
        <v>43568</v>
      </c>
    </row>
    <row r="277" spans="2:2">
      <c r="B277" s="1">
        <f t="shared" si="4"/>
        <v>43569</v>
      </c>
    </row>
    <row r="278" spans="2:2">
      <c r="B278" s="1">
        <f t="shared" si="4"/>
        <v>43570</v>
      </c>
    </row>
    <row r="279" spans="2:2">
      <c r="B279" s="1">
        <f t="shared" si="4"/>
        <v>43571</v>
      </c>
    </row>
    <row r="280" spans="2:2">
      <c r="B280" s="1">
        <f t="shared" si="4"/>
        <v>43572</v>
      </c>
    </row>
    <row r="281" spans="2:2">
      <c r="B281" s="1">
        <f t="shared" si="4"/>
        <v>43573</v>
      </c>
    </row>
    <row r="282" spans="2:2">
      <c r="B282" s="1">
        <f t="shared" si="4"/>
        <v>43574</v>
      </c>
    </row>
    <row r="283" spans="2:2">
      <c r="B283" s="1">
        <f t="shared" si="4"/>
        <v>43575</v>
      </c>
    </row>
    <row r="284" spans="2:2">
      <c r="B284" s="1">
        <f t="shared" si="4"/>
        <v>43576</v>
      </c>
    </row>
    <row r="285" spans="2:2">
      <c r="B285" s="1">
        <f t="shared" si="4"/>
        <v>43577</v>
      </c>
    </row>
    <row r="286" spans="2:2">
      <c r="B286" s="1">
        <f t="shared" si="4"/>
        <v>43578</v>
      </c>
    </row>
    <row r="287" spans="2:2">
      <c r="B287" s="1">
        <f t="shared" si="4"/>
        <v>43579</v>
      </c>
    </row>
    <row r="288" spans="2:2">
      <c r="B288" s="1">
        <f t="shared" si="4"/>
        <v>43580</v>
      </c>
    </row>
    <row r="289" spans="2:2">
      <c r="B289" s="1">
        <f t="shared" si="4"/>
        <v>43581</v>
      </c>
    </row>
    <row r="290" spans="2:2">
      <c r="B290" s="1">
        <f t="shared" si="4"/>
        <v>43582</v>
      </c>
    </row>
    <row r="291" spans="2:2">
      <c r="B291" s="1">
        <f t="shared" si="4"/>
        <v>43583</v>
      </c>
    </row>
    <row r="292" spans="2:2">
      <c r="B292" s="1">
        <f t="shared" si="4"/>
        <v>43584</v>
      </c>
    </row>
    <row r="293" spans="2:2">
      <c r="B293" s="1">
        <f t="shared" si="4"/>
        <v>43585</v>
      </c>
    </row>
    <row r="294" spans="2:2">
      <c r="B294" s="1">
        <f t="shared" si="4"/>
        <v>43586</v>
      </c>
    </row>
    <row r="295" spans="2:2">
      <c r="B295" s="1">
        <f t="shared" si="4"/>
        <v>43587</v>
      </c>
    </row>
    <row r="296" spans="2:2">
      <c r="B296" s="1">
        <f t="shared" si="4"/>
        <v>43588</v>
      </c>
    </row>
    <row r="297" spans="2:2">
      <c r="B297" s="1">
        <f t="shared" si="4"/>
        <v>43589</v>
      </c>
    </row>
    <row r="298" spans="2:2">
      <c r="B298" s="1">
        <f t="shared" si="4"/>
        <v>43590</v>
      </c>
    </row>
    <row r="299" spans="2:2">
      <c r="B299" s="1">
        <f t="shared" si="4"/>
        <v>43591</v>
      </c>
    </row>
    <row r="300" spans="2:2">
      <c r="B300" s="1">
        <f t="shared" si="4"/>
        <v>43592</v>
      </c>
    </row>
    <row r="301" spans="2:2">
      <c r="B301" s="1">
        <f t="shared" si="4"/>
        <v>43593</v>
      </c>
    </row>
    <row r="302" spans="2:2">
      <c r="B302" s="1">
        <f t="shared" si="4"/>
        <v>43594</v>
      </c>
    </row>
    <row r="303" spans="2:2">
      <c r="B303" s="1">
        <f t="shared" si="4"/>
        <v>43595</v>
      </c>
    </row>
    <row r="304" spans="2:2">
      <c r="B304" s="1">
        <f t="shared" si="4"/>
        <v>43596</v>
      </c>
    </row>
    <row r="305" spans="2:2">
      <c r="B305" s="1">
        <f t="shared" si="4"/>
        <v>43597</v>
      </c>
    </row>
    <row r="306" spans="2:2">
      <c r="B306" s="1">
        <f t="shared" si="4"/>
        <v>43598</v>
      </c>
    </row>
    <row r="307" spans="2:2">
      <c r="B307" s="1">
        <f t="shared" si="4"/>
        <v>43599</v>
      </c>
    </row>
    <row r="308" spans="2:2">
      <c r="B308" s="1">
        <f t="shared" si="4"/>
        <v>43600</v>
      </c>
    </row>
    <row r="309" spans="2:2">
      <c r="B309" s="1">
        <f t="shared" si="4"/>
        <v>43601</v>
      </c>
    </row>
    <row r="310" spans="2:2">
      <c r="B310" s="1">
        <f t="shared" si="4"/>
        <v>43602</v>
      </c>
    </row>
    <row r="311" spans="2:2">
      <c r="B311" s="1">
        <f t="shared" si="4"/>
        <v>43603</v>
      </c>
    </row>
    <row r="312" spans="2:2">
      <c r="B312" s="1">
        <f t="shared" si="4"/>
        <v>43604</v>
      </c>
    </row>
    <row r="313" spans="2:2">
      <c r="B313" s="1">
        <f t="shared" si="4"/>
        <v>43605</v>
      </c>
    </row>
    <row r="314" spans="2:2">
      <c r="B314" s="1">
        <f t="shared" si="4"/>
        <v>43606</v>
      </c>
    </row>
    <row r="315" spans="2:2">
      <c r="B315" s="1">
        <f t="shared" si="4"/>
        <v>43607</v>
      </c>
    </row>
    <row r="316" spans="2:2">
      <c r="B316" s="1">
        <f t="shared" si="4"/>
        <v>43608</v>
      </c>
    </row>
    <row r="317" spans="2:2">
      <c r="B317" s="1">
        <f t="shared" si="4"/>
        <v>43609</v>
      </c>
    </row>
    <row r="318" spans="2:2">
      <c r="B318" s="1">
        <f t="shared" si="4"/>
        <v>43610</v>
      </c>
    </row>
    <row r="319" spans="2:2">
      <c r="B319" s="1">
        <f t="shared" si="4"/>
        <v>43611</v>
      </c>
    </row>
    <row r="320" spans="2:2">
      <c r="B320" s="1">
        <f t="shared" si="4"/>
        <v>43612</v>
      </c>
    </row>
    <row r="321" spans="2:2">
      <c r="B321" s="1">
        <f t="shared" si="4"/>
        <v>43613</v>
      </c>
    </row>
    <row r="322" spans="2:2">
      <c r="B322" s="1">
        <f t="shared" si="4"/>
        <v>43614</v>
      </c>
    </row>
    <row r="323" spans="2:2">
      <c r="B323" s="1">
        <f t="shared" si="4"/>
        <v>43615</v>
      </c>
    </row>
    <row r="324" spans="2:2">
      <c r="B324" s="1">
        <f t="shared" si="4"/>
        <v>43616</v>
      </c>
    </row>
    <row r="325" spans="2:2">
      <c r="B325" s="1">
        <f t="shared" si="4"/>
        <v>43617</v>
      </c>
    </row>
    <row r="326" spans="2:2">
      <c r="B326" s="1">
        <f t="shared" si="4"/>
        <v>43618</v>
      </c>
    </row>
    <row r="327" spans="2:2">
      <c r="B327" s="1"/>
    </row>
    <row r="328" spans="2:2">
      <c r="B328" s="1"/>
    </row>
    <row r="329" spans="2:2">
      <c r="B329" s="1"/>
    </row>
    <row r="330" spans="2:2">
      <c r="B330" s="1"/>
    </row>
    <row r="331" spans="2:2">
      <c r="B331" s="1"/>
    </row>
    <row r="332" spans="2:2">
      <c r="B332" s="1"/>
    </row>
    <row r="333" spans="2:2">
      <c r="B333" s="1"/>
    </row>
    <row r="334" spans="2:2">
      <c r="B334" s="1"/>
    </row>
    <row r="335" spans="2:2">
      <c r="B335" s="1"/>
    </row>
    <row r="336" spans="2:2">
      <c r="B336" s="1"/>
    </row>
    <row r="337" spans="2:2">
      <c r="B337" s="1"/>
    </row>
    <row r="338" spans="2:2">
      <c r="B338" s="1"/>
    </row>
    <row r="339" spans="2:2">
      <c r="B339" s="1"/>
    </row>
    <row r="340" spans="2:2">
      <c r="B340" s="1"/>
    </row>
    <row r="341" spans="2:2">
      <c r="B341" s="1"/>
    </row>
    <row r="342" spans="2:2">
      <c r="B342" s="1"/>
    </row>
    <row r="343" spans="2:2">
      <c r="B343" s="1"/>
    </row>
    <row r="344" spans="2:2">
      <c r="B344" s="1"/>
    </row>
    <row r="345" spans="2:2">
      <c r="B345" s="1"/>
    </row>
    <row r="346" spans="2:2">
      <c r="B346" s="1"/>
    </row>
    <row r="347" spans="2:2">
      <c r="B347" s="1"/>
    </row>
    <row r="348" spans="2:2">
      <c r="B348" s="1"/>
    </row>
    <row r="349" spans="2:2">
      <c r="B349" s="1"/>
    </row>
    <row r="350" spans="2:2">
      <c r="B350" s="1"/>
    </row>
    <row r="351" spans="2:2">
      <c r="B351" s="1"/>
    </row>
    <row r="352" spans="2:2">
      <c r="B352" s="1"/>
    </row>
    <row r="353" spans="2:2">
      <c r="B353" s="1"/>
    </row>
    <row r="354" spans="2:2">
      <c r="B354" s="1"/>
    </row>
    <row r="355" spans="2:2">
      <c r="B355" s="1"/>
    </row>
    <row r="356" spans="2:2">
      <c r="B356" s="1"/>
    </row>
    <row r="357" spans="2:2">
      <c r="B357" s="1"/>
    </row>
    <row r="358" spans="2:2">
      <c r="B358" s="1"/>
    </row>
    <row r="359" spans="2:2">
      <c r="B359" s="1"/>
    </row>
    <row r="360" spans="2:2">
      <c r="B360" s="1"/>
    </row>
    <row r="361" spans="2:2">
      <c r="B361" s="1"/>
    </row>
    <row r="362" spans="2:2">
      <c r="B362" s="1"/>
    </row>
    <row r="363" spans="2:2">
      <c r="B363" s="1"/>
    </row>
    <row r="364" spans="2:2">
      <c r="B364" s="1"/>
    </row>
    <row r="365" spans="2:2">
      <c r="B365" s="1"/>
    </row>
  </sheetData>
  <pageMargins left="0.7" right="0.7" top="0.75" bottom="0.75" header="0.3" footer="0.3"/>
  <pageSetup orientation="portrait" r:id="rId2"/>
  <drawing r:id="rId3"/>
  <extLst>
    <ext xmlns:x14="http://schemas.microsoft.com/office/spreadsheetml/2009/9/main" uri="{A8765BA9-456A-4dab-B4F3-ACF838C121DE}">
      <x14:slicerList>
        <x14:slicer r:id="rId4"/>
      </x14:slicerList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9AC164-3DB8-4202-BA94-E4756428A45C}">
  <sheetPr codeName="Feuil4"/>
  <dimension ref="A2:AX341"/>
  <sheetViews>
    <sheetView workbookViewId="0">
      <selection activeCell="C12" sqref="C12"/>
    </sheetView>
  </sheetViews>
  <sheetFormatPr baseColWidth="10" defaultRowHeight="14.4"/>
  <cols>
    <col min="2" max="2" width="13.5546875" customWidth="1"/>
    <col min="3" max="3" width="39.5546875" customWidth="1"/>
    <col min="4" max="4" width="25.33203125" customWidth="1"/>
    <col min="5" max="5" width="41.21875" customWidth="1"/>
    <col min="6" max="6" width="27.21875" customWidth="1"/>
    <col min="7" max="7" width="32.33203125" customWidth="1"/>
    <col min="8" max="8" width="22.88671875" customWidth="1"/>
    <col min="9" max="9" width="23.109375" customWidth="1"/>
    <col min="10" max="10" width="17.109375" customWidth="1"/>
    <col min="11" max="11" width="19.44140625" customWidth="1"/>
    <col min="12" max="12" width="48.109375" customWidth="1"/>
    <col min="13" max="13" width="24.6640625" customWidth="1"/>
    <col min="14" max="14" width="34" customWidth="1"/>
    <col min="15" max="15" width="11.88671875" customWidth="1"/>
    <col min="16" max="16" width="20" customWidth="1"/>
  </cols>
  <sheetData>
    <row r="2" spans="1:50">
      <c r="A2" s="1">
        <v>43297</v>
      </c>
      <c r="L2" s="6"/>
      <c r="M2" s="6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</row>
    <row r="3" spans="1:50" ht="19.2" thickBot="1">
      <c r="N3" s="9"/>
      <c r="O3" s="9"/>
      <c r="P3" s="9"/>
      <c r="Q3" s="12">
        <v>7</v>
      </c>
      <c r="R3" s="12">
        <v>28</v>
      </c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</row>
    <row r="4" spans="1:50" ht="19.8" thickTop="1" thickBot="1">
      <c r="B4" s="13"/>
      <c r="C4" s="28" t="s">
        <v>11</v>
      </c>
      <c r="D4" s="28"/>
      <c r="E4" s="28" t="s">
        <v>12</v>
      </c>
      <c r="F4" s="28"/>
      <c r="G4" s="13"/>
      <c r="H4" s="13"/>
      <c r="I4" s="13"/>
      <c r="J4" s="13"/>
      <c r="K4" s="13"/>
      <c r="N4" s="14"/>
      <c r="O4" s="14"/>
      <c r="P4" s="14"/>
      <c r="Q4" s="15">
        <f>2/(Q3+1)</f>
        <v>0.25</v>
      </c>
      <c r="R4" s="16">
        <f>2/(R3+1)</f>
        <v>6.8965517241379309E-2</v>
      </c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</row>
    <row r="5" spans="1:50" ht="15.6" thickTop="1" thickBot="1">
      <c r="A5" t="s">
        <v>24</v>
      </c>
      <c r="B5" s="18" t="s">
        <v>17</v>
      </c>
      <c r="C5" s="17" t="s">
        <v>13</v>
      </c>
      <c r="D5" s="17" t="s">
        <v>14</v>
      </c>
      <c r="E5" s="17" t="s">
        <v>15</v>
      </c>
      <c r="F5" s="17" t="s">
        <v>16</v>
      </c>
      <c r="G5" s="19" t="s">
        <v>0</v>
      </c>
      <c r="H5" s="17" t="s">
        <v>2</v>
      </c>
      <c r="I5" s="17" t="s">
        <v>1</v>
      </c>
      <c r="J5" s="17" t="s">
        <v>3</v>
      </c>
      <c r="K5" s="17" t="s">
        <v>4</v>
      </c>
      <c r="L5" s="17" t="s">
        <v>5</v>
      </c>
      <c r="M5" s="17" t="s">
        <v>6</v>
      </c>
      <c r="N5" s="17" t="s">
        <v>7</v>
      </c>
      <c r="O5" s="17" t="s">
        <v>8</v>
      </c>
      <c r="P5" s="17" t="s">
        <v>9</v>
      </c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</row>
    <row r="6" spans="1:50" ht="15" thickTop="1">
      <c r="A6" t="s">
        <v>22</v>
      </c>
      <c r="B6" s="1">
        <f>A2</f>
        <v>43297</v>
      </c>
      <c r="C6" s="11">
        <v>5</v>
      </c>
      <c r="D6" s="11">
        <v>70</v>
      </c>
      <c r="E6" s="9">
        <v>5</v>
      </c>
      <c r="F6" s="9">
        <v>60</v>
      </c>
      <c r="G6" s="9">
        <f t="shared" ref="G6:G69" si="0">(E6*F6) + (C6*D6)</f>
        <v>650</v>
      </c>
      <c r="H6" s="9">
        <f>SUM(E6:E12,C6:C12)</f>
        <v>37</v>
      </c>
      <c r="I6" s="9">
        <f>SUM(F6:F12,D6:D12)</f>
        <v>438</v>
      </c>
      <c r="J6" s="9">
        <f>H6/(COUNTIF(E6:E12,"&gt;0")+COUNTIF(C6:C12,"&gt;0"))</f>
        <v>5.2857142857142856</v>
      </c>
      <c r="K6" s="9">
        <f>COUNTIF(G6:G12,"0")</f>
        <v>1</v>
      </c>
      <c r="L6" s="9"/>
      <c r="M6" s="9"/>
      <c r="N6" s="9"/>
      <c r="O6" s="9"/>
      <c r="P6" s="8">
        <f>AVERAGE(G6:G12)/STDEVP(G6:G12)</f>
        <v>1.3610990300899724</v>
      </c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</row>
    <row r="7" spans="1:50">
      <c r="A7" t="s">
        <v>22</v>
      </c>
      <c r="B7" s="1">
        <f>B6+1</f>
        <v>43298</v>
      </c>
      <c r="C7" s="11"/>
      <c r="D7" s="11"/>
      <c r="E7" s="9">
        <v>4</v>
      </c>
      <c r="F7" s="9">
        <v>48</v>
      </c>
      <c r="G7" s="9">
        <f t="shared" si="0"/>
        <v>192</v>
      </c>
      <c r="H7" s="9">
        <f t="shared" ref="H7:H70" si="1">SUM(E7:E13,C7:C13)</f>
        <v>33</v>
      </c>
      <c r="I7" s="9">
        <f t="shared" ref="I7:I70" si="2">SUM(F7:F13,D7:D13)</f>
        <v>368</v>
      </c>
      <c r="J7" s="9">
        <f t="shared" ref="J7:J70" si="3">H7/(COUNTIF(E7:E13,"&gt;0")+COUNTIF(C7:C13,"&gt;0"))</f>
        <v>5.5</v>
      </c>
      <c r="K7" s="9">
        <f t="shared" ref="K7:K70" si="4">COUNTIF(G7:G13,"0")</f>
        <v>1</v>
      </c>
      <c r="L7" s="9"/>
      <c r="M7" s="9"/>
      <c r="N7" s="9"/>
      <c r="O7" s="9"/>
      <c r="P7" s="8">
        <f t="shared" ref="P7:P70" si="5">AVERAGE(G7:G13)/STDEVP(G7:G13)</f>
        <v>1.3753588771528868</v>
      </c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</row>
    <row r="8" spans="1:50">
      <c r="A8" t="s">
        <v>22</v>
      </c>
      <c r="B8" s="1">
        <f t="shared" ref="B8:B71" si="6">B7+1</f>
        <v>43299</v>
      </c>
      <c r="C8" s="11"/>
      <c r="D8" s="11"/>
      <c r="E8" s="9">
        <v>1</v>
      </c>
      <c r="F8" s="9">
        <v>58</v>
      </c>
      <c r="G8" s="9">
        <f t="shared" si="0"/>
        <v>58</v>
      </c>
      <c r="H8" s="9">
        <f t="shared" si="1"/>
        <v>35</v>
      </c>
      <c r="I8" s="9">
        <f t="shared" si="2"/>
        <v>380</v>
      </c>
      <c r="J8" s="9">
        <f t="shared" si="3"/>
        <v>5.833333333333333</v>
      </c>
      <c r="K8" s="9">
        <f t="shared" si="4"/>
        <v>1</v>
      </c>
      <c r="L8" s="9"/>
      <c r="M8" s="9"/>
      <c r="N8" s="9"/>
      <c r="O8" s="9"/>
      <c r="P8" s="8">
        <f t="shared" si="5"/>
        <v>1.5129877455778573</v>
      </c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</row>
    <row r="9" spans="1:50">
      <c r="A9" t="s">
        <v>22</v>
      </c>
      <c r="B9" s="1">
        <f t="shared" si="6"/>
        <v>43300</v>
      </c>
      <c r="C9" s="11">
        <v>8</v>
      </c>
      <c r="D9" s="11">
        <v>60</v>
      </c>
      <c r="E9" s="9"/>
      <c r="F9" s="9"/>
      <c r="G9" s="9">
        <f t="shared" si="0"/>
        <v>480</v>
      </c>
      <c r="H9" s="9">
        <f t="shared" si="1"/>
        <v>40</v>
      </c>
      <c r="I9" s="9">
        <f t="shared" si="2"/>
        <v>376.66666666666669</v>
      </c>
      <c r="J9" s="9">
        <f t="shared" si="3"/>
        <v>6.666666666666667</v>
      </c>
      <c r="K9" s="9">
        <f t="shared" si="4"/>
        <v>1</v>
      </c>
      <c r="L9" s="9"/>
      <c r="M9" s="9"/>
      <c r="N9" s="9"/>
      <c r="O9" s="9"/>
      <c r="P9" s="8">
        <f t="shared" si="5"/>
        <v>1.9589780413175468</v>
      </c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</row>
    <row r="10" spans="1:50">
      <c r="A10" t="s">
        <v>22</v>
      </c>
      <c r="B10" s="1">
        <f t="shared" si="6"/>
        <v>43301</v>
      </c>
      <c r="C10" s="11"/>
      <c r="D10" s="11"/>
      <c r="E10" s="9">
        <v>9</v>
      </c>
      <c r="F10" s="9">
        <v>74</v>
      </c>
      <c r="G10" s="9">
        <f t="shared" si="0"/>
        <v>666</v>
      </c>
      <c r="H10" s="9">
        <f t="shared" si="1"/>
        <v>38</v>
      </c>
      <c r="I10" s="9">
        <f t="shared" si="2"/>
        <v>367.33333333333337</v>
      </c>
      <c r="J10" s="9">
        <f t="shared" si="3"/>
        <v>6.333333333333333</v>
      </c>
      <c r="K10" s="9">
        <f t="shared" si="4"/>
        <v>1</v>
      </c>
      <c r="L10" s="9"/>
      <c r="M10" s="9"/>
      <c r="N10" s="9"/>
      <c r="O10" s="9"/>
      <c r="P10" s="8">
        <f t="shared" si="5"/>
        <v>1.8828917505285865</v>
      </c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</row>
    <row r="11" spans="1:50">
      <c r="A11" t="s">
        <v>22</v>
      </c>
      <c r="B11" s="1">
        <f t="shared" si="6"/>
        <v>43302</v>
      </c>
      <c r="C11" s="11"/>
      <c r="D11" s="11"/>
      <c r="E11" s="9"/>
      <c r="F11" s="9"/>
      <c r="G11" s="9">
        <f t="shared" si="0"/>
        <v>0</v>
      </c>
      <c r="H11" s="9">
        <f t="shared" si="1"/>
        <v>35</v>
      </c>
      <c r="I11" s="9">
        <f t="shared" si="2"/>
        <v>340.00000000000006</v>
      </c>
      <c r="J11" s="9">
        <f t="shared" si="3"/>
        <v>5.833333333333333</v>
      </c>
      <c r="K11" s="9">
        <f t="shared" si="4"/>
        <v>1</v>
      </c>
      <c r="L11" s="9"/>
      <c r="M11" s="9"/>
      <c r="N11" s="9"/>
      <c r="O11" s="9"/>
      <c r="P11" s="8">
        <f t="shared" si="5"/>
        <v>2.385068195512007</v>
      </c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</row>
    <row r="12" spans="1:50">
      <c r="A12" t="s">
        <v>22</v>
      </c>
      <c r="B12" s="1">
        <f t="shared" si="6"/>
        <v>43303</v>
      </c>
      <c r="C12" s="11"/>
      <c r="D12" s="11"/>
      <c r="E12" s="9">
        <v>5</v>
      </c>
      <c r="F12" s="9">
        <v>68</v>
      </c>
      <c r="G12" s="9">
        <f t="shared" si="0"/>
        <v>340</v>
      </c>
      <c r="H12" s="9">
        <f t="shared" si="1"/>
        <v>41</v>
      </c>
      <c r="I12" s="9">
        <f t="shared" si="2"/>
        <v>382.66666666666674</v>
      </c>
      <c r="J12" s="9">
        <f t="shared" si="3"/>
        <v>5.8571428571428568</v>
      </c>
      <c r="K12" s="9">
        <f t="shared" si="4"/>
        <v>0</v>
      </c>
      <c r="L12" s="8">
        <f>(1-Q4)*G12+Q4*G12</f>
        <v>340</v>
      </c>
      <c r="M12" s="8"/>
      <c r="N12" s="9"/>
      <c r="O12" s="9"/>
      <c r="P12" s="8">
        <f t="shared" si="5"/>
        <v>8.596743680351846</v>
      </c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</row>
    <row r="13" spans="1:50">
      <c r="A13" t="s">
        <v>22</v>
      </c>
      <c r="B13" s="1">
        <f t="shared" si="6"/>
        <v>43304</v>
      </c>
      <c r="C13" s="11"/>
      <c r="D13" s="11"/>
      <c r="E13" s="9">
        <v>6</v>
      </c>
      <c r="F13" s="9">
        <v>60</v>
      </c>
      <c r="G13" s="9">
        <f t="shared" si="0"/>
        <v>360</v>
      </c>
      <c r="H13" s="9">
        <f t="shared" si="1"/>
        <v>42</v>
      </c>
      <c r="I13" s="9">
        <f t="shared" si="2"/>
        <v>353.33333333333343</v>
      </c>
      <c r="J13" s="9">
        <f t="shared" si="3"/>
        <v>6</v>
      </c>
      <c r="K13" s="9">
        <f t="shared" si="4"/>
        <v>0</v>
      </c>
      <c r="L13" s="8">
        <f t="shared" ref="L13:L76" si="7">(1-$Q$4)*L12+$Q$4*G13</f>
        <v>345</v>
      </c>
      <c r="M13" s="9"/>
      <c r="N13" s="9"/>
      <c r="O13" s="9"/>
      <c r="P13" s="8">
        <f t="shared" si="5"/>
        <v>6.5637506111894304</v>
      </c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</row>
    <row r="14" spans="1:50">
      <c r="A14" t="s">
        <v>22</v>
      </c>
      <c r="B14" s="1">
        <f t="shared" si="6"/>
        <v>43305</v>
      </c>
      <c r="C14" s="11"/>
      <c r="D14" s="11"/>
      <c r="E14" s="9">
        <v>6</v>
      </c>
      <c r="F14" s="9">
        <v>60</v>
      </c>
      <c r="G14" s="9">
        <f t="shared" si="0"/>
        <v>360</v>
      </c>
      <c r="H14" s="9">
        <f t="shared" si="1"/>
        <v>42</v>
      </c>
      <c r="I14" s="9">
        <f t="shared" si="2"/>
        <v>353.33333333333348</v>
      </c>
      <c r="J14" s="9">
        <f t="shared" si="3"/>
        <v>6</v>
      </c>
      <c r="K14" s="9">
        <f t="shared" si="4"/>
        <v>0</v>
      </c>
      <c r="L14" s="8">
        <f t="shared" si="7"/>
        <v>348.75</v>
      </c>
      <c r="M14" s="9"/>
      <c r="N14" s="9"/>
      <c r="O14" s="9"/>
      <c r="P14" s="8">
        <f t="shared" si="5"/>
        <v>6.5637506111894304</v>
      </c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</row>
    <row r="15" spans="1:50">
      <c r="A15" t="s">
        <v>22</v>
      </c>
      <c r="B15" s="1">
        <f t="shared" si="6"/>
        <v>43306</v>
      </c>
      <c r="C15" s="11"/>
      <c r="D15" s="11"/>
      <c r="E15" s="9">
        <v>6</v>
      </c>
      <c r="F15" s="9">
        <v>54.6666666666667</v>
      </c>
      <c r="G15" s="9">
        <f t="shared" si="0"/>
        <v>328.00000000000023</v>
      </c>
      <c r="H15" s="9">
        <f t="shared" si="1"/>
        <v>42</v>
      </c>
      <c r="I15" s="9">
        <f t="shared" si="2"/>
        <v>353.33333333333348</v>
      </c>
      <c r="J15" s="9">
        <f t="shared" si="3"/>
        <v>6</v>
      </c>
      <c r="K15" s="9">
        <f t="shared" si="4"/>
        <v>0</v>
      </c>
      <c r="L15" s="8">
        <f t="shared" si="7"/>
        <v>343.56250000000006</v>
      </c>
      <c r="M15" s="9"/>
      <c r="N15" s="9"/>
      <c r="O15" s="9"/>
      <c r="P15" s="8">
        <f t="shared" si="5"/>
        <v>6.5637506111894011</v>
      </c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</row>
    <row r="16" spans="1:50">
      <c r="A16" t="s">
        <v>22</v>
      </c>
      <c r="B16" s="1">
        <f t="shared" si="6"/>
        <v>43307</v>
      </c>
      <c r="C16" s="11"/>
      <c r="D16" s="11"/>
      <c r="E16" s="9">
        <v>6</v>
      </c>
      <c r="F16" s="9">
        <v>50.6666666666667</v>
      </c>
      <c r="G16" s="9">
        <f t="shared" si="0"/>
        <v>304.00000000000023</v>
      </c>
      <c r="H16" s="9">
        <f t="shared" si="1"/>
        <v>42</v>
      </c>
      <c r="I16" s="9">
        <f t="shared" si="2"/>
        <v>358.6666666666668</v>
      </c>
      <c r="J16" s="9">
        <f t="shared" si="3"/>
        <v>6</v>
      </c>
      <c r="K16" s="9">
        <f t="shared" si="4"/>
        <v>0</v>
      </c>
      <c r="L16" s="8">
        <f t="shared" si="7"/>
        <v>333.67187500000011</v>
      </c>
      <c r="M16" s="9"/>
      <c r="N16" s="9"/>
      <c r="O16" s="9"/>
      <c r="P16" s="8">
        <f t="shared" si="5"/>
        <v>6.1680377593048457</v>
      </c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</row>
    <row r="17" spans="1:50">
      <c r="A17" t="s">
        <v>22</v>
      </c>
      <c r="B17" s="1">
        <f t="shared" si="6"/>
        <v>43308</v>
      </c>
      <c r="C17" s="11"/>
      <c r="D17" s="11"/>
      <c r="E17" s="9">
        <v>6</v>
      </c>
      <c r="F17" s="9">
        <v>46.6666666666667</v>
      </c>
      <c r="G17" s="9">
        <f t="shared" si="0"/>
        <v>280.00000000000023</v>
      </c>
      <c r="H17" s="9">
        <f t="shared" si="1"/>
        <v>42</v>
      </c>
      <c r="I17" s="9">
        <f t="shared" si="2"/>
        <v>368.00000000000011</v>
      </c>
      <c r="J17" s="9">
        <f t="shared" si="3"/>
        <v>6</v>
      </c>
      <c r="K17" s="9">
        <f t="shared" si="4"/>
        <v>0</v>
      </c>
      <c r="L17" s="8">
        <f t="shared" si="7"/>
        <v>320.25390625000011</v>
      </c>
      <c r="M17" s="9"/>
      <c r="N17" s="9"/>
      <c r="O17" s="9"/>
      <c r="P17" s="8">
        <f t="shared" si="5"/>
        <v>5.9468397075223116</v>
      </c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</row>
    <row r="18" spans="1:50">
      <c r="A18" t="s">
        <v>22</v>
      </c>
      <c r="B18" s="1">
        <f t="shared" si="6"/>
        <v>43309</v>
      </c>
      <c r="C18" s="11"/>
      <c r="D18" s="11"/>
      <c r="E18" s="9">
        <v>6</v>
      </c>
      <c r="F18" s="9">
        <v>42.6666666666667</v>
      </c>
      <c r="G18" s="9">
        <f t="shared" si="0"/>
        <v>256.00000000000023</v>
      </c>
      <c r="H18" s="9">
        <f t="shared" si="1"/>
        <v>42</v>
      </c>
      <c r="I18" s="9">
        <f t="shared" si="2"/>
        <v>381.33333333333337</v>
      </c>
      <c r="J18" s="9">
        <f t="shared" si="3"/>
        <v>6</v>
      </c>
      <c r="K18" s="9">
        <f t="shared" si="4"/>
        <v>0</v>
      </c>
      <c r="L18" s="8">
        <f t="shared" si="7"/>
        <v>304.19042968750011</v>
      </c>
      <c r="M18" s="9"/>
      <c r="N18" s="9"/>
      <c r="O18" s="9"/>
      <c r="P18" s="8">
        <f t="shared" si="5"/>
        <v>6.1911143510047131</v>
      </c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</row>
    <row r="19" spans="1:50">
      <c r="A19" t="s">
        <v>22</v>
      </c>
      <c r="B19" s="1">
        <f t="shared" si="6"/>
        <v>43310</v>
      </c>
      <c r="C19" s="11"/>
      <c r="D19" s="11"/>
      <c r="E19" s="9">
        <v>6</v>
      </c>
      <c r="F19" s="9">
        <v>38.6666666666667</v>
      </c>
      <c r="G19" s="9">
        <f t="shared" si="0"/>
        <v>232.0000000000002</v>
      </c>
      <c r="H19" s="9">
        <f t="shared" si="1"/>
        <v>42</v>
      </c>
      <c r="I19" s="9">
        <f t="shared" si="2"/>
        <v>398.66666666666669</v>
      </c>
      <c r="J19" s="9">
        <f t="shared" si="3"/>
        <v>6</v>
      </c>
      <c r="K19" s="9">
        <f t="shared" si="4"/>
        <v>0</v>
      </c>
      <c r="L19" s="8">
        <f t="shared" si="7"/>
        <v>286.14282226562511</v>
      </c>
      <c r="M19" s="9"/>
      <c r="N19" s="9"/>
      <c r="O19" s="9"/>
      <c r="P19" s="8">
        <f t="shared" si="5"/>
        <v>7.6291399280434034</v>
      </c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</row>
    <row r="20" spans="1:50">
      <c r="A20" t="s">
        <v>22</v>
      </c>
      <c r="B20" s="1">
        <f t="shared" si="6"/>
        <v>43311</v>
      </c>
      <c r="C20" s="11"/>
      <c r="D20" s="11"/>
      <c r="E20" s="9">
        <v>6</v>
      </c>
      <c r="F20" s="9">
        <v>60</v>
      </c>
      <c r="G20" s="9">
        <f t="shared" si="0"/>
        <v>360</v>
      </c>
      <c r="H20" s="9">
        <f t="shared" si="1"/>
        <v>42</v>
      </c>
      <c r="I20" s="9">
        <f t="shared" si="2"/>
        <v>420</v>
      </c>
      <c r="J20" s="9">
        <f t="shared" si="3"/>
        <v>6</v>
      </c>
      <c r="K20" s="9">
        <f t="shared" si="4"/>
        <v>0</v>
      </c>
      <c r="L20" s="8">
        <f t="shared" si="7"/>
        <v>304.60711669921886</v>
      </c>
      <c r="M20" s="9"/>
      <c r="N20" s="9"/>
      <c r="O20" s="9"/>
      <c r="P20" s="8" t="e">
        <f t="shared" si="5"/>
        <v>#DIV/0!</v>
      </c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</row>
    <row r="21" spans="1:50">
      <c r="A21" t="s">
        <v>22</v>
      </c>
      <c r="B21" s="1">
        <f t="shared" si="6"/>
        <v>43312</v>
      </c>
      <c r="C21" s="11"/>
      <c r="D21" s="11"/>
      <c r="E21" s="9">
        <v>6</v>
      </c>
      <c r="F21" s="9">
        <v>60</v>
      </c>
      <c r="G21" s="9">
        <f t="shared" si="0"/>
        <v>360</v>
      </c>
      <c r="H21" s="9">
        <f t="shared" si="1"/>
        <v>42</v>
      </c>
      <c r="I21" s="9">
        <f t="shared" si="2"/>
        <v>420</v>
      </c>
      <c r="J21" s="9">
        <f t="shared" si="3"/>
        <v>6</v>
      </c>
      <c r="K21" s="9">
        <f t="shared" si="4"/>
        <v>0</v>
      </c>
      <c r="L21" s="8">
        <f t="shared" si="7"/>
        <v>318.45533752441418</v>
      </c>
      <c r="M21" s="9"/>
      <c r="N21" s="9"/>
      <c r="O21" s="9"/>
      <c r="P21" s="8" t="e">
        <f t="shared" si="5"/>
        <v>#DIV/0!</v>
      </c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</row>
    <row r="22" spans="1:50">
      <c r="A22" t="s">
        <v>26</v>
      </c>
      <c r="B22" s="1">
        <f t="shared" si="6"/>
        <v>43313</v>
      </c>
      <c r="C22" s="11"/>
      <c r="D22" s="11"/>
      <c r="E22" s="9">
        <v>6</v>
      </c>
      <c r="F22" s="9">
        <v>60</v>
      </c>
      <c r="G22" s="9">
        <f t="shared" si="0"/>
        <v>360</v>
      </c>
      <c r="H22" s="9">
        <f t="shared" si="1"/>
        <v>42</v>
      </c>
      <c r="I22" s="9">
        <f t="shared" si="2"/>
        <v>420</v>
      </c>
      <c r="J22" s="9">
        <f t="shared" si="3"/>
        <v>6</v>
      </c>
      <c r="K22" s="9">
        <f t="shared" si="4"/>
        <v>0</v>
      </c>
      <c r="L22" s="8">
        <f t="shared" si="7"/>
        <v>328.84150314331066</v>
      </c>
      <c r="M22" s="9"/>
      <c r="N22" s="9"/>
      <c r="O22" s="9"/>
      <c r="P22" s="8" t="e">
        <f t="shared" si="5"/>
        <v>#DIV/0!</v>
      </c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</row>
    <row r="23" spans="1:50">
      <c r="A23" t="s">
        <v>23</v>
      </c>
      <c r="B23" s="1">
        <f t="shared" si="6"/>
        <v>43314</v>
      </c>
      <c r="C23" s="11"/>
      <c r="D23" s="11"/>
      <c r="E23" s="9">
        <v>6</v>
      </c>
      <c r="F23" s="9">
        <v>60</v>
      </c>
      <c r="G23" s="9">
        <f t="shared" si="0"/>
        <v>360</v>
      </c>
      <c r="H23" s="9">
        <f t="shared" si="1"/>
        <v>42</v>
      </c>
      <c r="I23" s="9">
        <f t="shared" si="2"/>
        <v>420</v>
      </c>
      <c r="J23" s="9">
        <f t="shared" si="3"/>
        <v>6</v>
      </c>
      <c r="K23" s="9">
        <f t="shared" si="4"/>
        <v>0</v>
      </c>
      <c r="L23" s="8">
        <f t="shared" si="7"/>
        <v>336.63112735748302</v>
      </c>
      <c r="M23" s="9"/>
      <c r="N23" s="9"/>
      <c r="O23" s="9"/>
      <c r="P23" s="8" t="e">
        <f t="shared" si="5"/>
        <v>#DIV/0!</v>
      </c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</row>
    <row r="24" spans="1:50">
      <c r="A24" t="s">
        <v>23</v>
      </c>
      <c r="B24" s="1">
        <f t="shared" si="6"/>
        <v>43315</v>
      </c>
      <c r="C24" s="11"/>
      <c r="D24" s="11"/>
      <c r="E24" s="9">
        <v>6</v>
      </c>
      <c r="F24" s="9">
        <v>60</v>
      </c>
      <c r="G24" s="9">
        <f t="shared" si="0"/>
        <v>360</v>
      </c>
      <c r="H24" s="9">
        <f t="shared" si="1"/>
        <v>42</v>
      </c>
      <c r="I24" s="9">
        <f t="shared" si="2"/>
        <v>420</v>
      </c>
      <c r="J24" s="9">
        <f t="shared" si="3"/>
        <v>6</v>
      </c>
      <c r="K24" s="9">
        <f t="shared" si="4"/>
        <v>0</v>
      </c>
      <c r="L24" s="8">
        <f t="shared" si="7"/>
        <v>342.4733455181123</v>
      </c>
      <c r="M24" s="9"/>
      <c r="N24" s="9"/>
      <c r="O24" s="9"/>
      <c r="P24" s="8" t="e">
        <f t="shared" si="5"/>
        <v>#DIV/0!</v>
      </c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</row>
    <row r="25" spans="1:50">
      <c r="A25" t="s">
        <v>23</v>
      </c>
      <c r="B25" s="1">
        <f t="shared" si="6"/>
        <v>43316</v>
      </c>
      <c r="C25" s="11"/>
      <c r="D25" s="11"/>
      <c r="E25" s="9">
        <v>6</v>
      </c>
      <c r="F25" s="9">
        <v>60</v>
      </c>
      <c r="G25" s="9">
        <f t="shared" si="0"/>
        <v>360</v>
      </c>
      <c r="H25" s="9">
        <f t="shared" si="1"/>
        <v>42</v>
      </c>
      <c r="I25" s="9">
        <f t="shared" si="2"/>
        <v>420</v>
      </c>
      <c r="J25" s="9">
        <f t="shared" si="3"/>
        <v>6</v>
      </c>
      <c r="K25" s="9">
        <f t="shared" si="4"/>
        <v>0</v>
      </c>
      <c r="L25" s="8">
        <f t="shared" si="7"/>
        <v>346.85500913858425</v>
      </c>
      <c r="M25" s="9"/>
      <c r="N25" s="9"/>
      <c r="O25" s="9"/>
      <c r="P25" s="8" t="e">
        <f t="shared" si="5"/>
        <v>#DIV/0!</v>
      </c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</row>
    <row r="26" spans="1:50">
      <c r="A26" t="s">
        <v>23</v>
      </c>
      <c r="B26" s="1">
        <f t="shared" si="6"/>
        <v>43317</v>
      </c>
      <c r="C26" s="11"/>
      <c r="D26" s="11"/>
      <c r="E26" s="9">
        <v>6</v>
      </c>
      <c r="F26" s="9">
        <v>60</v>
      </c>
      <c r="G26" s="9">
        <f t="shared" si="0"/>
        <v>360</v>
      </c>
      <c r="H26" s="9">
        <f t="shared" si="1"/>
        <v>42</v>
      </c>
      <c r="I26" s="9">
        <f t="shared" si="2"/>
        <v>420</v>
      </c>
      <c r="J26" s="9">
        <f t="shared" si="3"/>
        <v>6</v>
      </c>
      <c r="K26" s="9">
        <f t="shared" si="4"/>
        <v>0</v>
      </c>
      <c r="L26" s="8">
        <f t="shared" si="7"/>
        <v>350.14125685393822</v>
      </c>
      <c r="M26" s="9"/>
      <c r="N26" s="9"/>
      <c r="O26" s="9"/>
      <c r="P26" s="8" t="e">
        <f t="shared" si="5"/>
        <v>#DIV/0!</v>
      </c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</row>
    <row r="27" spans="1:50">
      <c r="A27" t="s">
        <v>23</v>
      </c>
      <c r="B27" s="1">
        <f t="shared" si="6"/>
        <v>43318</v>
      </c>
      <c r="C27" s="11"/>
      <c r="D27" s="11"/>
      <c r="E27" s="9">
        <v>6</v>
      </c>
      <c r="F27" s="9">
        <v>60</v>
      </c>
      <c r="G27" s="9">
        <f t="shared" si="0"/>
        <v>360</v>
      </c>
      <c r="H27" s="9">
        <f t="shared" si="1"/>
        <v>42</v>
      </c>
      <c r="I27" s="9">
        <f t="shared" si="2"/>
        <v>420</v>
      </c>
      <c r="J27" s="9">
        <f t="shared" si="3"/>
        <v>6</v>
      </c>
      <c r="K27" s="9">
        <f t="shared" si="4"/>
        <v>0</v>
      </c>
      <c r="L27" s="8">
        <f t="shared" si="7"/>
        <v>352.60594264045369</v>
      </c>
      <c r="M27" s="9"/>
      <c r="N27" s="9"/>
      <c r="O27" s="9"/>
      <c r="P27" s="8" t="e">
        <f t="shared" si="5"/>
        <v>#DIV/0!</v>
      </c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</row>
    <row r="28" spans="1:50">
      <c r="A28" t="s">
        <v>23</v>
      </c>
      <c r="B28" s="1">
        <f t="shared" si="6"/>
        <v>43319</v>
      </c>
      <c r="C28" s="11"/>
      <c r="D28" s="11"/>
      <c r="E28" s="9">
        <v>6</v>
      </c>
      <c r="F28" s="9">
        <v>60</v>
      </c>
      <c r="G28" s="9">
        <f t="shared" si="0"/>
        <v>360</v>
      </c>
      <c r="H28" s="9">
        <f t="shared" si="1"/>
        <v>42</v>
      </c>
      <c r="I28" s="9">
        <f t="shared" si="2"/>
        <v>420</v>
      </c>
      <c r="J28" s="9">
        <f t="shared" si="3"/>
        <v>6</v>
      </c>
      <c r="K28" s="9">
        <f t="shared" si="4"/>
        <v>0</v>
      </c>
      <c r="L28" s="8">
        <f t="shared" si="7"/>
        <v>354.4544569803403</v>
      </c>
      <c r="M28" s="9"/>
      <c r="N28" s="9"/>
      <c r="O28" s="9"/>
      <c r="P28" s="8" t="e">
        <f t="shared" si="5"/>
        <v>#DIV/0!</v>
      </c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</row>
    <row r="29" spans="1:50">
      <c r="A29" t="s">
        <v>23</v>
      </c>
      <c r="B29" s="1">
        <f t="shared" si="6"/>
        <v>43320</v>
      </c>
      <c r="C29" s="11"/>
      <c r="D29" s="11"/>
      <c r="E29" s="9">
        <v>6</v>
      </c>
      <c r="F29" s="9">
        <v>60</v>
      </c>
      <c r="G29" s="9">
        <f t="shared" si="0"/>
        <v>360</v>
      </c>
      <c r="H29" s="9">
        <f t="shared" si="1"/>
        <v>42</v>
      </c>
      <c r="I29" s="9">
        <f t="shared" si="2"/>
        <v>420</v>
      </c>
      <c r="J29" s="9">
        <f t="shared" si="3"/>
        <v>6</v>
      </c>
      <c r="K29" s="9">
        <f t="shared" si="4"/>
        <v>0</v>
      </c>
      <c r="L29" s="8">
        <f t="shared" si="7"/>
        <v>355.84084273525525</v>
      </c>
      <c r="M29" s="9"/>
      <c r="N29" s="9"/>
      <c r="O29" s="9"/>
      <c r="P29" s="8" t="e">
        <f t="shared" si="5"/>
        <v>#DIV/0!</v>
      </c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</row>
    <row r="30" spans="1:50">
      <c r="A30" t="s">
        <v>23</v>
      </c>
      <c r="B30" s="1">
        <f t="shared" si="6"/>
        <v>43321</v>
      </c>
      <c r="C30" s="11"/>
      <c r="D30" s="11"/>
      <c r="E30" s="9">
        <v>6</v>
      </c>
      <c r="F30" s="9">
        <v>60</v>
      </c>
      <c r="G30" s="9">
        <f t="shared" si="0"/>
        <v>360</v>
      </c>
      <c r="H30" s="9">
        <f t="shared" si="1"/>
        <v>42</v>
      </c>
      <c r="I30" s="9">
        <f t="shared" si="2"/>
        <v>420</v>
      </c>
      <c r="J30" s="9">
        <f t="shared" si="3"/>
        <v>6</v>
      </c>
      <c r="K30" s="9">
        <f t="shared" si="4"/>
        <v>0</v>
      </c>
      <c r="L30" s="8">
        <f t="shared" si="7"/>
        <v>356.88063205144147</v>
      </c>
      <c r="M30" s="9"/>
      <c r="N30" s="9"/>
      <c r="O30" s="9"/>
      <c r="P30" s="8" t="e">
        <f t="shared" si="5"/>
        <v>#DIV/0!</v>
      </c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</row>
    <row r="31" spans="1:50">
      <c r="A31" t="s">
        <v>23</v>
      </c>
      <c r="B31" s="1">
        <f t="shared" si="6"/>
        <v>43322</v>
      </c>
      <c r="C31" s="11"/>
      <c r="D31" s="11"/>
      <c r="E31" s="9">
        <v>6</v>
      </c>
      <c r="F31" s="9">
        <v>60</v>
      </c>
      <c r="G31" s="9">
        <f t="shared" si="0"/>
        <v>360</v>
      </c>
      <c r="H31" s="9">
        <f t="shared" si="1"/>
        <v>42</v>
      </c>
      <c r="I31" s="9">
        <f t="shared" si="2"/>
        <v>420</v>
      </c>
      <c r="J31" s="9">
        <f t="shared" si="3"/>
        <v>6</v>
      </c>
      <c r="K31" s="9">
        <f t="shared" si="4"/>
        <v>0</v>
      </c>
      <c r="L31" s="8">
        <f t="shared" si="7"/>
        <v>357.66047403858113</v>
      </c>
      <c r="M31" s="9"/>
      <c r="N31" s="9"/>
      <c r="O31" s="9"/>
      <c r="P31" s="8" t="e">
        <f t="shared" si="5"/>
        <v>#DIV/0!</v>
      </c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</row>
    <row r="32" spans="1:50">
      <c r="A32" t="s">
        <v>23</v>
      </c>
      <c r="B32" s="1">
        <f t="shared" si="6"/>
        <v>43323</v>
      </c>
      <c r="C32" s="11"/>
      <c r="D32" s="11"/>
      <c r="E32" s="9">
        <v>6</v>
      </c>
      <c r="F32" s="9">
        <v>60</v>
      </c>
      <c r="G32" s="9">
        <f t="shared" si="0"/>
        <v>360</v>
      </c>
      <c r="H32" s="9">
        <f t="shared" si="1"/>
        <v>42</v>
      </c>
      <c r="I32" s="9">
        <f t="shared" si="2"/>
        <v>420</v>
      </c>
      <c r="J32" s="9">
        <f t="shared" si="3"/>
        <v>6</v>
      </c>
      <c r="K32" s="9">
        <f t="shared" si="4"/>
        <v>0</v>
      </c>
      <c r="L32" s="8">
        <f t="shared" si="7"/>
        <v>358.24535552893587</v>
      </c>
      <c r="M32" s="9"/>
      <c r="N32" s="9"/>
      <c r="O32" s="9"/>
      <c r="P32" s="8" t="e">
        <f t="shared" si="5"/>
        <v>#DIV/0!</v>
      </c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</row>
    <row r="33" spans="1:50">
      <c r="A33" t="s">
        <v>23</v>
      </c>
      <c r="B33" s="1">
        <f t="shared" si="6"/>
        <v>43324</v>
      </c>
      <c r="C33" s="11"/>
      <c r="D33" s="11"/>
      <c r="E33" s="9">
        <v>6</v>
      </c>
      <c r="F33" s="9">
        <v>60</v>
      </c>
      <c r="G33" s="9">
        <f t="shared" si="0"/>
        <v>360</v>
      </c>
      <c r="H33" s="9">
        <f t="shared" si="1"/>
        <v>42</v>
      </c>
      <c r="I33" s="9">
        <f t="shared" si="2"/>
        <v>420</v>
      </c>
      <c r="J33" s="9">
        <f t="shared" si="3"/>
        <v>6</v>
      </c>
      <c r="K33" s="9">
        <f t="shared" si="4"/>
        <v>0</v>
      </c>
      <c r="L33" s="8">
        <f t="shared" si="7"/>
        <v>358.68401664670193</v>
      </c>
      <c r="M33" s="9">
        <f>(1-R4)*G33+R4*G33</f>
        <v>360</v>
      </c>
      <c r="N33" s="9">
        <f>(L33/M33)</f>
        <v>0.99634449068528319</v>
      </c>
      <c r="O33" s="7">
        <f>L33-M33</f>
        <v>-1.3159833532980656</v>
      </c>
      <c r="P33" s="8" t="e">
        <f t="shared" si="5"/>
        <v>#DIV/0!</v>
      </c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</row>
    <row r="34" spans="1:50">
      <c r="A34" t="s">
        <v>23</v>
      </c>
      <c r="B34" s="1">
        <f t="shared" si="6"/>
        <v>43325</v>
      </c>
      <c r="C34" s="11"/>
      <c r="D34" s="11"/>
      <c r="E34" s="9">
        <v>6</v>
      </c>
      <c r="F34" s="9">
        <v>60</v>
      </c>
      <c r="G34" s="9">
        <f t="shared" si="0"/>
        <v>360</v>
      </c>
      <c r="H34" s="9">
        <f t="shared" si="1"/>
        <v>42</v>
      </c>
      <c r="I34" s="9">
        <f t="shared" si="2"/>
        <v>420</v>
      </c>
      <c r="J34" s="9">
        <f t="shared" si="3"/>
        <v>6</v>
      </c>
      <c r="K34" s="9">
        <f t="shared" si="4"/>
        <v>0</v>
      </c>
      <c r="L34" s="8">
        <f t="shared" si="7"/>
        <v>359.01301248502648</v>
      </c>
      <c r="M34" s="9">
        <f t="shared" ref="M34:M97" si="8">(1-$R$4)*M33+$R$4*G34</f>
        <v>360</v>
      </c>
      <c r="N34" s="9">
        <f>(L34/M34)</f>
        <v>0.99725836801396239</v>
      </c>
      <c r="O34" s="7">
        <f t="shared" ref="O34:O97" si="9">L34-M34</f>
        <v>-0.98698751497352077</v>
      </c>
      <c r="P34" s="8" t="e">
        <f t="shared" si="5"/>
        <v>#DIV/0!</v>
      </c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</row>
    <row r="35" spans="1:50">
      <c r="A35" t="s">
        <v>23</v>
      </c>
      <c r="B35" s="1">
        <f t="shared" si="6"/>
        <v>43326</v>
      </c>
      <c r="C35" s="11"/>
      <c r="D35" s="11"/>
      <c r="E35" s="9">
        <v>6</v>
      </c>
      <c r="F35" s="9">
        <v>60</v>
      </c>
      <c r="G35" s="9">
        <f t="shared" si="0"/>
        <v>360</v>
      </c>
      <c r="H35" s="9">
        <f t="shared" si="1"/>
        <v>42</v>
      </c>
      <c r="I35" s="9">
        <f t="shared" si="2"/>
        <v>420</v>
      </c>
      <c r="J35" s="9">
        <f t="shared" si="3"/>
        <v>6</v>
      </c>
      <c r="K35" s="9">
        <f t="shared" si="4"/>
        <v>0</v>
      </c>
      <c r="L35" s="8">
        <f t="shared" si="7"/>
        <v>359.25975936376983</v>
      </c>
      <c r="M35" s="9">
        <f t="shared" si="8"/>
        <v>360</v>
      </c>
      <c r="N35" s="9">
        <f t="shared" ref="N35:N98" si="10">(L35/M35)</f>
        <v>0.99794377601047179</v>
      </c>
      <c r="O35" s="7">
        <f t="shared" si="9"/>
        <v>-0.740240636230169</v>
      </c>
      <c r="P35" s="8" t="e">
        <f t="shared" si="5"/>
        <v>#DIV/0!</v>
      </c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</row>
    <row r="36" spans="1:50">
      <c r="A36" t="s">
        <v>23</v>
      </c>
      <c r="B36" s="1">
        <f t="shared" si="6"/>
        <v>43327</v>
      </c>
      <c r="C36" s="11"/>
      <c r="D36" s="11"/>
      <c r="E36" s="9">
        <v>6</v>
      </c>
      <c r="F36" s="9">
        <v>60</v>
      </c>
      <c r="G36" s="9">
        <f t="shared" si="0"/>
        <v>360</v>
      </c>
      <c r="H36" s="9">
        <f t="shared" si="1"/>
        <v>42</v>
      </c>
      <c r="I36" s="9">
        <f t="shared" si="2"/>
        <v>420</v>
      </c>
      <c r="J36" s="9">
        <f t="shared" si="3"/>
        <v>6</v>
      </c>
      <c r="K36" s="9">
        <f t="shared" si="4"/>
        <v>0</v>
      </c>
      <c r="L36" s="8">
        <f t="shared" si="7"/>
        <v>359.4448195228274</v>
      </c>
      <c r="M36" s="9">
        <f t="shared" si="8"/>
        <v>360</v>
      </c>
      <c r="N36" s="9">
        <f t="shared" si="10"/>
        <v>0.99845783200785387</v>
      </c>
      <c r="O36" s="7">
        <f t="shared" si="9"/>
        <v>-0.55518047717259833</v>
      </c>
      <c r="P36" s="8" t="e">
        <f t="shared" si="5"/>
        <v>#DIV/0!</v>
      </c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</row>
    <row r="37" spans="1:50">
      <c r="A37" t="s">
        <v>23</v>
      </c>
      <c r="B37" s="1">
        <f t="shared" si="6"/>
        <v>43328</v>
      </c>
      <c r="C37" s="11"/>
      <c r="D37" s="11"/>
      <c r="E37" s="9">
        <v>6</v>
      </c>
      <c r="F37" s="9">
        <v>60</v>
      </c>
      <c r="G37" s="9">
        <f t="shared" si="0"/>
        <v>360</v>
      </c>
      <c r="H37" s="9">
        <f t="shared" si="1"/>
        <v>42</v>
      </c>
      <c r="I37" s="9">
        <f t="shared" si="2"/>
        <v>420</v>
      </c>
      <c r="J37" s="9">
        <f t="shared" si="3"/>
        <v>6</v>
      </c>
      <c r="K37" s="9">
        <f t="shared" si="4"/>
        <v>0</v>
      </c>
      <c r="L37" s="8">
        <f t="shared" si="7"/>
        <v>359.58361464212055</v>
      </c>
      <c r="M37" s="9">
        <f t="shared" si="8"/>
        <v>360</v>
      </c>
      <c r="N37" s="9">
        <f t="shared" si="10"/>
        <v>0.99884337400589041</v>
      </c>
      <c r="O37" s="7">
        <f t="shared" si="9"/>
        <v>-0.41638535787944875</v>
      </c>
      <c r="P37" s="8" t="e">
        <f t="shared" si="5"/>
        <v>#DIV/0!</v>
      </c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</row>
    <row r="38" spans="1:50">
      <c r="A38" t="s">
        <v>23</v>
      </c>
      <c r="B38" s="1">
        <f t="shared" si="6"/>
        <v>43329</v>
      </c>
      <c r="C38" s="11"/>
      <c r="D38" s="11"/>
      <c r="E38" s="9">
        <v>6</v>
      </c>
      <c r="F38" s="9">
        <v>60</v>
      </c>
      <c r="G38" s="9">
        <f t="shared" si="0"/>
        <v>360</v>
      </c>
      <c r="H38" s="9">
        <f t="shared" si="1"/>
        <v>42</v>
      </c>
      <c r="I38" s="9">
        <f t="shared" si="2"/>
        <v>420</v>
      </c>
      <c r="J38" s="9">
        <f t="shared" si="3"/>
        <v>6</v>
      </c>
      <c r="K38" s="9">
        <f t="shared" si="4"/>
        <v>0</v>
      </c>
      <c r="L38" s="8">
        <f t="shared" si="7"/>
        <v>359.68771098159039</v>
      </c>
      <c r="M38" s="9">
        <f t="shared" si="8"/>
        <v>360</v>
      </c>
      <c r="N38" s="9">
        <f t="shared" si="10"/>
        <v>0.99913253050441775</v>
      </c>
      <c r="O38" s="7">
        <f t="shared" si="9"/>
        <v>-0.31228901840961498</v>
      </c>
      <c r="P38" s="8" t="e">
        <f t="shared" si="5"/>
        <v>#DIV/0!</v>
      </c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</row>
    <row r="39" spans="1:50">
      <c r="A39" t="s">
        <v>23</v>
      </c>
      <c r="B39" s="1">
        <f t="shared" si="6"/>
        <v>43330</v>
      </c>
      <c r="C39" s="11"/>
      <c r="D39" s="11"/>
      <c r="E39" s="9">
        <v>6</v>
      </c>
      <c r="F39" s="9">
        <v>60</v>
      </c>
      <c r="G39" s="9">
        <f t="shared" si="0"/>
        <v>360</v>
      </c>
      <c r="H39" s="9">
        <f t="shared" si="1"/>
        <v>42</v>
      </c>
      <c r="I39" s="9">
        <f t="shared" si="2"/>
        <v>420</v>
      </c>
      <c r="J39" s="9">
        <f t="shared" si="3"/>
        <v>6</v>
      </c>
      <c r="K39" s="9">
        <f t="shared" si="4"/>
        <v>0</v>
      </c>
      <c r="L39" s="8">
        <f t="shared" si="7"/>
        <v>359.76578323619276</v>
      </c>
      <c r="M39" s="9">
        <f t="shared" si="8"/>
        <v>360</v>
      </c>
      <c r="N39" s="9">
        <f t="shared" si="10"/>
        <v>0.99934939787831323</v>
      </c>
      <c r="O39" s="7">
        <f t="shared" si="9"/>
        <v>-0.23421676380723966</v>
      </c>
      <c r="P39" s="8" t="e">
        <f t="shared" si="5"/>
        <v>#DIV/0!</v>
      </c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</row>
    <row r="40" spans="1:50">
      <c r="A40" t="s">
        <v>23</v>
      </c>
      <c r="B40" s="1">
        <f t="shared" si="6"/>
        <v>43331</v>
      </c>
      <c r="C40" s="11"/>
      <c r="D40" s="11"/>
      <c r="E40" s="9">
        <v>6</v>
      </c>
      <c r="F40" s="9">
        <v>60</v>
      </c>
      <c r="G40" s="9">
        <f t="shared" si="0"/>
        <v>360</v>
      </c>
      <c r="H40" s="9">
        <f t="shared" si="1"/>
        <v>42</v>
      </c>
      <c r="I40" s="9">
        <f t="shared" si="2"/>
        <v>420</v>
      </c>
      <c r="J40" s="9">
        <f t="shared" si="3"/>
        <v>6</v>
      </c>
      <c r="K40" s="9">
        <f t="shared" si="4"/>
        <v>0</v>
      </c>
      <c r="L40" s="8">
        <f t="shared" si="7"/>
        <v>359.82433742714454</v>
      </c>
      <c r="M40" s="9">
        <f t="shared" si="8"/>
        <v>360</v>
      </c>
      <c r="N40" s="9">
        <f t="shared" si="10"/>
        <v>0.99951204840873487</v>
      </c>
      <c r="O40" s="7">
        <f t="shared" si="9"/>
        <v>-0.17566257285545817</v>
      </c>
      <c r="P40" s="8" t="e">
        <f t="shared" si="5"/>
        <v>#DIV/0!</v>
      </c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</row>
    <row r="41" spans="1:50">
      <c r="A41" t="s">
        <v>23</v>
      </c>
      <c r="B41" s="1">
        <f t="shared" si="6"/>
        <v>43332</v>
      </c>
      <c r="C41" s="11"/>
      <c r="D41" s="11"/>
      <c r="E41" s="9">
        <v>6</v>
      </c>
      <c r="F41" s="9">
        <v>60</v>
      </c>
      <c r="G41" s="9">
        <f t="shared" si="0"/>
        <v>360</v>
      </c>
      <c r="H41" s="9">
        <f t="shared" si="1"/>
        <v>42</v>
      </c>
      <c r="I41" s="9">
        <f t="shared" si="2"/>
        <v>420</v>
      </c>
      <c r="J41" s="9">
        <f t="shared" si="3"/>
        <v>6</v>
      </c>
      <c r="K41" s="9">
        <f t="shared" si="4"/>
        <v>0</v>
      </c>
      <c r="L41" s="8">
        <f t="shared" si="7"/>
        <v>359.86825307035838</v>
      </c>
      <c r="M41" s="9">
        <f t="shared" si="8"/>
        <v>360</v>
      </c>
      <c r="N41" s="9">
        <f t="shared" si="10"/>
        <v>0.99963403630655101</v>
      </c>
      <c r="O41" s="7">
        <f t="shared" si="9"/>
        <v>-0.13174692964162205</v>
      </c>
      <c r="P41" s="8" t="e">
        <f t="shared" si="5"/>
        <v>#DIV/0!</v>
      </c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</row>
    <row r="42" spans="1:50">
      <c r="A42" t="s">
        <v>23</v>
      </c>
      <c r="B42" s="1">
        <f t="shared" si="6"/>
        <v>43333</v>
      </c>
      <c r="C42" s="11"/>
      <c r="D42" s="11"/>
      <c r="E42" s="9">
        <v>6</v>
      </c>
      <c r="F42" s="9">
        <v>60</v>
      </c>
      <c r="G42" s="9">
        <f t="shared" si="0"/>
        <v>360</v>
      </c>
      <c r="H42" s="9">
        <f t="shared" si="1"/>
        <v>42</v>
      </c>
      <c r="I42" s="9">
        <f t="shared" si="2"/>
        <v>420</v>
      </c>
      <c r="J42" s="9">
        <f t="shared" si="3"/>
        <v>6</v>
      </c>
      <c r="K42" s="9">
        <f t="shared" si="4"/>
        <v>0</v>
      </c>
      <c r="L42" s="8">
        <f t="shared" si="7"/>
        <v>359.90118980276878</v>
      </c>
      <c r="M42" s="9">
        <f t="shared" si="8"/>
        <v>360</v>
      </c>
      <c r="N42" s="9">
        <f t="shared" si="10"/>
        <v>0.99972552722991326</v>
      </c>
      <c r="O42" s="7">
        <f t="shared" si="9"/>
        <v>-9.8810197231216534E-2</v>
      </c>
      <c r="P42" s="8" t="e">
        <f t="shared" si="5"/>
        <v>#DIV/0!</v>
      </c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  <c r="AX42" s="9"/>
    </row>
    <row r="43" spans="1:50">
      <c r="A43" t="s">
        <v>23</v>
      </c>
      <c r="B43" s="1">
        <f t="shared" si="6"/>
        <v>43334</v>
      </c>
      <c r="C43" s="11"/>
      <c r="D43" s="11"/>
      <c r="E43" s="9">
        <v>6</v>
      </c>
      <c r="F43" s="9">
        <v>60</v>
      </c>
      <c r="G43" s="9">
        <f t="shared" si="0"/>
        <v>360</v>
      </c>
      <c r="H43" s="9">
        <f t="shared" si="1"/>
        <v>42</v>
      </c>
      <c r="I43" s="9">
        <f t="shared" si="2"/>
        <v>420</v>
      </c>
      <c r="J43" s="9">
        <f t="shared" si="3"/>
        <v>6</v>
      </c>
      <c r="K43" s="9">
        <f t="shared" si="4"/>
        <v>0</v>
      </c>
      <c r="L43" s="8">
        <f t="shared" si="7"/>
        <v>359.92589235207657</v>
      </c>
      <c r="M43" s="9">
        <f t="shared" si="8"/>
        <v>360</v>
      </c>
      <c r="N43" s="9">
        <f t="shared" si="10"/>
        <v>0.99979414542243494</v>
      </c>
      <c r="O43" s="7">
        <f t="shared" si="9"/>
        <v>-7.4107647923426612E-2</v>
      </c>
      <c r="P43" s="8" t="e">
        <f t="shared" si="5"/>
        <v>#DIV/0!</v>
      </c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</row>
    <row r="44" spans="1:50">
      <c r="A44" t="s">
        <v>23</v>
      </c>
      <c r="B44" s="1">
        <f t="shared" si="6"/>
        <v>43335</v>
      </c>
      <c r="C44" s="11"/>
      <c r="D44" s="11"/>
      <c r="E44" s="9">
        <v>6</v>
      </c>
      <c r="F44" s="9">
        <v>60</v>
      </c>
      <c r="G44" s="9">
        <f t="shared" si="0"/>
        <v>360</v>
      </c>
      <c r="H44" s="9">
        <f t="shared" si="1"/>
        <v>42</v>
      </c>
      <c r="I44" s="9">
        <f t="shared" si="2"/>
        <v>420</v>
      </c>
      <c r="J44" s="9">
        <f t="shared" si="3"/>
        <v>6</v>
      </c>
      <c r="K44" s="9">
        <f t="shared" si="4"/>
        <v>0</v>
      </c>
      <c r="L44" s="8">
        <f t="shared" si="7"/>
        <v>359.94441926405744</v>
      </c>
      <c r="M44" s="9">
        <f t="shared" si="8"/>
        <v>360</v>
      </c>
      <c r="N44" s="9">
        <f t="shared" si="10"/>
        <v>0.99984560906682618</v>
      </c>
      <c r="O44" s="7">
        <f t="shared" si="9"/>
        <v>-5.5580735942555748E-2</v>
      </c>
      <c r="P44" s="8" t="e">
        <f t="shared" si="5"/>
        <v>#DIV/0!</v>
      </c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9"/>
    </row>
    <row r="45" spans="1:50">
      <c r="A45" t="s">
        <v>23</v>
      </c>
      <c r="B45" s="1">
        <f t="shared" si="6"/>
        <v>43336</v>
      </c>
      <c r="C45" s="11"/>
      <c r="D45" s="11"/>
      <c r="E45" s="9">
        <v>6</v>
      </c>
      <c r="F45" s="9">
        <v>60</v>
      </c>
      <c r="G45" s="9">
        <f t="shared" si="0"/>
        <v>360</v>
      </c>
      <c r="H45" s="9">
        <f t="shared" si="1"/>
        <v>42</v>
      </c>
      <c r="I45" s="9">
        <f t="shared" si="2"/>
        <v>420</v>
      </c>
      <c r="J45" s="9">
        <f t="shared" si="3"/>
        <v>6</v>
      </c>
      <c r="K45" s="9">
        <f t="shared" si="4"/>
        <v>0</v>
      </c>
      <c r="L45" s="8">
        <f t="shared" si="7"/>
        <v>359.9583144480431</v>
      </c>
      <c r="M45" s="9">
        <f t="shared" si="8"/>
        <v>360</v>
      </c>
      <c r="N45" s="9">
        <f t="shared" si="10"/>
        <v>0.99988420680011969</v>
      </c>
      <c r="O45" s="7">
        <f t="shared" si="9"/>
        <v>-4.16855519569026E-2</v>
      </c>
      <c r="P45" s="8" t="e">
        <f t="shared" si="5"/>
        <v>#DIV/0!</v>
      </c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</row>
    <row r="46" spans="1:50">
      <c r="A46" t="s">
        <v>23</v>
      </c>
      <c r="B46" s="1">
        <f t="shared" si="6"/>
        <v>43337</v>
      </c>
      <c r="C46" s="11"/>
      <c r="D46" s="11"/>
      <c r="E46" s="9">
        <v>6</v>
      </c>
      <c r="F46" s="9">
        <v>60</v>
      </c>
      <c r="G46" s="9">
        <f t="shared" si="0"/>
        <v>360</v>
      </c>
      <c r="H46" s="9">
        <f t="shared" si="1"/>
        <v>42</v>
      </c>
      <c r="I46" s="9">
        <f t="shared" si="2"/>
        <v>420</v>
      </c>
      <c r="J46" s="9">
        <f t="shared" si="3"/>
        <v>6</v>
      </c>
      <c r="K46" s="9">
        <f t="shared" si="4"/>
        <v>0</v>
      </c>
      <c r="L46" s="8">
        <f t="shared" si="7"/>
        <v>359.96873583603235</v>
      </c>
      <c r="M46" s="9">
        <f t="shared" si="8"/>
        <v>360</v>
      </c>
      <c r="N46" s="9">
        <f t="shared" si="10"/>
        <v>0.99991315510008982</v>
      </c>
      <c r="O46" s="7">
        <f t="shared" si="9"/>
        <v>-3.1264163967648528E-2</v>
      </c>
      <c r="P46" s="8" t="e">
        <f t="shared" si="5"/>
        <v>#DIV/0!</v>
      </c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9"/>
    </row>
    <row r="47" spans="1:50">
      <c r="A47" t="s">
        <v>23</v>
      </c>
      <c r="B47" s="1">
        <f t="shared" si="6"/>
        <v>43338</v>
      </c>
      <c r="C47" s="11"/>
      <c r="D47" s="11"/>
      <c r="E47" s="9">
        <v>6</v>
      </c>
      <c r="F47" s="9">
        <v>60</v>
      </c>
      <c r="G47" s="9">
        <f t="shared" si="0"/>
        <v>360</v>
      </c>
      <c r="H47" s="9">
        <f t="shared" si="1"/>
        <v>42</v>
      </c>
      <c r="I47" s="9">
        <f t="shared" si="2"/>
        <v>420</v>
      </c>
      <c r="J47" s="9">
        <f t="shared" si="3"/>
        <v>6</v>
      </c>
      <c r="K47" s="9">
        <f t="shared" si="4"/>
        <v>0</v>
      </c>
      <c r="L47" s="8">
        <f t="shared" si="7"/>
        <v>359.97655187702424</v>
      </c>
      <c r="M47" s="9">
        <f t="shared" si="8"/>
        <v>360</v>
      </c>
      <c r="N47" s="9">
        <f t="shared" si="10"/>
        <v>0.99993486632506734</v>
      </c>
      <c r="O47" s="7">
        <f t="shared" si="9"/>
        <v>-2.3448122975764818E-2</v>
      </c>
      <c r="P47" s="8" t="e">
        <f t="shared" si="5"/>
        <v>#DIV/0!</v>
      </c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</row>
    <row r="48" spans="1:50">
      <c r="A48" t="s">
        <v>23</v>
      </c>
      <c r="B48" s="1">
        <f t="shared" si="6"/>
        <v>43339</v>
      </c>
      <c r="C48" s="11"/>
      <c r="D48" s="11"/>
      <c r="E48" s="9">
        <v>6</v>
      </c>
      <c r="F48" s="9">
        <v>60</v>
      </c>
      <c r="G48" s="9">
        <f t="shared" si="0"/>
        <v>360</v>
      </c>
      <c r="H48" s="9">
        <f t="shared" si="1"/>
        <v>42</v>
      </c>
      <c r="I48" s="9">
        <f t="shared" si="2"/>
        <v>420</v>
      </c>
      <c r="J48" s="9">
        <f t="shared" si="3"/>
        <v>6</v>
      </c>
      <c r="K48" s="9">
        <f t="shared" si="4"/>
        <v>0</v>
      </c>
      <c r="L48" s="8">
        <f t="shared" si="7"/>
        <v>359.9824139077682</v>
      </c>
      <c r="M48" s="9">
        <f t="shared" si="8"/>
        <v>360</v>
      </c>
      <c r="N48" s="9">
        <f t="shared" si="10"/>
        <v>0.99995114974380062</v>
      </c>
      <c r="O48" s="7">
        <f t="shared" si="9"/>
        <v>-1.7586092231795192E-2</v>
      </c>
      <c r="P48" s="8" t="e">
        <f t="shared" si="5"/>
        <v>#DIV/0!</v>
      </c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</row>
    <row r="49" spans="1:50">
      <c r="A49" t="s">
        <v>23</v>
      </c>
      <c r="B49" s="1">
        <f t="shared" si="6"/>
        <v>43340</v>
      </c>
      <c r="C49" s="11"/>
      <c r="D49" s="11"/>
      <c r="E49" s="9">
        <v>6</v>
      </c>
      <c r="F49" s="9">
        <v>60</v>
      </c>
      <c r="G49" s="9">
        <f t="shared" si="0"/>
        <v>360</v>
      </c>
      <c r="H49" s="9">
        <f t="shared" si="1"/>
        <v>42</v>
      </c>
      <c r="I49" s="9">
        <f t="shared" si="2"/>
        <v>420</v>
      </c>
      <c r="J49" s="9">
        <f t="shared" si="3"/>
        <v>6</v>
      </c>
      <c r="K49" s="9">
        <f t="shared" si="4"/>
        <v>0</v>
      </c>
      <c r="L49" s="8">
        <f t="shared" si="7"/>
        <v>359.98681043082615</v>
      </c>
      <c r="M49" s="9">
        <f t="shared" si="8"/>
        <v>360</v>
      </c>
      <c r="N49" s="9">
        <f t="shared" si="10"/>
        <v>0.99996336230785043</v>
      </c>
      <c r="O49" s="7">
        <f t="shared" si="9"/>
        <v>-1.3189569173846394E-2</v>
      </c>
      <c r="P49" s="8" t="e">
        <f t="shared" si="5"/>
        <v>#DIV/0!</v>
      </c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  <c r="AX49" s="9"/>
    </row>
    <row r="50" spans="1:50">
      <c r="A50" t="s">
        <v>23</v>
      </c>
      <c r="B50" s="1">
        <f t="shared" si="6"/>
        <v>43341</v>
      </c>
      <c r="C50" s="11"/>
      <c r="D50" s="11"/>
      <c r="E50" s="9">
        <v>6</v>
      </c>
      <c r="F50" s="9">
        <v>60</v>
      </c>
      <c r="G50" s="9">
        <f t="shared" si="0"/>
        <v>360</v>
      </c>
      <c r="H50" s="9">
        <f t="shared" si="1"/>
        <v>42</v>
      </c>
      <c r="I50" s="9">
        <f t="shared" si="2"/>
        <v>420</v>
      </c>
      <c r="J50" s="9">
        <f t="shared" si="3"/>
        <v>6</v>
      </c>
      <c r="K50" s="9">
        <f t="shared" si="4"/>
        <v>0</v>
      </c>
      <c r="L50" s="8">
        <f t="shared" si="7"/>
        <v>359.99010782311962</v>
      </c>
      <c r="M50" s="9">
        <f t="shared" si="8"/>
        <v>360</v>
      </c>
      <c r="N50" s="9">
        <f t="shared" si="10"/>
        <v>0.9999725217308878</v>
      </c>
      <c r="O50" s="7">
        <f t="shared" si="9"/>
        <v>-9.8921768803847954E-3</v>
      </c>
      <c r="P50" s="8" t="e">
        <f t="shared" si="5"/>
        <v>#DIV/0!</v>
      </c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9"/>
      <c r="AX50" s="9"/>
    </row>
    <row r="51" spans="1:50">
      <c r="A51" t="s">
        <v>23</v>
      </c>
      <c r="B51" s="1">
        <f t="shared" si="6"/>
        <v>43342</v>
      </c>
      <c r="C51" s="11"/>
      <c r="D51" s="11"/>
      <c r="E51" s="9">
        <v>6</v>
      </c>
      <c r="F51" s="9">
        <v>60</v>
      </c>
      <c r="G51" s="9">
        <f t="shared" si="0"/>
        <v>360</v>
      </c>
      <c r="H51" s="9">
        <f t="shared" si="1"/>
        <v>42</v>
      </c>
      <c r="I51" s="9">
        <f t="shared" si="2"/>
        <v>420</v>
      </c>
      <c r="J51" s="9">
        <f t="shared" si="3"/>
        <v>6</v>
      </c>
      <c r="K51" s="9">
        <f t="shared" si="4"/>
        <v>0</v>
      </c>
      <c r="L51" s="8">
        <f t="shared" si="7"/>
        <v>359.99258086733971</v>
      </c>
      <c r="M51" s="9">
        <f t="shared" si="8"/>
        <v>360</v>
      </c>
      <c r="N51" s="9">
        <f t="shared" si="10"/>
        <v>0.99997939129816582</v>
      </c>
      <c r="O51" s="7">
        <f t="shared" si="9"/>
        <v>-7.4191326602885965E-3</v>
      </c>
      <c r="P51" s="8" t="e">
        <f t="shared" si="5"/>
        <v>#DIV/0!</v>
      </c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  <c r="AW51" s="9"/>
      <c r="AX51" s="9"/>
    </row>
    <row r="52" spans="1:50">
      <c r="A52" t="s">
        <v>23</v>
      </c>
      <c r="B52" s="1">
        <f t="shared" si="6"/>
        <v>43343</v>
      </c>
      <c r="C52" s="11"/>
      <c r="D52" s="11"/>
      <c r="E52" s="9">
        <v>6</v>
      </c>
      <c r="F52" s="9">
        <v>60</v>
      </c>
      <c r="G52" s="9">
        <f t="shared" si="0"/>
        <v>360</v>
      </c>
      <c r="H52" s="9">
        <f t="shared" si="1"/>
        <v>42</v>
      </c>
      <c r="I52" s="9">
        <f t="shared" si="2"/>
        <v>420</v>
      </c>
      <c r="J52" s="9">
        <f t="shared" si="3"/>
        <v>6</v>
      </c>
      <c r="K52" s="9">
        <f t="shared" si="4"/>
        <v>0</v>
      </c>
      <c r="L52" s="8">
        <f t="shared" si="7"/>
        <v>359.99443565050478</v>
      </c>
      <c r="M52" s="9">
        <f t="shared" si="8"/>
        <v>360</v>
      </c>
      <c r="N52" s="9">
        <f t="shared" si="10"/>
        <v>0.99998454347362442</v>
      </c>
      <c r="O52" s="7">
        <f t="shared" si="9"/>
        <v>-5.5643494952164474E-3</v>
      </c>
      <c r="P52" s="8" t="e">
        <f t="shared" si="5"/>
        <v>#DIV/0!</v>
      </c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  <c r="AW52" s="9"/>
      <c r="AX52" s="9"/>
    </row>
    <row r="53" spans="1:50">
      <c r="A53" t="s">
        <v>25</v>
      </c>
      <c r="B53" s="1">
        <f t="shared" si="6"/>
        <v>43344</v>
      </c>
      <c r="C53" s="11"/>
      <c r="D53" s="11"/>
      <c r="E53" s="9">
        <v>6</v>
      </c>
      <c r="F53" s="9">
        <v>60</v>
      </c>
      <c r="G53" s="9">
        <f t="shared" si="0"/>
        <v>360</v>
      </c>
      <c r="H53" s="9">
        <f t="shared" si="1"/>
        <v>42</v>
      </c>
      <c r="I53" s="9">
        <f t="shared" si="2"/>
        <v>420</v>
      </c>
      <c r="J53" s="9">
        <f t="shared" si="3"/>
        <v>6</v>
      </c>
      <c r="K53" s="9">
        <f t="shared" si="4"/>
        <v>0</v>
      </c>
      <c r="L53" s="8">
        <f t="shared" si="7"/>
        <v>359.99582673787859</v>
      </c>
      <c r="M53" s="9">
        <f t="shared" si="8"/>
        <v>360</v>
      </c>
      <c r="N53" s="9">
        <f t="shared" si="10"/>
        <v>0.99998840760521834</v>
      </c>
      <c r="O53" s="7">
        <f t="shared" si="9"/>
        <v>-4.1732621214123355E-3</v>
      </c>
      <c r="P53" s="8" t="e">
        <f t="shared" si="5"/>
        <v>#DIV/0!</v>
      </c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  <c r="AW53" s="9"/>
      <c r="AX53" s="9"/>
    </row>
    <row r="54" spans="1:50">
      <c r="A54" t="s">
        <v>27</v>
      </c>
      <c r="B54" s="1">
        <f t="shared" si="6"/>
        <v>43345</v>
      </c>
      <c r="C54" s="11"/>
      <c r="D54" s="11"/>
      <c r="E54" s="9">
        <v>6</v>
      </c>
      <c r="F54" s="9">
        <v>60</v>
      </c>
      <c r="G54" s="9">
        <f t="shared" si="0"/>
        <v>360</v>
      </c>
      <c r="H54" s="9">
        <f t="shared" si="1"/>
        <v>42</v>
      </c>
      <c r="I54" s="9">
        <f t="shared" si="2"/>
        <v>420</v>
      </c>
      <c r="J54" s="9">
        <f t="shared" si="3"/>
        <v>6</v>
      </c>
      <c r="K54" s="9">
        <f t="shared" si="4"/>
        <v>0</v>
      </c>
      <c r="L54" s="8">
        <f t="shared" si="7"/>
        <v>359.99687005340894</v>
      </c>
      <c r="M54" s="9">
        <f t="shared" si="8"/>
        <v>360</v>
      </c>
      <c r="N54" s="9">
        <f t="shared" si="10"/>
        <v>0.9999913057039137</v>
      </c>
      <c r="O54" s="7">
        <f t="shared" si="9"/>
        <v>-3.1299465910592517E-3</v>
      </c>
      <c r="P54" s="8" t="e">
        <f t="shared" si="5"/>
        <v>#DIV/0!</v>
      </c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  <c r="AW54" s="9"/>
      <c r="AX54" s="9"/>
    </row>
    <row r="55" spans="1:50">
      <c r="A55" t="s">
        <v>25</v>
      </c>
      <c r="B55" s="1">
        <f t="shared" si="6"/>
        <v>43346</v>
      </c>
      <c r="C55" s="11"/>
      <c r="D55" s="11"/>
      <c r="E55" s="9">
        <v>6</v>
      </c>
      <c r="F55" s="9">
        <v>60</v>
      </c>
      <c r="G55" s="9">
        <f t="shared" si="0"/>
        <v>360</v>
      </c>
      <c r="H55" s="9">
        <f t="shared" si="1"/>
        <v>42</v>
      </c>
      <c r="I55" s="9">
        <f t="shared" si="2"/>
        <v>420</v>
      </c>
      <c r="J55" s="9">
        <f t="shared" si="3"/>
        <v>6</v>
      </c>
      <c r="K55" s="9">
        <f t="shared" si="4"/>
        <v>0</v>
      </c>
      <c r="L55" s="8">
        <f t="shared" si="7"/>
        <v>359.99765254005672</v>
      </c>
      <c r="M55" s="9">
        <f t="shared" si="8"/>
        <v>360</v>
      </c>
      <c r="N55" s="9">
        <f t="shared" si="10"/>
        <v>0.99999347927793536</v>
      </c>
      <c r="O55" s="7">
        <f t="shared" si="9"/>
        <v>-2.3474599432802279E-3</v>
      </c>
      <c r="P55" s="8" t="e">
        <f t="shared" si="5"/>
        <v>#DIV/0!</v>
      </c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  <c r="AW55" s="9"/>
      <c r="AX55" s="9"/>
    </row>
    <row r="56" spans="1:50">
      <c r="A56" t="s">
        <v>25</v>
      </c>
      <c r="B56" s="1">
        <f t="shared" si="6"/>
        <v>43347</v>
      </c>
      <c r="C56" s="11"/>
      <c r="D56" s="11"/>
      <c r="E56" s="9">
        <v>6</v>
      </c>
      <c r="F56" s="9">
        <v>60</v>
      </c>
      <c r="G56" s="9">
        <f t="shared" si="0"/>
        <v>360</v>
      </c>
      <c r="H56" s="9">
        <f t="shared" si="1"/>
        <v>42</v>
      </c>
      <c r="I56" s="9">
        <f t="shared" si="2"/>
        <v>420</v>
      </c>
      <c r="J56" s="9">
        <f t="shared" si="3"/>
        <v>6</v>
      </c>
      <c r="K56" s="9">
        <f t="shared" si="4"/>
        <v>0</v>
      </c>
      <c r="L56" s="8">
        <f t="shared" si="7"/>
        <v>359.99823940504257</v>
      </c>
      <c r="M56" s="9">
        <f t="shared" si="8"/>
        <v>360</v>
      </c>
      <c r="N56" s="9">
        <f t="shared" si="10"/>
        <v>0.9999951094584516</v>
      </c>
      <c r="O56" s="7">
        <f t="shared" si="9"/>
        <v>-1.7605949574317492E-3</v>
      </c>
      <c r="P56" s="8" t="e">
        <f t="shared" si="5"/>
        <v>#DIV/0!</v>
      </c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9"/>
      <c r="AW56" s="9"/>
      <c r="AX56" s="9"/>
    </row>
    <row r="57" spans="1:50">
      <c r="A57" t="s">
        <v>25</v>
      </c>
      <c r="B57" s="1">
        <f t="shared" si="6"/>
        <v>43348</v>
      </c>
      <c r="C57" s="11"/>
      <c r="D57" s="11"/>
      <c r="E57" s="9">
        <v>6</v>
      </c>
      <c r="F57" s="9">
        <v>60</v>
      </c>
      <c r="G57" s="9">
        <f t="shared" si="0"/>
        <v>360</v>
      </c>
      <c r="H57" s="9">
        <f t="shared" si="1"/>
        <v>42</v>
      </c>
      <c r="I57" s="9">
        <f t="shared" si="2"/>
        <v>420</v>
      </c>
      <c r="J57" s="9">
        <f t="shared" si="3"/>
        <v>6</v>
      </c>
      <c r="K57" s="9">
        <f t="shared" si="4"/>
        <v>0</v>
      </c>
      <c r="L57" s="8">
        <f t="shared" si="7"/>
        <v>359.99867955378193</v>
      </c>
      <c r="M57" s="9">
        <f t="shared" si="8"/>
        <v>360</v>
      </c>
      <c r="N57" s="9">
        <f t="shared" si="10"/>
        <v>0.99999633209383865</v>
      </c>
      <c r="O57" s="7">
        <f t="shared" si="9"/>
        <v>-1.3204462180738119E-3</v>
      </c>
      <c r="P57" s="8" t="e">
        <f t="shared" si="5"/>
        <v>#DIV/0!</v>
      </c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  <c r="AW57" s="9"/>
      <c r="AX57" s="9"/>
    </row>
    <row r="58" spans="1:50">
      <c r="A58" t="s">
        <v>25</v>
      </c>
      <c r="B58" s="1">
        <f t="shared" si="6"/>
        <v>43349</v>
      </c>
      <c r="C58" s="11"/>
      <c r="D58" s="11"/>
      <c r="E58" s="9">
        <v>6</v>
      </c>
      <c r="F58" s="9">
        <v>60</v>
      </c>
      <c r="G58" s="9">
        <f t="shared" si="0"/>
        <v>360</v>
      </c>
      <c r="H58" s="9">
        <f t="shared" si="1"/>
        <v>42</v>
      </c>
      <c r="I58" s="9">
        <f t="shared" si="2"/>
        <v>420</v>
      </c>
      <c r="J58" s="9">
        <f t="shared" si="3"/>
        <v>6</v>
      </c>
      <c r="K58" s="9">
        <f t="shared" si="4"/>
        <v>0</v>
      </c>
      <c r="L58" s="8">
        <f t="shared" si="7"/>
        <v>359.99900966533642</v>
      </c>
      <c r="M58" s="9">
        <f t="shared" si="8"/>
        <v>360</v>
      </c>
      <c r="N58" s="9">
        <f t="shared" si="10"/>
        <v>0.9999972490703789</v>
      </c>
      <c r="O58" s="7">
        <f t="shared" si="9"/>
        <v>-9.9033466358378064E-4</v>
      </c>
      <c r="P58" s="8" t="e">
        <f t="shared" si="5"/>
        <v>#DIV/0!</v>
      </c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9"/>
      <c r="AV58" s="9"/>
      <c r="AW58" s="9"/>
      <c r="AX58" s="9"/>
    </row>
    <row r="59" spans="1:50">
      <c r="A59" t="s">
        <v>25</v>
      </c>
      <c r="B59" s="1">
        <f t="shared" si="6"/>
        <v>43350</v>
      </c>
      <c r="C59" s="11"/>
      <c r="D59" s="11"/>
      <c r="E59" s="9">
        <v>6</v>
      </c>
      <c r="F59" s="9">
        <v>60</v>
      </c>
      <c r="G59" s="9">
        <f t="shared" si="0"/>
        <v>360</v>
      </c>
      <c r="H59" s="9">
        <f t="shared" si="1"/>
        <v>42</v>
      </c>
      <c r="I59" s="9">
        <f t="shared" si="2"/>
        <v>420</v>
      </c>
      <c r="J59" s="9">
        <f t="shared" si="3"/>
        <v>6</v>
      </c>
      <c r="K59" s="9">
        <f t="shared" si="4"/>
        <v>0</v>
      </c>
      <c r="L59" s="8">
        <f t="shared" si="7"/>
        <v>359.99925724900231</v>
      </c>
      <c r="M59" s="9">
        <f t="shared" si="8"/>
        <v>360</v>
      </c>
      <c r="N59" s="9">
        <f t="shared" si="10"/>
        <v>0.99999793680278415</v>
      </c>
      <c r="O59" s="7">
        <f t="shared" si="9"/>
        <v>-7.4275099768783548E-4</v>
      </c>
      <c r="P59" s="8" t="e">
        <f t="shared" si="5"/>
        <v>#DIV/0!</v>
      </c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</row>
    <row r="60" spans="1:50">
      <c r="A60" t="s">
        <v>25</v>
      </c>
      <c r="B60" s="1">
        <f t="shared" si="6"/>
        <v>43351</v>
      </c>
      <c r="C60" s="11"/>
      <c r="D60" s="11"/>
      <c r="E60" s="9">
        <v>6</v>
      </c>
      <c r="F60" s="9">
        <v>60</v>
      </c>
      <c r="G60" s="9">
        <f t="shared" si="0"/>
        <v>360</v>
      </c>
      <c r="H60" s="9">
        <f t="shared" si="1"/>
        <v>42</v>
      </c>
      <c r="I60" s="9">
        <f t="shared" si="2"/>
        <v>420</v>
      </c>
      <c r="J60" s="9">
        <f t="shared" si="3"/>
        <v>6</v>
      </c>
      <c r="K60" s="9">
        <f t="shared" si="4"/>
        <v>0</v>
      </c>
      <c r="L60" s="8">
        <f t="shared" si="7"/>
        <v>359.99944293675173</v>
      </c>
      <c r="M60" s="9">
        <f t="shared" si="8"/>
        <v>360</v>
      </c>
      <c r="N60" s="9">
        <f t="shared" si="10"/>
        <v>0.99999845260208819</v>
      </c>
      <c r="O60" s="7">
        <f t="shared" si="9"/>
        <v>-5.5706324826587661E-4</v>
      </c>
      <c r="P60" s="8" t="e">
        <f t="shared" si="5"/>
        <v>#DIV/0!</v>
      </c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9"/>
      <c r="AL60" s="9"/>
      <c r="AM60" s="9"/>
      <c r="AN60" s="9"/>
      <c r="AO60" s="9"/>
      <c r="AP60" s="9"/>
      <c r="AQ60" s="9"/>
      <c r="AR60" s="9"/>
      <c r="AS60" s="9"/>
      <c r="AT60" s="9"/>
      <c r="AU60" s="9"/>
      <c r="AV60" s="9"/>
      <c r="AW60" s="9"/>
      <c r="AX60" s="9"/>
    </row>
    <row r="61" spans="1:50">
      <c r="A61" t="s">
        <v>25</v>
      </c>
      <c r="B61" s="1">
        <f t="shared" si="6"/>
        <v>43352</v>
      </c>
      <c r="C61" s="11"/>
      <c r="D61" s="11"/>
      <c r="E61" s="9">
        <v>6</v>
      </c>
      <c r="F61" s="9">
        <v>60</v>
      </c>
      <c r="G61" s="9">
        <f t="shared" si="0"/>
        <v>360</v>
      </c>
      <c r="H61" s="9">
        <f t="shared" si="1"/>
        <v>42</v>
      </c>
      <c r="I61" s="9">
        <f t="shared" si="2"/>
        <v>420</v>
      </c>
      <c r="J61" s="9">
        <f t="shared" si="3"/>
        <v>6</v>
      </c>
      <c r="K61" s="9">
        <f t="shared" si="4"/>
        <v>0</v>
      </c>
      <c r="L61" s="8">
        <f t="shared" si="7"/>
        <v>359.99958220256383</v>
      </c>
      <c r="M61" s="9">
        <f t="shared" si="8"/>
        <v>360</v>
      </c>
      <c r="N61" s="9">
        <f t="shared" si="10"/>
        <v>0.9999988394515662</v>
      </c>
      <c r="O61" s="7">
        <f t="shared" si="9"/>
        <v>-4.1779743617098575E-4</v>
      </c>
      <c r="P61" s="8" t="e">
        <f t="shared" si="5"/>
        <v>#DIV/0!</v>
      </c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9"/>
      <c r="AR61" s="9"/>
      <c r="AS61" s="9"/>
      <c r="AT61" s="9"/>
      <c r="AU61" s="9"/>
      <c r="AV61" s="9"/>
      <c r="AW61" s="9"/>
      <c r="AX61" s="9"/>
    </row>
    <row r="62" spans="1:50">
      <c r="A62" t="s">
        <v>25</v>
      </c>
      <c r="B62" s="1">
        <f t="shared" si="6"/>
        <v>43353</v>
      </c>
      <c r="C62" s="11"/>
      <c r="D62" s="11"/>
      <c r="E62" s="9">
        <v>6</v>
      </c>
      <c r="F62" s="9">
        <v>60</v>
      </c>
      <c r="G62" s="9">
        <f t="shared" si="0"/>
        <v>360</v>
      </c>
      <c r="H62" s="9">
        <f t="shared" si="1"/>
        <v>42</v>
      </c>
      <c r="I62" s="9">
        <f t="shared" si="2"/>
        <v>420</v>
      </c>
      <c r="J62" s="9">
        <f t="shared" si="3"/>
        <v>6</v>
      </c>
      <c r="K62" s="9">
        <f t="shared" si="4"/>
        <v>0</v>
      </c>
      <c r="L62" s="8">
        <f t="shared" si="7"/>
        <v>359.99968665192284</v>
      </c>
      <c r="M62" s="9">
        <f t="shared" si="8"/>
        <v>360</v>
      </c>
      <c r="N62" s="9">
        <f t="shared" si="10"/>
        <v>0.99999912958867454</v>
      </c>
      <c r="O62" s="7">
        <f t="shared" si="9"/>
        <v>-3.1334807715666102E-4</v>
      </c>
      <c r="P62" s="8" t="e">
        <f t="shared" si="5"/>
        <v>#DIV/0!</v>
      </c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  <c r="AL62" s="9"/>
      <c r="AM62" s="9"/>
      <c r="AN62" s="9"/>
      <c r="AO62" s="9"/>
      <c r="AP62" s="9"/>
      <c r="AQ62" s="9"/>
      <c r="AR62" s="9"/>
      <c r="AS62" s="9"/>
      <c r="AT62" s="9"/>
      <c r="AU62" s="9"/>
      <c r="AV62" s="9"/>
      <c r="AW62" s="9"/>
      <c r="AX62" s="9"/>
    </row>
    <row r="63" spans="1:50">
      <c r="A63" t="s">
        <v>25</v>
      </c>
      <c r="B63" s="1">
        <f t="shared" si="6"/>
        <v>43354</v>
      </c>
      <c r="C63" s="11"/>
      <c r="D63" s="11"/>
      <c r="E63" s="9">
        <v>6</v>
      </c>
      <c r="F63" s="9">
        <v>60</v>
      </c>
      <c r="G63" s="9">
        <f t="shared" si="0"/>
        <v>360</v>
      </c>
      <c r="H63" s="9">
        <f t="shared" si="1"/>
        <v>42</v>
      </c>
      <c r="I63" s="9">
        <f t="shared" si="2"/>
        <v>420</v>
      </c>
      <c r="J63" s="9">
        <f t="shared" si="3"/>
        <v>6</v>
      </c>
      <c r="K63" s="9">
        <f t="shared" si="4"/>
        <v>0</v>
      </c>
      <c r="L63" s="8">
        <f t="shared" si="7"/>
        <v>359.99976498894216</v>
      </c>
      <c r="M63" s="9">
        <f t="shared" si="8"/>
        <v>360</v>
      </c>
      <c r="N63" s="9">
        <f t="shared" si="10"/>
        <v>0.99999934719150596</v>
      </c>
      <c r="O63" s="7">
        <f t="shared" si="9"/>
        <v>-2.3501105783907406E-4</v>
      </c>
      <c r="P63" s="8" t="e">
        <f t="shared" si="5"/>
        <v>#DIV/0!</v>
      </c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  <c r="AK63" s="9"/>
      <c r="AL63" s="9"/>
      <c r="AM63" s="9"/>
      <c r="AN63" s="9"/>
      <c r="AO63" s="9"/>
      <c r="AP63" s="9"/>
      <c r="AQ63" s="9"/>
      <c r="AR63" s="9"/>
      <c r="AS63" s="9"/>
      <c r="AT63" s="9"/>
      <c r="AU63" s="9"/>
      <c r="AV63" s="9"/>
      <c r="AW63" s="9"/>
      <c r="AX63" s="9"/>
    </row>
    <row r="64" spans="1:50">
      <c r="A64" t="s">
        <v>25</v>
      </c>
      <c r="B64" s="1">
        <f t="shared" si="6"/>
        <v>43355</v>
      </c>
      <c r="C64" s="11"/>
      <c r="D64" s="11"/>
      <c r="E64" s="9">
        <v>6</v>
      </c>
      <c r="F64" s="9">
        <v>60</v>
      </c>
      <c r="G64" s="9">
        <f t="shared" si="0"/>
        <v>360</v>
      </c>
      <c r="H64" s="9">
        <f t="shared" si="1"/>
        <v>42</v>
      </c>
      <c r="I64" s="9">
        <f t="shared" si="2"/>
        <v>420</v>
      </c>
      <c r="J64" s="9">
        <f t="shared" si="3"/>
        <v>6</v>
      </c>
      <c r="K64" s="9">
        <f t="shared" si="4"/>
        <v>0</v>
      </c>
      <c r="L64" s="8">
        <f t="shared" si="7"/>
        <v>359.99982374170662</v>
      </c>
      <c r="M64" s="9">
        <f t="shared" si="8"/>
        <v>360</v>
      </c>
      <c r="N64" s="9">
        <f t="shared" si="10"/>
        <v>0.99999951039362955</v>
      </c>
      <c r="O64" s="7">
        <f t="shared" si="9"/>
        <v>-1.7625829337930554E-4</v>
      </c>
      <c r="P64" s="8" t="e">
        <f t="shared" si="5"/>
        <v>#DIV/0!</v>
      </c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9"/>
      <c r="AR64" s="9"/>
      <c r="AS64" s="9"/>
      <c r="AT64" s="9"/>
      <c r="AU64" s="9"/>
      <c r="AV64" s="9"/>
      <c r="AW64" s="9"/>
      <c r="AX64" s="9"/>
    </row>
    <row r="65" spans="1:50">
      <c r="A65" t="s">
        <v>25</v>
      </c>
      <c r="B65" s="1">
        <f t="shared" si="6"/>
        <v>43356</v>
      </c>
      <c r="C65" s="11"/>
      <c r="D65" s="11"/>
      <c r="E65" s="9">
        <v>6</v>
      </c>
      <c r="F65" s="9">
        <v>60</v>
      </c>
      <c r="G65" s="9">
        <f t="shared" si="0"/>
        <v>360</v>
      </c>
      <c r="H65" s="9">
        <f t="shared" si="1"/>
        <v>42</v>
      </c>
      <c r="I65" s="9">
        <f t="shared" si="2"/>
        <v>420</v>
      </c>
      <c r="J65" s="9">
        <f t="shared" si="3"/>
        <v>6</v>
      </c>
      <c r="K65" s="9">
        <f t="shared" si="4"/>
        <v>0</v>
      </c>
      <c r="L65" s="8">
        <f t="shared" si="7"/>
        <v>359.99986780627995</v>
      </c>
      <c r="M65" s="9">
        <f t="shared" si="8"/>
        <v>360</v>
      </c>
      <c r="N65" s="9">
        <f t="shared" si="10"/>
        <v>0.99999963279522208</v>
      </c>
      <c r="O65" s="7">
        <f t="shared" si="9"/>
        <v>-1.3219372004869001E-4</v>
      </c>
      <c r="P65" s="8" t="e">
        <f t="shared" si="5"/>
        <v>#DIV/0!</v>
      </c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9"/>
      <c r="AR65" s="9"/>
      <c r="AS65" s="9"/>
      <c r="AT65" s="9"/>
      <c r="AU65" s="9"/>
      <c r="AV65" s="9"/>
      <c r="AW65" s="9"/>
      <c r="AX65" s="9"/>
    </row>
    <row r="66" spans="1:50">
      <c r="A66" t="s">
        <v>25</v>
      </c>
      <c r="B66" s="1">
        <f t="shared" si="6"/>
        <v>43357</v>
      </c>
      <c r="C66" s="11"/>
      <c r="D66" s="11"/>
      <c r="E66" s="9">
        <v>6</v>
      </c>
      <c r="F66" s="9">
        <v>60</v>
      </c>
      <c r="G66" s="9">
        <f t="shared" si="0"/>
        <v>360</v>
      </c>
      <c r="H66" s="9">
        <f t="shared" si="1"/>
        <v>42</v>
      </c>
      <c r="I66" s="9">
        <f t="shared" si="2"/>
        <v>420</v>
      </c>
      <c r="J66" s="9">
        <f t="shared" si="3"/>
        <v>6</v>
      </c>
      <c r="K66" s="9">
        <f t="shared" si="4"/>
        <v>0</v>
      </c>
      <c r="L66" s="8">
        <f t="shared" si="7"/>
        <v>359.99990085470995</v>
      </c>
      <c r="M66" s="9">
        <f t="shared" si="8"/>
        <v>360</v>
      </c>
      <c r="N66" s="9">
        <f t="shared" si="10"/>
        <v>0.99999972459641651</v>
      </c>
      <c r="O66" s="7">
        <f t="shared" si="9"/>
        <v>-9.9145290050728363E-5</v>
      </c>
      <c r="P66" s="8" t="e">
        <f t="shared" si="5"/>
        <v>#DIV/0!</v>
      </c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9"/>
      <c r="AR66" s="9"/>
      <c r="AS66" s="9"/>
      <c r="AT66" s="9"/>
      <c r="AU66" s="9"/>
      <c r="AV66" s="9"/>
      <c r="AW66" s="9"/>
      <c r="AX66" s="9"/>
    </row>
    <row r="67" spans="1:50">
      <c r="A67" t="s">
        <v>25</v>
      </c>
      <c r="B67" s="1">
        <f t="shared" si="6"/>
        <v>43358</v>
      </c>
      <c r="C67" s="11"/>
      <c r="D67" s="11"/>
      <c r="E67" s="9">
        <v>6</v>
      </c>
      <c r="F67" s="9">
        <v>60</v>
      </c>
      <c r="G67" s="9">
        <f t="shared" si="0"/>
        <v>360</v>
      </c>
      <c r="H67" s="9">
        <f t="shared" si="1"/>
        <v>42</v>
      </c>
      <c r="I67" s="9">
        <f t="shared" si="2"/>
        <v>420</v>
      </c>
      <c r="J67" s="9">
        <f t="shared" si="3"/>
        <v>6</v>
      </c>
      <c r="K67" s="9">
        <f t="shared" si="4"/>
        <v>0</v>
      </c>
      <c r="L67" s="8">
        <f t="shared" si="7"/>
        <v>359.99992564103246</v>
      </c>
      <c r="M67" s="9">
        <f t="shared" si="8"/>
        <v>360</v>
      </c>
      <c r="N67" s="9">
        <f t="shared" si="10"/>
        <v>0.99999979344731238</v>
      </c>
      <c r="O67" s="7">
        <f t="shared" si="9"/>
        <v>-7.4358967538046272E-5</v>
      </c>
      <c r="P67" s="8" t="e">
        <f t="shared" si="5"/>
        <v>#DIV/0!</v>
      </c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  <c r="AJ67" s="9"/>
      <c r="AK67" s="9"/>
      <c r="AL67" s="9"/>
      <c r="AM67" s="9"/>
      <c r="AN67" s="9"/>
      <c r="AO67" s="9"/>
      <c r="AP67" s="9"/>
      <c r="AQ67" s="9"/>
      <c r="AR67" s="9"/>
      <c r="AS67" s="9"/>
      <c r="AT67" s="9"/>
      <c r="AU67" s="9"/>
      <c r="AV67" s="9"/>
      <c r="AW67" s="9"/>
      <c r="AX67" s="9"/>
    </row>
    <row r="68" spans="1:50">
      <c r="A68" t="s">
        <v>25</v>
      </c>
      <c r="B68" s="1">
        <f t="shared" si="6"/>
        <v>43359</v>
      </c>
      <c r="C68" s="11"/>
      <c r="D68" s="11"/>
      <c r="E68" s="9">
        <v>6</v>
      </c>
      <c r="F68" s="9">
        <v>60</v>
      </c>
      <c r="G68" s="9">
        <f t="shared" si="0"/>
        <v>360</v>
      </c>
      <c r="H68" s="9">
        <f t="shared" si="1"/>
        <v>42</v>
      </c>
      <c r="I68" s="9">
        <f t="shared" si="2"/>
        <v>420</v>
      </c>
      <c r="J68" s="9">
        <f t="shared" si="3"/>
        <v>6</v>
      </c>
      <c r="K68" s="9">
        <f t="shared" si="4"/>
        <v>0</v>
      </c>
      <c r="L68" s="8">
        <f t="shared" si="7"/>
        <v>359.99994423077436</v>
      </c>
      <c r="M68" s="9">
        <f t="shared" si="8"/>
        <v>360</v>
      </c>
      <c r="N68" s="9">
        <f t="shared" si="10"/>
        <v>0.99999984508548434</v>
      </c>
      <c r="O68" s="7">
        <f t="shared" si="9"/>
        <v>-5.5769225639323849E-5</v>
      </c>
      <c r="P68" s="8" t="e">
        <f t="shared" si="5"/>
        <v>#DIV/0!</v>
      </c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  <c r="AJ68" s="9"/>
      <c r="AK68" s="9"/>
      <c r="AL68" s="9"/>
      <c r="AM68" s="9"/>
      <c r="AN68" s="9"/>
      <c r="AO68" s="9"/>
      <c r="AP68" s="9"/>
      <c r="AQ68" s="9"/>
      <c r="AR68" s="9"/>
      <c r="AS68" s="9"/>
      <c r="AT68" s="9"/>
      <c r="AU68" s="9"/>
      <c r="AV68" s="9"/>
      <c r="AW68" s="9"/>
      <c r="AX68" s="9"/>
    </row>
    <row r="69" spans="1:50">
      <c r="A69" t="s">
        <v>25</v>
      </c>
      <c r="B69" s="1">
        <f t="shared" si="6"/>
        <v>43360</v>
      </c>
      <c r="C69" s="11"/>
      <c r="D69" s="11"/>
      <c r="E69" s="9">
        <v>6</v>
      </c>
      <c r="F69" s="9">
        <v>60</v>
      </c>
      <c r="G69" s="9">
        <f t="shared" si="0"/>
        <v>360</v>
      </c>
      <c r="H69" s="9">
        <f t="shared" si="1"/>
        <v>42</v>
      </c>
      <c r="I69" s="9">
        <f t="shared" si="2"/>
        <v>420</v>
      </c>
      <c r="J69" s="9">
        <f t="shared" si="3"/>
        <v>6</v>
      </c>
      <c r="K69" s="9">
        <f t="shared" si="4"/>
        <v>0</v>
      </c>
      <c r="L69" s="8">
        <f t="shared" si="7"/>
        <v>359.99995817308076</v>
      </c>
      <c r="M69" s="9">
        <f t="shared" si="8"/>
        <v>360</v>
      </c>
      <c r="N69" s="9">
        <f t="shared" si="10"/>
        <v>0.9999998838141132</v>
      </c>
      <c r="O69" s="7">
        <f t="shared" si="9"/>
        <v>-4.1826919243703742E-5</v>
      </c>
      <c r="P69" s="8" t="e">
        <f t="shared" si="5"/>
        <v>#DIV/0!</v>
      </c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  <c r="AJ69" s="9"/>
      <c r="AK69" s="9"/>
      <c r="AL69" s="9"/>
      <c r="AM69" s="9"/>
      <c r="AN69" s="9"/>
      <c r="AO69" s="9"/>
      <c r="AP69" s="9"/>
      <c r="AQ69" s="9"/>
      <c r="AR69" s="9"/>
      <c r="AS69" s="9"/>
      <c r="AT69" s="9"/>
      <c r="AU69" s="9"/>
      <c r="AV69" s="9"/>
      <c r="AW69" s="9"/>
      <c r="AX69" s="9"/>
    </row>
    <row r="70" spans="1:50">
      <c r="A70" t="s">
        <v>25</v>
      </c>
      <c r="B70" s="1">
        <f t="shared" si="6"/>
        <v>43361</v>
      </c>
      <c r="C70" s="11"/>
      <c r="D70" s="11"/>
      <c r="E70" s="9">
        <v>6</v>
      </c>
      <c r="F70" s="9">
        <v>60</v>
      </c>
      <c r="G70" s="9">
        <f t="shared" ref="G70:G133" si="11">(E70*F70) + (C70*D70)</f>
        <v>360</v>
      </c>
      <c r="H70" s="9">
        <f t="shared" si="1"/>
        <v>42</v>
      </c>
      <c r="I70" s="9">
        <f t="shared" si="2"/>
        <v>420</v>
      </c>
      <c r="J70" s="9">
        <f t="shared" si="3"/>
        <v>6</v>
      </c>
      <c r="K70" s="9">
        <f t="shared" si="4"/>
        <v>0</v>
      </c>
      <c r="L70" s="8">
        <f t="shared" si="7"/>
        <v>359.99996862981055</v>
      </c>
      <c r="M70" s="9">
        <f t="shared" si="8"/>
        <v>360</v>
      </c>
      <c r="N70" s="9">
        <f t="shared" si="10"/>
        <v>0.99999991286058487</v>
      </c>
      <c r="O70" s="7">
        <f t="shared" si="9"/>
        <v>-3.1370189446988661E-5</v>
      </c>
      <c r="P70" s="8" t="e">
        <f t="shared" si="5"/>
        <v>#DIV/0!</v>
      </c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  <c r="AJ70" s="9"/>
      <c r="AK70" s="9"/>
      <c r="AL70" s="9"/>
      <c r="AM70" s="9"/>
      <c r="AN70" s="9"/>
      <c r="AO70" s="9"/>
      <c r="AP70" s="9"/>
      <c r="AQ70" s="9"/>
      <c r="AR70" s="9"/>
      <c r="AS70" s="9"/>
      <c r="AT70" s="9"/>
      <c r="AU70" s="9"/>
      <c r="AV70" s="9"/>
      <c r="AW70" s="9"/>
      <c r="AX70" s="9"/>
    </row>
    <row r="71" spans="1:50">
      <c r="A71" t="s">
        <v>25</v>
      </c>
      <c r="B71" s="1">
        <f t="shared" si="6"/>
        <v>43362</v>
      </c>
      <c r="C71" s="11"/>
      <c r="D71" s="11"/>
      <c r="E71" s="9">
        <v>6</v>
      </c>
      <c r="F71" s="9">
        <v>60</v>
      </c>
      <c r="G71" s="9">
        <f t="shared" si="11"/>
        <v>360</v>
      </c>
      <c r="H71" s="9">
        <f t="shared" ref="H71:H134" si="12">SUM(E71:E77,C71:C77)</f>
        <v>42</v>
      </c>
      <c r="I71" s="9">
        <f t="shared" ref="I71:I134" si="13">SUM(F71:F77,D71:D77)</f>
        <v>420</v>
      </c>
      <c r="J71" s="9">
        <f t="shared" ref="J71:J134" si="14">H71/(COUNTIF(E71:E77,"&gt;0")+COUNTIF(C71:C77,"&gt;0"))</f>
        <v>6</v>
      </c>
      <c r="K71" s="9">
        <f t="shared" ref="K71:K134" si="15">COUNTIF(G71:G77,"0")</f>
        <v>0</v>
      </c>
      <c r="L71" s="8">
        <f t="shared" si="7"/>
        <v>359.9999764723579</v>
      </c>
      <c r="M71" s="9">
        <f t="shared" si="8"/>
        <v>360</v>
      </c>
      <c r="N71" s="9">
        <f t="shared" si="10"/>
        <v>0.99999993464543857</v>
      </c>
      <c r="O71" s="7">
        <f t="shared" si="9"/>
        <v>-2.3527642099452351E-5</v>
      </c>
      <c r="P71" s="8" t="e">
        <f t="shared" ref="P71:P134" si="16">AVERAGE(G71:G77)/STDEVP(G71:G77)</f>
        <v>#DIV/0!</v>
      </c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9"/>
      <c r="AJ71" s="9"/>
      <c r="AK71" s="9"/>
      <c r="AL71" s="9"/>
      <c r="AM71" s="9"/>
      <c r="AN71" s="9"/>
      <c r="AO71" s="9"/>
      <c r="AP71" s="9"/>
      <c r="AQ71" s="9"/>
      <c r="AR71" s="9"/>
      <c r="AS71" s="9"/>
      <c r="AT71" s="9"/>
      <c r="AU71" s="9"/>
      <c r="AV71" s="9"/>
      <c r="AW71" s="9"/>
      <c r="AX71" s="9"/>
    </row>
    <row r="72" spans="1:50">
      <c r="A72" t="s">
        <v>25</v>
      </c>
      <c r="B72" s="1">
        <f t="shared" ref="B72:B135" si="17">B71+1</f>
        <v>43363</v>
      </c>
      <c r="C72" s="11"/>
      <c r="D72" s="11"/>
      <c r="E72" s="9">
        <v>6</v>
      </c>
      <c r="F72" s="9">
        <v>60</v>
      </c>
      <c r="G72" s="9">
        <f t="shared" si="11"/>
        <v>360</v>
      </c>
      <c r="H72" s="9">
        <f t="shared" si="12"/>
        <v>42</v>
      </c>
      <c r="I72" s="9">
        <f t="shared" si="13"/>
        <v>420</v>
      </c>
      <c r="J72" s="9">
        <f t="shared" si="14"/>
        <v>6</v>
      </c>
      <c r="K72" s="9">
        <f t="shared" si="15"/>
        <v>0</v>
      </c>
      <c r="L72" s="8">
        <f t="shared" si="7"/>
        <v>359.99998235426841</v>
      </c>
      <c r="M72" s="9">
        <f t="shared" si="8"/>
        <v>360</v>
      </c>
      <c r="N72" s="9">
        <f t="shared" si="10"/>
        <v>0.9999999509840789</v>
      </c>
      <c r="O72" s="7">
        <f t="shared" si="9"/>
        <v>-1.7645731588800118E-5</v>
      </c>
      <c r="P72" s="8" t="e">
        <f t="shared" si="16"/>
        <v>#DIV/0!</v>
      </c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9"/>
      <c r="AJ72" s="9"/>
      <c r="AK72" s="9"/>
      <c r="AL72" s="9"/>
      <c r="AM72" s="9"/>
      <c r="AN72" s="9"/>
      <c r="AO72" s="9"/>
      <c r="AP72" s="9"/>
      <c r="AQ72" s="9"/>
      <c r="AR72" s="9"/>
      <c r="AS72" s="9"/>
      <c r="AT72" s="9"/>
      <c r="AU72" s="9"/>
      <c r="AV72" s="9"/>
      <c r="AW72" s="9"/>
      <c r="AX72" s="9"/>
    </row>
    <row r="73" spans="1:50">
      <c r="A73" t="s">
        <v>25</v>
      </c>
      <c r="B73" s="1">
        <f t="shared" si="17"/>
        <v>43364</v>
      </c>
      <c r="C73" s="11"/>
      <c r="D73" s="11"/>
      <c r="E73" s="9">
        <v>6</v>
      </c>
      <c r="F73" s="9">
        <v>60</v>
      </c>
      <c r="G73" s="9">
        <f t="shared" si="11"/>
        <v>360</v>
      </c>
      <c r="H73" s="9">
        <f t="shared" si="12"/>
        <v>42</v>
      </c>
      <c r="I73" s="9">
        <f t="shared" si="13"/>
        <v>420</v>
      </c>
      <c r="J73" s="9">
        <f t="shared" si="14"/>
        <v>6</v>
      </c>
      <c r="K73" s="9">
        <f t="shared" si="15"/>
        <v>0</v>
      </c>
      <c r="L73" s="8">
        <f t="shared" si="7"/>
        <v>359.99998676570129</v>
      </c>
      <c r="M73" s="9">
        <f t="shared" si="8"/>
        <v>360</v>
      </c>
      <c r="N73" s="9">
        <f t="shared" si="10"/>
        <v>0.99999996323805918</v>
      </c>
      <c r="O73" s="7">
        <f t="shared" si="9"/>
        <v>-1.3234298705810943E-5</v>
      </c>
      <c r="P73" s="8" t="e">
        <f t="shared" si="16"/>
        <v>#DIV/0!</v>
      </c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9"/>
      <c r="AJ73" s="9"/>
      <c r="AK73" s="9"/>
      <c r="AL73" s="9"/>
      <c r="AM73" s="9"/>
      <c r="AN73" s="9"/>
      <c r="AO73" s="9"/>
      <c r="AP73" s="9"/>
      <c r="AQ73" s="9"/>
      <c r="AR73" s="9"/>
      <c r="AS73" s="9"/>
      <c r="AT73" s="9"/>
      <c r="AU73" s="9"/>
      <c r="AV73" s="9"/>
      <c r="AW73" s="9"/>
      <c r="AX73" s="9"/>
    </row>
    <row r="74" spans="1:50">
      <c r="A74" t="s">
        <v>25</v>
      </c>
      <c r="B74" s="1">
        <f t="shared" si="17"/>
        <v>43365</v>
      </c>
      <c r="C74" s="11"/>
      <c r="D74" s="11"/>
      <c r="E74" s="9">
        <v>6</v>
      </c>
      <c r="F74" s="9">
        <v>60</v>
      </c>
      <c r="G74" s="9">
        <f t="shared" si="11"/>
        <v>360</v>
      </c>
      <c r="H74" s="9">
        <f t="shared" si="12"/>
        <v>42</v>
      </c>
      <c r="I74" s="9">
        <f t="shared" si="13"/>
        <v>420</v>
      </c>
      <c r="J74" s="9">
        <f t="shared" si="14"/>
        <v>6</v>
      </c>
      <c r="K74" s="9">
        <f t="shared" si="15"/>
        <v>0</v>
      </c>
      <c r="L74" s="8">
        <f t="shared" si="7"/>
        <v>359.99999007427596</v>
      </c>
      <c r="M74" s="9">
        <f t="shared" si="8"/>
        <v>360</v>
      </c>
      <c r="N74" s="9">
        <f t="shared" si="10"/>
        <v>0.99999997242854433</v>
      </c>
      <c r="O74" s="7">
        <f t="shared" si="9"/>
        <v>-9.9257240435690619E-6</v>
      </c>
      <c r="P74" s="8" t="e">
        <f t="shared" si="16"/>
        <v>#DIV/0!</v>
      </c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9"/>
      <c r="AK74" s="9"/>
      <c r="AL74" s="9"/>
      <c r="AM74" s="9"/>
      <c r="AN74" s="9"/>
      <c r="AO74" s="9"/>
      <c r="AP74" s="9"/>
      <c r="AQ74" s="9"/>
      <c r="AR74" s="9"/>
      <c r="AS74" s="9"/>
      <c r="AT74" s="9"/>
      <c r="AU74" s="9"/>
      <c r="AV74" s="9"/>
      <c r="AW74" s="9"/>
      <c r="AX74" s="9"/>
    </row>
    <row r="75" spans="1:50">
      <c r="A75" t="s">
        <v>25</v>
      </c>
      <c r="B75" s="1">
        <f t="shared" si="17"/>
        <v>43366</v>
      </c>
      <c r="C75" s="11"/>
      <c r="D75" s="11"/>
      <c r="E75" s="9">
        <v>6</v>
      </c>
      <c r="F75" s="9">
        <v>60</v>
      </c>
      <c r="G75" s="9">
        <f t="shared" si="11"/>
        <v>360</v>
      </c>
      <c r="H75" s="9">
        <f t="shared" si="12"/>
        <v>42</v>
      </c>
      <c r="I75" s="9">
        <f t="shared" si="13"/>
        <v>420</v>
      </c>
      <c r="J75" s="9">
        <f t="shared" si="14"/>
        <v>6</v>
      </c>
      <c r="K75" s="9">
        <f t="shared" si="15"/>
        <v>0</v>
      </c>
      <c r="L75" s="8">
        <f t="shared" si="7"/>
        <v>359.99999255570697</v>
      </c>
      <c r="M75" s="9">
        <f t="shared" si="8"/>
        <v>360</v>
      </c>
      <c r="N75" s="9">
        <f t="shared" si="10"/>
        <v>0.99999997932140827</v>
      </c>
      <c r="O75" s="7">
        <f t="shared" si="9"/>
        <v>-7.4442930326767964E-6</v>
      </c>
      <c r="P75" s="8" t="e">
        <f t="shared" si="16"/>
        <v>#DIV/0!</v>
      </c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9"/>
      <c r="AJ75" s="9"/>
      <c r="AK75" s="9"/>
      <c r="AL75" s="9"/>
      <c r="AM75" s="9"/>
      <c r="AN75" s="9"/>
      <c r="AO75" s="9"/>
      <c r="AP75" s="9"/>
      <c r="AQ75" s="9"/>
      <c r="AR75" s="9"/>
      <c r="AS75" s="9"/>
      <c r="AT75" s="9"/>
      <c r="AU75" s="9"/>
      <c r="AV75" s="9"/>
      <c r="AW75" s="9"/>
      <c r="AX75" s="9"/>
    </row>
    <row r="76" spans="1:50">
      <c r="A76" t="s">
        <v>25</v>
      </c>
      <c r="B76" s="1">
        <f t="shared" si="17"/>
        <v>43367</v>
      </c>
      <c r="C76" s="11"/>
      <c r="D76" s="11"/>
      <c r="E76" s="9">
        <v>6</v>
      </c>
      <c r="F76" s="9">
        <v>60</v>
      </c>
      <c r="G76" s="9">
        <f t="shared" si="11"/>
        <v>360</v>
      </c>
      <c r="H76" s="9">
        <f t="shared" si="12"/>
        <v>42</v>
      </c>
      <c r="I76" s="9">
        <f t="shared" si="13"/>
        <v>420</v>
      </c>
      <c r="J76" s="9">
        <f t="shared" si="14"/>
        <v>6</v>
      </c>
      <c r="K76" s="9">
        <f t="shared" si="15"/>
        <v>0</v>
      </c>
      <c r="L76" s="8">
        <f t="shared" si="7"/>
        <v>359.99999441678023</v>
      </c>
      <c r="M76" s="9">
        <f t="shared" si="8"/>
        <v>360</v>
      </c>
      <c r="N76" s="9">
        <f t="shared" si="10"/>
        <v>0.9999999844910562</v>
      </c>
      <c r="O76" s="7">
        <f t="shared" si="9"/>
        <v>-5.5832197745075973E-6</v>
      </c>
      <c r="P76" s="8" t="e">
        <f t="shared" si="16"/>
        <v>#DIV/0!</v>
      </c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9"/>
      <c r="AJ76" s="9"/>
      <c r="AK76" s="9"/>
      <c r="AL76" s="9"/>
      <c r="AM76" s="9"/>
      <c r="AN76" s="9"/>
      <c r="AO76" s="9"/>
      <c r="AP76" s="9"/>
      <c r="AQ76" s="9"/>
      <c r="AR76" s="9"/>
      <c r="AS76" s="9"/>
      <c r="AT76" s="9"/>
      <c r="AU76" s="9"/>
      <c r="AV76" s="9"/>
      <c r="AW76" s="9"/>
      <c r="AX76" s="9"/>
    </row>
    <row r="77" spans="1:50">
      <c r="A77" t="s">
        <v>25</v>
      </c>
      <c r="B77" s="1">
        <f t="shared" si="17"/>
        <v>43368</v>
      </c>
      <c r="C77" s="11"/>
      <c r="D77" s="11"/>
      <c r="E77" s="9">
        <v>6</v>
      </c>
      <c r="F77" s="9">
        <v>60</v>
      </c>
      <c r="G77" s="9">
        <f t="shared" si="11"/>
        <v>360</v>
      </c>
      <c r="H77" s="9">
        <f t="shared" si="12"/>
        <v>42</v>
      </c>
      <c r="I77" s="9">
        <f t="shared" si="13"/>
        <v>420</v>
      </c>
      <c r="J77" s="9">
        <f t="shared" si="14"/>
        <v>6</v>
      </c>
      <c r="K77" s="9">
        <f t="shared" si="15"/>
        <v>0</v>
      </c>
      <c r="L77" s="8">
        <f t="shared" ref="L77:L140" si="18">(1-$Q$4)*L76+$Q$4*G77</f>
        <v>359.99999581258515</v>
      </c>
      <c r="M77" s="9">
        <f t="shared" si="8"/>
        <v>360</v>
      </c>
      <c r="N77" s="9">
        <f t="shared" si="10"/>
        <v>0.99999998836829207</v>
      </c>
      <c r="O77" s="7">
        <f t="shared" si="9"/>
        <v>-4.1874148450915527E-6</v>
      </c>
      <c r="P77" s="8" t="e">
        <f t="shared" si="16"/>
        <v>#DIV/0!</v>
      </c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I77" s="9"/>
      <c r="AJ77" s="9"/>
      <c r="AK77" s="9"/>
      <c r="AL77" s="9"/>
      <c r="AM77" s="9"/>
      <c r="AN77" s="9"/>
      <c r="AO77" s="9"/>
      <c r="AP77" s="9"/>
      <c r="AQ77" s="9"/>
      <c r="AR77" s="9"/>
      <c r="AS77" s="9"/>
      <c r="AT77" s="9"/>
      <c r="AU77" s="9"/>
      <c r="AV77" s="9"/>
      <c r="AW77" s="9"/>
      <c r="AX77" s="9"/>
    </row>
    <row r="78" spans="1:50">
      <c r="A78" t="s">
        <v>25</v>
      </c>
      <c r="B78" s="1">
        <f t="shared" si="17"/>
        <v>43369</v>
      </c>
      <c r="C78" s="11"/>
      <c r="D78" s="11"/>
      <c r="E78" s="9">
        <v>6</v>
      </c>
      <c r="F78" s="9">
        <v>60</v>
      </c>
      <c r="G78" s="9">
        <f t="shared" si="11"/>
        <v>360</v>
      </c>
      <c r="H78" s="9">
        <f t="shared" si="12"/>
        <v>42</v>
      </c>
      <c r="I78" s="9">
        <f t="shared" si="13"/>
        <v>420</v>
      </c>
      <c r="J78" s="9">
        <f t="shared" si="14"/>
        <v>6</v>
      </c>
      <c r="K78" s="9">
        <f t="shared" si="15"/>
        <v>0</v>
      </c>
      <c r="L78" s="8">
        <f t="shared" si="18"/>
        <v>359.99999685943885</v>
      </c>
      <c r="M78" s="9">
        <f t="shared" si="8"/>
        <v>360</v>
      </c>
      <c r="N78" s="9">
        <f t="shared" si="10"/>
        <v>0.99999999127621908</v>
      </c>
      <c r="O78" s="7">
        <f t="shared" si="9"/>
        <v>-3.1405611480295192E-6</v>
      </c>
      <c r="P78" s="8" t="e">
        <f t="shared" si="16"/>
        <v>#DIV/0!</v>
      </c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I78" s="9"/>
      <c r="AJ78" s="9"/>
      <c r="AK78" s="9"/>
      <c r="AL78" s="9"/>
      <c r="AM78" s="9"/>
      <c r="AN78" s="9"/>
      <c r="AO78" s="9"/>
      <c r="AP78" s="9"/>
      <c r="AQ78" s="9"/>
      <c r="AR78" s="9"/>
      <c r="AS78" s="9"/>
      <c r="AT78" s="9"/>
      <c r="AU78" s="9"/>
      <c r="AV78" s="9"/>
      <c r="AW78" s="9"/>
      <c r="AX78" s="9"/>
    </row>
    <row r="79" spans="1:50">
      <c r="A79" t="s">
        <v>25</v>
      </c>
      <c r="B79" s="1">
        <f t="shared" si="17"/>
        <v>43370</v>
      </c>
      <c r="C79" s="11"/>
      <c r="D79" s="11"/>
      <c r="E79" s="9">
        <v>6</v>
      </c>
      <c r="F79" s="9">
        <v>60</v>
      </c>
      <c r="G79" s="9">
        <f t="shared" si="11"/>
        <v>360</v>
      </c>
      <c r="H79" s="9">
        <f t="shared" si="12"/>
        <v>42</v>
      </c>
      <c r="I79" s="9">
        <f t="shared" si="13"/>
        <v>420</v>
      </c>
      <c r="J79" s="9">
        <f t="shared" si="14"/>
        <v>6</v>
      </c>
      <c r="K79" s="9">
        <f t="shared" si="15"/>
        <v>0</v>
      </c>
      <c r="L79" s="8">
        <f t="shared" si="18"/>
        <v>359.99999764457914</v>
      </c>
      <c r="M79" s="9">
        <f t="shared" si="8"/>
        <v>360</v>
      </c>
      <c r="N79" s="9">
        <f t="shared" si="10"/>
        <v>0.99999999345716428</v>
      </c>
      <c r="O79" s="7">
        <f t="shared" si="9"/>
        <v>-2.3554208610221394E-6</v>
      </c>
      <c r="P79" s="8" t="e">
        <f t="shared" si="16"/>
        <v>#DIV/0!</v>
      </c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9"/>
      <c r="AJ79" s="9"/>
      <c r="AK79" s="9"/>
      <c r="AL79" s="9"/>
      <c r="AM79" s="9"/>
      <c r="AN79" s="9"/>
      <c r="AO79" s="9"/>
      <c r="AP79" s="9"/>
      <c r="AQ79" s="9"/>
      <c r="AR79" s="9"/>
      <c r="AS79" s="9"/>
      <c r="AT79" s="9"/>
      <c r="AU79" s="9"/>
      <c r="AV79" s="9"/>
      <c r="AW79" s="9"/>
      <c r="AX79" s="9"/>
    </row>
    <row r="80" spans="1:50">
      <c r="A80" t="s">
        <v>25</v>
      </c>
      <c r="B80" s="1">
        <f t="shared" si="17"/>
        <v>43371</v>
      </c>
      <c r="C80" s="11"/>
      <c r="D80" s="11"/>
      <c r="E80" s="9">
        <v>6</v>
      </c>
      <c r="F80" s="9">
        <v>60</v>
      </c>
      <c r="G80" s="9">
        <f t="shared" si="11"/>
        <v>360</v>
      </c>
      <c r="H80" s="9">
        <f t="shared" si="12"/>
        <v>42</v>
      </c>
      <c r="I80" s="9">
        <f t="shared" si="13"/>
        <v>420</v>
      </c>
      <c r="J80" s="9">
        <f t="shared" si="14"/>
        <v>6</v>
      </c>
      <c r="K80" s="9">
        <f t="shared" si="15"/>
        <v>0</v>
      </c>
      <c r="L80" s="8">
        <f t="shared" si="18"/>
        <v>359.99999823343433</v>
      </c>
      <c r="M80" s="9">
        <f t="shared" si="8"/>
        <v>360</v>
      </c>
      <c r="N80" s="9">
        <f t="shared" si="10"/>
        <v>0.99999999509287307</v>
      </c>
      <c r="O80" s="7">
        <f t="shared" si="9"/>
        <v>-1.766565674188314E-6</v>
      </c>
      <c r="P80" s="8" t="e">
        <f t="shared" si="16"/>
        <v>#DIV/0!</v>
      </c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I80" s="9"/>
      <c r="AJ80" s="9"/>
      <c r="AK80" s="9"/>
      <c r="AL80" s="9"/>
      <c r="AM80" s="9"/>
      <c r="AN80" s="9"/>
      <c r="AO80" s="9"/>
      <c r="AP80" s="9"/>
      <c r="AQ80" s="9"/>
      <c r="AR80" s="9"/>
      <c r="AS80" s="9"/>
      <c r="AT80" s="9"/>
      <c r="AU80" s="9"/>
      <c r="AV80" s="9"/>
      <c r="AW80" s="9"/>
      <c r="AX80" s="9"/>
    </row>
    <row r="81" spans="1:50">
      <c r="A81" t="s">
        <v>25</v>
      </c>
      <c r="B81" s="1">
        <f t="shared" si="17"/>
        <v>43372</v>
      </c>
      <c r="C81" s="11"/>
      <c r="D81" s="11"/>
      <c r="E81" s="9">
        <v>6</v>
      </c>
      <c r="F81" s="9">
        <v>60</v>
      </c>
      <c r="G81" s="9">
        <f t="shared" si="11"/>
        <v>360</v>
      </c>
      <c r="H81" s="9">
        <f t="shared" si="12"/>
        <v>42</v>
      </c>
      <c r="I81" s="9">
        <f t="shared" si="13"/>
        <v>420</v>
      </c>
      <c r="J81" s="9">
        <f t="shared" si="14"/>
        <v>6</v>
      </c>
      <c r="K81" s="9">
        <f t="shared" si="15"/>
        <v>0</v>
      </c>
      <c r="L81" s="8">
        <f t="shared" si="18"/>
        <v>359.99999867507574</v>
      </c>
      <c r="M81" s="9">
        <f t="shared" si="8"/>
        <v>360</v>
      </c>
      <c r="N81" s="9">
        <f t="shared" si="10"/>
        <v>0.99999999631965486</v>
      </c>
      <c r="O81" s="7">
        <f t="shared" si="9"/>
        <v>-1.3249242556412355E-6</v>
      </c>
      <c r="P81" s="8" t="e">
        <f t="shared" si="16"/>
        <v>#DIV/0!</v>
      </c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  <c r="AF81" s="9"/>
      <c r="AG81" s="9"/>
      <c r="AH81" s="9"/>
      <c r="AI81" s="9"/>
      <c r="AJ81" s="9"/>
      <c r="AK81" s="9"/>
      <c r="AL81" s="9"/>
      <c r="AM81" s="9"/>
      <c r="AN81" s="9"/>
      <c r="AO81" s="9"/>
      <c r="AP81" s="9"/>
      <c r="AQ81" s="9"/>
      <c r="AR81" s="9"/>
      <c r="AS81" s="9"/>
      <c r="AT81" s="9"/>
      <c r="AU81" s="9"/>
      <c r="AV81" s="9"/>
      <c r="AW81" s="9"/>
      <c r="AX81" s="9"/>
    </row>
    <row r="82" spans="1:50">
      <c r="A82" t="s">
        <v>25</v>
      </c>
      <c r="B82" s="1">
        <f t="shared" si="17"/>
        <v>43373</v>
      </c>
      <c r="C82" s="11"/>
      <c r="D82" s="11"/>
      <c r="E82" s="9">
        <v>6</v>
      </c>
      <c r="F82" s="9">
        <v>60</v>
      </c>
      <c r="G82" s="9">
        <f t="shared" si="11"/>
        <v>360</v>
      </c>
      <c r="H82" s="9">
        <f t="shared" si="12"/>
        <v>42</v>
      </c>
      <c r="I82" s="9">
        <f t="shared" si="13"/>
        <v>420</v>
      </c>
      <c r="J82" s="9">
        <f t="shared" si="14"/>
        <v>6</v>
      </c>
      <c r="K82" s="9">
        <f t="shared" si="15"/>
        <v>0</v>
      </c>
      <c r="L82" s="8">
        <f t="shared" si="18"/>
        <v>359.99999900630678</v>
      </c>
      <c r="M82" s="9">
        <f t="shared" si="8"/>
        <v>360</v>
      </c>
      <c r="N82" s="9">
        <f t="shared" si="10"/>
        <v>0.99999999723974109</v>
      </c>
      <c r="O82" s="7">
        <f t="shared" si="9"/>
        <v>-9.9369322015263606E-7</v>
      </c>
      <c r="P82" s="8" t="e">
        <f t="shared" si="16"/>
        <v>#DIV/0!</v>
      </c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</row>
    <row r="83" spans="1:50">
      <c r="A83" t="s">
        <v>23</v>
      </c>
      <c r="B83" s="1">
        <f t="shared" si="17"/>
        <v>43374</v>
      </c>
      <c r="C83" s="11"/>
      <c r="D83" s="11"/>
      <c r="E83" s="9">
        <v>6</v>
      </c>
      <c r="F83" s="9">
        <v>60</v>
      </c>
      <c r="G83" s="9">
        <f t="shared" si="11"/>
        <v>360</v>
      </c>
      <c r="H83" s="9">
        <f t="shared" si="12"/>
        <v>42</v>
      </c>
      <c r="I83" s="9">
        <f t="shared" si="13"/>
        <v>420</v>
      </c>
      <c r="J83" s="9">
        <f t="shared" si="14"/>
        <v>6</v>
      </c>
      <c r="K83" s="9">
        <f t="shared" si="15"/>
        <v>0</v>
      </c>
      <c r="L83" s="8">
        <f t="shared" si="18"/>
        <v>359.99999925473008</v>
      </c>
      <c r="M83" s="9">
        <f t="shared" si="8"/>
        <v>360</v>
      </c>
      <c r="N83" s="9">
        <f t="shared" si="10"/>
        <v>0.99999999792980576</v>
      </c>
      <c r="O83" s="7">
        <f t="shared" si="9"/>
        <v>-7.4526991511447704E-7</v>
      </c>
      <c r="P83" s="8" t="e">
        <f t="shared" si="16"/>
        <v>#DIV/0!</v>
      </c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  <c r="AE83" s="9"/>
      <c r="AF83" s="9"/>
      <c r="AG83" s="9"/>
      <c r="AH83" s="9"/>
      <c r="AI83" s="9"/>
      <c r="AJ83" s="9"/>
      <c r="AK83" s="9"/>
      <c r="AL83" s="9"/>
      <c r="AM83" s="9"/>
      <c r="AN83" s="9"/>
      <c r="AO83" s="9"/>
      <c r="AP83" s="9"/>
      <c r="AQ83" s="9"/>
      <c r="AR83" s="9"/>
      <c r="AS83" s="9"/>
      <c r="AT83" s="9"/>
      <c r="AU83" s="9"/>
      <c r="AV83" s="9"/>
      <c r="AW83" s="9"/>
      <c r="AX83" s="9"/>
    </row>
    <row r="84" spans="1:50">
      <c r="A84" t="s">
        <v>23</v>
      </c>
      <c r="B84" s="1">
        <f t="shared" si="17"/>
        <v>43375</v>
      </c>
      <c r="C84" s="11"/>
      <c r="D84" s="11"/>
      <c r="E84" s="9">
        <v>6</v>
      </c>
      <c r="F84" s="9">
        <v>60</v>
      </c>
      <c r="G84" s="9">
        <f t="shared" si="11"/>
        <v>360</v>
      </c>
      <c r="H84" s="9">
        <f t="shared" si="12"/>
        <v>42</v>
      </c>
      <c r="I84" s="9">
        <f t="shared" si="13"/>
        <v>420</v>
      </c>
      <c r="J84" s="9">
        <f t="shared" si="14"/>
        <v>6</v>
      </c>
      <c r="K84" s="9">
        <f t="shared" si="15"/>
        <v>0</v>
      </c>
      <c r="L84" s="8">
        <f t="shared" si="18"/>
        <v>359.99999944104758</v>
      </c>
      <c r="M84" s="9">
        <f t="shared" si="8"/>
        <v>360</v>
      </c>
      <c r="N84" s="9">
        <f t="shared" si="10"/>
        <v>0.99999999844735443</v>
      </c>
      <c r="O84" s="7">
        <f t="shared" si="9"/>
        <v>-5.5895242212500307E-7</v>
      </c>
      <c r="P84" s="8" t="e">
        <f t="shared" si="16"/>
        <v>#DIV/0!</v>
      </c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9"/>
      <c r="AG84" s="9"/>
      <c r="AH84" s="9"/>
      <c r="AI84" s="9"/>
      <c r="AJ84" s="9"/>
      <c r="AK84" s="9"/>
      <c r="AL84" s="9"/>
      <c r="AM84" s="9"/>
      <c r="AN84" s="9"/>
      <c r="AO84" s="9"/>
      <c r="AP84" s="9"/>
      <c r="AQ84" s="9"/>
      <c r="AR84" s="9"/>
      <c r="AS84" s="9"/>
      <c r="AT84" s="9"/>
      <c r="AU84" s="9"/>
      <c r="AV84" s="9"/>
      <c r="AW84" s="9"/>
      <c r="AX84" s="9"/>
    </row>
    <row r="85" spans="1:50">
      <c r="A85" t="s">
        <v>23</v>
      </c>
      <c r="B85" s="1">
        <f t="shared" si="17"/>
        <v>43376</v>
      </c>
      <c r="C85" s="11"/>
      <c r="D85" s="11"/>
      <c r="E85" s="9">
        <v>6</v>
      </c>
      <c r="F85" s="9">
        <v>60</v>
      </c>
      <c r="G85" s="9">
        <f t="shared" si="11"/>
        <v>360</v>
      </c>
      <c r="H85" s="9">
        <f t="shared" si="12"/>
        <v>42</v>
      </c>
      <c r="I85" s="9">
        <f t="shared" si="13"/>
        <v>420</v>
      </c>
      <c r="J85" s="9">
        <f t="shared" si="14"/>
        <v>6</v>
      </c>
      <c r="K85" s="9">
        <f t="shared" si="15"/>
        <v>0</v>
      </c>
      <c r="L85" s="8">
        <f t="shared" si="18"/>
        <v>359.9999995807857</v>
      </c>
      <c r="M85" s="9">
        <f t="shared" si="8"/>
        <v>360</v>
      </c>
      <c r="N85" s="9">
        <f t="shared" si="10"/>
        <v>0.99999999883551582</v>
      </c>
      <c r="O85" s="7">
        <f t="shared" si="9"/>
        <v>-4.1921430238289759E-7</v>
      </c>
      <c r="P85" s="8" t="e">
        <f t="shared" si="16"/>
        <v>#DIV/0!</v>
      </c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  <c r="AH85" s="9"/>
      <c r="AI85" s="9"/>
      <c r="AJ85" s="9"/>
      <c r="AK85" s="9"/>
      <c r="AL85" s="9"/>
      <c r="AM85" s="9"/>
      <c r="AN85" s="9"/>
      <c r="AO85" s="9"/>
      <c r="AP85" s="9"/>
      <c r="AQ85" s="9"/>
      <c r="AR85" s="9"/>
      <c r="AS85" s="9"/>
      <c r="AT85" s="9"/>
      <c r="AU85" s="9"/>
      <c r="AV85" s="9"/>
      <c r="AW85" s="9"/>
      <c r="AX85" s="9"/>
    </row>
    <row r="86" spans="1:50">
      <c r="A86" t="s">
        <v>23</v>
      </c>
      <c r="B86" s="1">
        <f t="shared" si="17"/>
        <v>43377</v>
      </c>
      <c r="C86" s="11"/>
      <c r="D86" s="11"/>
      <c r="E86" s="9">
        <v>6</v>
      </c>
      <c r="F86" s="9">
        <v>60</v>
      </c>
      <c r="G86" s="9">
        <f t="shared" si="11"/>
        <v>360</v>
      </c>
      <c r="H86" s="9">
        <f t="shared" si="12"/>
        <v>42</v>
      </c>
      <c r="I86" s="9">
        <f t="shared" si="13"/>
        <v>420</v>
      </c>
      <c r="J86" s="9">
        <f t="shared" si="14"/>
        <v>6</v>
      </c>
      <c r="K86" s="9">
        <f t="shared" si="15"/>
        <v>0</v>
      </c>
      <c r="L86" s="8">
        <f t="shared" si="18"/>
        <v>359.99999968558927</v>
      </c>
      <c r="M86" s="9">
        <f t="shared" si="8"/>
        <v>360</v>
      </c>
      <c r="N86" s="9">
        <f t="shared" si="10"/>
        <v>0.99999999912663684</v>
      </c>
      <c r="O86" s="7">
        <f t="shared" si="9"/>
        <v>-3.1441072678717319E-7</v>
      </c>
      <c r="P86" s="8" t="e">
        <f t="shared" si="16"/>
        <v>#DIV/0!</v>
      </c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  <c r="AF86" s="9"/>
      <c r="AG86" s="9"/>
      <c r="AH86" s="9"/>
      <c r="AI86" s="9"/>
      <c r="AJ86" s="9"/>
      <c r="AK86" s="9"/>
      <c r="AL86" s="9"/>
      <c r="AM86" s="9"/>
      <c r="AN86" s="9"/>
      <c r="AO86" s="9"/>
      <c r="AP86" s="9"/>
      <c r="AQ86" s="9"/>
      <c r="AR86" s="9"/>
      <c r="AS86" s="9"/>
      <c r="AT86" s="9"/>
      <c r="AU86" s="9"/>
      <c r="AV86" s="9"/>
      <c r="AW86" s="9"/>
      <c r="AX86" s="9"/>
    </row>
    <row r="87" spans="1:50">
      <c r="A87" t="s">
        <v>23</v>
      </c>
      <c r="B87" s="1">
        <f t="shared" si="17"/>
        <v>43378</v>
      </c>
      <c r="C87" s="11"/>
      <c r="D87" s="11"/>
      <c r="E87" s="9">
        <v>6</v>
      </c>
      <c r="F87" s="9">
        <v>60</v>
      </c>
      <c r="G87" s="9">
        <f t="shared" si="11"/>
        <v>360</v>
      </c>
      <c r="H87" s="9">
        <f t="shared" si="12"/>
        <v>42</v>
      </c>
      <c r="I87" s="9">
        <f t="shared" si="13"/>
        <v>420</v>
      </c>
      <c r="J87" s="9">
        <f t="shared" si="14"/>
        <v>6</v>
      </c>
      <c r="K87" s="9">
        <f t="shared" si="15"/>
        <v>0</v>
      </c>
      <c r="L87" s="8">
        <f t="shared" si="18"/>
        <v>359.99999976419195</v>
      </c>
      <c r="M87" s="9">
        <f t="shared" si="8"/>
        <v>360</v>
      </c>
      <c r="N87" s="9">
        <f t="shared" si="10"/>
        <v>0.99999999934497763</v>
      </c>
      <c r="O87" s="7">
        <f t="shared" si="9"/>
        <v>-2.3580804509037989E-7</v>
      </c>
      <c r="P87" s="8" t="e">
        <f t="shared" si="16"/>
        <v>#DIV/0!</v>
      </c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  <c r="AF87" s="9"/>
      <c r="AG87" s="9"/>
      <c r="AH87" s="9"/>
      <c r="AI87" s="9"/>
      <c r="AJ87" s="9"/>
      <c r="AK87" s="9"/>
      <c r="AL87" s="9"/>
      <c r="AM87" s="9"/>
      <c r="AN87" s="9"/>
      <c r="AO87" s="9"/>
      <c r="AP87" s="9"/>
      <c r="AQ87" s="9"/>
      <c r="AR87" s="9"/>
      <c r="AS87" s="9"/>
      <c r="AT87" s="9"/>
      <c r="AU87" s="9"/>
      <c r="AV87" s="9"/>
      <c r="AW87" s="9"/>
      <c r="AX87" s="9"/>
    </row>
    <row r="88" spans="1:50">
      <c r="A88" t="s">
        <v>23</v>
      </c>
      <c r="B88" s="1">
        <f t="shared" si="17"/>
        <v>43379</v>
      </c>
      <c r="C88" s="11"/>
      <c r="D88" s="11"/>
      <c r="E88" s="9">
        <v>6</v>
      </c>
      <c r="F88" s="9">
        <v>60</v>
      </c>
      <c r="G88" s="9">
        <f t="shared" si="11"/>
        <v>360</v>
      </c>
      <c r="H88" s="9">
        <f t="shared" si="12"/>
        <v>42</v>
      </c>
      <c r="I88" s="9">
        <f t="shared" si="13"/>
        <v>420</v>
      </c>
      <c r="J88" s="9">
        <f t="shared" si="14"/>
        <v>6</v>
      </c>
      <c r="K88" s="9">
        <f t="shared" si="15"/>
        <v>0</v>
      </c>
      <c r="L88" s="8">
        <f t="shared" si="18"/>
        <v>359.99999982314398</v>
      </c>
      <c r="M88" s="9">
        <f t="shared" si="8"/>
        <v>360</v>
      </c>
      <c r="N88" s="9">
        <f t="shared" si="10"/>
        <v>0.99999999950873331</v>
      </c>
      <c r="O88" s="7">
        <f t="shared" si="9"/>
        <v>-1.768560196069302E-7</v>
      </c>
      <c r="P88" s="8" t="e">
        <f t="shared" si="16"/>
        <v>#DIV/0!</v>
      </c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  <c r="AI88" s="9"/>
      <c r="AJ88" s="9"/>
      <c r="AK88" s="9"/>
      <c r="AL88" s="9"/>
      <c r="AM88" s="9"/>
      <c r="AN88" s="9"/>
      <c r="AO88" s="9"/>
      <c r="AP88" s="9"/>
      <c r="AQ88" s="9"/>
      <c r="AR88" s="9"/>
      <c r="AS88" s="9"/>
      <c r="AT88" s="9"/>
      <c r="AU88" s="9"/>
      <c r="AV88" s="9"/>
      <c r="AW88" s="9"/>
      <c r="AX88" s="9"/>
    </row>
    <row r="89" spans="1:50">
      <c r="A89" t="s">
        <v>23</v>
      </c>
      <c r="B89" s="1">
        <f t="shared" si="17"/>
        <v>43380</v>
      </c>
      <c r="C89" s="11"/>
      <c r="D89" s="11"/>
      <c r="E89" s="9">
        <v>6</v>
      </c>
      <c r="F89" s="9">
        <v>60</v>
      </c>
      <c r="G89" s="9">
        <f t="shared" si="11"/>
        <v>360</v>
      </c>
      <c r="H89" s="9">
        <f t="shared" si="12"/>
        <v>42</v>
      </c>
      <c r="I89" s="9">
        <f t="shared" si="13"/>
        <v>420</v>
      </c>
      <c r="J89" s="9">
        <f t="shared" si="14"/>
        <v>6</v>
      </c>
      <c r="K89" s="9">
        <f t="shared" si="15"/>
        <v>0</v>
      </c>
      <c r="L89" s="8">
        <f t="shared" si="18"/>
        <v>359.99999986735799</v>
      </c>
      <c r="M89" s="9">
        <f t="shared" si="8"/>
        <v>360</v>
      </c>
      <c r="N89" s="9">
        <f t="shared" si="10"/>
        <v>0.99999999963154995</v>
      </c>
      <c r="O89" s="7">
        <f t="shared" si="9"/>
        <v>-1.3264201470519765E-7</v>
      </c>
      <c r="P89" s="8" t="e">
        <f t="shared" si="16"/>
        <v>#DIV/0!</v>
      </c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  <c r="AG89" s="9"/>
      <c r="AH89" s="9"/>
      <c r="AI89" s="9"/>
      <c r="AJ89" s="9"/>
      <c r="AK89" s="9"/>
      <c r="AL89" s="9"/>
      <c r="AM89" s="9"/>
      <c r="AN89" s="9"/>
      <c r="AO89" s="9"/>
      <c r="AP89" s="9"/>
      <c r="AQ89" s="9"/>
      <c r="AR89" s="9"/>
      <c r="AS89" s="9"/>
      <c r="AT89" s="9"/>
      <c r="AU89" s="9"/>
      <c r="AV89" s="9"/>
      <c r="AW89" s="9"/>
      <c r="AX89" s="9"/>
    </row>
    <row r="90" spans="1:50">
      <c r="A90" t="s">
        <v>23</v>
      </c>
      <c r="B90" s="1">
        <f t="shared" si="17"/>
        <v>43381</v>
      </c>
      <c r="C90" s="11"/>
      <c r="D90" s="11"/>
      <c r="E90" s="9">
        <v>6</v>
      </c>
      <c r="F90" s="9">
        <v>60</v>
      </c>
      <c r="G90" s="9">
        <f t="shared" si="11"/>
        <v>360</v>
      </c>
      <c r="H90" s="9">
        <f t="shared" si="12"/>
        <v>42</v>
      </c>
      <c r="I90" s="9">
        <f t="shared" si="13"/>
        <v>420</v>
      </c>
      <c r="J90" s="9">
        <f t="shared" si="14"/>
        <v>6</v>
      </c>
      <c r="K90" s="9">
        <f t="shared" si="15"/>
        <v>0</v>
      </c>
      <c r="L90" s="8">
        <f t="shared" si="18"/>
        <v>359.9999999005185</v>
      </c>
      <c r="M90" s="9">
        <f t="shared" si="8"/>
        <v>360</v>
      </c>
      <c r="N90" s="9">
        <f t="shared" si="10"/>
        <v>0.99999999972366249</v>
      </c>
      <c r="O90" s="7">
        <f t="shared" si="9"/>
        <v>-9.9481496818043524E-8</v>
      </c>
      <c r="P90" s="8" t="e">
        <f t="shared" si="16"/>
        <v>#DIV/0!</v>
      </c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  <c r="AG90" s="9"/>
      <c r="AH90" s="9"/>
      <c r="AI90" s="9"/>
      <c r="AJ90" s="9"/>
      <c r="AK90" s="9"/>
      <c r="AL90" s="9"/>
      <c r="AM90" s="9"/>
      <c r="AN90" s="9"/>
      <c r="AO90" s="9"/>
      <c r="AP90" s="9"/>
      <c r="AQ90" s="9"/>
      <c r="AR90" s="9"/>
      <c r="AS90" s="9"/>
      <c r="AT90" s="9"/>
      <c r="AU90" s="9"/>
      <c r="AV90" s="9"/>
      <c r="AW90" s="9"/>
      <c r="AX90" s="9"/>
    </row>
    <row r="91" spans="1:50">
      <c r="A91" t="s">
        <v>23</v>
      </c>
      <c r="B91" s="1">
        <f t="shared" si="17"/>
        <v>43382</v>
      </c>
      <c r="C91" s="11"/>
      <c r="D91" s="11"/>
      <c r="E91" s="9">
        <v>6</v>
      </c>
      <c r="F91" s="9">
        <v>60</v>
      </c>
      <c r="G91" s="9">
        <f t="shared" si="11"/>
        <v>360</v>
      </c>
      <c r="H91" s="9">
        <f t="shared" si="12"/>
        <v>42</v>
      </c>
      <c r="I91" s="9">
        <f t="shared" si="13"/>
        <v>420</v>
      </c>
      <c r="J91" s="9">
        <f t="shared" si="14"/>
        <v>6</v>
      </c>
      <c r="K91" s="9">
        <f t="shared" si="15"/>
        <v>0</v>
      </c>
      <c r="L91" s="8">
        <f t="shared" si="18"/>
        <v>359.99999992538886</v>
      </c>
      <c r="M91" s="9">
        <f t="shared" si="8"/>
        <v>360</v>
      </c>
      <c r="N91" s="9">
        <f t="shared" si="10"/>
        <v>0.9999999997927469</v>
      </c>
      <c r="O91" s="7">
        <f t="shared" si="9"/>
        <v>-7.4611136824387359E-8</v>
      </c>
      <c r="P91" s="8" t="e">
        <f t="shared" si="16"/>
        <v>#DIV/0!</v>
      </c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9"/>
      <c r="AH91" s="9"/>
      <c r="AI91" s="9"/>
      <c r="AJ91" s="9"/>
      <c r="AK91" s="9"/>
      <c r="AL91" s="9"/>
      <c r="AM91" s="9"/>
      <c r="AN91" s="9"/>
      <c r="AO91" s="9"/>
      <c r="AP91" s="9"/>
      <c r="AQ91" s="9"/>
      <c r="AR91" s="9"/>
      <c r="AS91" s="9"/>
      <c r="AT91" s="9"/>
      <c r="AU91" s="9"/>
      <c r="AV91" s="9"/>
      <c r="AW91" s="9"/>
      <c r="AX91" s="9"/>
    </row>
    <row r="92" spans="1:50">
      <c r="A92" t="s">
        <v>23</v>
      </c>
      <c r="B92" s="1">
        <f t="shared" si="17"/>
        <v>43383</v>
      </c>
      <c r="C92" s="11"/>
      <c r="D92" s="11"/>
      <c r="E92" s="9">
        <v>6</v>
      </c>
      <c r="F92" s="9">
        <v>60</v>
      </c>
      <c r="G92" s="9">
        <f t="shared" si="11"/>
        <v>360</v>
      </c>
      <c r="H92" s="9">
        <f t="shared" si="12"/>
        <v>42</v>
      </c>
      <c r="I92" s="9">
        <f t="shared" si="13"/>
        <v>420</v>
      </c>
      <c r="J92" s="9">
        <f t="shared" si="14"/>
        <v>6</v>
      </c>
      <c r="K92" s="9">
        <f t="shared" si="15"/>
        <v>0</v>
      </c>
      <c r="L92" s="8">
        <f t="shared" si="18"/>
        <v>359.99999994404163</v>
      </c>
      <c r="M92" s="9">
        <f t="shared" si="8"/>
        <v>360</v>
      </c>
      <c r="N92" s="9">
        <f t="shared" si="10"/>
        <v>0.99999999984456012</v>
      </c>
      <c r="O92" s="7">
        <f t="shared" si="9"/>
        <v>-5.5958366829145234E-8</v>
      </c>
      <c r="P92" s="8" t="e">
        <f t="shared" si="16"/>
        <v>#DIV/0!</v>
      </c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  <c r="AE92" s="9"/>
      <c r="AF92" s="9"/>
      <c r="AG92" s="9"/>
      <c r="AH92" s="9"/>
      <c r="AI92" s="9"/>
      <c r="AJ92" s="9"/>
      <c r="AK92" s="9"/>
      <c r="AL92" s="9"/>
      <c r="AM92" s="9"/>
      <c r="AN92" s="9"/>
      <c r="AO92" s="9"/>
      <c r="AP92" s="9"/>
      <c r="AQ92" s="9"/>
      <c r="AR92" s="9"/>
      <c r="AS92" s="9"/>
      <c r="AT92" s="9"/>
      <c r="AU92" s="9"/>
      <c r="AV92" s="9"/>
      <c r="AW92" s="9"/>
      <c r="AX92" s="9"/>
    </row>
    <row r="93" spans="1:50">
      <c r="A93" t="s">
        <v>23</v>
      </c>
      <c r="B93" s="1">
        <f t="shared" si="17"/>
        <v>43384</v>
      </c>
      <c r="C93" s="11"/>
      <c r="D93" s="11"/>
      <c r="E93" s="9">
        <v>6</v>
      </c>
      <c r="F93" s="9">
        <v>60</v>
      </c>
      <c r="G93" s="9">
        <f t="shared" si="11"/>
        <v>360</v>
      </c>
      <c r="H93" s="9">
        <f t="shared" si="12"/>
        <v>42</v>
      </c>
      <c r="I93" s="9">
        <f t="shared" si="13"/>
        <v>420</v>
      </c>
      <c r="J93" s="9">
        <f t="shared" si="14"/>
        <v>6</v>
      </c>
      <c r="K93" s="9">
        <f t="shared" si="15"/>
        <v>0</v>
      </c>
      <c r="L93" s="8">
        <f t="shared" si="18"/>
        <v>359.99999995803125</v>
      </c>
      <c r="M93" s="9">
        <f t="shared" si="8"/>
        <v>360</v>
      </c>
      <c r="N93" s="9">
        <f t="shared" si="10"/>
        <v>0.99999999988342014</v>
      </c>
      <c r="O93" s="7">
        <f t="shared" si="9"/>
        <v>-4.1968746700149495E-8</v>
      </c>
      <c r="P93" s="8" t="e">
        <f t="shared" si="16"/>
        <v>#DIV/0!</v>
      </c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  <c r="AF93" s="9"/>
      <c r="AG93" s="9"/>
      <c r="AH93" s="9"/>
      <c r="AI93" s="9"/>
      <c r="AJ93" s="9"/>
      <c r="AK93" s="9"/>
      <c r="AL93" s="9"/>
      <c r="AM93" s="9"/>
      <c r="AN93" s="9"/>
      <c r="AO93" s="9"/>
      <c r="AP93" s="9"/>
      <c r="AQ93" s="9"/>
      <c r="AR93" s="9"/>
      <c r="AS93" s="9"/>
      <c r="AT93" s="9"/>
      <c r="AU93" s="9"/>
      <c r="AV93" s="9"/>
      <c r="AW93" s="9"/>
      <c r="AX93" s="9"/>
    </row>
    <row r="94" spans="1:50">
      <c r="A94" t="s">
        <v>23</v>
      </c>
      <c r="B94" s="1">
        <f t="shared" si="17"/>
        <v>43385</v>
      </c>
      <c r="C94" s="11"/>
      <c r="D94" s="11"/>
      <c r="E94" s="9">
        <v>6</v>
      </c>
      <c r="F94" s="9">
        <v>60</v>
      </c>
      <c r="G94" s="9">
        <f t="shared" si="11"/>
        <v>360</v>
      </c>
      <c r="H94" s="9">
        <f t="shared" si="12"/>
        <v>42</v>
      </c>
      <c r="I94" s="9">
        <f t="shared" si="13"/>
        <v>420</v>
      </c>
      <c r="J94" s="9">
        <f t="shared" si="14"/>
        <v>6</v>
      </c>
      <c r="K94" s="9">
        <f t="shared" si="15"/>
        <v>0</v>
      </c>
      <c r="L94" s="8">
        <f t="shared" si="18"/>
        <v>359.99999996852341</v>
      </c>
      <c r="M94" s="9">
        <f t="shared" si="8"/>
        <v>360</v>
      </c>
      <c r="N94" s="9">
        <f t="shared" si="10"/>
        <v>0.99999999991256505</v>
      </c>
      <c r="O94" s="7">
        <f t="shared" si="9"/>
        <v>-3.1476588446821552E-8</v>
      </c>
      <c r="P94" s="8" t="e">
        <f t="shared" si="16"/>
        <v>#DIV/0!</v>
      </c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I94" s="9"/>
      <c r="AJ94" s="9"/>
      <c r="AK94" s="9"/>
      <c r="AL94" s="9"/>
      <c r="AM94" s="9"/>
      <c r="AN94" s="9"/>
      <c r="AO94" s="9"/>
      <c r="AP94" s="9"/>
      <c r="AQ94" s="9"/>
      <c r="AR94" s="9"/>
      <c r="AS94" s="9"/>
      <c r="AT94" s="9"/>
      <c r="AU94" s="9"/>
      <c r="AV94" s="9"/>
      <c r="AW94" s="9"/>
      <c r="AX94" s="9"/>
    </row>
    <row r="95" spans="1:50">
      <c r="A95" t="s">
        <v>23</v>
      </c>
      <c r="B95" s="1">
        <f t="shared" si="17"/>
        <v>43386</v>
      </c>
      <c r="C95" s="11"/>
      <c r="D95" s="11"/>
      <c r="E95" s="9">
        <v>6</v>
      </c>
      <c r="F95" s="9">
        <v>60</v>
      </c>
      <c r="G95" s="9">
        <f t="shared" si="11"/>
        <v>360</v>
      </c>
      <c r="H95" s="9">
        <f t="shared" si="12"/>
        <v>42</v>
      </c>
      <c r="I95" s="9">
        <f t="shared" si="13"/>
        <v>420</v>
      </c>
      <c r="J95" s="9">
        <f t="shared" si="14"/>
        <v>6</v>
      </c>
      <c r="K95" s="9">
        <f t="shared" si="15"/>
        <v>0</v>
      </c>
      <c r="L95" s="8">
        <f t="shared" si="18"/>
        <v>359.99999997639259</v>
      </c>
      <c r="M95" s="9">
        <f t="shared" si="8"/>
        <v>360</v>
      </c>
      <c r="N95" s="9">
        <f t="shared" si="10"/>
        <v>0.9999999999344239</v>
      </c>
      <c r="O95" s="7">
        <f t="shared" si="9"/>
        <v>-2.3607412913406733E-8</v>
      </c>
      <c r="P95" s="8" t="e">
        <f t="shared" si="16"/>
        <v>#DIV/0!</v>
      </c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  <c r="AF95" s="9"/>
      <c r="AG95" s="9"/>
      <c r="AH95" s="9"/>
      <c r="AI95" s="9"/>
      <c r="AJ95" s="9"/>
      <c r="AK95" s="9"/>
      <c r="AL95" s="9"/>
      <c r="AM95" s="9"/>
      <c r="AN95" s="9"/>
      <c r="AO95" s="9"/>
      <c r="AP95" s="9"/>
      <c r="AQ95" s="9"/>
      <c r="AR95" s="9"/>
      <c r="AS95" s="9"/>
      <c r="AT95" s="9"/>
      <c r="AU95" s="9"/>
      <c r="AV95" s="9"/>
      <c r="AW95" s="9"/>
      <c r="AX95" s="9"/>
    </row>
    <row r="96" spans="1:50">
      <c r="A96" t="s">
        <v>23</v>
      </c>
      <c r="B96" s="1">
        <f t="shared" si="17"/>
        <v>43387</v>
      </c>
      <c r="C96" s="11"/>
      <c r="D96" s="11"/>
      <c r="E96" s="9">
        <v>6</v>
      </c>
      <c r="F96" s="9">
        <v>60</v>
      </c>
      <c r="G96" s="9">
        <f t="shared" si="11"/>
        <v>360</v>
      </c>
      <c r="H96" s="9">
        <f t="shared" si="12"/>
        <v>42</v>
      </c>
      <c r="I96" s="9">
        <f t="shared" si="13"/>
        <v>420</v>
      </c>
      <c r="J96" s="9">
        <f t="shared" si="14"/>
        <v>6</v>
      </c>
      <c r="K96" s="9">
        <f t="shared" si="15"/>
        <v>0</v>
      </c>
      <c r="L96" s="8">
        <f t="shared" si="18"/>
        <v>359.99999998229441</v>
      </c>
      <c r="M96" s="9">
        <f t="shared" si="8"/>
        <v>360</v>
      </c>
      <c r="N96" s="9">
        <f t="shared" si="10"/>
        <v>0.99999999995081779</v>
      </c>
      <c r="O96" s="7">
        <f t="shared" si="9"/>
        <v>-1.770558810676448E-8</v>
      </c>
      <c r="P96" s="8" t="e">
        <f t="shared" si="16"/>
        <v>#DIV/0!</v>
      </c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  <c r="AF96" s="9"/>
      <c r="AG96" s="9"/>
      <c r="AH96" s="9"/>
      <c r="AI96" s="9"/>
      <c r="AJ96" s="9"/>
      <c r="AK96" s="9"/>
      <c r="AL96" s="9"/>
      <c r="AM96" s="9"/>
      <c r="AN96" s="9"/>
      <c r="AO96" s="9"/>
      <c r="AP96" s="9"/>
      <c r="AQ96" s="9"/>
      <c r="AR96" s="9"/>
      <c r="AS96" s="9"/>
      <c r="AT96" s="9"/>
      <c r="AU96" s="9"/>
      <c r="AV96" s="9"/>
      <c r="AW96" s="9"/>
      <c r="AX96" s="9"/>
    </row>
    <row r="97" spans="1:50">
      <c r="A97" t="s">
        <v>23</v>
      </c>
      <c r="B97" s="1">
        <f t="shared" si="17"/>
        <v>43388</v>
      </c>
      <c r="C97" s="11"/>
      <c r="D97" s="11"/>
      <c r="E97" s="9">
        <v>6</v>
      </c>
      <c r="F97" s="9">
        <v>60</v>
      </c>
      <c r="G97" s="9">
        <f t="shared" si="11"/>
        <v>360</v>
      </c>
      <c r="H97" s="9">
        <f t="shared" si="12"/>
        <v>42</v>
      </c>
      <c r="I97" s="9">
        <f t="shared" si="13"/>
        <v>420</v>
      </c>
      <c r="J97" s="9">
        <f t="shared" si="14"/>
        <v>6</v>
      </c>
      <c r="K97" s="9">
        <f t="shared" si="15"/>
        <v>0</v>
      </c>
      <c r="L97" s="8">
        <f t="shared" si="18"/>
        <v>359.99999998672081</v>
      </c>
      <c r="M97" s="9">
        <f t="shared" si="8"/>
        <v>360</v>
      </c>
      <c r="N97" s="9">
        <f t="shared" si="10"/>
        <v>0.9999999999631134</v>
      </c>
      <c r="O97" s="7">
        <f t="shared" si="9"/>
        <v>-1.327919108007336E-8</v>
      </c>
      <c r="P97" s="8" t="e">
        <f t="shared" si="16"/>
        <v>#DIV/0!</v>
      </c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9"/>
      <c r="AG97" s="9"/>
      <c r="AH97" s="9"/>
      <c r="AI97" s="9"/>
      <c r="AJ97" s="9"/>
      <c r="AK97" s="9"/>
      <c r="AL97" s="9"/>
      <c r="AM97" s="9"/>
      <c r="AN97" s="9"/>
      <c r="AO97" s="9"/>
      <c r="AP97" s="9"/>
      <c r="AQ97" s="9"/>
      <c r="AR97" s="9"/>
      <c r="AS97" s="9"/>
      <c r="AT97" s="9"/>
      <c r="AU97" s="9"/>
      <c r="AV97" s="9"/>
      <c r="AW97" s="9"/>
      <c r="AX97" s="9"/>
    </row>
    <row r="98" spans="1:50">
      <c r="A98" t="s">
        <v>23</v>
      </c>
      <c r="B98" s="1">
        <f t="shared" si="17"/>
        <v>43389</v>
      </c>
      <c r="C98" s="11"/>
      <c r="D98" s="11"/>
      <c r="E98" s="9">
        <v>6</v>
      </c>
      <c r="F98" s="9">
        <v>60</v>
      </c>
      <c r="G98" s="9">
        <f t="shared" si="11"/>
        <v>360</v>
      </c>
      <c r="H98" s="9">
        <f t="shared" si="12"/>
        <v>42</v>
      </c>
      <c r="I98" s="9">
        <f t="shared" si="13"/>
        <v>420</v>
      </c>
      <c r="J98" s="9">
        <f t="shared" si="14"/>
        <v>6</v>
      </c>
      <c r="K98" s="9">
        <f t="shared" si="15"/>
        <v>0</v>
      </c>
      <c r="L98" s="8">
        <f t="shared" si="18"/>
        <v>359.99999999004058</v>
      </c>
      <c r="M98" s="9">
        <f t="shared" ref="M98:M161" si="19">(1-$R$4)*M97+$R$4*G98</f>
        <v>360</v>
      </c>
      <c r="N98" s="9">
        <f t="shared" si="10"/>
        <v>0.99999999997233491</v>
      </c>
      <c r="O98" s="7">
        <f t="shared" ref="O98:O161" si="20">L98-M98</f>
        <v>-9.9594217317644507E-9</v>
      </c>
      <c r="P98" s="8" t="e">
        <f t="shared" si="16"/>
        <v>#DIV/0!</v>
      </c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  <c r="AF98" s="9"/>
      <c r="AG98" s="9"/>
      <c r="AH98" s="9"/>
      <c r="AI98" s="9"/>
      <c r="AJ98" s="9"/>
      <c r="AK98" s="9"/>
      <c r="AL98" s="9"/>
      <c r="AM98" s="9"/>
      <c r="AN98" s="9"/>
      <c r="AO98" s="9"/>
      <c r="AP98" s="9"/>
      <c r="AQ98" s="9"/>
      <c r="AR98" s="9"/>
      <c r="AS98" s="9"/>
      <c r="AT98" s="9"/>
      <c r="AU98" s="9"/>
      <c r="AV98" s="9"/>
      <c r="AW98" s="9"/>
      <c r="AX98" s="9"/>
    </row>
    <row r="99" spans="1:50">
      <c r="A99" t="s">
        <v>23</v>
      </c>
      <c r="B99" s="1">
        <f t="shared" si="17"/>
        <v>43390</v>
      </c>
      <c r="C99" s="11"/>
      <c r="D99" s="11"/>
      <c r="E99" s="9">
        <v>6</v>
      </c>
      <c r="F99" s="9">
        <v>60</v>
      </c>
      <c r="G99" s="9">
        <f t="shared" si="11"/>
        <v>360</v>
      </c>
      <c r="H99" s="9">
        <f t="shared" si="12"/>
        <v>42</v>
      </c>
      <c r="I99" s="9">
        <f t="shared" si="13"/>
        <v>420</v>
      </c>
      <c r="J99" s="9">
        <f t="shared" si="14"/>
        <v>6</v>
      </c>
      <c r="K99" s="9">
        <f t="shared" si="15"/>
        <v>0</v>
      </c>
      <c r="L99" s="8">
        <f t="shared" si="18"/>
        <v>359.99999999253043</v>
      </c>
      <c r="M99" s="9">
        <f t="shared" si="19"/>
        <v>360</v>
      </c>
      <c r="N99" s="9">
        <f t="shared" ref="N99:N162" si="21">(L99/M99)</f>
        <v>0.99999999997925115</v>
      </c>
      <c r="O99" s="7">
        <f t="shared" si="20"/>
        <v>-7.469566298823338E-9</v>
      </c>
      <c r="P99" s="8" t="e">
        <f t="shared" si="16"/>
        <v>#DIV/0!</v>
      </c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  <c r="AF99" s="9"/>
      <c r="AG99" s="9"/>
      <c r="AH99" s="9"/>
      <c r="AI99" s="9"/>
      <c r="AJ99" s="9"/>
      <c r="AK99" s="9"/>
      <c r="AL99" s="9"/>
      <c r="AM99" s="9"/>
      <c r="AN99" s="9"/>
      <c r="AO99" s="9"/>
      <c r="AP99" s="9"/>
      <c r="AQ99" s="9"/>
      <c r="AR99" s="9"/>
      <c r="AS99" s="9"/>
      <c r="AT99" s="9"/>
      <c r="AU99" s="9"/>
      <c r="AV99" s="9"/>
      <c r="AW99" s="9"/>
      <c r="AX99" s="9"/>
    </row>
    <row r="100" spans="1:50">
      <c r="A100" t="s">
        <v>23</v>
      </c>
      <c r="B100" s="1">
        <f t="shared" si="17"/>
        <v>43391</v>
      </c>
      <c r="C100" s="11"/>
      <c r="D100" s="11"/>
      <c r="E100" s="9">
        <v>6</v>
      </c>
      <c r="F100" s="9">
        <v>60</v>
      </c>
      <c r="G100" s="9">
        <f t="shared" si="11"/>
        <v>360</v>
      </c>
      <c r="H100" s="9">
        <f t="shared" si="12"/>
        <v>42</v>
      </c>
      <c r="I100" s="9">
        <f t="shared" si="13"/>
        <v>420</v>
      </c>
      <c r="J100" s="9">
        <f t="shared" si="14"/>
        <v>6</v>
      </c>
      <c r="K100" s="9">
        <f t="shared" si="15"/>
        <v>0</v>
      </c>
      <c r="L100" s="8">
        <f t="shared" si="18"/>
        <v>359.99999999439785</v>
      </c>
      <c r="M100" s="9">
        <f t="shared" si="19"/>
        <v>360</v>
      </c>
      <c r="N100" s="9">
        <f t="shared" si="21"/>
        <v>0.99999999998443845</v>
      </c>
      <c r="O100" s="7">
        <f t="shared" si="20"/>
        <v>-5.6021463024080731E-9</v>
      </c>
      <c r="P100" s="8" t="e">
        <f t="shared" si="16"/>
        <v>#DIV/0!</v>
      </c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  <c r="AF100" s="9"/>
      <c r="AG100" s="9"/>
      <c r="AH100" s="9"/>
      <c r="AI100" s="9"/>
      <c r="AJ100" s="9"/>
      <c r="AK100" s="9"/>
      <c r="AL100" s="9"/>
      <c r="AM100" s="9"/>
      <c r="AN100" s="9"/>
      <c r="AO100" s="9"/>
      <c r="AP100" s="9"/>
      <c r="AQ100" s="9"/>
      <c r="AR100" s="9"/>
      <c r="AS100" s="9"/>
      <c r="AT100" s="9"/>
      <c r="AU100" s="9"/>
      <c r="AV100" s="9"/>
      <c r="AW100" s="9"/>
      <c r="AX100" s="9"/>
    </row>
    <row r="101" spans="1:50">
      <c r="A101" t="s">
        <v>23</v>
      </c>
      <c r="B101" s="1">
        <f t="shared" si="17"/>
        <v>43392</v>
      </c>
      <c r="C101" s="11"/>
      <c r="D101" s="11"/>
      <c r="E101" s="9">
        <v>6</v>
      </c>
      <c r="F101" s="9">
        <v>60</v>
      </c>
      <c r="G101" s="9">
        <f t="shared" si="11"/>
        <v>360</v>
      </c>
      <c r="H101" s="9">
        <f t="shared" si="12"/>
        <v>42</v>
      </c>
      <c r="I101" s="9">
        <f t="shared" si="13"/>
        <v>420</v>
      </c>
      <c r="J101" s="9">
        <f t="shared" si="14"/>
        <v>6</v>
      </c>
      <c r="K101" s="9">
        <f t="shared" si="15"/>
        <v>0</v>
      </c>
      <c r="L101" s="8">
        <f t="shared" si="18"/>
        <v>359.99999999579836</v>
      </c>
      <c r="M101" s="9">
        <f t="shared" si="19"/>
        <v>360</v>
      </c>
      <c r="N101" s="9">
        <f t="shared" si="21"/>
        <v>0.99999999998832878</v>
      </c>
      <c r="O101" s="7">
        <f t="shared" si="20"/>
        <v>-4.2016381485154852E-9</v>
      </c>
      <c r="P101" s="8" t="e">
        <f t="shared" si="16"/>
        <v>#DIV/0!</v>
      </c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  <c r="AF101" s="9"/>
      <c r="AG101" s="9"/>
      <c r="AH101" s="9"/>
      <c r="AI101" s="9"/>
      <c r="AJ101" s="9"/>
      <c r="AK101" s="9"/>
      <c r="AL101" s="9"/>
      <c r="AM101" s="9"/>
      <c r="AN101" s="9"/>
      <c r="AO101" s="9"/>
      <c r="AP101" s="9"/>
      <c r="AQ101" s="9"/>
      <c r="AR101" s="9"/>
      <c r="AS101" s="9"/>
      <c r="AT101" s="9"/>
      <c r="AU101" s="9"/>
      <c r="AV101" s="9"/>
      <c r="AW101" s="9"/>
      <c r="AX101" s="9"/>
    </row>
    <row r="102" spans="1:50">
      <c r="A102" t="s">
        <v>23</v>
      </c>
      <c r="B102" s="1">
        <f t="shared" si="17"/>
        <v>43393</v>
      </c>
      <c r="C102" s="11"/>
      <c r="D102" s="11"/>
      <c r="E102" s="9">
        <v>6</v>
      </c>
      <c r="F102" s="9">
        <v>60</v>
      </c>
      <c r="G102" s="9">
        <f t="shared" si="11"/>
        <v>360</v>
      </c>
      <c r="H102" s="9">
        <f t="shared" si="12"/>
        <v>42</v>
      </c>
      <c r="I102" s="9">
        <f t="shared" si="13"/>
        <v>420</v>
      </c>
      <c r="J102" s="9">
        <f t="shared" si="14"/>
        <v>6</v>
      </c>
      <c r="K102" s="9">
        <f t="shared" si="15"/>
        <v>0</v>
      </c>
      <c r="L102" s="8">
        <f t="shared" si="18"/>
        <v>359.99999999684877</v>
      </c>
      <c r="M102" s="9">
        <f t="shared" si="19"/>
        <v>360</v>
      </c>
      <c r="N102" s="9">
        <f t="shared" si="21"/>
        <v>0.99999999999124656</v>
      </c>
      <c r="O102" s="7">
        <f t="shared" si="20"/>
        <v>-3.1512286113866139E-9</v>
      </c>
      <c r="P102" s="8" t="e">
        <f t="shared" si="16"/>
        <v>#DIV/0!</v>
      </c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  <c r="AF102" s="9"/>
      <c r="AG102" s="9"/>
      <c r="AH102" s="9"/>
      <c r="AI102" s="9"/>
      <c r="AJ102" s="9"/>
      <c r="AK102" s="9"/>
      <c r="AL102" s="9"/>
      <c r="AM102" s="9"/>
      <c r="AN102" s="9"/>
      <c r="AO102" s="9"/>
      <c r="AP102" s="9"/>
      <c r="AQ102" s="9"/>
      <c r="AR102" s="9"/>
      <c r="AS102" s="9"/>
      <c r="AT102" s="9"/>
      <c r="AU102" s="9"/>
      <c r="AV102" s="9"/>
      <c r="AW102" s="9"/>
      <c r="AX102" s="9"/>
    </row>
    <row r="103" spans="1:50">
      <c r="A103" t="s">
        <v>23</v>
      </c>
      <c r="B103" s="1">
        <f t="shared" si="17"/>
        <v>43394</v>
      </c>
      <c r="C103" s="11"/>
      <c r="D103" s="11"/>
      <c r="E103" s="9">
        <v>6</v>
      </c>
      <c r="F103" s="9">
        <v>60</v>
      </c>
      <c r="G103" s="9">
        <f t="shared" si="11"/>
        <v>360</v>
      </c>
      <c r="H103" s="9">
        <f t="shared" si="12"/>
        <v>42</v>
      </c>
      <c r="I103" s="9">
        <f t="shared" si="13"/>
        <v>420</v>
      </c>
      <c r="J103" s="9">
        <f t="shared" si="14"/>
        <v>6</v>
      </c>
      <c r="K103" s="9">
        <f t="shared" si="15"/>
        <v>0</v>
      </c>
      <c r="L103" s="8">
        <f t="shared" si="18"/>
        <v>359.99999999763656</v>
      </c>
      <c r="M103" s="9">
        <f t="shared" si="19"/>
        <v>360</v>
      </c>
      <c r="N103" s="9">
        <f t="shared" si="21"/>
        <v>0.99999999999343492</v>
      </c>
      <c r="O103" s="7">
        <f t="shared" si="20"/>
        <v>-2.3634356693946756E-9</v>
      </c>
      <c r="P103" s="8" t="e">
        <f t="shared" si="16"/>
        <v>#DIV/0!</v>
      </c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  <c r="AF103" s="9"/>
      <c r="AG103" s="9"/>
      <c r="AH103" s="9"/>
      <c r="AI103" s="9"/>
      <c r="AJ103" s="9"/>
      <c r="AK103" s="9"/>
      <c r="AL103" s="9"/>
      <c r="AM103" s="9"/>
      <c r="AN103" s="9"/>
      <c r="AO103" s="9"/>
      <c r="AP103" s="9"/>
      <c r="AQ103" s="9"/>
      <c r="AR103" s="9"/>
      <c r="AS103" s="9"/>
      <c r="AT103" s="9"/>
      <c r="AU103" s="9"/>
      <c r="AV103" s="9"/>
      <c r="AW103" s="9"/>
      <c r="AX103" s="9"/>
    </row>
    <row r="104" spans="1:50">
      <c r="A104" t="s">
        <v>23</v>
      </c>
      <c r="B104" s="1">
        <f t="shared" si="17"/>
        <v>43395</v>
      </c>
      <c r="C104" s="11"/>
      <c r="D104" s="11"/>
      <c r="E104" s="9">
        <v>6</v>
      </c>
      <c r="F104" s="9">
        <v>60</v>
      </c>
      <c r="G104" s="9">
        <f t="shared" si="11"/>
        <v>360</v>
      </c>
      <c r="H104" s="9">
        <f t="shared" si="12"/>
        <v>42</v>
      </c>
      <c r="I104" s="9">
        <f t="shared" si="13"/>
        <v>420</v>
      </c>
      <c r="J104" s="9">
        <f t="shared" si="14"/>
        <v>6</v>
      </c>
      <c r="K104" s="9">
        <f t="shared" si="15"/>
        <v>0</v>
      </c>
      <c r="L104" s="8">
        <f t="shared" si="18"/>
        <v>359.99999999822739</v>
      </c>
      <c r="M104" s="9">
        <f t="shared" si="19"/>
        <v>360</v>
      </c>
      <c r="N104" s="9">
        <f t="shared" si="21"/>
        <v>0.99999999999507605</v>
      </c>
      <c r="O104" s="7">
        <f t="shared" si="20"/>
        <v>-1.7726051737554371E-9</v>
      </c>
      <c r="P104" s="8" t="e">
        <f t="shared" si="16"/>
        <v>#DIV/0!</v>
      </c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  <c r="AF104" s="9"/>
      <c r="AG104" s="9"/>
      <c r="AH104" s="9"/>
      <c r="AI104" s="9"/>
      <c r="AJ104" s="9"/>
      <c r="AK104" s="9"/>
      <c r="AL104" s="9"/>
      <c r="AM104" s="9"/>
      <c r="AN104" s="9"/>
      <c r="AO104" s="9"/>
      <c r="AP104" s="9"/>
      <c r="AQ104" s="9"/>
      <c r="AR104" s="9"/>
      <c r="AS104" s="9"/>
      <c r="AT104" s="9"/>
      <c r="AU104" s="9"/>
      <c r="AV104" s="9"/>
      <c r="AW104" s="9"/>
      <c r="AX104" s="9"/>
    </row>
    <row r="105" spans="1:50">
      <c r="A105" t="s">
        <v>23</v>
      </c>
      <c r="B105" s="1">
        <f t="shared" si="17"/>
        <v>43396</v>
      </c>
      <c r="C105" s="11"/>
      <c r="D105" s="11"/>
      <c r="E105" s="9">
        <v>6</v>
      </c>
      <c r="F105" s="9">
        <v>60</v>
      </c>
      <c r="G105" s="9">
        <f t="shared" si="11"/>
        <v>360</v>
      </c>
      <c r="H105" s="9">
        <f t="shared" si="12"/>
        <v>42</v>
      </c>
      <c r="I105" s="9">
        <f t="shared" si="13"/>
        <v>420</v>
      </c>
      <c r="J105" s="9">
        <f t="shared" si="14"/>
        <v>6</v>
      </c>
      <c r="K105" s="9">
        <f t="shared" si="15"/>
        <v>0</v>
      </c>
      <c r="L105" s="8">
        <f t="shared" si="18"/>
        <v>359.99999999867055</v>
      </c>
      <c r="M105" s="9">
        <f t="shared" si="19"/>
        <v>360</v>
      </c>
      <c r="N105" s="9">
        <f t="shared" si="21"/>
        <v>0.99999999999630707</v>
      </c>
      <c r="O105" s="7">
        <f t="shared" si="20"/>
        <v>-1.3294538803165779E-9</v>
      </c>
      <c r="P105" s="8" t="e">
        <f t="shared" si="16"/>
        <v>#DIV/0!</v>
      </c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  <c r="AF105" s="9"/>
      <c r="AG105" s="9"/>
      <c r="AH105" s="9"/>
      <c r="AI105" s="9"/>
      <c r="AJ105" s="9"/>
      <c r="AK105" s="9"/>
      <c r="AL105" s="9"/>
      <c r="AM105" s="9"/>
      <c r="AN105" s="9"/>
      <c r="AO105" s="9"/>
      <c r="AP105" s="9"/>
      <c r="AQ105" s="9"/>
      <c r="AR105" s="9"/>
      <c r="AS105" s="9"/>
      <c r="AT105" s="9"/>
      <c r="AU105" s="9"/>
      <c r="AV105" s="9"/>
      <c r="AW105" s="9"/>
      <c r="AX105" s="9"/>
    </row>
    <row r="106" spans="1:50">
      <c r="A106" t="s">
        <v>23</v>
      </c>
      <c r="B106" s="1">
        <f t="shared" si="17"/>
        <v>43397</v>
      </c>
      <c r="C106" s="11"/>
      <c r="D106" s="11"/>
      <c r="E106" s="9">
        <v>6</v>
      </c>
      <c r="F106" s="9">
        <v>60</v>
      </c>
      <c r="G106" s="9">
        <f t="shared" si="11"/>
        <v>360</v>
      </c>
      <c r="H106" s="9">
        <f t="shared" si="12"/>
        <v>42</v>
      </c>
      <c r="I106" s="9">
        <f t="shared" si="13"/>
        <v>420</v>
      </c>
      <c r="J106" s="9">
        <f t="shared" si="14"/>
        <v>6</v>
      </c>
      <c r="K106" s="9">
        <f t="shared" si="15"/>
        <v>0</v>
      </c>
      <c r="L106" s="8">
        <f t="shared" si="18"/>
        <v>359.99999999900291</v>
      </c>
      <c r="M106" s="9">
        <f t="shared" si="19"/>
        <v>360</v>
      </c>
      <c r="N106" s="9">
        <f t="shared" si="21"/>
        <v>0.99999999999723033</v>
      </c>
      <c r="O106" s="7">
        <f t="shared" si="20"/>
        <v>-9.9709041023743339E-10</v>
      </c>
      <c r="P106" s="8" t="e">
        <f t="shared" si="16"/>
        <v>#DIV/0!</v>
      </c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  <c r="AF106" s="9"/>
      <c r="AG106" s="9"/>
      <c r="AH106" s="9"/>
      <c r="AI106" s="9"/>
      <c r="AJ106" s="9"/>
      <c r="AK106" s="9"/>
      <c r="AL106" s="9"/>
      <c r="AM106" s="9"/>
      <c r="AN106" s="9"/>
      <c r="AO106" s="9"/>
      <c r="AP106" s="9"/>
      <c r="AQ106" s="9"/>
      <c r="AR106" s="9"/>
      <c r="AS106" s="9"/>
      <c r="AT106" s="9"/>
      <c r="AU106" s="9"/>
      <c r="AV106" s="9"/>
      <c r="AW106" s="9"/>
      <c r="AX106" s="9"/>
    </row>
    <row r="107" spans="1:50">
      <c r="A107" t="s">
        <v>23</v>
      </c>
      <c r="B107" s="1">
        <f t="shared" si="17"/>
        <v>43398</v>
      </c>
      <c r="C107" s="11"/>
      <c r="D107" s="11"/>
      <c r="E107" s="9">
        <v>6</v>
      </c>
      <c r="F107" s="9">
        <v>60</v>
      </c>
      <c r="G107" s="9">
        <f t="shared" si="11"/>
        <v>360</v>
      </c>
      <c r="H107" s="9">
        <f t="shared" si="12"/>
        <v>42</v>
      </c>
      <c r="I107" s="9">
        <f t="shared" si="13"/>
        <v>420</v>
      </c>
      <c r="J107" s="9">
        <f t="shared" si="14"/>
        <v>6</v>
      </c>
      <c r="K107" s="9">
        <f t="shared" si="15"/>
        <v>0</v>
      </c>
      <c r="L107" s="8">
        <f t="shared" si="18"/>
        <v>359.99999999925217</v>
      </c>
      <c r="M107" s="9">
        <f t="shared" si="19"/>
        <v>360</v>
      </c>
      <c r="N107" s="9">
        <f t="shared" si="21"/>
        <v>0.99999999999792266</v>
      </c>
      <c r="O107" s="7">
        <f t="shared" si="20"/>
        <v>-7.4783201853279024E-10</v>
      </c>
      <c r="P107" s="8" t="e">
        <f t="shared" si="16"/>
        <v>#DIV/0!</v>
      </c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  <c r="AF107" s="9"/>
      <c r="AG107" s="9"/>
      <c r="AH107" s="9"/>
      <c r="AI107" s="9"/>
      <c r="AJ107" s="9"/>
      <c r="AK107" s="9"/>
      <c r="AL107" s="9"/>
      <c r="AM107" s="9"/>
      <c r="AN107" s="9"/>
      <c r="AO107" s="9"/>
      <c r="AP107" s="9"/>
      <c r="AQ107" s="9"/>
      <c r="AR107" s="9"/>
      <c r="AS107" s="9"/>
      <c r="AT107" s="9"/>
      <c r="AU107" s="9"/>
      <c r="AV107" s="9"/>
      <c r="AW107" s="9"/>
      <c r="AX107" s="9"/>
    </row>
    <row r="108" spans="1:50">
      <c r="A108" t="s">
        <v>23</v>
      </c>
      <c r="B108" s="1">
        <f t="shared" si="17"/>
        <v>43399</v>
      </c>
      <c r="C108" s="11"/>
      <c r="D108" s="11"/>
      <c r="E108" s="9">
        <v>6</v>
      </c>
      <c r="F108" s="9">
        <v>60</v>
      </c>
      <c r="G108" s="9">
        <f t="shared" si="11"/>
        <v>360</v>
      </c>
      <c r="H108" s="9">
        <f t="shared" si="12"/>
        <v>42</v>
      </c>
      <c r="I108" s="9">
        <f t="shared" si="13"/>
        <v>420</v>
      </c>
      <c r="J108" s="9">
        <f t="shared" si="14"/>
        <v>6</v>
      </c>
      <c r="K108" s="9">
        <f t="shared" si="15"/>
        <v>0</v>
      </c>
      <c r="L108" s="8">
        <f t="shared" si="18"/>
        <v>359.99999999943913</v>
      </c>
      <c r="M108" s="9">
        <f t="shared" si="19"/>
        <v>360</v>
      </c>
      <c r="N108" s="9">
        <f t="shared" si="21"/>
        <v>0.99999999999844202</v>
      </c>
      <c r="O108" s="7">
        <f t="shared" si="20"/>
        <v>-5.6087401389959268E-10</v>
      </c>
      <c r="P108" s="8" t="e">
        <f t="shared" si="16"/>
        <v>#DIV/0!</v>
      </c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  <c r="AF108" s="9"/>
      <c r="AG108" s="9"/>
      <c r="AH108" s="9"/>
      <c r="AI108" s="9"/>
      <c r="AJ108" s="9"/>
      <c r="AK108" s="9"/>
      <c r="AL108" s="9"/>
      <c r="AM108" s="9"/>
      <c r="AN108" s="9"/>
      <c r="AO108" s="9"/>
      <c r="AP108" s="9"/>
      <c r="AQ108" s="9"/>
      <c r="AR108" s="9"/>
      <c r="AS108" s="9"/>
      <c r="AT108" s="9"/>
      <c r="AU108" s="9"/>
      <c r="AV108" s="9"/>
      <c r="AW108" s="9"/>
      <c r="AX108" s="9"/>
    </row>
    <row r="109" spans="1:50">
      <c r="A109" t="s">
        <v>23</v>
      </c>
      <c r="B109" s="1">
        <f t="shared" si="17"/>
        <v>43400</v>
      </c>
      <c r="C109" s="11"/>
      <c r="D109" s="11"/>
      <c r="E109" s="9">
        <v>6</v>
      </c>
      <c r="F109" s="9">
        <v>60</v>
      </c>
      <c r="G109" s="9">
        <f t="shared" si="11"/>
        <v>360</v>
      </c>
      <c r="H109" s="9">
        <f t="shared" si="12"/>
        <v>42</v>
      </c>
      <c r="I109" s="9">
        <f t="shared" si="13"/>
        <v>420</v>
      </c>
      <c r="J109" s="9">
        <f t="shared" si="14"/>
        <v>6</v>
      </c>
      <c r="K109" s="9">
        <f t="shared" si="15"/>
        <v>0</v>
      </c>
      <c r="L109" s="8">
        <f t="shared" si="18"/>
        <v>359.99999999957936</v>
      </c>
      <c r="M109" s="9">
        <f t="shared" si="19"/>
        <v>360</v>
      </c>
      <c r="N109" s="9">
        <f t="shared" si="21"/>
        <v>0.9999999999988316</v>
      </c>
      <c r="O109" s="7">
        <f t="shared" si="20"/>
        <v>-4.2064129956997931E-10</v>
      </c>
      <c r="P109" s="8" t="e">
        <f t="shared" si="16"/>
        <v>#DIV/0!</v>
      </c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  <c r="AF109" s="9"/>
      <c r="AG109" s="9"/>
      <c r="AH109" s="9"/>
      <c r="AI109" s="9"/>
      <c r="AJ109" s="9"/>
      <c r="AK109" s="9"/>
      <c r="AL109" s="9"/>
      <c r="AM109" s="9"/>
      <c r="AN109" s="9"/>
      <c r="AO109" s="9"/>
      <c r="AP109" s="9"/>
      <c r="AQ109" s="9"/>
      <c r="AR109" s="9"/>
      <c r="AS109" s="9"/>
      <c r="AT109" s="9"/>
      <c r="AU109" s="9"/>
      <c r="AV109" s="9"/>
      <c r="AW109" s="9"/>
      <c r="AX109" s="9"/>
    </row>
    <row r="110" spans="1:50">
      <c r="A110" t="s">
        <v>23</v>
      </c>
      <c r="B110" s="1">
        <f t="shared" si="17"/>
        <v>43401</v>
      </c>
      <c r="C110" s="11"/>
      <c r="D110" s="11"/>
      <c r="E110" s="9">
        <v>6</v>
      </c>
      <c r="F110" s="9">
        <v>60</v>
      </c>
      <c r="G110" s="9">
        <f t="shared" si="11"/>
        <v>360</v>
      </c>
      <c r="H110" s="9">
        <f t="shared" si="12"/>
        <v>42</v>
      </c>
      <c r="I110" s="9">
        <f t="shared" si="13"/>
        <v>420</v>
      </c>
      <c r="J110" s="9">
        <f t="shared" si="14"/>
        <v>6</v>
      </c>
      <c r="K110" s="9">
        <f t="shared" si="15"/>
        <v>0</v>
      </c>
      <c r="L110" s="8">
        <f t="shared" si="18"/>
        <v>359.99999999968452</v>
      </c>
      <c r="M110" s="9">
        <f t="shared" si="19"/>
        <v>360</v>
      </c>
      <c r="N110" s="9">
        <f t="shared" si="21"/>
        <v>0.9999999999991237</v>
      </c>
      <c r="O110" s="7">
        <f t="shared" si="20"/>
        <v>-3.1548097467748448E-10</v>
      </c>
      <c r="P110" s="8" t="e">
        <f t="shared" si="16"/>
        <v>#DIV/0!</v>
      </c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9"/>
      <c r="AE110" s="9"/>
      <c r="AF110" s="9"/>
      <c r="AG110" s="9"/>
      <c r="AH110" s="9"/>
      <c r="AI110" s="9"/>
      <c r="AJ110" s="9"/>
      <c r="AK110" s="9"/>
      <c r="AL110" s="9"/>
      <c r="AM110" s="9"/>
      <c r="AN110" s="9"/>
      <c r="AO110" s="9"/>
      <c r="AP110" s="9"/>
      <c r="AQ110" s="9"/>
      <c r="AR110" s="9"/>
      <c r="AS110" s="9"/>
      <c r="AT110" s="9"/>
      <c r="AU110" s="9"/>
      <c r="AV110" s="9"/>
      <c r="AW110" s="9"/>
      <c r="AX110" s="9"/>
    </row>
    <row r="111" spans="1:50">
      <c r="A111" t="s">
        <v>23</v>
      </c>
      <c r="B111" s="1">
        <f t="shared" si="17"/>
        <v>43402</v>
      </c>
      <c r="C111" s="11"/>
      <c r="D111" s="11"/>
      <c r="E111" s="9">
        <v>6</v>
      </c>
      <c r="F111" s="9">
        <v>60</v>
      </c>
      <c r="G111" s="9">
        <f t="shared" si="11"/>
        <v>360</v>
      </c>
      <c r="H111" s="9">
        <f t="shared" si="12"/>
        <v>42</v>
      </c>
      <c r="I111" s="9">
        <f t="shared" si="13"/>
        <v>420</v>
      </c>
      <c r="J111" s="9">
        <f t="shared" si="14"/>
        <v>6</v>
      </c>
      <c r="K111" s="9">
        <f t="shared" si="15"/>
        <v>0</v>
      </c>
      <c r="L111" s="8">
        <f t="shared" si="18"/>
        <v>359.99999999976342</v>
      </c>
      <c r="M111" s="9">
        <f t="shared" si="19"/>
        <v>360</v>
      </c>
      <c r="N111" s="9">
        <f t="shared" si="21"/>
        <v>0.99999999999934286</v>
      </c>
      <c r="O111" s="7">
        <f t="shared" si="20"/>
        <v>-2.3658230929868296E-10</v>
      </c>
      <c r="P111" s="8" t="e">
        <f t="shared" si="16"/>
        <v>#DIV/0!</v>
      </c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 s="9"/>
      <c r="AB111" s="9"/>
      <c r="AC111" s="9"/>
      <c r="AD111" s="9"/>
      <c r="AE111" s="9"/>
      <c r="AF111" s="9"/>
      <c r="AG111" s="9"/>
      <c r="AH111" s="9"/>
      <c r="AI111" s="9"/>
      <c r="AJ111" s="9"/>
      <c r="AK111" s="9"/>
      <c r="AL111" s="9"/>
      <c r="AM111" s="9"/>
      <c r="AN111" s="9"/>
      <c r="AO111" s="9"/>
      <c r="AP111" s="9"/>
      <c r="AQ111" s="9"/>
      <c r="AR111" s="9"/>
      <c r="AS111" s="9"/>
      <c r="AT111" s="9"/>
      <c r="AU111" s="9"/>
      <c r="AV111" s="9"/>
      <c r="AW111" s="9"/>
      <c r="AX111" s="9"/>
    </row>
    <row r="112" spans="1:50">
      <c r="A112" t="s">
        <v>23</v>
      </c>
      <c r="B112" s="1">
        <f t="shared" si="17"/>
        <v>43403</v>
      </c>
      <c r="C112" s="11"/>
      <c r="D112" s="11"/>
      <c r="E112" s="9">
        <v>6</v>
      </c>
      <c r="F112" s="9">
        <v>60</v>
      </c>
      <c r="G112" s="9">
        <f t="shared" si="11"/>
        <v>360</v>
      </c>
      <c r="H112" s="9">
        <f t="shared" si="12"/>
        <v>42</v>
      </c>
      <c r="I112" s="9">
        <f t="shared" si="13"/>
        <v>420</v>
      </c>
      <c r="J112" s="9">
        <f t="shared" si="14"/>
        <v>6</v>
      </c>
      <c r="K112" s="9">
        <f t="shared" si="15"/>
        <v>0</v>
      </c>
      <c r="L112" s="8">
        <f t="shared" si="18"/>
        <v>359.99999999982253</v>
      </c>
      <c r="M112" s="9">
        <f t="shared" si="19"/>
        <v>360</v>
      </c>
      <c r="N112" s="9">
        <f t="shared" si="21"/>
        <v>0.99999999999950706</v>
      </c>
      <c r="O112" s="7">
        <f t="shared" si="20"/>
        <v>-1.7746515368344262E-10</v>
      </c>
      <c r="P112" s="8" t="e">
        <f t="shared" si="16"/>
        <v>#DIV/0!</v>
      </c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 s="9"/>
      <c r="AB112" s="9"/>
      <c r="AC112" s="9"/>
      <c r="AD112" s="9"/>
      <c r="AE112" s="9"/>
      <c r="AF112" s="9"/>
      <c r="AG112" s="9"/>
      <c r="AH112" s="9"/>
      <c r="AI112" s="9"/>
      <c r="AJ112" s="9"/>
      <c r="AK112" s="9"/>
      <c r="AL112" s="9"/>
      <c r="AM112" s="9"/>
      <c r="AN112" s="9"/>
      <c r="AO112" s="9"/>
      <c r="AP112" s="9"/>
      <c r="AQ112" s="9"/>
      <c r="AR112" s="9"/>
      <c r="AS112" s="9"/>
      <c r="AT112" s="9"/>
      <c r="AU112" s="9"/>
      <c r="AV112" s="9"/>
      <c r="AW112" s="9"/>
      <c r="AX112" s="9"/>
    </row>
    <row r="113" spans="1:50">
      <c r="A113" t="s">
        <v>23</v>
      </c>
      <c r="B113" s="1">
        <f t="shared" si="17"/>
        <v>43404</v>
      </c>
      <c r="C113" s="11"/>
      <c r="D113" s="11"/>
      <c r="E113" s="9">
        <v>6</v>
      </c>
      <c r="F113" s="9">
        <v>60</v>
      </c>
      <c r="G113" s="9">
        <f t="shared" si="11"/>
        <v>360</v>
      </c>
      <c r="H113" s="9">
        <f t="shared" si="12"/>
        <v>42</v>
      </c>
      <c r="I113" s="9">
        <f t="shared" si="13"/>
        <v>420</v>
      </c>
      <c r="J113" s="9">
        <f t="shared" si="14"/>
        <v>6</v>
      </c>
      <c r="K113" s="9">
        <f t="shared" si="15"/>
        <v>0</v>
      </c>
      <c r="L113" s="8">
        <f t="shared" si="18"/>
        <v>359.99999999986687</v>
      </c>
      <c r="M113" s="9">
        <f t="shared" si="19"/>
        <v>360</v>
      </c>
      <c r="N113" s="9">
        <f t="shared" si="21"/>
        <v>0.99999999999963018</v>
      </c>
      <c r="O113" s="7">
        <f t="shared" si="20"/>
        <v>-1.3312728697201237E-10</v>
      </c>
      <c r="P113" s="8" t="e">
        <f t="shared" si="16"/>
        <v>#DIV/0!</v>
      </c>
      <c r="Q113" s="9"/>
      <c r="R113" s="9"/>
      <c r="S113" s="9"/>
      <c r="T113" s="9"/>
      <c r="U113" s="9"/>
      <c r="V113" s="9"/>
      <c r="W113" s="9"/>
      <c r="X113" s="9"/>
      <c r="Y113" s="9"/>
      <c r="Z113" s="9"/>
      <c r="AA113" s="9"/>
      <c r="AB113" s="9"/>
      <c r="AC113" s="9"/>
      <c r="AD113" s="9"/>
      <c r="AE113" s="9"/>
      <c r="AF113" s="9"/>
      <c r="AG113" s="9"/>
      <c r="AH113" s="9"/>
      <c r="AI113" s="9"/>
      <c r="AJ113" s="9"/>
      <c r="AK113" s="9"/>
      <c r="AL113" s="9"/>
      <c r="AM113" s="9"/>
      <c r="AN113" s="9"/>
      <c r="AO113" s="9"/>
      <c r="AP113" s="9"/>
      <c r="AQ113" s="9"/>
      <c r="AR113" s="9"/>
      <c r="AS113" s="9"/>
      <c r="AT113" s="9"/>
      <c r="AU113" s="9"/>
      <c r="AV113" s="9"/>
      <c r="AW113" s="9"/>
      <c r="AX113" s="9"/>
    </row>
    <row r="114" spans="1:50">
      <c r="A114" t="s">
        <v>23</v>
      </c>
      <c r="B114" s="1">
        <f t="shared" si="17"/>
        <v>43405</v>
      </c>
      <c r="C114" s="11"/>
      <c r="D114" s="11"/>
      <c r="E114" s="9">
        <v>6</v>
      </c>
      <c r="F114" s="9">
        <v>60</v>
      </c>
      <c r="G114" s="9">
        <f t="shared" si="11"/>
        <v>360</v>
      </c>
      <c r="H114" s="9">
        <f t="shared" si="12"/>
        <v>42</v>
      </c>
      <c r="I114" s="9">
        <f t="shared" si="13"/>
        <v>420</v>
      </c>
      <c r="J114" s="9">
        <f t="shared" si="14"/>
        <v>6</v>
      </c>
      <c r="K114" s="9">
        <f t="shared" si="15"/>
        <v>0</v>
      </c>
      <c r="L114" s="8">
        <f t="shared" si="18"/>
        <v>359.99999999990018</v>
      </c>
      <c r="M114" s="9">
        <f t="shared" si="19"/>
        <v>360</v>
      </c>
      <c r="N114" s="9">
        <f t="shared" si="21"/>
        <v>0.99999999999972278</v>
      </c>
      <c r="O114" s="7">
        <f t="shared" si="20"/>
        <v>-9.9817043519578874E-11</v>
      </c>
      <c r="P114" s="8" t="e">
        <f t="shared" si="16"/>
        <v>#DIV/0!</v>
      </c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 s="9"/>
      <c r="AB114" s="9"/>
      <c r="AC114" s="9"/>
      <c r="AD114" s="9"/>
      <c r="AE114" s="9"/>
      <c r="AF114" s="9"/>
      <c r="AG114" s="9"/>
      <c r="AH114" s="9"/>
      <c r="AI114" s="9"/>
      <c r="AJ114" s="9"/>
      <c r="AK114" s="9"/>
      <c r="AL114" s="9"/>
      <c r="AM114" s="9"/>
      <c r="AN114" s="9"/>
      <c r="AO114" s="9"/>
      <c r="AP114" s="9"/>
      <c r="AQ114" s="9"/>
      <c r="AR114" s="9"/>
      <c r="AS114" s="9"/>
      <c r="AT114" s="9"/>
      <c r="AU114" s="9"/>
      <c r="AV114" s="9"/>
      <c r="AW114" s="9"/>
      <c r="AX114" s="9"/>
    </row>
    <row r="115" spans="1:50">
      <c r="A115" t="s">
        <v>23</v>
      </c>
      <c r="B115" s="1">
        <f t="shared" si="17"/>
        <v>43406</v>
      </c>
      <c r="C115" s="11"/>
      <c r="D115" s="11"/>
      <c r="E115" s="9">
        <v>6</v>
      </c>
      <c r="F115" s="9">
        <v>60</v>
      </c>
      <c r="G115" s="9">
        <f t="shared" si="11"/>
        <v>360</v>
      </c>
      <c r="H115" s="9">
        <f t="shared" si="12"/>
        <v>42</v>
      </c>
      <c r="I115" s="9">
        <f t="shared" si="13"/>
        <v>420</v>
      </c>
      <c r="J115" s="9">
        <f t="shared" si="14"/>
        <v>6</v>
      </c>
      <c r="K115" s="9">
        <f t="shared" si="15"/>
        <v>0</v>
      </c>
      <c r="L115" s="8">
        <f t="shared" si="18"/>
        <v>359.99999999992514</v>
      </c>
      <c r="M115" s="9">
        <f t="shared" si="19"/>
        <v>360</v>
      </c>
      <c r="N115" s="9">
        <f t="shared" si="21"/>
        <v>0.99999999999979206</v>
      </c>
      <c r="O115" s="7">
        <f t="shared" si="20"/>
        <v>-7.4862782639684156E-11</v>
      </c>
      <c r="P115" s="8" t="e">
        <f t="shared" si="16"/>
        <v>#DIV/0!</v>
      </c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  <c r="AD115" s="9"/>
      <c r="AE115" s="9"/>
      <c r="AF115" s="9"/>
      <c r="AG115" s="9"/>
      <c r="AH115" s="9"/>
      <c r="AI115" s="9"/>
      <c r="AJ115" s="9"/>
      <c r="AK115" s="9"/>
      <c r="AL115" s="9"/>
      <c r="AM115" s="9"/>
      <c r="AN115" s="9"/>
      <c r="AO115" s="9"/>
      <c r="AP115" s="9"/>
      <c r="AQ115" s="9"/>
      <c r="AR115" s="9"/>
      <c r="AS115" s="9"/>
      <c r="AT115" s="9"/>
      <c r="AU115" s="9"/>
      <c r="AV115" s="9"/>
      <c r="AW115" s="9"/>
      <c r="AX115" s="9"/>
    </row>
    <row r="116" spans="1:50">
      <c r="A116" t="s">
        <v>23</v>
      </c>
      <c r="B116" s="1">
        <f t="shared" si="17"/>
        <v>43407</v>
      </c>
      <c r="C116" s="11"/>
      <c r="D116" s="11"/>
      <c r="E116" s="9">
        <v>6</v>
      </c>
      <c r="F116" s="9">
        <v>60</v>
      </c>
      <c r="G116" s="9">
        <f t="shared" si="11"/>
        <v>360</v>
      </c>
      <c r="H116" s="9">
        <f t="shared" si="12"/>
        <v>42</v>
      </c>
      <c r="I116" s="9">
        <f t="shared" si="13"/>
        <v>420</v>
      </c>
      <c r="J116" s="9">
        <f t="shared" si="14"/>
        <v>6</v>
      </c>
      <c r="K116" s="9">
        <f t="shared" si="15"/>
        <v>0</v>
      </c>
      <c r="L116" s="8">
        <f t="shared" si="18"/>
        <v>359.99999999994384</v>
      </c>
      <c r="M116" s="9">
        <f t="shared" si="19"/>
        <v>360</v>
      </c>
      <c r="N116" s="9">
        <f t="shared" si="21"/>
        <v>0.99999999999984401</v>
      </c>
      <c r="O116" s="7">
        <f t="shared" si="20"/>
        <v>-5.6161297834478319E-11</v>
      </c>
      <c r="P116" s="8" t="e">
        <f t="shared" si="16"/>
        <v>#DIV/0!</v>
      </c>
      <c r="Q116" s="9"/>
      <c r="R116" s="9"/>
      <c r="S116" s="9"/>
      <c r="T116" s="9"/>
      <c r="U116" s="9"/>
      <c r="V116" s="9"/>
      <c r="W116" s="9"/>
      <c r="X116" s="9"/>
      <c r="Y116" s="9"/>
      <c r="Z116" s="9"/>
      <c r="AA116" s="9"/>
      <c r="AB116" s="9"/>
      <c r="AC116" s="9"/>
      <c r="AD116" s="9"/>
      <c r="AE116" s="9"/>
      <c r="AF116" s="9"/>
      <c r="AG116" s="9"/>
      <c r="AH116" s="9"/>
      <c r="AI116" s="9"/>
      <c r="AJ116" s="9"/>
      <c r="AK116" s="9"/>
      <c r="AL116" s="9"/>
      <c r="AM116" s="9"/>
      <c r="AN116" s="9"/>
      <c r="AO116" s="9"/>
      <c r="AP116" s="9"/>
      <c r="AQ116" s="9"/>
      <c r="AR116" s="9"/>
      <c r="AS116" s="9"/>
      <c r="AT116" s="9"/>
      <c r="AU116" s="9"/>
      <c r="AV116" s="9"/>
      <c r="AW116" s="9"/>
      <c r="AX116" s="9"/>
    </row>
    <row r="117" spans="1:50">
      <c r="A117" t="s">
        <v>23</v>
      </c>
      <c r="B117" s="1">
        <f t="shared" si="17"/>
        <v>43408</v>
      </c>
      <c r="C117" s="11"/>
      <c r="D117" s="11"/>
      <c r="E117" s="9">
        <v>6</v>
      </c>
      <c r="F117" s="9">
        <v>60</v>
      </c>
      <c r="G117" s="9">
        <f t="shared" si="11"/>
        <v>360</v>
      </c>
      <c r="H117" s="9">
        <f t="shared" si="12"/>
        <v>42</v>
      </c>
      <c r="I117" s="9">
        <f t="shared" si="13"/>
        <v>420</v>
      </c>
      <c r="J117" s="9">
        <f t="shared" si="14"/>
        <v>6</v>
      </c>
      <c r="K117" s="9">
        <f t="shared" si="15"/>
        <v>0</v>
      </c>
      <c r="L117" s="8">
        <f t="shared" si="18"/>
        <v>359.99999999995788</v>
      </c>
      <c r="M117" s="9">
        <f t="shared" si="19"/>
        <v>360</v>
      </c>
      <c r="N117" s="9">
        <f t="shared" si="21"/>
        <v>0.99999999999988298</v>
      </c>
      <c r="O117" s="7">
        <f t="shared" si="20"/>
        <v>-4.2120973375858739E-11</v>
      </c>
      <c r="P117" s="8" t="e">
        <f t="shared" si="16"/>
        <v>#DIV/0!</v>
      </c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  <c r="AC117" s="9"/>
      <c r="AD117" s="9"/>
      <c r="AE117" s="9"/>
      <c r="AF117" s="9"/>
      <c r="AG117" s="9"/>
      <c r="AH117" s="9"/>
      <c r="AI117" s="9"/>
      <c r="AJ117" s="9"/>
      <c r="AK117" s="9"/>
      <c r="AL117" s="9"/>
      <c r="AM117" s="9"/>
      <c r="AN117" s="9"/>
      <c r="AO117" s="9"/>
      <c r="AP117" s="9"/>
      <c r="AQ117" s="9"/>
      <c r="AR117" s="9"/>
      <c r="AS117" s="9"/>
      <c r="AT117" s="9"/>
      <c r="AU117" s="9"/>
      <c r="AV117" s="9"/>
      <c r="AW117" s="9"/>
      <c r="AX117" s="9"/>
    </row>
    <row r="118" spans="1:50">
      <c r="A118" t="s">
        <v>23</v>
      </c>
      <c r="B118" s="1">
        <f t="shared" si="17"/>
        <v>43409</v>
      </c>
      <c r="C118" s="11"/>
      <c r="D118" s="11"/>
      <c r="E118" s="9">
        <v>6</v>
      </c>
      <c r="F118" s="9">
        <v>60</v>
      </c>
      <c r="G118" s="9">
        <f t="shared" si="11"/>
        <v>360</v>
      </c>
      <c r="H118" s="9">
        <f t="shared" si="12"/>
        <v>42</v>
      </c>
      <c r="I118" s="9">
        <f t="shared" si="13"/>
        <v>420</v>
      </c>
      <c r="J118" s="9">
        <f t="shared" si="14"/>
        <v>6</v>
      </c>
      <c r="K118" s="9">
        <f t="shared" si="15"/>
        <v>0</v>
      </c>
      <c r="L118" s="8">
        <f t="shared" si="18"/>
        <v>359.9999999999684</v>
      </c>
      <c r="M118" s="9">
        <f t="shared" si="19"/>
        <v>360</v>
      </c>
      <c r="N118" s="9">
        <f t="shared" si="21"/>
        <v>0.99999999999991218</v>
      </c>
      <c r="O118" s="7">
        <f t="shared" si="20"/>
        <v>-3.1604940886609256E-11</v>
      </c>
      <c r="P118" s="8" t="e">
        <f t="shared" si="16"/>
        <v>#DIV/0!</v>
      </c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  <c r="AD118" s="9"/>
      <c r="AE118" s="9"/>
      <c r="AF118" s="9"/>
      <c r="AG118" s="9"/>
      <c r="AH118" s="9"/>
      <c r="AI118" s="9"/>
      <c r="AJ118" s="9"/>
      <c r="AK118" s="9"/>
      <c r="AL118" s="9"/>
      <c r="AM118" s="9"/>
      <c r="AN118" s="9"/>
      <c r="AO118" s="9"/>
      <c r="AP118" s="9"/>
      <c r="AQ118" s="9"/>
      <c r="AR118" s="9"/>
      <c r="AS118" s="9"/>
      <c r="AT118" s="9"/>
      <c r="AU118" s="9"/>
      <c r="AV118" s="9"/>
      <c r="AW118" s="9"/>
      <c r="AX118" s="9"/>
    </row>
    <row r="119" spans="1:50">
      <c r="A119" t="s">
        <v>23</v>
      </c>
      <c r="B119" s="1">
        <f t="shared" si="17"/>
        <v>43410</v>
      </c>
      <c r="C119" s="11"/>
      <c r="D119" s="11"/>
      <c r="E119" s="9">
        <v>6</v>
      </c>
      <c r="F119" s="9">
        <v>60</v>
      </c>
      <c r="G119" s="9">
        <f t="shared" si="11"/>
        <v>360</v>
      </c>
      <c r="H119" s="9">
        <f t="shared" si="12"/>
        <v>42</v>
      </c>
      <c r="I119" s="9">
        <f t="shared" si="13"/>
        <v>420</v>
      </c>
      <c r="J119" s="9">
        <f t="shared" si="14"/>
        <v>6</v>
      </c>
      <c r="K119" s="9">
        <f t="shared" si="15"/>
        <v>0</v>
      </c>
      <c r="L119" s="8">
        <f t="shared" si="18"/>
        <v>359.9999999999763</v>
      </c>
      <c r="M119" s="9">
        <f t="shared" si="19"/>
        <v>360</v>
      </c>
      <c r="N119" s="9">
        <f t="shared" si="21"/>
        <v>0.99999999999993416</v>
      </c>
      <c r="O119" s="7">
        <f t="shared" si="20"/>
        <v>-2.3703705664956942E-11</v>
      </c>
      <c r="P119" s="8" t="e">
        <f t="shared" si="16"/>
        <v>#DIV/0!</v>
      </c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9"/>
      <c r="AB119" s="9"/>
      <c r="AC119" s="9"/>
      <c r="AD119" s="9"/>
      <c r="AE119" s="9"/>
      <c r="AF119" s="9"/>
      <c r="AG119" s="9"/>
      <c r="AH119" s="9"/>
      <c r="AI119" s="9"/>
      <c r="AJ119" s="9"/>
      <c r="AK119" s="9"/>
      <c r="AL119" s="9"/>
      <c r="AM119" s="9"/>
      <c r="AN119" s="9"/>
      <c r="AO119" s="9"/>
      <c r="AP119" s="9"/>
      <c r="AQ119" s="9"/>
      <c r="AR119" s="9"/>
      <c r="AS119" s="9"/>
      <c r="AT119" s="9"/>
      <c r="AU119" s="9"/>
      <c r="AV119" s="9"/>
      <c r="AW119" s="9"/>
      <c r="AX119" s="9"/>
    </row>
    <row r="120" spans="1:50">
      <c r="A120" t="s">
        <v>23</v>
      </c>
      <c r="B120" s="1">
        <f t="shared" si="17"/>
        <v>43411</v>
      </c>
      <c r="C120" s="11"/>
      <c r="D120" s="11"/>
      <c r="E120" s="9">
        <v>6</v>
      </c>
      <c r="F120" s="9">
        <v>60</v>
      </c>
      <c r="G120" s="9">
        <f t="shared" si="11"/>
        <v>360</v>
      </c>
      <c r="H120" s="9">
        <f t="shared" si="12"/>
        <v>42</v>
      </c>
      <c r="I120" s="9">
        <f t="shared" si="13"/>
        <v>420</v>
      </c>
      <c r="J120" s="9">
        <f t="shared" si="14"/>
        <v>6</v>
      </c>
      <c r="K120" s="9">
        <f t="shared" si="15"/>
        <v>0</v>
      </c>
      <c r="L120" s="8">
        <f t="shared" si="18"/>
        <v>359.99999999998221</v>
      </c>
      <c r="M120" s="9">
        <f t="shared" si="19"/>
        <v>360</v>
      </c>
      <c r="N120" s="9">
        <f t="shared" si="21"/>
        <v>0.9999999999999506</v>
      </c>
      <c r="O120" s="7">
        <f t="shared" si="20"/>
        <v>-1.7791990103432909E-11</v>
      </c>
      <c r="P120" s="8" t="e">
        <f t="shared" si="16"/>
        <v>#DIV/0!</v>
      </c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9"/>
      <c r="AB120" s="9"/>
      <c r="AC120" s="9"/>
      <c r="AD120" s="9"/>
      <c r="AE120" s="9"/>
      <c r="AF120" s="9"/>
      <c r="AG120" s="9"/>
      <c r="AH120" s="9"/>
      <c r="AI120" s="9"/>
      <c r="AJ120" s="9"/>
      <c r="AK120" s="9"/>
      <c r="AL120" s="9"/>
      <c r="AM120" s="9"/>
      <c r="AN120" s="9"/>
      <c r="AO120" s="9"/>
      <c r="AP120" s="9"/>
      <c r="AQ120" s="9"/>
      <c r="AR120" s="9"/>
      <c r="AS120" s="9"/>
      <c r="AT120" s="9"/>
      <c r="AU120" s="9"/>
      <c r="AV120" s="9"/>
      <c r="AW120" s="9"/>
      <c r="AX120" s="9"/>
    </row>
    <row r="121" spans="1:50">
      <c r="A121" t="s">
        <v>23</v>
      </c>
      <c r="B121" s="1">
        <f t="shared" si="17"/>
        <v>43412</v>
      </c>
      <c r="C121" s="11"/>
      <c r="D121" s="11"/>
      <c r="E121" s="9">
        <v>6</v>
      </c>
      <c r="F121" s="9">
        <v>60</v>
      </c>
      <c r="G121" s="9">
        <f t="shared" si="11"/>
        <v>360</v>
      </c>
      <c r="H121" s="9">
        <f t="shared" si="12"/>
        <v>42</v>
      </c>
      <c r="I121" s="9">
        <f t="shared" si="13"/>
        <v>420</v>
      </c>
      <c r="J121" s="9">
        <f t="shared" si="14"/>
        <v>6</v>
      </c>
      <c r="K121" s="9">
        <f t="shared" si="15"/>
        <v>0</v>
      </c>
      <c r="L121" s="8">
        <f t="shared" si="18"/>
        <v>359.99999999998664</v>
      </c>
      <c r="M121" s="9">
        <f t="shared" si="19"/>
        <v>360</v>
      </c>
      <c r="N121" s="9">
        <f t="shared" si="21"/>
        <v>0.99999999999996292</v>
      </c>
      <c r="O121" s="7">
        <f t="shared" si="20"/>
        <v>-1.3358203432289883E-11</v>
      </c>
      <c r="P121" s="8" t="e">
        <f t="shared" si="16"/>
        <v>#DIV/0!</v>
      </c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  <c r="AD121" s="9"/>
      <c r="AE121" s="9"/>
      <c r="AF121" s="9"/>
      <c r="AG121" s="9"/>
      <c r="AH121" s="9"/>
      <c r="AI121" s="9"/>
      <c r="AJ121" s="9"/>
      <c r="AK121" s="9"/>
      <c r="AL121" s="9"/>
      <c r="AM121" s="9"/>
      <c r="AN121" s="9"/>
      <c r="AO121" s="9"/>
      <c r="AP121" s="9"/>
      <c r="AQ121" s="9"/>
      <c r="AR121" s="9"/>
      <c r="AS121" s="9"/>
      <c r="AT121" s="9"/>
      <c r="AU121" s="9"/>
      <c r="AV121" s="9"/>
      <c r="AW121" s="9"/>
      <c r="AX121" s="9"/>
    </row>
    <row r="122" spans="1:50">
      <c r="A122" t="s">
        <v>23</v>
      </c>
      <c r="B122" s="1">
        <f t="shared" si="17"/>
        <v>43413</v>
      </c>
      <c r="C122" s="11"/>
      <c r="D122" s="11"/>
      <c r="E122" s="9">
        <v>6</v>
      </c>
      <c r="F122" s="9">
        <v>60</v>
      </c>
      <c r="G122" s="9">
        <f t="shared" si="11"/>
        <v>360</v>
      </c>
      <c r="H122" s="9">
        <f t="shared" si="12"/>
        <v>42</v>
      </c>
      <c r="I122" s="9">
        <f t="shared" si="13"/>
        <v>420</v>
      </c>
      <c r="J122" s="9">
        <f t="shared" si="14"/>
        <v>6</v>
      </c>
      <c r="K122" s="9">
        <f t="shared" si="15"/>
        <v>0</v>
      </c>
      <c r="L122" s="8">
        <f t="shared" si="18"/>
        <v>359.99999999999</v>
      </c>
      <c r="M122" s="9">
        <f t="shared" si="19"/>
        <v>360</v>
      </c>
      <c r="N122" s="9">
        <f t="shared" si="21"/>
        <v>0.99999999999997224</v>
      </c>
      <c r="O122" s="7">
        <f t="shared" si="20"/>
        <v>-1.0004441719502211E-11</v>
      </c>
      <c r="P122" s="8" t="e">
        <f t="shared" si="16"/>
        <v>#DIV/0!</v>
      </c>
      <c r="Q122" s="9"/>
      <c r="R122" s="9"/>
      <c r="S122" s="9"/>
      <c r="T122" s="9"/>
      <c r="U122" s="9"/>
      <c r="V122" s="9"/>
      <c r="W122" s="9"/>
      <c r="X122" s="9"/>
      <c r="Y122" s="9"/>
      <c r="Z122" s="9"/>
      <c r="AA122" s="9"/>
      <c r="AB122" s="9"/>
      <c r="AC122" s="9"/>
      <c r="AD122" s="9"/>
      <c r="AE122" s="9"/>
      <c r="AF122" s="9"/>
      <c r="AG122" s="9"/>
      <c r="AH122" s="9"/>
      <c r="AI122" s="9"/>
      <c r="AJ122" s="9"/>
      <c r="AK122" s="9"/>
      <c r="AL122" s="9"/>
      <c r="AM122" s="9"/>
      <c r="AN122" s="9"/>
      <c r="AO122" s="9"/>
      <c r="AP122" s="9"/>
      <c r="AQ122" s="9"/>
      <c r="AR122" s="9"/>
      <c r="AS122" s="9"/>
      <c r="AT122" s="9"/>
      <c r="AU122" s="9"/>
      <c r="AV122" s="9"/>
      <c r="AW122" s="9"/>
      <c r="AX122" s="9"/>
    </row>
    <row r="123" spans="1:50">
      <c r="A123" t="s">
        <v>23</v>
      </c>
      <c r="B123" s="1">
        <f t="shared" si="17"/>
        <v>43414</v>
      </c>
      <c r="C123" s="11"/>
      <c r="D123" s="11"/>
      <c r="E123" s="9">
        <v>6</v>
      </c>
      <c r="F123" s="9">
        <v>60</v>
      </c>
      <c r="G123" s="9">
        <f t="shared" si="11"/>
        <v>360</v>
      </c>
      <c r="H123" s="9">
        <f t="shared" si="12"/>
        <v>42</v>
      </c>
      <c r="I123" s="9">
        <f t="shared" si="13"/>
        <v>420</v>
      </c>
      <c r="J123" s="9">
        <f t="shared" si="14"/>
        <v>6</v>
      </c>
      <c r="K123" s="9">
        <f t="shared" si="15"/>
        <v>0</v>
      </c>
      <c r="L123" s="8">
        <f t="shared" si="18"/>
        <v>359.9999999999925</v>
      </c>
      <c r="M123" s="9">
        <f t="shared" si="19"/>
        <v>360</v>
      </c>
      <c r="N123" s="9">
        <f t="shared" si="21"/>
        <v>0.99999999999997913</v>
      </c>
      <c r="O123" s="7">
        <f t="shared" si="20"/>
        <v>-7.503331289626658E-12</v>
      </c>
      <c r="P123" s="8" t="e">
        <f t="shared" si="16"/>
        <v>#DIV/0!</v>
      </c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9"/>
      <c r="AB123" s="9"/>
      <c r="AC123" s="9"/>
      <c r="AD123" s="9"/>
      <c r="AE123" s="9"/>
      <c r="AF123" s="9"/>
      <c r="AG123" s="9"/>
      <c r="AH123" s="9"/>
      <c r="AI123" s="9"/>
      <c r="AJ123" s="9"/>
      <c r="AK123" s="9"/>
      <c r="AL123" s="9"/>
      <c r="AM123" s="9"/>
      <c r="AN123" s="9"/>
      <c r="AO123" s="9"/>
      <c r="AP123" s="9"/>
      <c r="AQ123" s="9"/>
      <c r="AR123" s="9"/>
      <c r="AS123" s="9"/>
      <c r="AT123" s="9"/>
      <c r="AU123" s="9"/>
      <c r="AV123" s="9"/>
      <c r="AW123" s="9"/>
      <c r="AX123" s="9"/>
    </row>
    <row r="124" spans="1:50">
      <c r="A124" t="s">
        <v>23</v>
      </c>
      <c r="B124" s="1">
        <f t="shared" si="17"/>
        <v>43415</v>
      </c>
      <c r="C124" s="11"/>
      <c r="D124" s="11"/>
      <c r="E124" s="9">
        <v>6</v>
      </c>
      <c r="F124" s="9">
        <v>60</v>
      </c>
      <c r="G124" s="9">
        <f t="shared" si="11"/>
        <v>360</v>
      </c>
      <c r="H124" s="9">
        <f t="shared" si="12"/>
        <v>42</v>
      </c>
      <c r="I124" s="9">
        <f t="shared" si="13"/>
        <v>420</v>
      </c>
      <c r="J124" s="9">
        <f t="shared" si="14"/>
        <v>6</v>
      </c>
      <c r="K124" s="9">
        <f t="shared" si="15"/>
        <v>0</v>
      </c>
      <c r="L124" s="8">
        <f t="shared" si="18"/>
        <v>359.99999999999437</v>
      </c>
      <c r="M124" s="9">
        <f t="shared" si="19"/>
        <v>360</v>
      </c>
      <c r="N124" s="9">
        <f t="shared" si="21"/>
        <v>0.99999999999998435</v>
      </c>
      <c r="O124" s="7">
        <f t="shared" si="20"/>
        <v>-5.6274984672199935E-12</v>
      </c>
      <c r="P124" s="8" t="e">
        <f t="shared" si="16"/>
        <v>#DIV/0!</v>
      </c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  <c r="AB124" s="9"/>
      <c r="AC124" s="9"/>
      <c r="AD124" s="9"/>
      <c r="AE124" s="9"/>
      <c r="AF124" s="9"/>
      <c r="AG124" s="9"/>
      <c r="AH124" s="9"/>
      <c r="AI124" s="9"/>
      <c r="AJ124" s="9"/>
      <c r="AK124" s="9"/>
      <c r="AL124" s="9"/>
      <c r="AM124" s="9"/>
      <c r="AN124" s="9"/>
      <c r="AO124" s="9"/>
      <c r="AP124" s="9"/>
      <c r="AQ124" s="9"/>
      <c r="AR124" s="9"/>
      <c r="AS124" s="9"/>
      <c r="AT124" s="9"/>
      <c r="AU124" s="9"/>
      <c r="AV124" s="9"/>
      <c r="AW124" s="9"/>
      <c r="AX124" s="9"/>
    </row>
    <row r="125" spans="1:50">
      <c r="A125" t="s">
        <v>23</v>
      </c>
      <c r="B125" s="1">
        <f t="shared" si="17"/>
        <v>43416</v>
      </c>
      <c r="C125" s="11"/>
      <c r="D125" s="11"/>
      <c r="E125" s="9">
        <v>6</v>
      </c>
      <c r="F125" s="9">
        <v>60</v>
      </c>
      <c r="G125" s="9">
        <f t="shared" si="11"/>
        <v>360</v>
      </c>
      <c r="H125" s="9">
        <f t="shared" si="12"/>
        <v>42</v>
      </c>
      <c r="I125" s="9">
        <f t="shared" si="13"/>
        <v>420</v>
      </c>
      <c r="J125" s="9">
        <f t="shared" si="14"/>
        <v>6</v>
      </c>
      <c r="K125" s="9">
        <f t="shared" si="15"/>
        <v>0</v>
      </c>
      <c r="L125" s="8">
        <f t="shared" si="18"/>
        <v>359.99999999999579</v>
      </c>
      <c r="M125" s="9">
        <f t="shared" si="19"/>
        <v>360</v>
      </c>
      <c r="N125" s="9">
        <f t="shared" si="21"/>
        <v>0.99999999999998834</v>
      </c>
      <c r="O125" s="7">
        <f t="shared" si="20"/>
        <v>-4.2064129956997931E-12</v>
      </c>
      <c r="P125" s="8" t="e">
        <f t="shared" si="16"/>
        <v>#DIV/0!</v>
      </c>
      <c r="Q125" s="9"/>
      <c r="R125" s="9"/>
      <c r="S125" s="9"/>
      <c r="T125" s="9"/>
      <c r="U125" s="9"/>
      <c r="V125" s="9"/>
      <c r="W125" s="9"/>
      <c r="X125" s="9"/>
      <c r="Y125" s="9"/>
      <c r="Z125" s="9"/>
      <c r="AA125" s="9"/>
      <c r="AB125" s="9"/>
      <c r="AC125" s="9"/>
      <c r="AD125" s="9"/>
      <c r="AE125" s="9"/>
      <c r="AF125" s="9"/>
      <c r="AG125" s="9"/>
      <c r="AH125" s="9"/>
      <c r="AI125" s="9"/>
      <c r="AJ125" s="9"/>
      <c r="AK125" s="9"/>
      <c r="AL125" s="9"/>
      <c r="AM125" s="9"/>
      <c r="AN125" s="9"/>
      <c r="AO125" s="9"/>
      <c r="AP125" s="9"/>
      <c r="AQ125" s="9"/>
      <c r="AR125" s="9"/>
      <c r="AS125" s="9"/>
      <c r="AT125" s="9"/>
      <c r="AU125" s="9"/>
      <c r="AV125" s="9"/>
      <c r="AW125" s="9"/>
      <c r="AX125" s="9"/>
    </row>
    <row r="126" spans="1:50">
      <c r="A126" t="s">
        <v>23</v>
      </c>
      <c r="B126" s="1">
        <f t="shared" si="17"/>
        <v>43417</v>
      </c>
      <c r="C126" s="11"/>
      <c r="D126" s="11"/>
      <c r="E126" s="9">
        <v>6</v>
      </c>
      <c r="F126" s="9">
        <v>60</v>
      </c>
      <c r="G126" s="9">
        <f t="shared" si="11"/>
        <v>360</v>
      </c>
      <c r="H126" s="9">
        <f t="shared" si="12"/>
        <v>42</v>
      </c>
      <c r="I126" s="9">
        <f t="shared" si="13"/>
        <v>420</v>
      </c>
      <c r="J126" s="9">
        <f t="shared" si="14"/>
        <v>6</v>
      </c>
      <c r="K126" s="9">
        <f t="shared" si="15"/>
        <v>0</v>
      </c>
      <c r="L126" s="8">
        <f t="shared" si="18"/>
        <v>359.99999999999682</v>
      </c>
      <c r="M126" s="9">
        <f t="shared" si="19"/>
        <v>360</v>
      </c>
      <c r="N126" s="9">
        <f t="shared" si="21"/>
        <v>0.99999999999999112</v>
      </c>
      <c r="O126" s="7">
        <f t="shared" si="20"/>
        <v>-3.1832314562052488E-12</v>
      </c>
      <c r="P126" s="8" t="e">
        <f t="shared" si="16"/>
        <v>#DIV/0!</v>
      </c>
      <c r="Q126" s="9"/>
      <c r="R126" s="9"/>
      <c r="S126" s="9"/>
      <c r="T126" s="9"/>
      <c r="U126" s="9"/>
      <c r="V126" s="9"/>
      <c r="W126" s="9"/>
      <c r="X126" s="9"/>
      <c r="Y126" s="9"/>
      <c r="Z126" s="9"/>
      <c r="AA126" s="9"/>
      <c r="AB126" s="9"/>
      <c r="AC126" s="9"/>
      <c r="AD126" s="9"/>
      <c r="AE126" s="9"/>
      <c r="AF126" s="9"/>
      <c r="AG126" s="9"/>
      <c r="AH126" s="9"/>
      <c r="AI126" s="9"/>
      <c r="AJ126" s="9"/>
      <c r="AK126" s="9"/>
      <c r="AL126" s="9"/>
      <c r="AM126" s="9"/>
      <c r="AN126" s="9"/>
      <c r="AO126" s="9"/>
      <c r="AP126" s="9"/>
      <c r="AQ126" s="9"/>
      <c r="AR126" s="9"/>
      <c r="AS126" s="9"/>
      <c r="AT126" s="9"/>
      <c r="AU126" s="9"/>
      <c r="AV126" s="9"/>
      <c r="AW126" s="9"/>
      <c r="AX126" s="9"/>
    </row>
    <row r="127" spans="1:50">
      <c r="A127" t="s">
        <v>23</v>
      </c>
      <c r="B127" s="1">
        <f t="shared" si="17"/>
        <v>43418</v>
      </c>
      <c r="C127" s="11"/>
      <c r="D127" s="11"/>
      <c r="E127" s="9">
        <v>6</v>
      </c>
      <c r="F127" s="9">
        <v>60</v>
      </c>
      <c r="G127" s="9">
        <f t="shared" si="11"/>
        <v>360</v>
      </c>
      <c r="H127" s="9">
        <f t="shared" si="12"/>
        <v>42</v>
      </c>
      <c r="I127" s="9">
        <f t="shared" si="13"/>
        <v>420</v>
      </c>
      <c r="J127" s="9">
        <f t="shared" si="14"/>
        <v>6</v>
      </c>
      <c r="K127" s="9">
        <f t="shared" si="15"/>
        <v>0</v>
      </c>
      <c r="L127" s="8">
        <f t="shared" si="18"/>
        <v>359.99999999999761</v>
      </c>
      <c r="M127" s="9">
        <f t="shared" si="19"/>
        <v>360</v>
      </c>
      <c r="N127" s="9">
        <f t="shared" si="21"/>
        <v>0.99999999999999334</v>
      </c>
      <c r="O127" s="7">
        <f t="shared" si="20"/>
        <v>-2.3874235921539366E-12</v>
      </c>
      <c r="P127" s="8" t="e">
        <f t="shared" si="16"/>
        <v>#DIV/0!</v>
      </c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9"/>
      <c r="AB127" s="9"/>
      <c r="AC127" s="9"/>
      <c r="AD127" s="9"/>
      <c r="AE127" s="9"/>
      <c r="AF127" s="9"/>
      <c r="AG127" s="9"/>
      <c r="AH127" s="9"/>
      <c r="AI127" s="9"/>
      <c r="AJ127" s="9"/>
      <c r="AK127" s="9"/>
      <c r="AL127" s="9"/>
      <c r="AM127" s="9"/>
      <c r="AN127" s="9"/>
      <c r="AO127" s="9"/>
      <c r="AP127" s="9"/>
      <c r="AQ127" s="9"/>
      <c r="AR127" s="9"/>
      <c r="AS127" s="9"/>
      <c r="AT127" s="9"/>
      <c r="AU127" s="9"/>
      <c r="AV127" s="9"/>
      <c r="AW127" s="9"/>
      <c r="AX127" s="9"/>
    </row>
    <row r="128" spans="1:50">
      <c r="A128" t="s">
        <v>23</v>
      </c>
      <c r="B128" s="1">
        <f t="shared" si="17"/>
        <v>43419</v>
      </c>
      <c r="C128" s="11"/>
      <c r="D128" s="11"/>
      <c r="E128" s="9">
        <v>6</v>
      </c>
      <c r="F128" s="9">
        <v>60</v>
      </c>
      <c r="G128" s="9">
        <f t="shared" si="11"/>
        <v>360</v>
      </c>
      <c r="H128" s="9">
        <f t="shared" si="12"/>
        <v>42</v>
      </c>
      <c r="I128" s="9">
        <f t="shared" si="13"/>
        <v>420</v>
      </c>
      <c r="J128" s="9">
        <f t="shared" si="14"/>
        <v>6</v>
      </c>
      <c r="K128" s="9">
        <f t="shared" si="15"/>
        <v>0</v>
      </c>
      <c r="L128" s="8">
        <f t="shared" si="18"/>
        <v>359.99999999999818</v>
      </c>
      <c r="M128" s="9">
        <f t="shared" si="19"/>
        <v>360</v>
      </c>
      <c r="N128" s="9">
        <f t="shared" si="21"/>
        <v>0.99999999999999489</v>
      </c>
      <c r="O128" s="7">
        <f t="shared" si="20"/>
        <v>-1.8189894035458565E-12</v>
      </c>
      <c r="P128" s="8" t="e">
        <f t="shared" si="16"/>
        <v>#DIV/0!</v>
      </c>
      <c r="Q128" s="9"/>
      <c r="R128" s="9"/>
      <c r="S128" s="9"/>
      <c r="T128" s="9"/>
      <c r="U128" s="9"/>
      <c r="V128" s="9"/>
      <c r="W128" s="9"/>
      <c r="X128" s="9"/>
      <c r="Y128" s="9"/>
      <c r="Z128" s="9"/>
      <c r="AA128" s="9"/>
      <c r="AB128" s="9"/>
      <c r="AC128" s="9"/>
      <c r="AD128" s="9"/>
      <c r="AE128" s="9"/>
      <c r="AF128" s="9"/>
      <c r="AG128" s="9"/>
      <c r="AH128" s="9"/>
      <c r="AI128" s="9"/>
      <c r="AJ128" s="9"/>
      <c r="AK128" s="9"/>
      <c r="AL128" s="9"/>
      <c r="AM128" s="9"/>
      <c r="AN128" s="9"/>
      <c r="AO128" s="9"/>
      <c r="AP128" s="9"/>
      <c r="AQ128" s="9"/>
      <c r="AR128" s="9"/>
      <c r="AS128" s="9"/>
      <c r="AT128" s="9"/>
      <c r="AU128" s="9"/>
      <c r="AV128" s="9"/>
      <c r="AW128" s="9"/>
      <c r="AX128" s="9"/>
    </row>
    <row r="129" spans="1:50">
      <c r="A129" t="s">
        <v>23</v>
      </c>
      <c r="B129" s="1">
        <f t="shared" si="17"/>
        <v>43420</v>
      </c>
      <c r="C129" s="11"/>
      <c r="D129" s="11"/>
      <c r="E129" s="9">
        <v>6</v>
      </c>
      <c r="F129" s="9">
        <v>60</v>
      </c>
      <c r="G129" s="9">
        <f t="shared" si="11"/>
        <v>360</v>
      </c>
      <c r="H129" s="9">
        <f t="shared" si="12"/>
        <v>42</v>
      </c>
      <c r="I129" s="9">
        <f t="shared" si="13"/>
        <v>420</v>
      </c>
      <c r="J129" s="9">
        <f t="shared" si="14"/>
        <v>6</v>
      </c>
      <c r="K129" s="9">
        <f t="shared" si="15"/>
        <v>0</v>
      </c>
      <c r="L129" s="8">
        <f t="shared" si="18"/>
        <v>359.99999999999864</v>
      </c>
      <c r="M129" s="9">
        <f t="shared" si="19"/>
        <v>360</v>
      </c>
      <c r="N129" s="9">
        <f t="shared" si="21"/>
        <v>0.99999999999999623</v>
      </c>
      <c r="O129" s="7">
        <f t="shared" si="20"/>
        <v>-1.3642420526593924E-12</v>
      </c>
      <c r="P129" s="8" t="e">
        <f t="shared" si="16"/>
        <v>#DIV/0!</v>
      </c>
      <c r="Q129" s="9"/>
      <c r="R129" s="9"/>
      <c r="S129" s="9"/>
      <c r="T129" s="9"/>
      <c r="U129" s="9"/>
      <c r="V129" s="9"/>
      <c r="W129" s="9"/>
      <c r="X129" s="9"/>
      <c r="Y129" s="9"/>
      <c r="Z129" s="9"/>
      <c r="AA129" s="9"/>
      <c r="AB129" s="9"/>
      <c r="AC129" s="9"/>
      <c r="AD129" s="9"/>
      <c r="AE129" s="9"/>
      <c r="AF129" s="9"/>
      <c r="AG129" s="9"/>
      <c r="AH129" s="9"/>
      <c r="AI129" s="9"/>
      <c r="AJ129" s="9"/>
      <c r="AK129" s="9"/>
      <c r="AL129" s="9"/>
      <c r="AM129" s="9"/>
      <c r="AN129" s="9"/>
      <c r="AO129" s="9"/>
      <c r="AP129" s="9"/>
      <c r="AQ129" s="9"/>
      <c r="AR129" s="9"/>
      <c r="AS129" s="9"/>
      <c r="AT129" s="9"/>
      <c r="AU129" s="9"/>
      <c r="AV129" s="9"/>
      <c r="AW129" s="9"/>
      <c r="AX129" s="9"/>
    </row>
    <row r="130" spans="1:50">
      <c r="A130" t="s">
        <v>23</v>
      </c>
      <c r="B130" s="1">
        <f t="shared" si="17"/>
        <v>43421</v>
      </c>
      <c r="C130" s="11"/>
      <c r="D130" s="11"/>
      <c r="E130" s="9">
        <v>6</v>
      </c>
      <c r="F130" s="9">
        <v>60</v>
      </c>
      <c r="G130" s="9">
        <f t="shared" si="11"/>
        <v>360</v>
      </c>
      <c r="H130" s="9">
        <f t="shared" si="12"/>
        <v>42</v>
      </c>
      <c r="I130" s="9">
        <f t="shared" si="13"/>
        <v>420</v>
      </c>
      <c r="J130" s="9">
        <f t="shared" si="14"/>
        <v>6</v>
      </c>
      <c r="K130" s="9">
        <f t="shared" si="15"/>
        <v>0</v>
      </c>
      <c r="L130" s="8">
        <f t="shared" si="18"/>
        <v>359.99999999999898</v>
      </c>
      <c r="M130" s="9">
        <f t="shared" si="19"/>
        <v>360</v>
      </c>
      <c r="N130" s="9">
        <f t="shared" si="21"/>
        <v>0.99999999999999711</v>
      </c>
      <c r="O130" s="7">
        <f t="shared" si="20"/>
        <v>-1.0231815394945443E-12</v>
      </c>
      <c r="P130" s="8" t="e">
        <f t="shared" si="16"/>
        <v>#DIV/0!</v>
      </c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  <c r="AB130" s="9"/>
      <c r="AC130" s="9"/>
      <c r="AD130" s="9"/>
      <c r="AE130" s="9"/>
      <c r="AF130" s="9"/>
      <c r="AG130" s="9"/>
      <c r="AH130" s="9"/>
      <c r="AI130" s="9"/>
      <c r="AJ130" s="9"/>
      <c r="AK130" s="9"/>
      <c r="AL130" s="9"/>
      <c r="AM130" s="9"/>
      <c r="AN130" s="9"/>
      <c r="AO130" s="9"/>
      <c r="AP130" s="9"/>
      <c r="AQ130" s="9"/>
      <c r="AR130" s="9"/>
      <c r="AS130" s="9"/>
      <c r="AT130" s="9"/>
      <c r="AU130" s="9"/>
      <c r="AV130" s="9"/>
      <c r="AW130" s="9"/>
      <c r="AX130" s="9"/>
    </row>
    <row r="131" spans="1:50">
      <c r="A131" t="s">
        <v>23</v>
      </c>
      <c r="B131" s="1">
        <f t="shared" si="17"/>
        <v>43422</v>
      </c>
      <c r="C131" s="11"/>
      <c r="D131" s="11"/>
      <c r="E131" s="9">
        <v>6</v>
      </c>
      <c r="F131" s="9">
        <v>60</v>
      </c>
      <c r="G131" s="9">
        <f t="shared" si="11"/>
        <v>360</v>
      </c>
      <c r="H131" s="9">
        <f t="shared" si="12"/>
        <v>42</v>
      </c>
      <c r="I131" s="9">
        <f t="shared" si="13"/>
        <v>420</v>
      </c>
      <c r="J131" s="9">
        <f t="shared" si="14"/>
        <v>6</v>
      </c>
      <c r="K131" s="9">
        <f t="shared" si="15"/>
        <v>0</v>
      </c>
      <c r="L131" s="8">
        <f t="shared" si="18"/>
        <v>359.9999999999992</v>
      </c>
      <c r="M131" s="9">
        <f t="shared" si="19"/>
        <v>360</v>
      </c>
      <c r="N131" s="9">
        <f t="shared" si="21"/>
        <v>0.99999999999999778</v>
      </c>
      <c r="O131" s="7">
        <f t="shared" si="20"/>
        <v>-7.9580786405131221E-13</v>
      </c>
      <c r="P131" s="8" t="e">
        <f t="shared" si="16"/>
        <v>#DIV/0!</v>
      </c>
      <c r="Q131" s="9"/>
      <c r="R131" s="9"/>
      <c r="S131" s="9"/>
      <c r="T131" s="9"/>
      <c r="U131" s="9"/>
      <c r="V131" s="9"/>
      <c r="W131" s="9"/>
      <c r="X131" s="9"/>
      <c r="Y131" s="9"/>
      <c r="Z131" s="9"/>
      <c r="AA131" s="9"/>
      <c r="AB131" s="9"/>
      <c r="AC131" s="9"/>
      <c r="AD131" s="9"/>
      <c r="AE131" s="9"/>
      <c r="AF131" s="9"/>
      <c r="AG131" s="9"/>
      <c r="AH131" s="9"/>
      <c r="AI131" s="9"/>
      <c r="AJ131" s="9"/>
      <c r="AK131" s="9"/>
      <c r="AL131" s="9"/>
      <c r="AM131" s="9"/>
      <c r="AN131" s="9"/>
      <c r="AO131" s="9"/>
      <c r="AP131" s="9"/>
      <c r="AQ131" s="9"/>
      <c r="AR131" s="9"/>
      <c r="AS131" s="9"/>
      <c r="AT131" s="9"/>
      <c r="AU131" s="9"/>
      <c r="AV131" s="9"/>
      <c r="AW131" s="9"/>
      <c r="AX131" s="9"/>
    </row>
    <row r="132" spans="1:50">
      <c r="A132" t="s">
        <v>23</v>
      </c>
      <c r="B132" s="1">
        <f t="shared" si="17"/>
        <v>43423</v>
      </c>
      <c r="C132" s="11"/>
      <c r="D132" s="11"/>
      <c r="E132" s="9">
        <v>6</v>
      </c>
      <c r="F132" s="9">
        <v>60</v>
      </c>
      <c r="G132" s="9">
        <f t="shared" si="11"/>
        <v>360</v>
      </c>
      <c r="H132" s="9">
        <f t="shared" si="12"/>
        <v>42</v>
      </c>
      <c r="I132" s="9">
        <f t="shared" si="13"/>
        <v>420</v>
      </c>
      <c r="J132" s="9">
        <f t="shared" si="14"/>
        <v>6</v>
      </c>
      <c r="K132" s="9">
        <f t="shared" si="15"/>
        <v>0</v>
      </c>
      <c r="L132" s="8">
        <f t="shared" si="18"/>
        <v>359.99999999999943</v>
      </c>
      <c r="M132" s="9">
        <f t="shared" si="19"/>
        <v>360</v>
      </c>
      <c r="N132" s="9">
        <f t="shared" si="21"/>
        <v>0.99999999999999845</v>
      </c>
      <c r="O132" s="7">
        <f t="shared" si="20"/>
        <v>-5.6843418860808015E-13</v>
      </c>
      <c r="P132" s="8" t="e">
        <f t="shared" si="16"/>
        <v>#DIV/0!</v>
      </c>
      <c r="Q132" s="9"/>
      <c r="R132" s="9"/>
      <c r="S132" s="9"/>
      <c r="T132" s="9"/>
      <c r="U132" s="9"/>
      <c r="V132" s="9"/>
      <c r="W132" s="9"/>
      <c r="X132" s="9"/>
      <c r="Y132" s="9"/>
      <c r="Z132" s="9"/>
      <c r="AA132" s="9"/>
      <c r="AB132" s="9"/>
      <c r="AC132" s="9"/>
      <c r="AD132" s="9"/>
      <c r="AE132" s="9"/>
      <c r="AF132" s="9"/>
      <c r="AG132" s="9"/>
      <c r="AH132" s="9"/>
      <c r="AI132" s="9"/>
      <c r="AJ132" s="9"/>
      <c r="AK132" s="9"/>
      <c r="AL132" s="9"/>
      <c r="AM132" s="9"/>
      <c r="AN132" s="9"/>
      <c r="AO132" s="9"/>
      <c r="AP132" s="9"/>
      <c r="AQ132" s="9"/>
      <c r="AR132" s="9"/>
      <c r="AS132" s="9"/>
      <c r="AT132" s="9"/>
      <c r="AU132" s="9"/>
      <c r="AV132" s="9"/>
      <c r="AW132" s="9"/>
      <c r="AX132" s="9"/>
    </row>
    <row r="133" spans="1:50">
      <c r="A133" t="s">
        <v>23</v>
      </c>
      <c r="B133" s="1">
        <f t="shared" si="17"/>
        <v>43424</v>
      </c>
      <c r="C133" s="11"/>
      <c r="D133" s="11"/>
      <c r="E133" s="9">
        <v>6</v>
      </c>
      <c r="F133" s="9">
        <v>60</v>
      </c>
      <c r="G133" s="9">
        <f t="shared" si="11"/>
        <v>360</v>
      </c>
      <c r="H133" s="9">
        <f t="shared" si="12"/>
        <v>42</v>
      </c>
      <c r="I133" s="9">
        <f t="shared" si="13"/>
        <v>420</v>
      </c>
      <c r="J133" s="9">
        <f t="shared" si="14"/>
        <v>6</v>
      </c>
      <c r="K133" s="9">
        <f t="shared" si="15"/>
        <v>0</v>
      </c>
      <c r="L133" s="8">
        <f t="shared" si="18"/>
        <v>359.99999999999955</v>
      </c>
      <c r="M133" s="9">
        <f t="shared" si="19"/>
        <v>360</v>
      </c>
      <c r="N133" s="9">
        <f t="shared" si="21"/>
        <v>0.99999999999999878</v>
      </c>
      <c r="O133" s="7">
        <f t="shared" si="20"/>
        <v>-4.5474735088646412E-13</v>
      </c>
      <c r="P133" s="8" t="e">
        <f t="shared" si="16"/>
        <v>#DIV/0!</v>
      </c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  <c r="AC133" s="9"/>
      <c r="AD133" s="9"/>
      <c r="AE133" s="9"/>
      <c r="AF133" s="9"/>
      <c r="AG133" s="9"/>
      <c r="AH133" s="9"/>
      <c r="AI133" s="9"/>
      <c r="AJ133" s="9"/>
      <c r="AK133" s="9"/>
      <c r="AL133" s="9"/>
      <c r="AM133" s="9"/>
      <c r="AN133" s="9"/>
      <c r="AO133" s="9"/>
      <c r="AP133" s="9"/>
      <c r="AQ133" s="9"/>
      <c r="AR133" s="9"/>
      <c r="AS133" s="9"/>
      <c r="AT133" s="9"/>
      <c r="AU133" s="9"/>
      <c r="AV133" s="9"/>
      <c r="AW133" s="9"/>
      <c r="AX133" s="9"/>
    </row>
    <row r="134" spans="1:50">
      <c r="A134" t="s">
        <v>23</v>
      </c>
      <c r="B134" s="1">
        <f t="shared" si="17"/>
        <v>43425</v>
      </c>
      <c r="C134" s="11"/>
      <c r="D134" s="11"/>
      <c r="E134" s="9">
        <v>6</v>
      </c>
      <c r="F134" s="9">
        <v>60</v>
      </c>
      <c r="G134" s="9">
        <f t="shared" ref="G134:G197" si="22">(E134*F134) + (C134*D134)</f>
        <v>360</v>
      </c>
      <c r="H134" s="9">
        <f t="shared" si="12"/>
        <v>42</v>
      </c>
      <c r="I134" s="9">
        <f t="shared" si="13"/>
        <v>420</v>
      </c>
      <c r="J134" s="9">
        <f t="shared" si="14"/>
        <v>6</v>
      </c>
      <c r="K134" s="9">
        <f t="shared" si="15"/>
        <v>0</v>
      </c>
      <c r="L134" s="8">
        <f t="shared" si="18"/>
        <v>359.99999999999966</v>
      </c>
      <c r="M134" s="9">
        <f t="shared" si="19"/>
        <v>360</v>
      </c>
      <c r="N134" s="9">
        <f t="shared" si="21"/>
        <v>0.999999999999999</v>
      </c>
      <c r="O134" s="7">
        <f t="shared" si="20"/>
        <v>0</v>
      </c>
      <c r="P134" s="8" t="e">
        <f t="shared" si="16"/>
        <v>#DIV/0!</v>
      </c>
      <c r="Q134" s="9"/>
      <c r="R134" s="9"/>
      <c r="S134" s="9"/>
      <c r="T134" s="9"/>
      <c r="U134" s="9"/>
      <c r="V134" s="9"/>
      <c r="W134" s="9"/>
      <c r="X134" s="9"/>
      <c r="Y134" s="9"/>
      <c r="Z134" s="9"/>
      <c r="AA134" s="9"/>
      <c r="AB134" s="9"/>
      <c r="AC134" s="9"/>
      <c r="AD134" s="9"/>
      <c r="AE134" s="9"/>
      <c r="AF134" s="9"/>
      <c r="AG134" s="9"/>
      <c r="AH134" s="9"/>
      <c r="AI134" s="9"/>
      <c r="AJ134" s="9"/>
      <c r="AK134" s="9"/>
      <c r="AL134" s="9"/>
      <c r="AM134" s="9"/>
      <c r="AN134" s="9"/>
      <c r="AO134" s="9"/>
      <c r="AP134" s="9"/>
      <c r="AQ134" s="9"/>
      <c r="AR134" s="9"/>
      <c r="AS134" s="9"/>
      <c r="AT134" s="9"/>
      <c r="AU134" s="9"/>
      <c r="AV134" s="9"/>
      <c r="AW134" s="9"/>
      <c r="AX134" s="9"/>
    </row>
    <row r="135" spans="1:50">
      <c r="A135" t="s">
        <v>23</v>
      </c>
      <c r="B135" s="1">
        <f t="shared" si="17"/>
        <v>43426</v>
      </c>
      <c r="C135" s="11"/>
      <c r="D135" s="11"/>
      <c r="E135" s="9">
        <v>6</v>
      </c>
      <c r="F135" s="9">
        <v>60</v>
      </c>
      <c r="G135" s="9">
        <f t="shared" si="22"/>
        <v>360</v>
      </c>
      <c r="H135" s="9">
        <f t="shared" ref="H135:H198" si="23">SUM(E135:E141,C135:C141)</f>
        <v>42</v>
      </c>
      <c r="I135" s="9">
        <f t="shared" ref="I135:I198" si="24">SUM(F135:F141,D135:D141)</f>
        <v>420</v>
      </c>
      <c r="J135" s="9">
        <f t="shared" ref="J135:J198" si="25">H135/(COUNTIF(E135:E141,"&gt;0")+COUNTIF(C135:C141,"&gt;0"))</f>
        <v>6</v>
      </c>
      <c r="K135" s="9">
        <f t="shared" ref="K135:K198" si="26">COUNTIF(G135:G141,"0")</f>
        <v>0</v>
      </c>
      <c r="L135" s="8">
        <f t="shared" si="18"/>
        <v>359.99999999999977</v>
      </c>
      <c r="M135" s="9">
        <f t="shared" si="19"/>
        <v>360</v>
      </c>
      <c r="N135" s="9">
        <f t="shared" si="21"/>
        <v>0.99999999999999933</v>
      </c>
      <c r="O135" s="7">
        <f t="shared" si="20"/>
        <v>0</v>
      </c>
      <c r="P135" s="8" t="e">
        <f t="shared" ref="P135:P198" si="27">AVERAGE(G135:G141)/STDEVP(G135:G141)</f>
        <v>#DIV/0!</v>
      </c>
      <c r="Q135" s="9"/>
      <c r="R135" s="9"/>
      <c r="S135" s="9"/>
      <c r="T135" s="9"/>
      <c r="U135" s="9"/>
      <c r="V135" s="9"/>
      <c r="W135" s="9"/>
      <c r="X135" s="9"/>
      <c r="Y135" s="9"/>
      <c r="Z135" s="9"/>
      <c r="AA135" s="9"/>
      <c r="AB135" s="9"/>
      <c r="AC135" s="9"/>
      <c r="AD135" s="9"/>
      <c r="AE135" s="9"/>
      <c r="AF135" s="9"/>
      <c r="AG135" s="9"/>
      <c r="AH135" s="9"/>
      <c r="AI135" s="9"/>
      <c r="AJ135" s="9"/>
      <c r="AK135" s="9"/>
      <c r="AL135" s="9"/>
      <c r="AM135" s="9"/>
      <c r="AN135" s="9"/>
      <c r="AO135" s="9"/>
      <c r="AP135" s="9"/>
      <c r="AQ135" s="9"/>
      <c r="AR135" s="9"/>
      <c r="AS135" s="9"/>
      <c r="AT135" s="9"/>
      <c r="AU135" s="9"/>
      <c r="AV135" s="9"/>
      <c r="AW135" s="9"/>
      <c r="AX135" s="9"/>
    </row>
    <row r="136" spans="1:50">
      <c r="B136" s="1">
        <f t="shared" ref="B136:B199" si="28">B135+1</f>
        <v>43427</v>
      </c>
      <c r="C136" s="11"/>
      <c r="D136" s="11"/>
      <c r="E136" s="9">
        <v>6</v>
      </c>
      <c r="F136" s="9">
        <v>60</v>
      </c>
      <c r="G136" s="9">
        <f t="shared" si="22"/>
        <v>360</v>
      </c>
      <c r="H136" s="9">
        <f t="shared" si="23"/>
        <v>42</v>
      </c>
      <c r="I136" s="9">
        <f t="shared" si="24"/>
        <v>420</v>
      </c>
      <c r="J136" s="9">
        <f t="shared" si="25"/>
        <v>6</v>
      </c>
      <c r="K136" s="9">
        <f t="shared" si="26"/>
        <v>0</v>
      </c>
      <c r="L136" s="8">
        <f t="shared" si="18"/>
        <v>359.99999999999983</v>
      </c>
      <c r="M136" s="9">
        <f t="shared" si="19"/>
        <v>360</v>
      </c>
      <c r="N136" s="9">
        <f t="shared" si="21"/>
        <v>0.99999999999999956</v>
      </c>
      <c r="O136" s="7">
        <f t="shared" si="20"/>
        <v>0</v>
      </c>
      <c r="P136" s="8" t="e">
        <f t="shared" si="27"/>
        <v>#DIV/0!</v>
      </c>
      <c r="Q136" s="9"/>
      <c r="R136" s="9"/>
      <c r="S136" s="9"/>
      <c r="T136" s="9"/>
      <c r="U136" s="9"/>
      <c r="V136" s="9"/>
      <c r="W136" s="9"/>
      <c r="X136" s="9"/>
      <c r="Y136" s="9"/>
      <c r="Z136" s="9"/>
      <c r="AA136" s="9"/>
      <c r="AB136" s="9"/>
      <c r="AC136" s="9"/>
      <c r="AD136" s="9"/>
      <c r="AE136" s="9"/>
      <c r="AF136" s="9"/>
      <c r="AG136" s="9"/>
      <c r="AH136" s="9"/>
      <c r="AI136" s="9"/>
      <c r="AJ136" s="9"/>
      <c r="AK136" s="9"/>
      <c r="AL136" s="9"/>
      <c r="AM136" s="9"/>
      <c r="AN136" s="9"/>
      <c r="AO136" s="9"/>
      <c r="AP136" s="9"/>
      <c r="AQ136" s="9"/>
      <c r="AR136" s="9"/>
      <c r="AS136" s="9"/>
      <c r="AT136" s="9"/>
      <c r="AU136" s="9"/>
      <c r="AV136" s="9"/>
      <c r="AW136" s="9"/>
      <c r="AX136" s="9"/>
    </row>
    <row r="137" spans="1:50">
      <c r="B137" s="1">
        <f t="shared" si="28"/>
        <v>43428</v>
      </c>
      <c r="C137" s="11"/>
      <c r="D137" s="11"/>
      <c r="E137" s="9">
        <v>6</v>
      </c>
      <c r="F137" s="9">
        <v>60</v>
      </c>
      <c r="G137" s="9">
        <f t="shared" si="22"/>
        <v>360</v>
      </c>
      <c r="H137" s="9">
        <f t="shared" si="23"/>
        <v>42</v>
      </c>
      <c r="I137" s="9">
        <f t="shared" si="24"/>
        <v>420</v>
      </c>
      <c r="J137" s="9">
        <f t="shared" si="25"/>
        <v>6</v>
      </c>
      <c r="K137" s="9">
        <f t="shared" si="26"/>
        <v>0</v>
      </c>
      <c r="L137" s="8">
        <f t="shared" si="18"/>
        <v>359.99999999999989</v>
      </c>
      <c r="M137" s="9">
        <f t="shared" si="19"/>
        <v>360</v>
      </c>
      <c r="N137" s="9">
        <f t="shared" si="21"/>
        <v>0.99999999999999967</v>
      </c>
      <c r="O137" s="7">
        <f t="shared" si="20"/>
        <v>0</v>
      </c>
      <c r="P137" s="8" t="e">
        <f t="shared" si="27"/>
        <v>#DIV/0!</v>
      </c>
      <c r="Q137" s="9"/>
      <c r="R137" s="9"/>
      <c r="S137" s="9"/>
      <c r="T137" s="9"/>
      <c r="U137" s="9"/>
      <c r="V137" s="9"/>
      <c r="W137" s="9"/>
      <c r="X137" s="9"/>
      <c r="Y137" s="9"/>
      <c r="Z137" s="9"/>
      <c r="AA137" s="9"/>
      <c r="AB137" s="9"/>
      <c r="AC137" s="9"/>
      <c r="AD137" s="9"/>
      <c r="AE137" s="9"/>
      <c r="AF137" s="9"/>
      <c r="AG137" s="9"/>
      <c r="AH137" s="9"/>
      <c r="AI137" s="9"/>
      <c r="AJ137" s="9"/>
      <c r="AK137" s="9"/>
      <c r="AL137" s="9"/>
      <c r="AM137" s="9"/>
      <c r="AN137" s="9"/>
      <c r="AO137" s="9"/>
      <c r="AP137" s="9"/>
      <c r="AQ137" s="9"/>
      <c r="AR137" s="9"/>
      <c r="AS137" s="9"/>
      <c r="AT137" s="9"/>
      <c r="AU137" s="9"/>
      <c r="AV137" s="9"/>
      <c r="AW137" s="9"/>
      <c r="AX137" s="9"/>
    </row>
    <row r="138" spans="1:50">
      <c r="B138" s="1">
        <f t="shared" si="28"/>
        <v>43429</v>
      </c>
      <c r="C138" s="11"/>
      <c r="D138" s="11"/>
      <c r="E138" s="9">
        <v>6</v>
      </c>
      <c r="F138" s="9">
        <v>60</v>
      </c>
      <c r="G138" s="9">
        <f t="shared" si="22"/>
        <v>360</v>
      </c>
      <c r="H138" s="9">
        <f t="shared" si="23"/>
        <v>42</v>
      </c>
      <c r="I138" s="9">
        <f t="shared" si="24"/>
        <v>420</v>
      </c>
      <c r="J138" s="9">
        <f t="shared" si="25"/>
        <v>6</v>
      </c>
      <c r="K138" s="9">
        <f t="shared" si="26"/>
        <v>0</v>
      </c>
      <c r="L138" s="8">
        <f t="shared" si="18"/>
        <v>359.99999999999989</v>
      </c>
      <c r="M138" s="9">
        <f t="shared" si="19"/>
        <v>360</v>
      </c>
      <c r="N138" s="9">
        <f t="shared" si="21"/>
        <v>0.99999999999999967</v>
      </c>
      <c r="O138" s="7">
        <f t="shared" si="20"/>
        <v>0</v>
      </c>
      <c r="P138" s="8" t="e">
        <f t="shared" si="27"/>
        <v>#DIV/0!</v>
      </c>
      <c r="Q138" s="9"/>
      <c r="R138" s="9"/>
      <c r="S138" s="9"/>
      <c r="T138" s="9"/>
      <c r="U138" s="9"/>
      <c r="V138" s="9"/>
      <c r="W138" s="9"/>
      <c r="X138" s="9"/>
      <c r="Y138" s="9"/>
      <c r="Z138" s="9"/>
      <c r="AA138" s="9"/>
      <c r="AB138" s="9"/>
      <c r="AC138" s="9"/>
      <c r="AD138" s="9"/>
      <c r="AE138" s="9"/>
      <c r="AF138" s="9"/>
      <c r="AG138" s="9"/>
      <c r="AH138" s="9"/>
      <c r="AI138" s="9"/>
      <c r="AJ138" s="9"/>
      <c r="AK138" s="9"/>
      <c r="AL138" s="9"/>
      <c r="AM138" s="9"/>
      <c r="AN138" s="9"/>
      <c r="AO138" s="9"/>
      <c r="AP138" s="9"/>
      <c r="AQ138" s="9"/>
      <c r="AR138" s="9"/>
      <c r="AS138" s="9"/>
      <c r="AT138" s="9"/>
      <c r="AU138" s="9"/>
      <c r="AV138" s="9"/>
      <c r="AW138" s="9"/>
      <c r="AX138" s="9"/>
    </row>
    <row r="139" spans="1:50">
      <c r="B139" s="1">
        <f t="shared" si="28"/>
        <v>43430</v>
      </c>
      <c r="C139" s="11"/>
      <c r="D139" s="11"/>
      <c r="E139" s="9">
        <v>6</v>
      </c>
      <c r="F139" s="9">
        <v>60</v>
      </c>
      <c r="G139" s="9">
        <f t="shared" si="22"/>
        <v>360</v>
      </c>
      <c r="H139" s="9">
        <f t="shared" si="23"/>
        <v>42</v>
      </c>
      <c r="I139" s="9">
        <f t="shared" si="24"/>
        <v>420</v>
      </c>
      <c r="J139" s="9">
        <f t="shared" si="25"/>
        <v>6</v>
      </c>
      <c r="K139" s="9">
        <f t="shared" si="26"/>
        <v>0</v>
      </c>
      <c r="L139" s="8">
        <f t="shared" si="18"/>
        <v>359.99999999999989</v>
      </c>
      <c r="M139" s="9">
        <f t="shared" si="19"/>
        <v>360</v>
      </c>
      <c r="N139" s="9">
        <f t="shared" si="21"/>
        <v>0.99999999999999967</v>
      </c>
      <c r="O139" s="7">
        <f t="shared" si="20"/>
        <v>0</v>
      </c>
      <c r="P139" s="8" t="e">
        <f t="shared" si="27"/>
        <v>#DIV/0!</v>
      </c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  <c r="AB139" s="9"/>
      <c r="AC139" s="9"/>
      <c r="AD139" s="9"/>
      <c r="AE139" s="9"/>
      <c r="AF139" s="9"/>
      <c r="AG139" s="9"/>
      <c r="AH139" s="9"/>
      <c r="AI139" s="9"/>
      <c r="AJ139" s="9"/>
      <c r="AK139" s="9"/>
      <c r="AL139" s="9"/>
      <c r="AM139" s="9"/>
      <c r="AN139" s="9"/>
      <c r="AO139" s="9"/>
      <c r="AP139" s="9"/>
      <c r="AQ139" s="9"/>
      <c r="AR139" s="9"/>
      <c r="AS139" s="9"/>
      <c r="AT139" s="9"/>
      <c r="AU139" s="9"/>
      <c r="AV139" s="9"/>
      <c r="AW139" s="9"/>
      <c r="AX139" s="9"/>
    </row>
    <row r="140" spans="1:50">
      <c r="B140" s="1">
        <f t="shared" si="28"/>
        <v>43431</v>
      </c>
      <c r="C140" s="11"/>
      <c r="D140" s="11"/>
      <c r="E140" s="9">
        <v>6</v>
      </c>
      <c r="F140" s="9">
        <v>60</v>
      </c>
      <c r="G140" s="9">
        <f t="shared" si="22"/>
        <v>360</v>
      </c>
      <c r="H140" s="9">
        <f t="shared" si="23"/>
        <v>42</v>
      </c>
      <c r="I140" s="9">
        <f t="shared" si="24"/>
        <v>420</v>
      </c>
      <c r="J140" s="9">
        <f t="shared" si="25"/>
        <v>6</v>
      </c>
      <c r="K140" s="9">
        <f t="shared" si="26"/>
        <v>0</v>
      </c>
      <c r="L140" s="8">
        <f t="shared" si="18"/>
        <v>359.99999999999989</v>
      </c>
      <c r="M140" s="9">
        <f t="shared" si="19"/>
        <v>360</v>
      </c>
      <c r="N140" s="9">
        <f t="shared" si="21"/>
        <v>0.99999999999999967</v>
      </c>
      <c r="O140" s="7">
        <f t="shared" si="20"/>
        <v>0</v>
      </c>
      <c r="P140" s="8" t="e">
        <f t="shared" si="27"/>
        <v>#DIV/0!</v>
      </c>
      <c r="Q140" s="9"/>
      <c r="R140" s="9"/>
      <c r="S140" s="9"/>
      <c r="T140" s="9"/>
      <c r="U140" s="9"/>
      <c r="V140" s="9"/>
      <c r="W140" s="9"/>
      <c r="X140" s="9"/>
      <c r="Y140" s="9"/>
      <c r="Z140" s="9"/>
      <c r="AA140" s="9"/>
      <c r="AB140" s="9"/>
      <c r="AC140" s="9"/>
      <c r="AD140" s="9"/>
      <c r="AE140" s="9"/>
      <c r="AF140" s="9"/>
      <c r="AG140" s="9"/>
      <c r="AH140" s="9"/>
      <c r="AI140" s="9"/>
      <c r="AJ140" s="9"/>
      <c r="AK140" s="9"/>
      <c r="AL140" s="9"/>
      <c r="AM140" s="9"/>
      <c r="AN140" s="9"/>
      <c r="AO140" s="9"/>
      <c r="AP140" s="9"/>
      <c r="AQ140" s="9"/>
      <c r="AR140" s="9"/>
      <c r="AS140" s="9"/>
      <c r="AT140" s="9"/>
      <c r="AU140" s="9"/>
      <c r="AV140" s="9"/>
      <c r="AW140" s="9"/>
      <c r="AX140" s="9"/>
    </row>
    <row r="141" spans="1:50">
      <c r="B141" s="1">
        <f t="shared" si="28"/>
        <v>43432</v>
      </c>
      <c r="C141" s="11"/>
      <c r="D141" s="11"/>
      <c r="E141" s="9">
        <v>6</v>
      </c>
      <c r="F141" s="9">
        <v>60</v>
      </c>
      <c r="G141" s="9">
        <f t="shared" si="22"/>
        <v>360</v>
      </c>
      <c r="H141" s="9">
        <f t="shared" si="23"/>
        <v>42</v>
      </c>
      <c r="I141" s="9">
        <f t="shared" si="24"/>
        <v>420</v>
      </c>
      <c r="J141" s="9">
        <f t="shared" si="25"/>
        <v>6</v>
      </c>
      <c r="K141" s="9">
        <f t="shared" si="26"/>
        <v>0</v>
      </c>
      <c r="L141" s="8">
        <f t="shared" ref="L141:L204" si="29">(1-$Q$4)*L140+$Q$4*G141</f>
        <v>359.99999999999989</v>
      </c>
      <c r="M141" s="9">
        <f t="shared" si="19"/>
        <v>360</v>
      </c>
      <c r="N141" s="9">
        <f t="shared" si="21"/>
        <v>0.99999999999999967</v>
      </c>
      <c r="O141" s="7">
        <f t="shared" si="20"/>
        <v>0</v>
      </c>
      <c r="P141" s="8" t="e">
        <f t="shared" si="27"/>
        <v>#DIV/0!</v>
      </c>
      <c r="Q141" s="9"/>
      <c r="R141" s="9"/>
      <c r="S141" s="9"/>
      <c r="T141" s="9"/>
      <c r="U141" s="9"/>
      <c r="V141" s="9"/>
      <c r="W141" s="9"/>
      <c r="X141" s="9"/>
      <c r="Y141" s="9"/>
      <c r="Z141" s="9"/>
      <c r="AA141" s="9"/>
      <c r="AB141" s="9"/>
      <c r="AC141" s="9"/>
      <c r="AD141" s="9"/>
      <c r="AE141" s="9"/>
      <c r="AF141" s="9"/>
      <c r="AG141" s="9"/>
      <c r="AH141" s="9"/>
      <c r="AI141" s="9"/>
      <c r="AJ141" s="9"/>
      <c r="AK141" s="9"/>
      <c r="AL141" s="9"/>
      <c r="AM141" s="9"/>
      <c r="AN141" s="9"/>
      <c r="AO141" s="9"/>
      <c r="AP141" s="9"/>
      <c r="AQ141" s="9"/>
      <c r="AR141" s="9"/>
      <c r="AS141" s="9"/>
      <c r="AT141" s="9"/>
      <c r="AU141" s="9"/>
      <c r="AV141" s="9"/>
      <c r="AW141" s="9"/>
      <c r="AX141" s="9"/>
    </row>
    <row r="142" spans="1:50">
      <c r="B142" s="1">
        <f t="shared" si="28"/>
        <v>43433</v>
      </c>
      <c r="C142" s="11"/>
      <c r="D142" s="11"/>
      <c r="E142" s="9">
        <v>6</v>
      </c>
      <c r="F142" s="9">
        <v>60</v>
      </c>
      <c r="G142" s="9">
        <f t="shared" si="22"/>
        <v>360</v>
      </c>
      <c r="H142" s="9">
        <f t="shared" si="23"/>
        <v>42</v>
      </c>
      <c r="I142" s="9">
        <f t="shared" si="24"/>
        <v>420</v>
      </c>
      <c r="J142" s="9">
        <f t="shared" si="25"/>
        <v>6</v>
      </c>
      <c r="K142" s="9">
        <f t="shared" si="26"/>
        <v>0</v>
      </c>
      <c r="L142" s="8">
        <f t="shared" si="29"/>
        <v>359.99999999999989</v>
      </c>
      <c r="M142" s="9">
        <f t="shared" si="19"/>
        <v>360</v>
      </c>
      <c r="N142" s="9">
        <f t="shared" si="21"/>
        <v>0.99999999999999967</v>
      </c>
      <c r="O142" s="7">
        <f t="shared" si="20"/>
        <v>0</v>
      </c>
      <c r="P142" s="8" t="e">
        <f t="shared" si="27"/>
        <v>#DIV/0!</v>
      </c>
      <c r="Q142" s="9"/>
      <c r="R142" s="9"/>
      <c r="S142" s="9"/>
      <c r="T142" s="9"/>
      <c r="U142" s="9"/>
      <c r="V142" s="9"/>
      <c r="W142" s="9"/>
      <c r="X142" s="9"/>
      <c r="Y142" s="9"/>
      <c r="Z142" s="9"/>
      <c r="AA142" s="9"/>
      <c r="AB142" s="9"/>
      <c r="AC142" s="9"/>
      <c r="AD142" s="9"/>
      <c r="AE142" s="9"/>
      <c r="AF142" s="9"/>
      <c r="AG142" s="9"/>
      <c r="AH142" s="9"/>
      <c r="AI142" s="9"/>
      <c r="AJ142" s="9"/>
      <c r="AK142" s="9"/>
      <c r="AL142" s="9"/>
      <c r="AM142" s="9"/>
      <c r="AN142" s="9"/>
      <c r="AO142" s="9"/>
      <c r="AP142" s="9"/>
      <c r="AQ142" s="9"/>
      <c r="AR142" s="9"/>
      <c r="AS142" s="9"/>
      <c r="AT142" s="9"/>
      <c r="AU142" s="9"/>
      <c r="AV142" s="9"/>
      <c r="AW142" s="9"/>
      <c r="AX142" s="9"/>
    </row>
    <row r="143" spans="1:50">
      <c r="B143" s="1">
        <f t="shared" si="28"/>
        <v>43434</v>
      </c>
      <c r="C143" s="11"/>
      <c r="D143" s="11"/>
      <c r="E143" s="9">
        <v>6</v>
      </c>
      <c r="F143" s="9">
        <v>60</v>
      </c>
      <c r="G143" s="9">
        <f t="shared" si="22"/>
        <v>360</v>
      </c>
      <c r="H143" s="9">
        <f t="shared" si="23"/>
        <v>42</v>
      </c>
      <c r="I143" s="9">
        <f t="shared" si="24"/>
        <v>420</v>
      </c>
      <c r="J143" s="9">
        <f t="shared" si="25"/>
        <v>6</v>
      </c>
      <c r="K143" s="9">
        <f t="shared" si="26"/>
        <v>0</v>
      </c>
      <c r="L143" s="8">
        <f t="shared" si="29"/>
        <v>359.99999999999989</v>
      </c>
      <c r="M143" s="9">
        <f t="shared" si="19"/>
        <v>360</v>
      </c>
      <c r="N143" s="9">
        <f t="shared" si="21"/>
        <v>0.99999999999999967</v>
      </c>
      <c r="O143" s="7">
        <f t="shared" si="20"/>
        <v>0</v>
      </c>
      <c r="P143" s="8" t="e">
        <f t="shared" si="27"/>
        <v>#DIV/0!</v>
      </c>
      <c r="Q143" s="9"/>
      <c r="R143" s="9"/>
      <c r="S143" s="9"/>
      <c r="T143" s="9"/>
      <c r="U143" s="9"/>
      <c r="V143" s="9"/>
      <c r="W143" s="9"/>
      <c r="X143" s="9"/>
      <c r="Y143" s="9"/>
      <c r="Z143" s="9"/>
      <c r="AA143" s="9"/>
      <c r="AB143" s="9"/>
      <c r="AC143" s="9"/>
      <c r="AD143" s="9"/>
      <c r="AE143" s="9"/>
      <c r="AF143" s="9"/>
      <c r="AG143" s="9"/>
      <c r="AH143" s="9"/>
      <c r="AI143" s="9"/>
      <c r="AJ143" s="9"/>
      <c r="AK143" s="9"/>
      <c r="AL143" s="9"/>
      <c r="AM143" s="9"/>
      <c r="AN143" s="9"/>
      <c r="AO143" s="9"/>
      <c r="AP143" s="9"/>
      <c r="AQ143" s="9"/>
      <c r="AR143" s="9"/>
      <c r="AS143" s="9"/>
      <c r="AT143" s="9"/>
      <c r="AU143" s="9"/>
      <c r="AV143" s="9"/>
      <c r="AW143" s="9"/>
      <c r="AX143" s="9"/>
    </row>
    <row r="144" spans="1:50">
      <c r="B144" s="1">
        <f t="shared" si="28"/>
        <v>43435</v>
      </c>
      <c r="C144" s="11"/>
      <c r="D144" s="11"/>
      <c r="E144" s="9">
        <v>6</v>
      </c>
      <c r="F144" s="9">
        <v>60</v>
      </c>
      <c r="G144" s="9">
        <f t="shared" si="22"/>
        <v>360</v>
      </c>
      <c r="H144" s="9">
        <f t="shared" si="23"/>
        <v>42</v>
      </c>
      <c r="I144" s="9">
        <f t="shared" si="24"/>
        <v>420</v>
      </c>
      <c r="J144" s="9">
        <f t="shared" si="25"/>
        <v>6</v>
      </c>
      <c r="K144" s="9">
        <f t="shared" si="26"/>
        <v>0</v>
      </c>
      <c r="L144" s="8">
        <f t="shared" si="29"/>
        <v>359.99999999999989</v>
      </c>
      <c r="M144" s="9">
        <f t="shared" si="19"/>
        <v>360</v>
      </c>
      <c r="N144" s="9">
        <f t="shared" si="21"/>
        <v>0.99999999999999967</v>
      </c>
      <c r="O144" s="7">
        <f t="shared" si="20"/>
        <v>0</v>
      </c>
      <c r="P144" s="8" t="e">
        <f t="shared" si="27"/>
        <v>#DIV/0!</v>
      </c>
      <c r="Q144" s="9"/>
      <c r="R144" s="9"/>
      <c r="S144" s="9"/>
      <c r="T144" s="9"/>
      <c r="U144" s="9"/>
      <c r="V144" s="9"/>
      <c r="W144" s="9"/>
      <c r="X144" s="9"/>
      <c r="Y144" s="9"/>
      <c r="Z144" s="9"/>
      <c r="AA144" s="9"/>
      <c r="AB144" s="9"/>
      <c r="AC144" s="9"/>
      <c r="AD144" s="9"/>
      <c r="AE144" s="9"/>
      <c r="AF144" s="9"/>
      <c r="AG144" s="9"/>
      <c r="AH144" s="9"/>
      <c r="AI144" s="9"/>
      <c r="AJ144" s="9"/>
      <c r="AK144" s="9"/>
      <c r="AL144" s="9"/>
      <c r="AM144" s="9"/>
      <c r="AN144" s="9"/>
      <c r="AO144" s="9"/>
      <c r="AP144" s="9"/>
      <c r="AQ144" s="9"/>
      <c r="AR144" s="9"/>
      <c r="AS144" s="9"/>
      <c r="AT144" s="9"/>
      <c r="AU144" s="9"/>
      <c r="AV144" s="9"/>
      <c r="AW144" s="9"/>
      <c r="AX144" s="9"/>
    </row>
    <row r="145" spans="2:50">
      <c r="B145" s="1">
        <f t="shared" si="28"/>
        <v>43436</v>
      </c>
      <c r="C145" s="11"/>
      <c r="D145" s="11"/>
      <c r="E145" s="9">
        <v>6</v>
      </c>
      <c r="F145" s="9">
        <v>60</v>
      </c>
      <c r="G145" s="9">
        <f t="shared" si="22"/>
        <v>360</v>
      </c>
      <c r="H145" s="9">
        <f t="shared" si="23"/>
        <v>42</v>
      </c>
      <c r="I145" s="9">
        <f t="shared" si="24"/>
        <v>420</v>
      </c>
      <c r="J145" s="9">
        <f t="shared" si="25"/>
        <v>6</v>
      </c>
      <c r="K145" s="9">
        <f t="shared" si="26"/>
        <v>0</v>
      </c>
      <c r="L145" s="8">
        <f t="shared" si="29"/>
        <v>359.99999999999989</v>
      </c>
      <c r="M145" s="9">
        <f t="shared" si="19"/>
        <v>360</v>
      </c>
      <c r="N145" s="9">
        <f t="shared" si="21"/>
        <v>0.99999999999999967</v>
      </c>
      <c r="O145" s="7">
        <f t="shared" si="20"/>
        <v>0</v>
      </c>
      <c r="P145" s="8" t="e">
        <f t="shared" si="27"/>
        <v>#DIV/0!</v>
      </c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  <c r="AB145" s="9"/>
      <c r="AC145" s="9"/>
      <c r="AD145" s="9"/>
      <c r="AE145" s="9"/>
      <c r="AF145" s="9"/>
      <c r="AG145" s="9"/>
      <c r="AH145" s="9"/>
      <c r="AI145" s="9"/>
      <c r="AJ145" s="9"/>
      <c r="AK145" s="9"/>
      <c r="AL145" s="9"/>
      <c r="AM145" s="9"/>
      <c r="AN145" s="9"/>
      <c r="AO145" s="9"/>
      <c r="AP145" s="9"/>
      <c r="AQ145" s="9"/>
      <c r="AR145" s="9"/>
      <c r="AS145" s="9"/>
      <c r="AT145" s="9"/>
      <c r="AU145" s="9"/>
      <c r="AV145" s="9"/>
      <c r="AW145" s="9"/>
      <c r="AX145" s="9"/>
    </row>
    <row r="146" spans="2:50">
      <c r="B146" s="1">
        <f t="shared" si="28"/>
        <v>43437</v>
      </c>
      <c r="C146" s="11"/>
      <c r="D146" s="11"/>
      <c r="E146" s="9">
        <v>6</v>
      </c>
      <c r="F146" s="9">
        <v>60</v>
      </c>
      <c r="G146" s="9">
        <f t="shared" si="22"/>
        <v>360</v>
      </c>
      <c r="H146" s="9">
        <f t="shared" si="23"/>
        <v>42</v>
      </c>
      <c r="I146" s="9">
        <f t="shared" si="24"/>
        <v>420</v>
      </c>
      <c r="J146" s="9">
        <f t="shared" si="25"/>
        <v>6</v>
      </c>
      <c r="K146" s="9">
        <f t="shared" si="26"/>
        <v>0</v>
      </c>
      <c r="L146" s="8">
        <f t="shared" si="29"/>
        <v>359.99999999999989</v>
      </c>
      <c r="M146" s="9">
        <f t="shared" si="19"/>
        <v>360</v>
      </c>
      <c r="N146" s="9">
        <f t="shared" si="21"/>
        <v>0.99999999999999967</v>
      </c>
      <c r="O146" s="7">
        <f t="shared" si="20"/>
        <v>0</v>
      </c>
      <c r="P146" s="8" t="e">
        <f t="shared" si="27"/>
        <v>#DIV/0!</v>
      </c>
      <c r="Q146" s="9"/>
      <c r="R146" s="9"/>
      <c r="S146" s="9"/>
      <c r="T146" s="9"/>
      <c r="U146" s="9"/>
      <c r="V146" s="9"/>
      <c r="W146" s="9"/>
      <c r="X146" s="9"/>
      <c r="Y146" s="9"/>
      <c r="Z146" s="9"/>
      <c r="AA146" s="9"/>
      <c r="AB146" s="9"/>
      <c r="AC146" s="9"/>
      <c r="AD146" s="9"/>
      <c r="AE146" s="9"/>
      <c r="AF146" s="9"/>
      <c r="AG146" s="9"/>
      <c r="AH146" s="9"/>
      <c r="AI146" s="9"/>
      <c r="AJ146" s="9"/>
      <c r="AK146" s="9"/>
      <c r="AL146" s="9"/>
      <c r="AM146" s="9"/>
      <c r="AN146" s="9"/>
      <c r="AO146" s="9"/>
      <c r="AP146" s="9"/>
      <c r="AQ146" s="9"/>
      <c r="AR146" s="9"/>
      <c r="AS146" s="9"/>
      <c r="AT146" s="9"/>
      <c r="AU146" s="9"/>
      <c r="AV146" s="9"/>
      <c r="AW146" s="9"/>
      <c r="AX146" s="9"/>
    </row>
    <row r="147" spans="2:50">
      <c r="B147" s="1">
        <f t="shared" si="28"/>
        <v>43438</v>
      </c>
      <c r="C147" s="11"/>
      <c r="D147" s="11"/>
      <c r="E147" s="9">
        <v>6</v>
      </c>
      <c r="F147" s="9">
        <v>60</v>
      </c>
      <c r="G147" s="9">
        <f t="shared" si="22"/>
        <v>360</v>
      </c>
      <c r="H147" s="9">
        <f t="shared" si="23"/>
        <v>42</v>
      </c>
      <c r="I147" s="9">
        <f t="shared" si="24"/>
        <v>420</v>
      </c>
      <c r="J147" s="9">
        <f t="shared" si="25"/>
        <v>6</v>
      </c>
      <c r="K147" s="9">
        <f t="shared" si="26"/>
        <v>0</v>
      </c>
      <c r="L147" s="8">
        <f t="shared" si="29"/>
        <v>359.99999999999989</v>
      </c>
      <c r="M147" s="9">
        <f t="shared" si="19"/>
        <v>360</v>
      </c>
      <c r="N147" s="9">
        <f t="shared" si="21"/>
        <v>0.99999999999999967</v>
      </c>
      <c r="O147" s="7">
        <f t="shared" si="20"/>
        <v>0</v>
      </c>
      <c r="P147" s="8" t="e">
        <f t="shared" si="27"/>
        <v>#DIV/0!</v>
      </c>
      <c r="Q147" s="9"/>
      <c r="R147" s="9"/>
      <c r="S147" s="9"/>
      <c r="T147" s="9"/>
      <c r="U147" s="9"/>
      <c r="V147" s="9"/>
      <c r="W147" s="9"/>
      <c r="X147" s="9"/>
      <c r="Y147" s="9"/>
      <c r="Z147" s="9"/>
      <c r="AA147" s="9"/>
      <c r="AB147" s="9"/>
      <c r="AC147" s="9"/>
      <c r="AD147" s="9"/>
      <c r="AE147" s="9"/>
      <c r="AF147" s="9"/>
      <c r="AG147" s="9"/>
      <c r="AH147" s="9"/>
      <c r="AI147" s="9"/>
      <c r="AJ147" s="9"/>
      <c r="AK147" s="9"/>
      <c r="AL147" s="9"/>
      <c r="AM147" s="9"/>
      <c r="AN147" s="9"/>
      <c r="AO147" s="9"/>
      <c r="AP147" s="9"/>
      <c r="AQ147" s="9"/>
      <c r="AR147" s="9"/>
      <c r="AS147" s="9"/>
      <c r="AT147" s="9"/>
      <c r="AU147" s="9"/>
      <c r="AV147" s="9"/>
      <c r="AW147" s="9"/>
      <c r="AX147" s="9"/>
    </row>
    <row r="148" spans="2:50">
      <c r="B148" s="1">
        <f t="shared" si="28"/>
        <v>43439</v>
      </c>
      <c r="C148" s="11"/>
      <c r="D148" s="11"/>
      <c r="E148" s="9">
        <v>6</v>
      </c>
      <c r="F148" s="9">
        <v>60</v>
      </c>
      <c r="G148" s="9">
        <f t="shared" si="22"/>
        <v>360</v>
      </c>
      <c r="H148" s="9">
        <f t="shared" si="23"/>
        <v>42</v>
      </c>
      <c r="I148" s="9">
        <f t="shared" si="24"/>
        <v>420</v>
      </c>
      <c r="J148" s="9">
        <f t="shared" si="25"/>
        <v>6</v>
      </c>
      <c r="K148" s="9">
        <f t="shared" si="26"/>
        <v>0</v>
      </c>
      <c r="L148" s="8">
        <f t="shared" si="29"/>
        <v>359.99999999999989</v>
      </c>
      <c r="M148" s="9">
        <f t="shared" si="19"/>
        <v>360</v>
      </c>
      <c r="N148" s="9">
        <f t="shared" si="21"/>
        <v>0.99999999999999967</v>
      </c>
      <c r="O148" s="7">
        <f t="shared" si="20"/>
        <v>0</v>
      </c>
      <c r="P148" s="8" t="e">
        <f t="shared" si="27"/>
        <v>#DIV/0!</v>
      </c>
      <c r="Q148" s="9"/>
      <c r="R148" s="9"/>
      <c r="S148" s="9"/>
      <c r="T148" s="9"/>
      <c r="U148" s="9"/>
      <c r="V148" s="9"/>
      <c r="W148" s="9"/>
      <c r="X148" s="9"/>
      <c r="Y148" s="9"/>
      <c r="Z148" s="9"/>
      <c r="AA148" s="9"/>
      <c r="AB148" s="9"/>
      <c r="AC148" s="9"/>
      <c r="AD148" s="9"/>
      <c r="AE148" s="9"/>
      <c r="AF148" s="9"/>
      <c r="AG148" s="9"/>
      <c r="AH148" s="9"/>
      <c r="AI148" s="9"/>
      <c r="AJ148" s="9"/>
      <c r="AK148" s="9"/>
      <c r="AL148" s="9"/>
      <c r="AM148" s="9"/>
      <c r="AN148" s="9"/>
      <c r="AO148" s="9"/>
      <c r="AP148" s="9"/>
      <c r="AQ148" s="9"/>
      <c r="AR148" s="9"/>
      <c r="AS148" s="9"/>
      <c r="AT148" s="9"/>
      <c r="AU148" s="9"/>
      <c r="AV148" s="9"/>
      <c r="AW148" s="9"/>
      <c r="AX148" s="9"/>
    </row>
    <row r="149" spans="2:50">
      <c r="B149" s="1">
        <f t="shared" si="28"/>
        <v>43440</v>
      </c>
      <c r="C149" s="11"/>
      <c r="D149" s="11"/>
      <c r="E149" s="9">
        <v>6</v>
      </c>
      <c r="F149" s="9">
        <v>60</v>
      </c>
      <c r="G149" s="9">
        <f t="shared" si="22"/>
        <v>360</v>
      </c>
      <c r="H149" s="9">
        <f t="shared" si="23"/>
        <v>42</v>
      </c>
      <c r="I149" s="9">
        <f t="shared" si="24"/>
        <v>420</v>
      </c>
      <c r="J149" s="9">
        <f t="shared" si="25"/>
        <v>6</v>
      </c>
      <c r="K149" s="9">
        <f t="shared" si="26"/>
        <v>0</v>
      </c>
      <c r="L149" s="8">
        <f t="shared" si="29"/>
        <v>359.99999999999989</v>
      </c>
      <c r="M149" s="9">
        <f t="shared" si="19"/>
        <v>360</v>
      </c>
      <c r="N149" s="9">
        <f t="shared" si="21"/>
        <v>0.99999999999999967</v>
      </c>
      <c r="O149" s="7">
        <f t="shared" si="20"/>
        <v>0</v>
      </c>
      <c r="P149" s="8" t="e">
        <f t="shared" si="27"/>
        <v>#DIV/0!</v>
      </c>
      <c r="Q149" s="9"/>
      <c r="R149" s="9"/>
      <c r="S149" s="9"/>
      <c r="T149" s="9"/>
      <c r="U149" s="9"/>
      <c r="V149" s="9"/>
      <c r="W149" s="9"/>
      <c r="X149" s="9"/>
      <c r="Y149" s="9"/>
      <c r="Z149" s="9"/>
      <c r="AA149" s="9"/>
      <c r="AB149" s="9"/>
      <c r="AC149" s="9"/>
      <c r="AD149" s="9"/>
      <c r="AE149" s="9"/>
      <c r="AF149" s="9"/>
      <c r="AG149" s="9"/>
      <c r="AH149" s="9"/>
      <c r="AI149" s="9"/>
      <c r="AJ149" s="9"/>
      <c r="AK149" s="9"/>
      <c r="AL149" s="9"/>
      <c r="AM149" s="9"/>
      <c r="AN149" s="9"/>
      <c r="AO149" s="9"/>
      <c r="AP149" s="9"/>
      <c r="AQ149" s="9"/>
      <c r="AR149" s="9"/>
      <c r="AS149" s="9"/>
      <c r="AT149" s="9"/>
      <c r="AU149" s="9"/>
      <c r="AV149" s="9"/>
      <c r="AW149" s="9"/>
      <c r="AX149" s="9"/>
    </row>
    <row r="150" spans="2:50">
      <c r="B150" s="1">
        <f t="shared" si="28"/>
        <v>43441</v>
      </c>
      <c r="C150" s="11"/>
      <c r="D150" s="11"/>
      <c r="E150" s="9">
        <v>6</v>
      </c>
      <c r="F150" s="9">
        <v>60</v>
      </c>
      <c r="G150" s="9">
        <f t="shared" si="22"/>
        <v>360</v>
      </c>
      <c r="H150" s="9">
        <f t="shared" si="23"/>
        <v>42</v>
      </c>
      <c r="I150" s="9">
        <f t="shared" si="24"/>
        <v>420</v>
      </c>
      <c r="J150" s="9">
        <f t="shared" si="25"/>
        <v>6</v>
      </c>
      <c r="K150" s="9">
        <f t="shared" si="26"/>
        <v>0</v>
      </c>
      <c r="L150" s="8">
        <f t="shared" si="29"/>
        <v>359.99999999999989</v>
      </c>
      <c r="M150" s="9">
        <f t="shared" si="19"/>
        <v>360</v>
      </c>
      <c r="N150" s="9">
        <f t="shared" si="21"/>
        <v>0.99999999999999967</v>
      </c>
      <c r="O150" s="7">
        <f t="shared" si="20"/>
        <v>0</v>
      </c>
      <c r="P150" s="8" t="e">
        <f t="shared" si="27"/>
        <v>#DIV/0!</v>
      </c>
      <c r="Q150" s="9"/>
      <c r="R150" s="9"/>
      <c r="S150" s="9"/>
      <c r="T150" s="9"/>
      <c r="U150" s="9"/>
      <c r="V150" s="9"/>
      <c r="W150" s="9"/>
      <c r="X150" s="9"/>
      <c r="Y150" s="9"/>
      <c r="Z150" s="9"/>
      <c r="AA150" s="9"/>
      <c r="AB150" s="9"/>
      <c r="AC150" s="9"/>
      <c r="AD150" s="9"/>
      <c r="AE150" s="9"/>
      <c r="AF150" s="9"/>
      <c r="AG150" s="9"/>
      <c r="AH150" s="9"/>
      <c r="AI150" s="9"/>
      <c r="AJ150" s="9"/>
      <c r="AK150" s="9"/>
      <c r="AL150" s="9"/>
      <c r="AM150" s="9"/>
      <c r="AN150" s="9"/>
      <c r="AO150" s="9"/>
      <c r="AP150" s="9"/>
      <c r="AQ150" s="9"/>
      <c r="AR150" s="9"/>
      <c r="AS150" s="9"/>
      <c r="AT150" s="9"/>
      <c r="AU150" s="9"/>
      <c r="AV150" s="9"/>
      <c r="AW150" s="9"/>
      <c r="AX150" s="9"/>
    </row>
    <row r="151" spans="2:50">
      <c r="B151" s="1">
        <f t="shared" si="28"/>
        <v>43442</v>
      </c>
      <c r="C151" s="11"/>
      <c r="D151" s="11"/>
      <c r="E151" s="9">
        <v>6</v>
      </c>
      <c r="F151" s="9">
        <v>60</v>
      </c>
      <c r="G151" s="9">
        <f t="shared" si="22"/>
        <v>360</v>
      </c>
      <c r="H151" s="9">
        <f t="shared" si="23"/>
        <v>42</v>
      </c>
      <c r="I151" s="9">
        <f t="shared" si="24"/>
        <v>420</v>
      </c>
      <c r="J151" s="9">
        <f t="shared" si="25"/>
        <v>6</v>
      </c>
      <c r="K151" s="9">
        <f t="shared" si="26"/>
        <v>0</v>
      </c>
      <c r="L151" s="8">
        <f t="shared" si="29"/>
        <v>359.99999999999989</v>
      </c>
      <c r="M151" s="9">
        <f t="shared" si="19"/>
        <v>360</v>
      </c>
      <c r="N151" s="9">
        <f t="shared" si="21"/>
        <v>0.99999999999999967</v>
      </c>
      <c r="O151" s="7">
        <f t="shared" si="20"/>
        <v>0</v>
      </c>
      <c r="P151" s="8" t="e">
        <f t="shared" si="27"/>
        <v>#DIV/0!</v>
      </c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9"/>
      <c r="AB151" s="9"/>
      <c r="AC151" s="9"/>
      <c r="AD151" s="9"/>
      <c r="AE151" s="9"/>
      <c r="AF151" s="9"/>
      <c r="AG151" s="9"/>
      <c r="AH151" s="9"/>
      <c r="AI151" s="9"/>
      <c r="AJ151" s="9"/>
      <c r="AK151" s="9"/>
      <c r="AL151" s="9"/>
      <c r="AM151" s="9"/>
      <c r="AN151" s="9"/>
      <c r="AO151" s="9"/>
      <c r="AP151" s="9"/>
      <c r="AQ151" s="9"/>
      <c r="AR151" s="9"/>
      <c r="AS151" s="9"/>
      <c r="AT151" s="9"/>
      <c r="AU151" s="9"/>
      <c r="AV151" s="9"/>
      <c r="AW151" s="9"/>
      <c r="AX151" s="9"/>
    </row>
    <row r="152" spans="2:50">
      <c r="B152" s="1">
        <f t="shared" si="28"/>
        <v>43443</v>
      </c>
      <c r="C152" s="11"/>
      <c r="D152" s="11"/>
      <c r="E152" s="9">
        <v>6</v>
      </c>
      <c r="F152" s="9">
        <v>60</v>
      </c>
      <c r="G152" s="9">
        <f t="shared" si="22"/>
        <v>360</v>
      </c>
      <c r="H152" s="9">
        <f t="shared" si="23"/>
        <v>42</v>
      </c>
      <c r="I152" s="9">
        <f t="shared" si="24"/>
        <v>420</v>
      </c>
      <c r="J152" s="9">
        <f t="shared" si="25"/>
        <v>6</v>
      </c>
      <c r="K152" s="9">
        <f t="shared" si="26"/>
        <v>0</v>
      </c>
      <c r="L152" s="8">
        <f t="shared" si="29"/>
        <v>359.99999999999989</v>
      </c>
      <c r="M152" s="9">
        <f t="shared" si="19"/>
        <v>360</v>
      </c>
      <c r="N152" s="9">
        <f t="shared" si="21"/>
        <v>0.99999999999999967</v>
      </c>
      <c r="O152" s="7">
        <f t="shared" si="20"/>
        <v>0</v>
      </c>
      <c r="P152" s="8" t="e">
        <f t="shared" si="27"/>
        <v>#DIV/0!</v>
      </c>
      <c r="Q152" s="9"/>
      <c r="R152" s="9"/>
      <c r="S152" s="9"/>
      <c r="T152" s="9"/>
      <c r="U152" s="9"/>
      <c r="V152" s="9"/>
      <c r="W152" s="9"/>
      <c r="X152" s="9"/>
      <c r="Y152" s="9"/>
      <c r="Z152" s="9"/>
      <c r="AA152" s="9"/>
      <c r="AB152" s="9"/>
      <c r="AC152" s="9"/>
      <c r="AD152" s="9"/>
      <c r="AE152" s="9"/>
      <c r="AF152" s="9"/>
      <c r="AG152" s="9"/>
      <c r="AH152" s="9"/>
      <c r="AI152" s="9"/>
      <c r="AJ152" s="9"/>
      <c r="AK152" s="9"/>
      <c r="AL152" s="9"/>
      <c r="AM152" s="9"/>
      <c r="AN152" s="9"/>
      <c r="AO152" s="9"/>
      <c r="AP152" s="9"/>
      <c r="AQ152" s="9"/>
      <c r="AR152" s="9"/>
      <c r="AS152" s="9"/>
      <c r="AT152" s="9"/>
      <c r="AU152" s="9"/>
      <c r="AV152" s="9"/>
      <c r="AW152" s="9"/>
      <c r="AX152" s="9"/>
    </row>
    <row r="153" spans="2:50">
      <c r="B153" s="1">
        <f t="shared" si="28"/>
        <v>43444</v>
      </c>
      <c r="C153" s="11"/>
      <c r="D153" s="11"/>
      <c r="E153" s="9">
        <v>6</v>
      </c>
      <c r="F153" s="9">
        <v>60</v>
      </c>
      <c r="G153" s="9">
        <f t="shared" si="22"/>
        <v>360</v>
      </c>
      <c r="H153" s="9">
        <f t="shared" si="23"/>
        <v>42</v>
      </c>
      <c r="I153" s="9">
        <f t="shared" si="24"/>
        <v>420</v>
      </c>
      <c r="J153" s="9">
        <f t="shared" si="25"/>
        <v>6</v>
      </c>
      <c r="K153" s="9">
        <f t="shared" si="26"/>
        <v>0</v>
      </c>
      <c r="L153" s="8">
        <f t="shared" si="29"/>
        <v>359.99999999999989</v>
      </c>
      <c r="M153" s="9">
        <f t="shared" si="19"/>
        <v>360</v>
      </c>
      <c r="N153" s="9">
        <f t="shared" si="21"/>
        <v>0.99999999999999967</v>
      </c>
      <c r="O153" s="7">
        <f t="shared" si="20"/>
        <v>0</v>
      </c>
      <c r="P153" s="8" t="e">
        <f t="shared" si="27"/>
        <v>#DIV/0!</v>
      </c>
      <c r="Q153" s="9"/>
      <c r="R153" s="9"/>
      <c r="S153" s="9"/>
      <c r="T153" s="9"/>
      <c r="U153" s="9"/>
      <c r="V153" s="9"/>
      <c r="W153" s="9"/>
      <c r="X153" s="9"/>
      <c r="Y153" s="9"/>
      <c r="Z153" s="9"/>
      <c r="AA153" s="9"/>
      <c r="AB153" s="9"/>
      <c r="AC153" s="9"/>
      <c r="AD153" s="9"/>
      <c r="AE153" s="9"/>
      <c r="AF153" s="9"/>
      <c r="AG153" s="9"/>
      <c r="AH153" s="9"/>
      <c r="AI153" s="9"/>
      <c r="AJ153" s="9"/>
      <c r="AK153" s="9"/>
      <c r="AL153" s="9"/>
      <c r="AM153" s="9"/>
      <c r="AN153" s="9"/>
      <c r="AO153" s="9"/>
      <c r="AP153" s="9"/>
      <c r="AQ153" s="9"/>
      <c r="AR153" s="9"/>
      <c r="AS153" s="9"/>
      <c r="AT153" s="9"/>
      <c r="AU153" s="9"/>
      <c r="AV153" s="9"/>
      <c r="AW153" s="9"/>
      <c r="AX153" s="9"/>
    </row>
    <row r="154" spans="2:50">
      <c r="B154" s="1">
        <f t="shared" si="28"/>
        <v>43445</v>
      </c>
      <c r="C154" s="11"/>
      <c r="D154" s="11"/>
      <c r="E154" s="9">
        <v>6</v>
      </c>
      <c r="F154" s="9">
        <v>60</v>
      </c>
      <c r="G154" s="9">
        <f t="shared" si="22"/>
        <v>360</v>
      </c>
      <c r="H154" s="9">
        <f t="shared" si="23"/>
        <v>42</v>
      </c>
      <c r="I154" s="9">
        <f t="shared" si="24"/>
        <v>420</v>
      </c>
      <c r="J154" s="9">
        <f t="shared" si="25"/>
        <v>6</v>
      </c>
      <c r="K154" s="9">
        <f t="shared" si="26"/>
        <v>0</v>
      </c>
      <c r="L154" s="8">
        <f t="shared" si="29"/>
        <v>359.99999999999989</v>
      </c>
      <c r="M154" s="9">
        <f t="shared" si="19"/>
        <v>360</v>
      </c>
      <c r="N154" s="9">
        <f t="shared" si="21"/>
        <v>0.99999999999999967</v>
      </c>
      <c r="O154" s="7">
        <f t="shared" si="20"/>
        <v>0</v>
      </c>
      <c r="P154" s="8" t="e">
        <f t="shared" si="27"/>
        <v>#DIV/0!</v>
      </c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9"/>
      <c r="AB154" s="9"/>
      <c r="AC154" s="9"/>
      <c r="AD154" s="9"/>
      <c r="AE154" s="9"/>
      <c r="AF154" s="9"/>
      <c r="AG154" s="9"/>
      <c r="AH154" s="9"/>
      <c r="AI154" s="9"/>
      <c r="AJ154" s="9"/>
      <c r="AK154" s="9"/>
      <c r="AL154" s="9"/>
      <c r="AM154" s="9"/>
      <c r="AN154" s="9"/>
      <c r="AO154" s="9"/>
      <c r="AP154" s="9"/>
      <c r="AQ154" s="9"/>
      <c r="AR154" s="9"/>
      <c r="AS154" s="9"/>
      <c r="AT154" s="9"/>
      <c r="AU154" s="9"/>
      <c r="AV154" s="9"/>
      <c r="AW154" s="9"/>
      <c r="AX154" s="9"/>
    </row>
    <row r="155" spans="2:50">
      <c r="B155" s="1">
        <f t="shared" si="28"/>
        <v>43446</v>
      </c>
      <c r="C155" s="11"/>
      <c r="D155" s="11"/>
      <c r="E155" s="9">
        <v>6</v>
      </c>
      <c r="F155" s="9">
        <v>60</v>
      </c>
      <c r="G155" s="9">
        <f t="shared" si="22"/>
        <v>360</v>
      </c>
      <c r="H155" s="9">
        <f t="shared" si="23"/>
        <v>42</v>
      </c>
      <c r="I155" s="9">
        <f t="shared" si="24"/>
        <v>420</v>
      </c>
      <c r="J155" s="9">
        <f t="shared" si="25"/>
        <v>6</v>
      </c>
      <c r="K155" s="9">
        <f t="shared" si="26"/>
        <v>0</v>
      </c>
      <c r="L155" s="8">
        <f t="shared" si="29"/>
        <v>359.99999999999989</v>
      </c>
      <c r="M155" s="9">
        <f t="shared" si="19"/>
        <v>360</v>
      </c>
      <c r="N155" s="9">
        <f t="shared" si="21"/>
        <v>0.99999999999999967</v>
      </c>
      <c r="O155" s="7">
        <f t="shared" si="20"/>
        <v>0</v>
      </c>
      <c r="P155" s="8" t="e">
        <f t="shared" si="27"/>
        <v>#DIV/0!</v>
      </c>
      <c r="Q155" s="9"/>
      <c r="R155" s="9"/>
      <c r="S155" s="9"/>
      <c r="T155" s="9"/>
      <c r="U155" s="9"/>
      <c r="V155" s="9"/>
      <c r="W155" s="9"/>
      <c r="X155" s="9"/>
      <c r="Y155" s="9"/>
      <c r="Z155" s="9"/>
      <c r="AA155" s="9"/>
      <c r="AB155" s="9"/>
      <c r="AC155" s="9"/>
      <c r="AD155" s="9"/>
      <c r="AE155" s="9"/>
      <c r="AF155" s="9"/>
      <c r="AG155" s="9"/>
      <c r="AH155" s="9"/>
      <c r="AI155" s="9"/>
      <c r="AJ155" s="9"/>
      <c r="AK155" s="9"/>
      <c r="AL155" s="9"/>
      <c r="AM155" s="9"/>
      <c r="AN155" s="9"/>
      <c r="AO155" s="9"/>
      <c r="AP155" s="9"/>
      <c r="AQ155" s="9"/>
      <c r="AR155" s="9"/>
      <c r="AS155" s="9"/>
      <c r="AT155" s="9"/>
      <c r="AU155" s="9"/>
      <c r="AV155" s="9"/>
      <c r="AW155" s="9"/>
      <c r="AX155" s="9"/>
    </row>
    <row r="156" spans="2:50">
      <c r="B156" s="1">
        <f t="shared" si="28"/>
        <v>43447</v>
      </c>
      <c r="C156" s="11"/>
      <c r="D156" s="11"/>
      <c r="E156" s="9">
        <v>6</v>
      </c>
      <c r="F156" s="9">
        <v>60</v>
      </c>
      <c r="G156" s="9">
        <f t="shared" si="22"/>
        <v>360</v>
      </c>
      <c r="H156" s="9">
        <f t="shared" si="23"/>
        <v>42</v>
      </c>
      <c r="I156" s="9">
        <f t="shared" si="24"/>
        <v>420</v>
      </c>
      <c r="J156" s="9">
        <f t="shared" si="25"/>
        <v>6</v>
      </c>
      <c r="K156" s="9">
        <f t="shared" si="26"/>
        <v>0</v>
      </c>
      <c r="L156" s="8">
        <f t="shared" si="29"/>
        <v>359.99999999999989</v>
      </c>
      <c r="M156" s="9">
        <f t="shared" si="19"/>
        <v>360</v>
      </c>
      <c r="N156" s="9">
        <f t="shared" si="21"/>
        <v>0.99999999999999967</v>
      </c>
      <c r="O156" s="7">
        <f t="shared" si="20"/>
        <v>0</v>
      </c>
      <c r="P156" s="8" t="e">
        <f t="shared" si="27"/>
        <v>#DIV/0!</v>
      </c>
      <c r="Q156" s="9"/>
      <c r="R156" s="9"/>
      <c r="S156" s="9"/>
      <c r="T156" s="9"/>
      <c r="U156" s="9"/>
      <c r="V156" s="9"/>
      <c r="W156" s="9"/>
      <c r="X156" s="9"/>
      <c r="Y156" s="9"/>
      <c r="Z156" s="9"/>
      <c r="AA156" s="9"/>
      <c r="AB156" s="9"/>
      <c r="AC156" s="9"/>
      <c r="AD156" s="9"/>
      <c r="AE156" s="9"/>
      <c r="AF156" s="9"/>
      <c r="AG156" s="9"/>
      <c r="AH156" s="9"/>
      <c r="AI156" s="9"/>
      <c r="AJ156" s="9"/>
      <c r="AK156" s="9"/>
      <c r="AL156" s="9"/>
      <c r="AM156" s="9"/>
      <c r="AN156" s="9"/>
      <c r="AO156" s="9"/>
      <c r="AP156" s="9"/>
      <c r="AQ156" s="9"/>
      <c r="AR156" s="9"/>
      <c r="AS156" s="9"/>
      <c r="AT156" s="9"/>
      <c r="AU156" s="9"/>
      <c r="AV156" s="9"/>
      <c r="AW156" s="9"/>
      <c r="AX156" s="9"/>
    </row>
    <row r="157" spans="2:50">
      <c r="B157" s="1">
        <f t="shared" si="28"/>
        <v>43448</v>
      </c>
      <c r="C157" s="11"/>
      <c r="D157" s="11"/>
      <c r="E157" s="9">
        <v>6</v>
      </c>
      <c r="F157" s="9">
        <v>60</v>
      </c>
      <c r="G157" s="9">
        <f t="shared" si="22"/>
        <v>360</v>
      </c>
      <c r="H157" s="9">
        <f t="shared" si="23"/>
        <v>42</v>
      </c>
      <c r="I157" s="9">
        <f t="shared" si="24"/>
        <v>420</v>
      </c>
      <c r="J157" s="9">
        <f t="shared" si="25"/>
        <v>6</v>
      </c>
      <c r="K157" s="9">
        <f t="shared" si="26"/>
        <v>0</v>
      </c>
      <c r="L157" s="8">
        <f t="shared" si="29"/>
        <v>359.99999999999989</v>
      </c>
      <c r="M157" s="9">
        <f t="shared" si="19"/>
        <v>360</v>
      </c>
      <c r="N157" s="9">
        <f t="shared" si="21"/>
        <v>0.99999999999999967</v>
      </c>
      <c r="O157" s="7">
        <f t="shared" si="20"/>
        <v>0</v>
      </c>
      <c r="P157" s="8" t="e">
        <f t="shared" si="27"/>
        <v>#DIV/0!</v>
      </c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9"/>
      <c r="AB157" s="9"/>
      <c r="AC157" s="9"/>
      <c r="AD157" s="9"/>
      <c r="AE157" s="9"/>
      <c r="AF157" s="9"/>
      <c r="AG157" s="9"/>
      <c r="AH157" s="9"/>
      <c r="AI157" s="9"/>
      <c r="AJ157" s="9"/>
      <c r="AK157" s="9"/>
      <c r="AL157" s="9"/>
      <c r="AM157" s="9"/>
      <c r="AN157" s="9"/>
      <c r="AO157" s="9"/>
      <c r="AP157" s="9"/>
      <c r="AQ157" s="9"/>
      <c r="AR157" s="9"/>
      <c r="AS157" s="9"/>
      <c r="AT157" s="9"/>
      <c r="AU157" s="9"/>
      <c r="AV157" s="9"/>
      <c r="AW157" s="9"/>
      <c r="AX157" s="9"/>
    </row>
    <row r="158" spans="2:50">
      <c r="B158" s="1">
        <f t="shared" si="28"/>
        <v>43449</v>
      </c>
      <c r="C158" s="11"/>
      <c r="D158" s="11"/>
      <c r="E158" s="9">
        <v>6</v>
      </c>
      <c r="F158" s="9">
        <v>60</v>
      </c>
      <c r="G158" s="9">
        <f t="shared" si="22"/>
        <v>360</v>
      </c>
      <c r="H158" s="9">
        <f t="shared" si="23"/>
        <v>42</v>
      </c>
      <c r="I158" s="9">
        <f t="shared" si="24"/>
        <v>420</v>
      </c>
      <c r="J158" s="9">
        <f t="shared" si="25"/>
        <v>6</v>
      </c>
      <c r="K158" s="9">
        <f t="shared" si="26"/>
        <v>0</v>
      </c>
      <c r="L158" s="8">
        <f t="shared" si="29"/>
        <v>359.99999999999989</v>
      </c>
      <c r="M158" s="9">
        <f t="shared" si="19"/>
        <v>360</v>
      </c>
      <c r="N158" s="9">
        <f t="shared" si="21"/>
        <v>0.99999999999999967</v>
      </c>
      <c r="O158" s="7">
        <f t="shared" si="20"/>
        <v>0</v>
      </c>
      <c r="P158" s="8" t="e">
        <f t="shared" si="27"/>
        <v>#DIV/0!</v>
      </c>
      <c r="Q158" s="9"/>
      <c r="R158" s="9"/>
      <c r="S158" s="9"/>
      <c r="T158" s="9"/>
      <c r="U158" s="9"/>
      <c r="V158" s="9"/>
      <c r="W158" s="9"/>
      <c r="X158" s="9"/>
      <c r="Y158" s="9"/>
      <c r="Z158" s="9"/>
      <c r="AA158" s="9"/>
      <c r="AB158" s="9"/>
      <c r="AC158" s="9"/>
      <c r="AD158" s="9"/>
      <c r="AE158" s="9"/>
      <c r="AF158" s="9"/>
      <c r="AG158" s="9"/>
      <c r="AH158" s="9"/>
      <c r="AI158" s="9"/>
      <c r="AJ158" s="9"/>
      <c r="AK158" s="9"/>
      <c r="AL158" s="9"/>
      <c r="AM158" s="9"/>
      <c r="AN158" s="9"/>
      <c r="AO158" s="9"/>
      <c r="AP158" s="9"/>
      <c r="AQ158" s="9"/>
      <c r="AR158" s="9"/>
      <c r="AS158" s="9"/>
      <c r="AT158" s="9"/>
      <c r="AU158" s="9"/>
      <c r="AV158" s="9"/>
      <c r="AW158" s="9"/>
      <c r="AX158" s="9"/>
    </row>
    <row r="159" spans="2:50">
      <c r="B159" s="1">
        <f t="shared" si="28"/>
        <v>43450</v>
      </c>
      <c r="C159" s="11"/>
      <c r="D159" s="11"/>
      <c r="E159" s="9">
        <v>6</v>
      </c>
      <c r="F159" s="9">
        <v>60</v>
      </c>
      <c r="G159" s="9">
        <f t="shared" si="22"/>
        <v>360</v>
      </c>
      <c r="H159" s="9">
        <f t="shared" si="23"/>
        <v>42</v>
      </c>
      <c r="I159" s="9">
        <f t="shared" si="24"/>
        <v>420</v>
      </c>
      <c r="J159" s="9">
        <f t="shared" si="25"/>
        <v>6</v>
      </c>
      <c r="K159" s="9">
        <f t="shared" si="26"/>
        <v>0</v>
      </c>
      <c r="L159" s="8">
        <f t="shared" si="29"/>
        <v>359.99999999999989</v>
      </c>
      <c r="M159" s="9">
        <f t="shared" si="19"/>
        <v>360</v>
      </c>
      <c r="N159" s="9">
        <f t="shared" si="21"/>
        <v>0.99999999999999967</v>
      </c>
      <c r="O159" s="7">
        <f t="shared" si="20"/>
        <v>0</v>
      </c>
      <c r="P159" s="8" t="e">
        <f t="shared" si="27"/>
        <v>#DIV/0!</v>
      </c>
      <c r="Q159" s="9"/>
      <c r="R159" s="9"/>
      <c r="S159" s="9"/>
      <c r="T159" s="9"/>
      <c r="U159" s="9"/>
      <c r="V159" s="9"/>
      <c r="W159" s="9"/>
      <c r="X159" s="9"/>
      <c r="Y159" s="9"/>
      <c r="Z159" s="9"/>
      <c r="AA159" s="9"/>
      <c r="AB159" s="9"/>
      <c r="AC159" s="9"/>
      <c r="AD159" s="9"/>
      <c r="AE159" s="9"/>
      <c r="AF159" s="9"/>
      <c r="AG159" s="9"/>
      <c r="AH159" s="9"/>
      <c r="AI159" s="9"/>
      <c r="AJ159" s="9"/>
      <c r="AK159" s="9"/>
      <c r="AL159" s="9"/>
      <c r="AM159" s="9"/>
      <c r="AN159" s="9"/>
      <c r="AO159" s="9"/>
      <c r="AP159" s="9"/>
      <c r="AQ159" s="9"/>
      <c r="AR159" s="9"/>
      <c r="AS159" s="9"/>
      <c r="AT159" s="9"/>
      <c r="AU159" s="9"/>
      <c r="AV159" s="9"/>
      <c r="AW159" s="9"/>
      <c r="AX159" s="9"/>
    </row>
    <row r="160" spans="2:50">
      <c r="B160" s="1">
        <f t="shared" si="28"/>
        <v>43451</v>
      </c>
      <c r="C160" s="11"/>
      <c r="D160" s="11"/>
      <c r="E160" s="9">
        <v>6</v>
      </c>
      <c r="F160" s="9">
        <v>60</v>
      </c>
      <c r="G160" s="9">
        <f t="shared" si="22"/>
        <v>360</v>
      </c>
      <c r="H160" s="9">
        <f t="shared" si="23"/>
        <v>42</v>
      </c>
      <c r="I160" s="9">
        <f t="shared" si="24"/>
        <v>420</v>
      </c>
      <c r="J160" s="9">
        <f t="shared" si="25"/>
        <v>6</v>
      </c>
      <c r="K160" s="9">
        <f t="shared" si="26"/>
        <v>0</v>
      </c>
      <c r="L160" s="8">
        <f t="shared" si="29"/>
        <v>359.99999999999989</v>
      </c>
      <c r="M160" s="9">
        <f t="shared" si="19"/>
        <v>360</v>
      </c>
      <c r="N160" s="9">
        <f t="shared" si="21"/>
        <v>0.99999999999999967</v>
      </c>
      <c r="O160" s="7">
        <f t="shared" si="20"/>
        <v>0</v>
      </c>
      <c r="P160" s="8" t="e">
        <f t="shared" si="27"/>
        <v>#DIV/0!</v>
      </c>
      <c r="Q160" s="9"/>
      <c r="R160" s="9"/>
      <c r="S160" s="9"/>
      <c r="T160" s="9"/>
      <c r="U160" s="9"/>
      <c r="V160" s="9"/>
      <c r="W160" s="9"/>
      <c r="X160" s="9"/>
      <c r="Y160" s="9"/>
      <c r="Z160" s="9"/>
      <c r="AA160" s="9"/>
      <c r="AB160" s="9"/>
      <c r="AC160" s="9"/>
      <c r="AD160" s="9"/>
      <c r="AE160" s="9"/>
      <c r="AF160" s="9"/>
      <c r="AG160" s="9"/>
      <c r="AH160" s="9"/>
      <c r="AI160" s="9"/>
      <c r="AJ160" s="9"/>
      <c r="AK160" s="9"/>
      <c r="AL160" s="9"/>
      <c r="AM160" s="9"/>
      <c r="AN160" s="9"/>
      <c r="AO160" s="9"/>
      <c r="AP160" s="9"/>
      <c r="AQ160" s="9"/>
      <c r="AR160" s="9"/>
      <c r="AS160" s="9"/>
      <c r="AT160" s="9"/>
      <c r="AU160" s="9"/>
      <c r="AV160" s="9"/>
      <c r="AW160" s="9"/>
      <c r="AX160" s="9"/>
    </row>
    <row r="161" spans="2:50">
      <c r="B161" s="1">
        <f t="shared" si="28"/>
        <v>43452</v>
      </c>
      <c r="C161" s="11"/>
      <c r="D161" s="11"/>
      <c r="E161" s="9">
        <v>6</v>
      </c>
      <c r="F161" s="9">
        <v>60</v>
      </c>
      <c r="G161" s="9">
        <f t="shared" si="22"/>
        <v>360</v>
      </c>
      <c r="H161" s="9">
        <f t="shared" si="23"/>
        <v>42</v>
      </c>
      <c r="I161" s="9">
        <f t="shared" si="24"/>
        <v>420</v>
      </c>
      <c r="J161" s="9">
        <f t="shared" si="25"/>
        <v>6</v>
      </c>
      <c r="K161" s="9">
        <f t="shared" si="26"/>
        <v>0</v>
      </c>
      <c r="L161" s="8">
        <f t="shared" si="29"/>
        <v>359.99999999999989</v>
      </c>
      <c r="M161" s="9">
        <f t="shared" si="19"/>
        <v>360</v>
      </c>
      <c r="N161" s="9">
        <f t="shared" si="21"/>
        <v>0.99999999999999967</v>
      </c>
      <c r="O161" s="7">
        <f t="shared" si="20"/>
        <v>0</v>
      </c>
      <c r="P161" s="8" t="e">
        <f t="shared" si="27"/>
        <v>#DIV/0!</v>
      </c>
      <c r="Q161" s="9"/>
      <c r="R161" s="9"/>
      <c r="S161" s="9"/>
      <c r="T161" s="9"/>
      <c r="U161" s="9"/>
      <c r="V161" s="9"/>
      <c r="W161" s="9"/>
      <c r="X161" s="9"/>
      <c r="Y161" s="9"/>
      <c r="Z161" s="9"/>
      <c r="AA161" s="9"/>
      <c r="AB161" s="9"/>
      <c r="AC161" s="9"/>
      <c r="AD161" s="9"/>
      <c r="AE161" s="9"/>
      <c r="AF161" s="9"/>
      <c r="AG161" s="9"/>
      <c r="AH161" s="9"/>
      <c r="AI161" s="9"/>
      <c r="AJ161" s="9"/>
      <c r="AK161" s="9"/>
      <c r="AL161" s="9"/>
      <c r="AM161" s="9"/>
      <c r="AN161" s="9"/>
      <c r="AO161" s="9"/>
      <c r="AP161" s="9"/>
      <c r="AQ161" s="9"/>
      <c r="AR161" s="9"/>
      <c r="AS161" s="9"/>
      <c r="AT161" s="9"/>
      <c r="AU161" s="9"/>
      <c r="AV161" s="9"/>
      <c r="AW161" s="9"/>
      <c r="AX161" s="9"/>
    </row>
    <row r="162" spans="2:50">
      <c r="B162" s="1">
        <f t="shared" si="28"/>
        <v>43453</v>
      </c>
      <c r="C162" s="11"/>
      <c r="D162" s="11"/>
      <c r="E162" s="9">
        <v>6</v>
      </c>
      <c r="F162" s="9">
        <v>60</v>
      </c>
      <c r="G162" s="9">
        <f t="shared" si="22"/>
        <v>360</v>
      </c>
      <c r="H162" s="9">
        <f t="shared" si="23"/>
        <v>42</v>
      </c>
      <c r="I162" s="9">
        <f t="shared" si="24"/>
        <v>420</v>
      </c>
      <c r="J162" s="9">
        <f t="shared" si="25"/>
        <v>6</v>
      </c>
      <c r="K162" s="9">
        <f t="shared" si="26"/>
        <v>0</v>
      </c>
      <c r="L162" s="8">
        <f t="shared" si="29"/>
        <v>359.99999999999989</v>
      </c>
      <c r="M162" s="9">
        <f t="shared" ref="M162:M225" si="30">(1-$R$4)*M161+$R$4*G162</f>
        <v>360</v>
      </c>
      <c r="N162" s="9">
        <f t="shared" si="21"/>
        <v>0.99999999999999967</v>
      </c>
      <c r="O162" s="7">
        <f t="shared" ref="O162:O225" si="31">L162-M162</f>
        <v>0</v>
      </c>
      <c r="P162" s="8" t="e">
        <f t="shared" si="27"/>
        <v>#DIV/0!</v>
      </c>
      <c r="Q162" s="9"/>
      <c r="R162" s="9"/>
      <c r="S162" s="9"/>
      <c r="T162" s="9"/>
      <c r="U162" s="9"/>
      <c r="V162" s="9"/>
      <c r="W162" s="9"/>
      <c r="X162" s="9"/>
      <c r="Y162" s="9"/>
      <c r="Z162" s="9"/>
      <c r="AA162" s="9"/>
      <c r="AB162" s="9"/>
      <c r="AC162" s="9"/>
      <c r="AD162" s="9"/>
      <c r="AE162" s="9"/>
      <c r="AF162" s="9"/>
      <c r="AG162" s="9"/>
      <c r="AH162" s="9"/>
      <c r="AI162" s="9"/>
      <c r="AJ162" s="9"/>
      <c r="AK162" s="9"/>
      <c r="AL162" s="9"/>
      <c r="AM162" s="9"/>
      <c r="AN162" s="9"/>
      <c r="AO162" s="9"/>
      <c r="AP162" s="9"/>
      <c r="AQ162" s="9"/>
      <c r="AR162" s="9"/>
      <c r="AS162" s="9"/>
      <c r="AT162" s="9"/>
      <c r="AU162" s="9"/>
      <c r="AV162" s="9"/>
      <c r="AW162" s="9"/>
      <c r="AX162" s="9"/>
    </row>
    <row r="163" spans="2:50">
      <c r="B163" s="1">
        <f t="shared" si="28"/>
        <v>43454</v>
      </c>
      <c r="C163" s="11"/>
      <c r="D163" s="11"/>
      <c r="E163" s="9">
        <v>6</v>
      </c>
      <c r="F163" s="9">
        <v>60</v>
      </c>
      <c r="G163" s="9">
        <f t="shared" si="22"/>
        <v>360</v>
      </c>
      <c r="H163" s="9">
        <f t="shared" si="23"/>
        <v>42</v>
      </c>
      <c r="I163" s="9">
        <f t="shared" si="24"/>
        <v>420</v>
      </c>
      <c r="J163" s="9">
        <f t="shared" si="25"/>
        <v>6</v>
      </c>
      <c r="K163" s="9">
        <f t="shared" si="26"/>
        <v>0</v>
      </c>
      <c r="L163" s="8">
        <f t="shared" si="29"/>
        <v>359.99999999999989</v>
      </c>
      <c r="M163" s="9">
        <f t="shared" si="30"/>
        <v>360</v>
      </c>
      <c r="N163" s="9">
        <f t="shared" ref="N163:N226" si="32">(L163/M163)</f>
        <v>0.99999999999999967</v>
      </c>
      <c r="O163" s="7">
        <f t="shared" si="31"/>
        <v>0</v>
      </c>
      <c r="P163" s="8" t="e">
        <f t="shared" si="27"/>
        <v>#DIV/0!</v>
      </c>
      <c r="Q163" s="9"/>
      <c r="R163" s="9"/>
      <c r="S163" s="9"/>
      <c r="T163" s="9"/>
      <c r="U163" s="9"/>
      <c r="V163" s="9"/>
      <c r="W163" s="9"/>
      <c r="X163" s="9"/>
      <c r="Y163" s="9"/>
      <c r="Z163" s="9"/>
      <c r="AA163" s="9"/>
      <c r="AB163" s="9"/>
      <c r="AC163" s="9"/>
      <c r="AD163" s="9"/>
      <c r="AE163" s="9"/>
      <c r="AF163" s="9"/>
      <c r="AG163" s="9"/>
      <c r="AH163" s="9"/>
      <c r="AI163" s="9"/>
      <c r="AJ163" s="9"/>
      <c r="AK163" s="9"/>
      <c r="AL163" s="9"/>
      <c r="AM163" s="9"/>
      <c r="AN163" s="9"/>
      <c r="AO163" s="9"/>
      <c r="AP163" s="9"/>
      <c r="AQ163" s="9"/>
      <c r="AR163" s="9"/>
      <c r="AS163" s="9"/>
      <c r="AT163" s="9"/>
      <c r="AU163" s="9"/>
      <c r="AV163" s="9"/>
      <c r="AW163" s="9"/>
      <c r="AX163" s="9"/>
    </row>
    <row r="164" spans="2:50">
      <c r="B164" s="1">
        <f t="shared" si="28"/>
        <v>43455</v>
      </c>
      <c r="C164" s="11"/>
      <c r="D164" s="11"/>
      <c r="E164" s="9">
        <v>6</v>
      </c>
      <c r="F164" s="9">
        <v>60</v>
      </c>
      <c r="G164" s="9">
        <f t="shared" si="22"/>
        <v>360</v>
      </c>
      <c r="H164" s="9">
        <f t="shared" si="23"/>
        <v>42</v>
      </c>
      <c r="I164" s="9">
        <f t="shared" si="24"/>
        <v>420</v>
      </c>
      <c r="J164" s="9">
        <f t="shared" si="25"/>
        <v>6</v>
      </c>
      <c r="K164" s="9">
        <f t="shared" si="26"/>
        <v>0</v>
      </c>
      <c r="L164" s="8">
        <f t="shared" si="29"/>
        <v>359.99999999999989</v>
      </c>
      <c r="M164" s="9">
        <f t="shared" si="30"/>
        <v>360</v>
      </c>
      <c r="N164" s="9">
        <f t="shared" si="32"/>
        <v>0.99999999999999967</v>
      </c>
      <c r="O164" s="7">
        <f t="shared" si="31"/>
        <v>0</v>
      </c>
      <c r="P164" s="8" t="e">
        <f t="shared" si="27"/>
        <v>#DIV/0!</v>
      </c>
      <c r="Q164" s="9"/>
      <c r="R164" s="9"/>
      <c r="S164" s="9"/>
      <c r="T164" s="9"/>
      <c r="U164" s="9"/>
      <c r="V164" s="9"/>
      <c r="W164" s="9"/>
      <c r="X164" s="9"/>
      <c r="Y164" s="9"/>
      <c r="Z164" s="9"/>
      <c r="AA164" s="9"/>
      <c r="AB164" s="9"/>
      <c r="AC164" s="9"/>
      <c r="AD164" s="9"/>
      <c r="AE164" s="9"/>
      <c r="AF164" s="9"/>
      <c r="AG164" s="9"/>
      <c r="AH164" s="9"/>
      <c r="AI164" s="9"/>
      <c r="AJ164" s="9"/>
      <c r="AK164" s="9"/>
      <c r="AL164" s="9"/>
      <c r="AM164" s="9"/>
      <c r="AN164" s="9"/>
      <c r="AO164" s="9"/>
      <c r="AP164" s="9"/>
      <c r="AQ164" s="9"/>
      <c r="AR164" s="9"/>
      <c r="AS164" s="9"/>
      <c r="AT164" s="9"/>
      <c r="AU164" s="9"/>
      <c r="AV164" s="9"/>
      <c r="AW164" s="9"/>
      <c r="AX164" s="9"/>
    </row>
    <row r="165" spans="2:50">
      <c r="B165" s="1">
        <f t="shared" si="28"/>
        <v>43456</v>
      </c>
      <c r="C165" s="11"/>
      <c r="D165" s="11"/>
      <c r="E165" s="9">
        <v>6</v>
      </c>
      <c r="F165" s="9">
        <v>60</v>
      </c>
      <c r="G165" s="9">
        <f t="shared" si="22"/>
        <v>360</v>
      </c>
      <c r="H165" s="9">
        <f t="shared" si="23"/>
        <v>42</v>
      </c>
      <c r="I165" s="9">
        <f t="shared" si="24"/>
        <v>420</v>
      </c>
      <c r="J165" s="9">
        <f t="shared" si="25"/>
        <v>6</v>
      </c>
      <c r="K165" s="9">
        <f t="shared" si="26"/>
        <v>0</v>
      </c>
      <c r="L165" s="8">
        <f t="shared" si="29"/>
        <v>359.99999999999989</v>
      </c>
      <c r="M165" s="9">
        <f t="shared" si="30"/>
        <v>360</v>
      </c>
      <c r="N165" s="9">
        <f t="shared" si="32"/>
        <v>0.99999999999999967</v>
      </c>
      <c r="O165" s="7">
        <f t="shared" si="31"/>
        <v>0</v>
      </c>
      <c r="P165" s="8" t="e">
        <f t="shared" si="27"/>
        <v>#DIV/0!</v>
      </c>
      <c r="Q165" s="9"/>
      <c r="R165" s="9"/>
      <c r="S165" s="9"/>
      <c r="T165" s="9"/>
      <c r="U165" s="9"/>
      <c r="V165" s="9"/>
      <c r="W165" s="9"/>
      <c r="X165" s="9"/>
      <c r="Y165" s="9"/>
      <c r="Z165" s="9"/>
      <c r="AA165" s="9"/>
      <c r="AB165" s="9"/>
      <c r="AC165" s="9"/>
      <c r="AD165" s="9"/>
      <c r="AE165" s="9"/>
      <c r="AF165" s="9"/>
      <c r="AG165" s="9"/>
      <c r="AH165" s="9"/>
      <c r="AI165" s="9"/>
      <c r="AJ165" s="9"/>
      <c r="AK165" s="9"/>
      <c r="AL165" s="9"/>
      <c r="AM165" s="9"/>
      <c r="AN165" s="9"/>
      <c r="AO165" s="9"/>
      <c r="AP165" s="9"/>
      <c r="AQ165" s="9"/>
      <c r="AR165" s="9"/>
      <c r="AS165" s="9"/>
      <c r="AT165" s="9"/>
      <c r="AU165" s="9"/>
      <c r="AV165" s="9"/>
      <c r="AW165" s="9"/>
      <c r="AX165" s="9"/>
    </row>
    <row r="166" spans="2:50">
      <c r="B166" s="1">
        <f t="shared" si="28"/>
        <v>43457</v>
      </c>
      <c r="C166" s="11"/>
      <c r="D166" s="11"/>
      <c r="E166" s="9">
        <v>6</v>
      </c>
      <c r="F166" s="9">
        <v>60</v>
      </c>
      <c r="G166" s="9">
        <f t="shared" si="22"/>
        <v>360</v>
      </c>
      <c r="H166" s="9">
        <f t="shared" si="23"/>
        <v>42</v>
      </c>
      <c r="I166" s="9">
        <f t="shared" si="24"/>
        <v>420</v>
      </c>
      <c r="J166" s="9">
        <f t="shared" si="25"/>
        <v>6</v>
      </c>
      <c r="K166" s="9">
        <f t="shared" si="26"/>
        <v>0</v>
      </c>
      <c r="L166" s="8">
        <f t="shared" si="29"/>
        <v>359.99999999999989</v>
      </c>
      <c r="M166" s="9">
        <f t="shared" si="30"/>
        <v>360</v>
      </c>
      <c r="N166" s="9">
        <f t="shared" si="32"/>
        <v>0.99999999999999967</v>
      </c>
      <c r="O166" s="7">
        <f t="shared" si="31"/>
        <v>0</v>
      </c>
      <c r="P166" s="8" t="e">
        <f t="shared" si="27"/>
        <v>#DIV/0!</v>
      </c>
      <c r="Q166" s="9"/>
      <c r="R166" s="9"/>
      <c r="S166" s="9"/>
      <c r="T166" s="9"/>
      <c r="U166" s="9"/>
      <c r="V166" s="9"/>
      <c r="W166" s="9"/>
      <c r="X166" s="9"/>
      <c r="Y166" s="9"/>
      <c r="Z166" s="9"/>
      <c r="AA166" s="9"/>
      <c r="AB166" s="9"/>
      <c r="AC166" s="9"/>
      <c r="AD166" s="9"/>
      <c r="AE166" s="9"/>
      <c r="AF166" s="9"/>
      <c r="AG166" s="9"/>
      <c r="AH166" s="9"/>
      <c r="AI166" s="9"/>
      <c r="AJ166" s="9"/>
      <c r="AK166" s="9"/>
      <c r="AL166" s="9"/>
      <c r="AM166" s="9"/>
      <c r="AN166" s="9"/>
      <c r="AO166" s="9"/>
      <c r="AP166" s="9"/>
      <c r="AQ166" s="9"/>
      <c r="AR166" s="9"/>
      <c r="AS166" s="9"/>
      <c r="AT166" s="9"/>
      <c r="AU166" s="9"/>
      <c r="AV166" s="9"/>
      <c r="AW166" s="9"/>
      <c r="AX166" s="9"/>
    </row>
    <row r="167" spans="2:50">
      <c r="B167" s="1">
        <f t="shared" si="28"/>
        <v>43458</v>
      </c>
      <c r="C167" s="11"/>
      <c r="D167" s="11"/>
      <c r="E167" s="9">
        <v>6</v>
      </c>
      <c r="F167" s="9">
        <v>60</v>
      </c>
      <c r="G167" s="9">
        <f t="shared" si="22"/>
        <v>360</v>
      </c>
      <c r="H167" s="9">
        <f t="shared" si="23"/>
        <v>42</v>
      </c>
      <c r="I167" s="9">
        <f t="shared" si="24"/>
        <v>420</v>
      </c>
      <c r="J167" s="9">
        <f t="shared" si="25"/>
        <v>6</v>
      </c>
      <c r="K167" s="9">
        <f t="shared" si="26"/>
        <v>0</v>
      </c>
      <c r="L167" s="8">
        <f t="shared" si="29"/>
        <v>359.99999999999989</v>
      </c>
      <c r="M167" s="9">
        <f t="shared" si="30"/>
        <v>360</v>
      </c>
      <c r="N167" s="9">
        <f t="shared" si="32"/>
        <v>0.99999999999999967</v>
      </c>
      <c r="O167" s="7">
        <f t="shared" si="31"/>
        <v>0</v>
      </c>
      <c r="P167" s="8" t="e">
        <f t="shared" si="27"/>
        <v>#DIV/0!</v>
      </c>
      <c r="Q167" s="9"/>
      <c r="R167" s="9"/>
      <c r="S167" s="9"/>
      <c r="T167" s="9"/>
      <c r="U167" s="9"/>
      <c r="V167" s="9"/>
      <c r="W167" s="9"/>
      <c r="X167" s="9"/>
      <c r="Y167" s="9"/>
      <c r="Z167" s="9"/>
      <c r="AA167" s="9"/>
      <c r="AB167" s="9"/>
      <c r="AC167" s="9"/>
      <c r="AD167" s="9"/>
      <c r="AE167" s="9"/>
      <c r="AF167" s="9"/>
      <c r="AG167" s="9"/>
      <c r="AH167" s="9"/>
      <c r="AI167" s="9"/>
      <c r="AJ167" s="9"/>
      <c r="AK167" s="9"/>
      <c r="AL167" s="9"/>
      <c r="AM167" s="9"/>
      <c r="AN167" s="9"/>
      <c r="AO167" s="9"/>
      <c r="AP167" s="9"/>
      <c r="AQ167" s="9"/>
      <c r="AR167" s="9"/>
      <c r="AS167" s="9"/>
      <c r="AT167" s="9"/>
      <c r="AU167" s="9"/>
      <c r="AV167" s="9"/>
      <c r="AW167" s="9"/>
      <c r="AX167" s="9"/>
    </row>
    <row r="168" spans="2:50">
      <c r="B168" s="1">
        <f t="shared" si="28"/>
        <v>43459</v>
      </c>
      <c r="C168" s="11"/>
      <c r="D168" s="11"/>
      <c r="E168" s="9">
        <v>6</v>
      </c>
      <c r="F168" s="9">
        <v>60</v>
      </c>
      <c r="G168" s="9">
        <f t="shared" si="22"/>
        <v>360</v>
      </c>
      <c r="H168" s="9">
        <f t="shared" si="23"/>
        <v>42</v>
      </c>
      <c r="I168" s="9">
        <f t="shared" si="24"/>
        <v>420</v>
      </c>
      <c r="J168" s="9">
        <f t="shared" si="25"/>
        <v>6</v>
      </c>
      <c r="K168" s="9">
        <f t="shared" si="26"/>
        <v>0</v>
      </c>
      <c r="L168" s="8">
        <f t="shared" si="29"/>
        <v>359.99999999999989</v>
      </c>
      <c r="M168" s="9">
        <f t="shared" si="30"/>
        <v>360</v>
      </c>
      <c r="N168" s="9">
        <f t="shared" si="32"/>
        <v>0.99999999999999967</v>
      </c>
      <c r="O168" s="7">
        <f t="shared" si="31"/>
        <v>0</v>
      </c>
      <c r="P168" s="8" t="e">
        <f t="shared" si="27"/>
        <v>#DIV/0!</v>
      </c>
      <c r="Q168" s="9"/>
      <c r="R168" s="9"/>
      <c r="S168" s="9"/>
      <c r="T168" s="9"/>
      <c r="U168" s="9"/>
      <c r="V168" s="9"/>
      <c r="W168" s="9"/>
      <c r="X168" s="9"/>
      <c r="Y168" s="9"/>
      <c r="Z168" s="9"/>
      <c r="AA168" s="9"/>
      <c r="AB168" s="9"/>
      <c r="AC168" s="9"/>
      <c r="AD168" s="9"/>
      <c r="AE168" s="9"/>
      <c r="AF168" s="9"/>
      <c r="AG168" s="9"/>
      <c r="AH168" s="9"/>
      <c r="AI168" s="9"/>
      <c r="AJ168" s="9"/>
      <c r="AK168" s="9"/>
      <c r="AL168" s="9"/>
      <c r="AM168" s="9"/>
      <c r="AN168" s="9"/>
      <c r="AO168" s="9"/>
      <c r="AP168" s="9"/>
      <c r="AQ168" s="9"/>
      <c r="AR168" s="9"/>
      <c r="AS168" s="9"/>
      <c r="AT168" s="9"/>
      <c r="AU168" s="9"/>
      <c r="AV168" s="9"/>
      <c r="AW168" s="9"/>
      <c r="AX168" s="9"/>
    </row>
    <row r="169" spans="2:50">
      <c r="B169" s="1">
        <f t="shared" si="28"/>
        <v>43460</v>
      </c>
      <c r="C169" s="11"/>
      <c r="D169" s="11"/>
      <c r="E169" s="9">
        <v>6</v>
      </c>
      <c r="F169" s="9">
        <v>60</v>
      </c>
      <c r="G169" s="9">
        <f t="shared" si="22"/>
        <v>360</v>
      </c>
      <c r="H169" s="9">
        <f t="shared" si="23"/>
        <v>42</v>
      </c>
      <c r="I169" s="9">
        <f t="shared" si="24"/>
        <v>360</v>
      </c>
      <c r="J169" s="9">
        <f t="shared" si="25"/>
        <v>6</v>
      </c>
      <c r="K169" s="9">
        <f t="shared" si="26"/>
        <v>1</v>
      </c>
      <c r="L169" s="8">
        <f t="shared" si="29"/>
        <v>359.99999999999989</v>
      </c>
      <c r="M169" s="9">
        <f t="shared" si="30"/>
        <v>360</v>
      </c>
      <c r="N169" s="9">
        <f t="shared" si="32"/>
        <v>0.99999999999999967</v>
      </c>
      <c r="O169" s="7">
        <f t="shared" si="31"/>
        <v>0</v>
      </c>
      <c r="P169" s="8">
        <f t="shared" si="27"/>
        <v>2.4494897427831779</v>
      </c>
      <c r="Q169" s="9"/>
      <c r="R169" s="9"/>
      <c r="S169" s="9"/>
      <c r="T169" s="9"/>
      <c r="U169" s="9"/>
      <c r="V169" s="9"/>
      <c r="W169" s="9"/>
      <c r="X169" s="9"/>
      <c r="Y169" s="9"/>
      <c r="Z169" s="9"/>
      <c r="AA169" s="9"/>
      <c r="AB169" s="9"/>
      <c r="AC169" s="9"/>
      <c r="AD169" s="9"/>
      <c r="AE169" s="9"/>
      <c r="AF169" s="9"/>
      <c r="AG169" s="9"/>
      <c r="AH169" s="9"/>
      <c r="AI169" s="9"/>
      <c r="AJ169" s="9"/>
      <c r="AK169" s="9"/>
      <c r="AL169" s="9"/>
      <c r="AM169" s="9"/>
      <c r="AN169" s="9"/>
      <c r="AO169" s="9"/>
      <c r="AP169" s="9"/>
      <c r="AQ169" s="9"/>
      <c r="AR169" s="9"/>
      <c r="AS169" s="9"/>
      <c r="AT169" s="9"/>
      <c r="AU169" s="9"/>
      <c r="AV169" s="9"/>
      <c r="AW169" s="9"/>
      <c r="AX169" s="9"/>
    </row>
    <row r="170" spans="2:50">
      <c r="B170" s="1">
        <f t="shared" si="28"/>
        <v>43461</v>
      </c>
      <c r="C170" s="11"/>
      <c r="D170" s="11"/>
      <c r="E170" s="9">
        <v>6</v>
      </c>
      <c r="F170" s="9">
        <v>60</v>
      </c>
      <c r="G170" s="9">
        <f t="shared" si="22"/>
        <v>360</v>
      </c>
      <c r="H170" s="9">
        <f t="shared" si="23"/>
        <v>42</v>
      </c>
      <c r="I170" s="9">
        <f t="shared" si="24"/>
        <v>300</v>
      </c>
      <c r="J170" s="9">
        <f t="shared" si="25"/>
        <v>6</v>
      </c>
      <c r="K170" s="9">
        <f t="shared" si="26"/>
        <v>2</v>
      </c>
      <c r="L170" s="8">
        <f t="shared" si="29"/>
        <v>359.99999999999989</v>
      </c>
      <c r="M170" s="9">
        <f t="shared" si="30"/>
        <v>360</v>
      </c>
      <c r="N170" s="9">
        <f t="shared" si="32"/>
        <v>0.99999999999999967</v>
      </c>
      <c r="O170" s="7">
        <f t="shared" si="31"/>
        <v>0</v>
      </c>
      <c r="P170" s="8">
        <f t="shared" si="27"/>
        <v>1.5811388300841898</v>
      </c>
      <c r="Q170" s="9"/>
      <c r="R170" s="9"/>
      <c r="S170" s="9"/>
      <c r="T170" s="9"/>
      <c r="U170" s="9"/>
      <c r="V170" s="9"/>
      <c r="W170" s="9"/>
      <c r="X170" s="9"/>
      <c r="Y170" s="9"/>
      <c r="Z170" s="9"/>
      <c r="AA170" s="9"/>
      <c r="AB170" s="9"/>
      <c r="AC170" s="9"/>
      <c r="AD170" s="9"/>
      <c r="AE170" s="9"/>
      <c r="AF170" s="9"/>
      <c r="AG170" s="9"/>
      <c r="AH170" s="9"/>
      <c r="AI170" s="9"/>
      <c r="AJ170" s="9"/>
      <c r="AK170" s="9"/>
      <c r="AL170" s="9"/>
      <c r="AM170" s="9"/>
      <c r="AN170" s="9"/>
      <c r="AO170" s="9"/>
      <c r="AP170" s="9"/>
      <c r="AQ170" s="9"/>
      <c r="AR170" s="9"/>
      <c r="AS170" s="9"/>
      <c r="AT170" s="9"/>
      <c r="AU170" s="9"/>
      <c r="AV170" s="9"/>
      <c r="AW170" s="9"/>
      <c r="AX170" s="9"/>
    </row>
    <row r="171" spans="2:50">
      <c r="B171" s="1">
        <f t="shared" si="28"/>
        <v>43462</v>
      </c>
      <c r="C171" s="11"/>
      <c r="D171" s="11"/>
      <c r="E171" s="9">
        <v>6</v>
      </c>
      <c r="F171" s="9">
        <v>60</v>
      </c>
      <c r="G171" s="9">
        <f t="shared" si="22"/>
        <v>360</v>
      </c>
      <c r="H171" s="9">
        <f t="shared" si="23"/>
        <v>42</v>
      </c>
      <c r="I171" s="9">
        <f t="shared" si="24"/>
        <v>240</v>
      </c>
      <c r="J171" s="9">
        <f t="shared" si="25"/>
        <v>6</v>
      </c>
      <c r="K171" s="9">
        <f t="shared" si="26"/>
        <v>3</v>
      </c>
      <c r="L171" s="8">
        <f t="shared" si="29"/>
        <v>359.99999999999989</v>
      </c>
      <c r="M171" s="9">
        <f t="shared" si="30"/>
        <v>360</v>
      </c>
      <c r="N171" s="9">
        <f t="shared" si="32"/>
        <v>0.99999999999999967</v>
      </c>
      <c r="O171" s="7">
        <f t="shared" si="31"/>
        <v>0</v>
      </c>
      <c r="P171" s="8">
        <f t="shared" si="27"/>
        <v>1.1547005383792515</v>
      </c>
      <c r="Q171" s="9"/>
      <c r="R171" s="9"/>
      <c r="S171" s="9"/>
      <c r="T171" s="9"/>
      <c r="U171" s="9"/>
      <c r="V171" s="9"/>
      <c r="W171" s="9"/>
      <c r="X171" s="9"/>
      <c r="Y171" s="9"/>
      <c r="Z171" s="9"/>
      <c r="AA171" s="9"/>
      <c r="AB171" s="9"/>
      <c r="AC171" s="9"/>
      <c r="AD171" s="9"/>
      <c r="AE171" s="9"/>
      <c r="AF171" s="9"/>
      <c r="AG171" s="9"/>
      <c r="AH171" s="9"/>
      <c r="AI171" s="9"/>
      <c r="AJ171" s="9"/>
      <c r="AK171" s="9"/>
      <c r="AL171" s="9"/>
      <c r="AM171" s="9"/>
      <c r="AN171" s="9"/>
      <c r="AO171" s="9"/>
      <c r="AP171" s="9"/>
      <c r="AQ171" s="9"/>
      <c r="AR171" s="9"/>
      <c r="AS171" s="9"/>
      <c r="AT171" s="9"/>
      <c r="AU171" s="9"/>
      <c r="AV171" s="9"/>
      <c r="AW171" s="9"/>
      <c r="AX171" s="9"/>
    </row>
    <row r="172" spans="2:50">
      <c r="B172" s="1">
        <f t="shared" si="28"/>
        <v>43463</v>
      </c>
      <c r="C172" s="11"/>
      <c r="D172" s="11"/>
      <c r="E172" s="9">
        <v>6</v>
      </c>
      <c r="F172" s="9">
        <v>60</v>
      </c>
      <c r="G172" s="9">
        <f t="shared" si="22"/>
        <v>360</v>
      </c>
      <c r="H172" s="9">
        <f t="shared" si="23"/>
        <v>42</v>
      </c>
      <c r="I172" s="9">
        <f t="shared" si="24"/>
        <v>180</v>
      </c>
      <c r="J172" s="9">
        <f t="shared" si="25"/>
        <v>6</v>
      </c>
      <c r="K172" s="9">
        <f t="shared" si="26"/>
        <v>4</v>
      </c>
      <c r="L172" s="8">
        <f t="shared" si="29"/>
        <v>359.99999999999989</v>
      </c>
      <c r="M172" s="9">
        <f t="shared" si="30"/>
        <v>360</v>
      </c>
      <c r="N172" s="9">
        <f t="shared" si="32"/>
        <v>0.99999999999999967</v>
      </c>
      <c r="O172" s="7">
        <f t="shared" si="31"/>
        <v>0</v>
      </c>
      <c r="P172" s="8">
        <f t="shared" si="27"/>
        <v>0.8660254037844386</v>
      </c>
      <c r="Q172" s="9"/>
      <c r="R172" s="9"/>
      <c r="S172" s="9"/>
      <c r="T172" s="9"/>
      <c r="U172" s="9"/>
      <c r="V172" s="9"/>
      <c r="W172" s="9"/>
      <c r="X172" s="9"/>
      <c r="Y172" s="9"/>
      <c r="Z172" s="9"/>
      <c r="AA172" s="9"/>
      <c r="AB172" s="9"/>
      <c r="AC172" s="9"/>
      <c r="AD172" s="9"/>
      <c r="AE172" s="9"/>
      <c r="AF172" s="9"/>
      <c r="AG172" s="9"/>
      <c r="AH172" s="9"/>
      <c r="AI172" s="9"/>
      <c r="AJ172" s="9"/>
      <c r="AK172" s="9"/>
      <c r="AL172" s="9"/>
      <c r="AM172" s="9"/>
      <c r="AN172" s="9"/>
      <c r="AO172" s="9"/>
      <c r="AP172" s="9"/>
      <c r="AQ172" s="9"/>
      <c r="AR172" s="9"/>
      <c r="AS172" s="9"/>
      <c r="AT172" s="9"/>
      <c r="AU172" s="9"/>
      <c r="AV172" s="9"/>
      <c r="AW172" s="9"/>
      <c r="AX172" s="9"/>
    </row>
    <row r="173" spans="2:50">
      <c r="B173" s="1">
        <f t="shared" si="28"/>
        <v>43464</v>
      </c>
      <c r="C173" s="11"/>
      <c r="D173" s="11"/>
      <c r="E173" s="9">
        <v>6</v>
      </c>
      <c r="F173" s="9">
        <v>60</v>
      </c>
      <c r="G173" s="9">
        <f t="shared" si="22"/>
        <v>360</v>
      </c>
      <c r="H173" s="9">
        <f t="shared" si="23"/>
        <v>42</v>
      </c>
      <c r="I173" s="9">
        <f t="shared" si="24"/>
        <v>120</v>
      </c>
      <c r="J173" s="9">
        <f t="shared" si="25"/>
        <v>6</v>
      </c>
      <c r="K173" s="9">
        <f t="shared" si="26"/>
        <v>5</v>
      </c>
      <c r="L173" s="8">
        <f t="shared" si="29"/>
        <v>359.99999999999989</v>
      </c>
      <c r="M173" s="9">
        <f t="shared" si="30"/>
        <v>360</v>
      </c>
      <c r="N173" s="9">
        <f t="shared" si="32"/>
        <v>0.99999999999999967</v>
      </c>
      <c r="O173" s="7">
        <f t="shared" si="31"/>
        <v>0</v>
      </c>
      <c r="P173" s="8">
        <f t="shared" si="27"/>
        <v>0.63245553203367588</v>
      </c>
      <c r="Q173" s="9"/>
      <c r="R173" s="9"/>
      <c r="S173" s="9"/>
      <c r="T173" s="9"/>
      <c r="U173" s="9"/>
      <c r="V173" s="9"/>
      <c r="W173" s="9"/>
      <c r="X173" s="9"/>
      <c r="Y173" s="9"/>
      <c r="Z173" s="9"/>
      <c r="AA173" s="9"/>
      <c r="AB173" s="9"/>
      <c r="AC173" s="9"/>
      <c r="AD173" s="9"/>
      <c r="AE173" s="9"/>
      <c r="AF173" s="9"/>
      <c r="AG173" s="9"/>
      <c r="AH173" s="9"/>
      <c r="AI173" s="9"/>
      <c r="AJ173" s="9"/>
      <c r="AK173" s="9"/>
      <c r="AL173" s="9"/>
      <c r="AM173" s="9"/>
      <c r="AN173" s="9"/>
      <c r="AO173" s="9"/>
      <c r="AP173" s="9"/>
      <c r="AQ173" s="9"/>
      <c r="AR173" s="9"/>
      <c r="AS173" s="9"/>
      <c r="AT173" s="9"/>
      <c r="AU173" s="9"/>
      <c r="AV173" s="9"/>
      <c r="AW173" s="9"/>
      <c r="AX173" s="9"/>
    </row>
    <row r="174" spans="2:50">
      <c r="B174" s="1">
        <f t="shared" si="28"/>
        <v>43465</v>
      </c>
      <c r="C174" s="11"/>
      <c r="D174" s="11"/>
      <c r="E174" s="9">
        <v>6</v>
      </c>
      <c r="F174" s="9">
        <v>60</v>
      </c>
      <c r="G174" s="9">
        <f t="shared" si="22"/>
        <v>360</v>
      </c>
      <c r="H174" s="9">
        <f t="shared" si="23"/>
        <v>42</v>
      </c>
      <c r="I174" s="9">
        <f t="shared" si="24"/>
        <v>60</v>
      </c>
      <c r="J174" s="9">
        <f t="shared" si="25"/>
        <v>6</v>
      </c>
      <c r="K174" s="9">
        <f t="shared" si="26"/>
        <v>6</v>
      </c>
      <c r="L174" s="8">
        <f t="shared" si="29"/>
        <v>359.99999999999989</v>
      </c>
      <c r="M174" s="9">
        <f t="shared" si="30"/>
        <v>360</v>
      </c>
      <c r="N174" s="9">
        <f t="shared" si="32"/>
        <v>0.99999999999999967</v>
      </c>
      <c r="O174" s="7">
        <f t="shared" si="31"/>
        <v>0</v>
      </c>
      <c r="P174" s="8">
        <f t="shared" si="27"/>
        <v>0.40824829046386302</v>
      </c>
      <c r="Q174" s="9"/>
      <c r="R174" s="9"/>
      <c r="S174" s="9"/>
      <c r="T174" s="9"/>
      <c r="U174" s="9"/>
      <c r="V174" s="9"/>
      <c r="W174" s="9"/>
      <c r="X174" s="9"/>
      <c r="Y174" s="9"/>
      <c r="Z174" s="9"/>
      <c r="AA174" s="9"/>
      <c r="AB174" s="9"/>
      <c r="AC174" s="9"/>
      <c r="AD174" s="9"/>
      <c r="AE174" s="9"/>
      <c r="AF174" s="9"/>
      <c r="AG174" s="9"/>
      <c r="AH174" s="9"/>
      <c r="AI174" s="9"/>
      <c r="AJ174" s="9"/>
      <c r="AK174" s="9"/>
      <c r="AL174" s="9"/>
      <c r="AM174" s="9"/>
      <c r="AN174" s="9"/>
      <c r="AO174" s="9"/>
      <c r="AP174" s="9"/>
      <c r="AQ174" s="9"/>
      <c r="AR174" s="9"/>
      <c r="AS174" s="9"/>
      <c r="AT174" s="9"/>
      <c r="AU174" s="9"/>
      <c r="AV174" s="9"/>
      <c r="AW174" s="9"/>
      <c r="AX174" s="9"/>
    </row>
    <row r="175" spans="2:50">
      <c r="B175" s="1">
        <f t="shared" si="28"/>
        <v>43466</v>
      </c>
      <c r="C175" s="11"/>
      <c r="D175" s="11"/>
      <c r="E175" s="9">
        <v>6</v>
      </c>
      <c r="F175" s="9"/>
      <c r="G175" s="9">
        <f t="shared" si="22"/>
        <v>0</v>
      </c>
      <c r="H175" s="9">
        <f t="shared" si="23"/>
        <v>42</v>
      </c>
      <c r="I175" s="9">
        <f t="shared" si="24"/>
        <v>0</v>
      </c>
      <c r="J175" s="9">
        <f t="shared" si="25"/>
        <v>6</v>
      </c>
      <c r="K175" s="9">
        <f t="shared" si="26"/>
        <v>7</v>
      </c>
      <c r="L175" s="8">
        <f t="shared" si="29"/>
        <v>269.99999999999989</v>
      </c>
      <c r="M175" s="9">
        <f t="shared" si="30"/>
        <v>335.17241379310343</v>
      </c>
      <c r="N175" s="9">
        <f t="shared" si="32"/>
        <v>0.80555555555555525</v>
      </c>
      <c r="O175" s="7">
        <f t="shared" si="31"/>
        <v>-65.172413793103544</v>
      </c>
      <c r="P175" s="8" t="e">
        <f t="shared" si="27"/>
        <v>#DIV/0!</v>
      </c>
      <c r="Q175" s="9"/>
      <c r="R175" s="9"/>
      <c r="S175" s="9"/>
      <c r="T175" s="9"/>
      <c r="U175" s="9"/>
      <c r="V175" s="9"/>
      <c r="W175" s="9"/>
      <c r="X175" s="9"/>
      <c r="Y175" s="9"/>
      <c r="Z175" s="9"/>
      <c r="AA175" s="9"/>
      <c r="AB175" s="9"/>
      <c r="AC175" s="9"/>
      <c r="AD175" s="9"/>
      <c r="AE175" s="9"/>
      <c r="AF175" s="9"/>
      <c r="AG175" s="9"/>
      <c r="AH175" s="9"/>
      <c r="AI175" s="9"/>
      <c r="AJ175" s="9"/>
      <c r="AK175" s="9"/>
      <c r="AL175" s="9"/>
      <c r="AM175" s="9"/>
      <c r="AN175" s="9"/>
      <c r="AO175" s="9"/>
      <c r="AP175" s="9"/>
      <c r="AQ175" s="9"/>
      <c r="AR175" s="9"/>
      <c r="AS175" s="9"/>
      <c r="AT175" s="9"/>
      <c r="AU175" s="9"/>
      <c r="AV175" s="9"/>
      <c r="AW175" s="9"/>
      <c r="AX175" s="9"/>
    </row>
    <row r="176" spans="2:50">
      <c r="B176" s="1">
        <f t="shared" si="28"/>
        <v>43467</v>
      </c>
      <c r="C176" s="11"/>
      <c r="D176" s="11"/>
      <c r="E176" s="9">
        <v>6</v>
      </c>
      <c r="F176" s="9"/>
      <c r="G176" s="9">
        <f t="shared" si="22"/>
        <v>0</v>
      </c>
      <c r="H176" s="9">
        <f t="shared" si="23"/>
        <v>42</v>
      </c>
      <c r="I176" s="9">
        <f t="shared" si="24"/>
        <v>0</v>
      </c>
      <c r="J176" s="9">
        <f t="shared" si="25"/>
        <v>6</v>
      </c>
      <c r="K176" s="9">
        <f t="shared" si="26"/>
        <v>7</v>
      </c>
      <c r="L176" s="8">
        <f t="shared" si="29"/>
        <v>202.49999999999991</v>
      </c>
      <c r="M176" s="9">
        <f t="shared" si="30"/>
        <v>312.0570749108204</v>
      </c>
      <c r="N176" s="9">
        <f t="shared" si="32"/>
        <v>0.64891975308641958</v>
      </c>
      <c r="O176" s="7">
        <f t="shared" si="31"/>
        <v>-109.55707491082049</v>
      </c>
      <c r="P176" s="8" t="e">
        <f t="shared" si="27"/>
        <v>#DIV/0!</v>
      </c>
      <c r="Q176" s="9"/>
      <c r="R176" s="9"/>
      <c r="S176" s="9"/>
      <c r="T176" s="9"/>
      <c r="U176" s="9"/>
      <c r="V176" s="9"/>
      <c r="W176" s="9"/>
      <c r="X176" s="9"/>
      <c r="Y176" s="9"/>
      <c r="Z176" s="9"/>
      <c r="AA176" s="9"/>
      <c r="AB176" s="9"/>
      <c r="AC176" s="9"/>
      <c r="AD176" s="9"/>
      <c r="AE176" s="9"/>
      <c r="AF176" s="9"/>
      <c r="AG176" s="9"/>
      <c r="AH176" s="9"/>
      <c r="AI176" s="9"/>
      <c r="AJ176" s="9"/>
      <c r="AK176" s="9"/>
      <c r="AL176" s="9"/>
      <c r="AM176" s="9"/>
      <c r="AN176" s="9"/>
      <c r="AO176" s="9"/>
      <c r="AP176" s="9"/>
      <c r="AQ176" s="9"/>
      <c r="AR176" s="9"/>
      <c r="AS176" s="9"/>
      <c r="AT176" s="9"/>
      <c r="AU176" s="9"/>
      <c r="AV176" s="9"/>
      <c r="AW176" s="9"/>
      <c r="AX176" s="9"/>
    </row>
    <row r="177" spans="2:50">
      <c r="B177" s="1">
        <f t="shared" si="28"/>
        <v>43468</v>
      </c>
      <c r="C177" s="11"/>
      <c r="D177" s="11"/>
      <c r="E177" s="9">
        <v>6</v>
      </c>
      <c r="F177" s="9"/>
      <c r="G177" s="9">
        <f t="shared" si="22"/>
        <v>0</v>
      </c>
      <c r="H177" s="9">
        <f t="shared" si="23"/>
        <v>42</v>
      </c>
      <c r="I177" s="9">
        <f t="shared" si="24"/>
        <v>0</v>
      </c>
      <c r="J177" s="9">
        <f t="shared" si="25"/>
        <v>6</v>
      </c>
      <c r="K177" s="9">
        <f t="shared" si="26"/>
        <v>7</v>
      </c>
      <c r="L177" s="8">
        <f t="shared" si="29"/>
        <v>151.87499999999994</v>
      </c>
      <c r="M177" s="9">
        <f t="shared" si="30"/>
        <v>290.53589733076382</v>
      </c>
      <c r="N177" s="9">
        <f t="shared" si="32"/>
        <v>0.52274091220850472</v>
      </c>
      <c r="O177" s="7">
        <f t="shared" si="31"/>
        <v>-138.66089733076387</v>
      </c>
      <c r="P177" s="8" t="e">
        <f t="shared" si="27"/>
        <v>#DIV/0!</v>
      </c>
      <c r="Q177" s="9"/>
      <c r="R177" s="9"/>
      <c r="S177" s="9"/>
      <c r="T177" s="9"/>
      <c r="U177" s="9"/>
      <c r="V177" s="9"/>
      <c r="W177" s="9"/>
      <c r="X177" s="9"/>
      <c r="Y177" s="9"/>
      <c r="Z177" s="9"/>
      <c r="AA177" s="9"/>
      <c r="AB177" s="9"/>
      <c r="AC177" s="9"/>
      <c r="AD177" s="9"/>
      <c r="AE177" s="9"/>
      <c r="AF177" s="9"/>
      <c r="AG177" s="9"/>
      <c r="AH177" s="9"/>
      <c r="AI177" s="9"/>
      <c r="AJ177" s="9"/>
      <c r="AK177" s="9"/>
      <c r="AL177" s="9"/>
      <c r="AM177" s="9"/>
      <c r="AN177" s="9"/>
      <c r="AO177" s="9"/>
      <c r="AP177" s="9"/>
      <c r="AQ177" s="9"/>
      <c r="AR177" s="9"/>
      <c r="AS177" s="9"/>
      <c r="AT177" s="9"/>
      <c r="AU177" s="9"/>
      <c r="AV177" s="9"/>
      <c r="AW177" s="9"/>
      <c r="AX177" s="9"/>
    </row>
    <row r="178" spans="2:50">
      <c r="B178" s="1">
        <f t="shared" si="28"/>
        <v>43469</v>
      </c>
      <c r="C178" s="11"/>
      <c r="D178" s="11"/>
      <c r="E178" s="9">
        <v>6</v>
      </c>
      <c r="F178" s="9"/>
      <c r="G178" s="9">
        <f t="shared" si="22"/>
        <v>0</v>
      </c>
      <c r="H178" s="9">
        <f t="shared" si="23"/>
        <v>42</v>
      </c>
      <c r="I178" s="9">
        <f t="shared" si="24"/>
        <v>0</v>
      </c>
      <c r="J178" s="9">
        <f t="shared" si="25"/>
        <v>6</v>
      </c>
      <c r="K178" s="9">
        <f t="shared" si="26"/>
        <v>7</v>
      </c>
      <c r="L178" s="8">
        <f t="shared" si="29"/>
        <v>113.90624999999996</v>
      </c>
      <c r="M178" s="9">
        <f t="shared" si="30"/>
        <v>270.49893889415938</v>
      </c>
      <c r="N178" s="9">
        <f t="shared" si="32"/>
        <v>0.42109684594573993</v>
      </c>
      <c r="O178" s="7">
        <f t="shared" si="31"/>
        <v>-156.59268889415944</v>
      </c>
      <c r="P178" s="8" t="e">
        <f t="shared" si="27"/>
        <v>#DIV/0!</v>
      </c>
      <c r="Q178" s="9"/>
      <c r="R178" s="9"/>
      <c r="S178" s="9"/>
      <c r="T178" s="9"/>
      <c r="U178" s="9"/>
      <c r="V178" s="9"/>
      <c r="W178" s="9"/>
      <c r="X178" s="9"/>
      <c r="Y178" s="9"/>
      <c r="Z178" s="9"/>
      <c r="AA178" s="9"/>
      <c r="AB178" s="9"/>
      <c r="AC178" s="9"/>
      <c r="AD178" s="9"/>
      <c r="AE178" s="9"/>
      <c r="AF178" s="9"/>
      <c r="AG178" s="9"/>
      <c r="AH178" s="9"/>
      <c r="AI178" s="9"/>
      <c r="AJ178" s="9"/>
      <c r="AK178" s="9"/>
      <c r="AL178" s="9"/>
      <c r="AM178" s="9"/>
      <c r="AN178" s="9"/>
      <c r="AO178" s="9"/>
      <c r="AP178" s="9"/>
      <c r="AQ178" s="9"/>
      <c r="AR178" s="9"/>
      <c r="AS178" s="9"/>
      <c r="AT178" s="9"/>
      <c r="AU178" s="9"/>
      <c r="AV178" s="9"/>
      <c r="AW178" s="9"/>
      <c r="AX178" s="9"/>
    </row>
    <row r="179" spans="2:50">
      <c r="B179" s="1">
        <f t="shared" si="28"/>
        <v>43470</v>
      </c>
      <c r="C179" s="11"/>
      <c r="D179" s="11"/>
      <c r="E179" s="9">
        <v>6</v>
      </c>
      <c r="F179" s="9"/>
      <c r="G179" s="9">
        <f t="shared" si="22"/>
        <v>0</v>
      </c>
      <c r="H179" s="9">
        <f t="shared" si="23"/>
        <v>42</v>
      </c>
      <c r="I179" s="9">
        <f t="shared" si="24"/>
        <v>0</v>
      </c>
      <c r="J179" s="9">
        <f t="shared" si="25"/>
        <v>6</v>
      </c>
      <c r="K179" s="9">
        <f t="shared" si="26"/>
        <v>7</v>
      </c>
      <c r="L179" s="8">
        <f t="shared" si="29"/>
        <v>85.429687499999972</v>
      </c>
      <c r="M179" s="9">
        <f t="shared" si="30"/>
        <v>251.84383966007942</v>
      </c>
      <c r="N179" s="9">
        <f t="shared" si="32"/>
        <v>0.33921690367851276</v>
      </c>
      <c r="O179" s="7">
        <f t="shared" si="31"/>
        <v>-166.41415216007945</v>
      </c>
      <c r="P179" s="8" t="e">
        <f t="shared" si="27"/>
        <v>#DIV/0!</v>
      </c>
      <c r="Q179" s="9"/>
      <c r="R179" s="9"/>
      <c r="S179" s="9"/>
      <c r="T179" s="9"/>
      <c r="U179" s="9"/>
      <c r="V179" s="9"/>
      <c r="W179" s="9"/>
      <c r="X179" s="9"/>
      <c r="Y179" s="9"/>
      <c r="Z179" s="9"/>
      <c r="AA179" s="9"/>
      <c r="AB179" s="9"/>
      <c r="AC179" s="9"/>
      <c r="AD179" s="9"/>
      <c r="AE179" s="9"/>
      <c r="AF179" s="9"/>
      <c r="AG179" s="9"/>
      <c r="AH179" s="9"/>
      <c r="AI179" s="9"/>
      <c r="AJ179" s="9"/>
      <c r="AK179" s="9"/>
      <c r="AL179" s="9"/>
      <c r="AM179" s="9"/>
      <c r="AN179" s="9"/>
      <c r="AO179" s="9"/>
      <c r="AP179" s="9"/>
      <c r="AQ179" s="9"/>
      <c r="AR179" s="9"/>
      <c r="AS179" s="9"/>
      <c r="AT179" s="9"/>
      <c r="AU179" s="9"/>
      <c r="AV179" s="9"/>
      <c r="AW179" s="9"/>
      <c r="AX179" s="9"/>
    </row>
    <row r="180" spans="2:50">
      <c r="B180" s="1">
        <f t="shared" si="28"/>
        <v>43471</v>
      </c>
      <c r="C180" s="11"/>
      <c r="D180" s="11"/>
      <c r="E180" s="9">
        <v>6</v>
      </c>
      <c r="F180" s="9"/>
      <c r="G180" s="9">
        <f t="shared" si="22"/>
        <v>0</v>
      </c>
      <c r="H180" s="9">
        <f t="shared" si="23"/>
        <v>36</v>
      </c>
      <c r="I180" s="9">
        <f t="shared" si="24"/>
        <v>0</v>
      </c>
      <c r="J180" s="9">
        <f t="shared" si="25"/>
        <v>6</v>
      </c>
      <c r="K180" s="9">
        <f t="shared" si="26"/>
        <v>7</v>
      </c>
      <c r="L180" s="8">
        <f t="shared" si="29"/>
        <v>64.072265624999972</v>
      </c>
      <c r="M180" s="9">
        <f t="shared" si="30"/>
        <v>234.47529899386706</v>
      </c>
      <c r="N180" s="9">
        <f t="shared" si="32"/>
        <v>0.2732580612965797</v>
      </c>
      <c r="O180" s="7">
        <f t="shared" si="31"/>
        <v>-170.40303336886709</v>
      </c>
      <c r="P180" s="8" t="e">
        <f t="shared" si="27"/>
        <v>#DIV/0!</v>
      </c>
      <c r="Q180" s="9"/>
      <c r="R180" s="9"/>
      <c r="S180" s="9"/>
      <c r="T180" s="9"/>
      <c r="U180" s="9"/>
      <c r="V180" s="9"/>
      <c r="W180" s="9"/>
      <c r="X180" s="9"/>
      <c r="Y180" s="9"/>
      <c r="Z180" s="9"/>
      <c r="AA180" s="9"/>
      <c r="AB180" s="9"/>
      <c r="AC180" s="9"/>
      <c r="AD180" s="9"/>
      <c r="AE180" s="9"/>
      <c r="AF180" s="9"/>
      <c r="AG180" s="9"/>
      <c r="AH180" s="9"/>
      <c r="AI180" s="9"/>
      <c r="AJ180" s="9"/>
      <c r="AK180" s="9"/>
      <c r="AL180" s="9"/>
      <c r="AM180" s="9"/>
      <c r="AN180" s="9"/>
      <c r="AO180" s="9"/>
      <c r="AP180" s="9"/>
      <c r="AQ180" s="9"/>
      <c r="AR180" s="9"/>
      <c r="AS180" s="9"/>
      <c r="AT180" s="9"/>
      <c r="AU180" s="9"/>
      <c r="AV180" s="9"/>
      <c r="AW180" s="9"/>
      <c r="AX180" s="9"/>
    </row>
    <row r="181" spans="2:50">
      <c r="B181" s="1">
        <f t="shared" si="28"/>
        <v>43472</v>
      </c>
      <c r="C181" s="11"/>
      <c r="D181" s="11"/>
      <c r="E181" s="9">
        <v>6</v>
      </c>
      <c r="F181" s="9"/>
      <c r="G181" s="9">
        <f t="shared" si="22"/>
        <v>0</v>
      </c>
      <c r="H181" s="9">
        <f t="shared" si="23"/>
        <v>30</v>
      </c>
      <c r="I181" s="9">
        <f t="shared" si="24"/>
        <v>0</v>
      </c>
      <c r="J181" s="9">
        <f t="shared" si="25"/>
        <v>6</v>
      </c>
      <c r="K181" s="9">
        <f t="shared" si="26"/>
        <v>7</v>
      </c>
      <c r="L181" s="8">
        <f t="shared" si="29"/>
        <v>48.054199218749979</v>
      </c>
      <c r="M181" s="9">
        <f t="shared" si="30"/>
        <v>218.30458871842794</v>
      </c>
      <c r="N181" s="9">
        <f t="shared" si="32"/>
        <v>0.22012454937780032</v>
      </c>
      <c r="O181" s="7">
        <f t="shared" si="31"/>
        <v>-170.25038949967796</v>
      </c>
      <c r="P181" s="8" t="e">
        <f t="shared" si="27"/>
        <v>#DIV/0!</v>
      </c>
      <c r="Q181" s="9"/>
      <c r="R181" s="9"/>
      <c r="S181" s="9"/>
      <c r="T181" s="9"/>
      <c r="U181" s="9"/>
      <c r="V181" s="9"/>
      <c r="W181" s="9"/>
      <c r="X181" s="9"/>
      <c r="Y181" s="9"/>
      <c r="Z181" s="9"/>
      <c r="AA181" s="9"/>
      <c r="AB181" s="9"/>
      <c r="AC181" s="9"/>
      <c r="AD181" s="9"/>
      <c r="AE181" s="9"/>
      <c r="AF181" s="9"/>
      <c r="AG181" s="9"/>
      <c r="AH181" s="9"/>
      <c r="AI181" s="9"/>
      <c r="AJ181" s="9"/>
      <c r="AK181" s="9"/>
      <c r="AL181" s="9"/>
      <c r="AM181" s="9"/>
      <c r="AN181" s="9"/>
      <c r="AO181" s="9"/>
      <c r="AP181" s="9"/>
      <c r="AQ181" s="9"/>
      <c r="AR181" s="9"/>
      <c r="AS181" s="9"/>
      <c r="AT181" s="9"/>
      <c r="AU181" s="9"/>
      <c r="AV181" s="9"/>
      <c r="AW181" s="9"/>
      <c r="AX181" s="9"/>
    </row>
    <row r="182" spans="2:50">
      <c r="B182" s="1">
        <f t="shared" si="28"/>
        <v>43473</v>
      </c>
      <c r="C182" s="11"/>
      <c r="D182" s="11"/>
      <c r="E182" s="9">
        <v>6</v>
      </c>
      <c r="F182" s="9"/>
      <c r="G182" s="9">
        <f t="shared" si="22"/>
        <v>0</v>
      </c>
      <c r="H182" s="9">
        <f t="shared" si="23"/>
        <v>24</v>
      </c>
      <c r="I182" s="9">
        <f t="shared" si="24"/>
        <v>0</v>
      </c>
      <c r="J182" s="9">
        <f t="shared" si="25"/>
        <v>6</v>
      </c>
      <c r="K182" s="9">
        <f t="shared" si="26"/>
        <v>7</v>
      </c>
      <c r="L182" s="8">
        <f t="shared" si="29"/>
        <v>36.040649414062486</v>
      </c>
      <c r="M182" s="9">
        <f t="shared" si="30"/>
        <v>203.24909984129496</v>
      </c>
      <c r="N182" s="9">
        <f t="shared" si="32"/>
        <v>0.17732255366545027</v>
      </c>
      <c r="O182" s="7">
        <f t="shared" si="31"/>
        <v>-167.20845042723249</v>
      </c>
      <c r="P182" s="8" t="e">
        <f t="shared" si="27"/>
        <v>#DIV/0!</v>
      </c>
      <c r="Q182" s="9"/>
      <c r="R182" s="9"/>
      <c r="S182" s="9"/>
      <c r="T182" s="9"/>
      <c r="U182" s="9"/>
      <c r="V182" s="9"/>
      <c r="W182" s="9"/>
      <c r="X182" s="9"/>
      <c r="Y182" s="9"/>
      <c r="Z182" s="9"/>
      <c r="AA182" s="9"/>
      <c r="AB182" s="9"/>
      <c r="AC182" s="9"/>
      <c r="AD182" s="9"/>
      <c r="AE182" s="9"/>
      <c r="AF182" s="9"/>
      <c r="AG182" s="9"/>
      <c r="AH182" s="9"/>
      <c r="AI182" s="9"/>
      <c r="AJ182" s="9"/>
      <c r="AK182" s="9"/>
      <c r="AL182" s="9"/>
      <c r="AM182" s="9"/>
      <c r="AN182" s="9"/>
      <c r="AO182" s="9"/>
      <c r="AP182" s="9"/>
      <c r="AQ182" s="9"/>
      <c r="AR182" s="9"/>
      <c r="AS182" s="9"/>
      <c r="AT182" s="9"/>
      <c r="AU182" s="9"/>
      <c r="AV182" s="9"/>
      <c r="AW182" s="9"/>
      <c r="AX182" s="9"/>
    </row>
    <row r="183" spans="2:50">
      <c r="B183" s="1">
        <f t="shared" si="28"/>
        <v>43474</v>
      </c>
      <c r="C183" s="11"/>
      <c r="D183" s="11"/>
      <c r="E183" s="9">
        <v>6</v>
      </c>
      <c r="F183" s="9"/>
      <c r="G183" s="9">
        <f t="shared" si="22"/>
        <v>0</v>
      </c>
      <c r="H183" s="9">
        <f t="shared" si="23"/>
        <v>18</v>
      </c>
      <c r="I183" s="9">
        <f t="shared" si="24"/>
        <v>0</v>
      </c>
      <c r="J183" s="9">
        <f t="shared" si="25"/>
        <v>6</v>
      </c>
      <c r="K183" s="9">
        <f t="shared" si="26"/>
        <v>7</v>
      </c>
      <c r="L183" s="8">
        <f t="shared" si="29"/>
        <v>27.030487060546864</v>
      </c>
      <c r="M183" s="9">
        <f t="shared" si="30"/>
        <v>189.23192054189531</v>
      </c>
      <c r="N183" s="9">
        <f t="shared" si="32"/>
        <v>0.14284316823050161</v>
      </c>
      <c r="O183" s="7">
        <f t="shared" si="31"/>
        <v>-162.20143348134843</v>
      </c>
      <c r="P183" s="8" t="e">
        <f t="shared" si="27"/>
        <v>#DIV/0!</v>
      </c>
      <c r="Q183" s="9"/>
      <c r="R183" s="9"/>
      <c r="S183" s="9"/>
      <c r="T183" s="9"/>
      <c r="U183" s="9"/>
      <c r="V183" s="9"/>
      <c r="W183" s="9"/>
      <c r="X183" s="9"/>
      <c r="Y183" s="9"/>
      <c r="Z183" s="9"/>
      <c r="AA183" s="9"/>
      <c r="AB183" s="9"/>
      <c r="AC183" s="9"/>
      <c r="AD183" s="9"/>
      <c r="AE183" s="9"/>
      <c r="AF183" s="9"/>
      <c r="AG183" s="9"/>
      <c r="AH183" s="9"/>
      <c r="AI183" s="9"/>
      <c r="AJ183" s="9"/>
      <c r="AK183" s="9"/>
      <c r="AL183" s="9"/>
      <c r="AM183" s="9"/>
      <c r="AN183" s="9"/>
      <c r="AO183" s="9"/>
      <c r="AP183" s="9"/>
      <c r="AQ183" s="9"/>
      <c r="AR183" s="9"/>
      <c r="AS183" s="9"/>
      <c r="AT183" s="9"/>
      <c r="AU183" s="9"/>
      <c r="AV183" s="9"/>
      <c r="AW183" s="9"/>
      <c r="AX183" s="9"/>
    </row>
    <row r="184" spans="2:50">
      <c r="B184" s="1">
        <f t="shared" si="28"/>
        <v>43475</v>
      </c>
      <c r="C184" s="11"/>
      <c r="D184" s="11"/>
      <c r="E184" s="9">
        <v>6</v>
      </c>
      <c r="F184" s="9"/>
      <c r="G184" s="9">
        <f t="shared" si="22"/>
        <v>0</v>
      </c>
      <c r="H184" s="9">
        <f t="shared" si="23"/>
        <v>12</v>
      </c>
      <c r="I184" s="9">
        <f t="shared" si="24"/>
        <v>0</v>
      </c>
      <c r="J184" s="9">
        <f t="shared" si="25"/>
        <v>6</v>
      </c>
      <c r="K184" s="9">
        <f t="shared" si="26"/>
        <v>7</v>
      </c>
      <c r="L184" s="8">
        <f t="shared" si="29"/>
        <v>20.272865295410149</v>
      </c>
      <c r="M184" s="9">
        <f t="shared" si="30"/>
        <v>176.1814432631439</v>
      </c>
      <c r="N184" s="9">
        <f t="shared" si="32"/>
        <v>0.11506810774123741</v>
      </c>
      <c r="O184" s="7">
        <f t="shared" si="31"/>
        <v>-155.90857796773375</v>
      </c>
      <c r="P184" s="8" t="e">
        <f t="shared" si="27"/>
        <v>#DIV/0!</v>
      </c>
      <c r="Q184" s="9"/>
      <c r="R184" s="9"/>
      <c r="S184" s="9"/>
      <c r="T184" s="9"/>
      <c r="U184" s="9"/>
      <c r="V184" s="9"/>
      <c r="W184" s="9"/>
      <c r="X184" s="9"/>
      <c r="Y184" s="9"/>
      <c r="Z184" s="9"/>
      <c r="AA184" s="9"/>
      <c r="AB184" s="9"/>
      <c r="AC184" s="9"/>
      <c r="AD184" s="9"/>
      <c r="AE184" s="9"/>
      <c r="AF184" s="9"/>
      <c r="AG184" s="9"/>
      <c r="AH184" s="9"/>
      <c r="AI184" s="9"/>
      <c r="AJ184" s="9"/>
      <c r="AK184" s="9"/>
      <c r="AL184" s="9"/>
      <c r="AM184" s="9"/>
      <c r="AN184" s="9"/>
      <c r="AO184" s="9"/>
      <c r="AP184" s="9"/>
      <c r="AQ184" s="9"/>
      <c r="AR184" s="9"/>
      <c r="AS184" s="9"/>
      <c r="AT184" s="9"/>
      <c r="AU184" s="9"/>
      <c r="AV184" s="9"/>
      <c r="AW184" s="9"/>
      <c r="AX184" s="9"/>
    </row>
    <row r="185" spans="2:50">
      <c r="B185" s="1">
        <f t="shared" si="28"/>
        <v>43476</v>
      </c>
      <c r="C185" s="11"/>
      <c r="D185" s="11"/>
      <c r="E185" s="9">
        <v>6</v>
      </c>
      <c r="F185" s="9"/>
      <c r="G185" s="9">
        <f t="shared" si="22"/>
        <v>0</v>
      </c>
      <c r="H185" s="9">
        <f t="shared" si="23"/>
        <v>6</v>
      </c>
      <c r="I185" s="9">
        <f t="shared" si="24"/>
        <v>0</v>
      </c>
      <c r="J185" s="9">
        <f t="shared" si="25"/>
        <v>6</v>
      </c>
      <c r="K185" s="9">
        <f t="shared" si="26"/>
        <v>7</v>
      </c>
      <c r="L185" s="8">
        <f t="shared" si="29"/>
        <v>15.204648971557612</v>
      </c>
      <c r="M185" s="9">
        <f t="shared" si="30"/>
        <v>164.03099890016847</v>
      </c>
      <c r="N185" s="9">
        <f t="shared" si="32"/>
        <v>9.2693753458219022E-2</v>
      </c>
      <c r="O185" s="7">
        <f t="shared" si="31"/>
        <v>-148.82634992861085</v>
      </c>
      <c r="P185" s="8" t="e">
        <f t="shared" si="27"/>
        <v>#DIV/0!</v>
      </c>
      <c r="Q185" s="9"/>
      <c r="R185" s="9"/>
      <c r="S185" s="9"/>
      <c r="T185" s="9"/>
      <c r="U185" s="9"/>
      <c r="V185" s="9"/>
      <c r="W185" s="9"/>
      <c r="X185" s="9"/>
      <c r="Y185" s="9"/>
      <c r="Z185" s="9"/>
      <c r="AA185" s="9"/>
      <c r="AB185" s="9"/>
      <c r="AC185" s="9"/>
      <c r="AD185" s="9"/>
      <c r="AE185" s="9"/>
      <c r="AF185" s="9"/>
      <c r="AG185" s="9"/>
      <c r="AH185" s="9"/>
      <c r="AI185" s="9"/>
      <c r="AJ185" s="9"/>
      <c r="AK185" s="9"/>
      <c r="AL185" s="9"/>
      <c r="AM185" s="9"/>
      <c r="AN185" s="9"/>
      <c r="AO185" s="9"/>
      <c r="AP185" s="9"/>
      <c r="AQ185" s="9"/>
      <c r="AR185" s="9"/>
      <c r="AS185" s="9"/>
      <c r="AT185" s="9"/>
      <c r="AU185" s="9"/>
      <c r="AV185" s="9"/>
      <c r="AW185" s="9"/>
      <c r="AX185" s="9"/>
    </row>
    <row r="186" spans="2:50">
      <c r="B186" s="1">
        <f t="shared" si="28"/>
        <v>43477</v>
      </c>
      <c r="C186" s="11"/>
      <c r="D186" s="11"/>
      <c r="E186" s="9"/>
      <c r="F186" s="9"/>
      <c r="G186" s="9">
        <f t="shared" si="22"/>
        <v>0</v>
      </c>
      <c r="H186" s="9">
        <f t="shared" si="23"/>
        <v>0</v>
      </c>
      <c r="I186" s="9">
        <f t="shared" si="24"/>
        <v>0</v>
      </c>
      <c r="J186" s="9" t="e">
        <f t="shared" si="25"/>
        <v>#DIV/0!</v>
      </c>
      <c r="K186" s="9">
        <f t="shared" si="26"/>
        <v>7</v>
      </c>
      <c r="L186" s="8">
        <f t="shared" si="29"/>
        <v>11.403486728668209</v>
      </c>
      <c r="M186" s="9">
        <f t="shared" si="30"/>
        <v>152.71851621739822</v>
      </c>
      <c r="N186" s="9">
        <f t="shared" si="32"/>
        <v>7.4669968063565337E-2</v>
      </c>
      <c r="O186" s="7">
        <f t="shared" si="31"/>
        <v>-141.31502948873</v>
      </c>
      <c r="P186" s="8" t="e">
        <f t="shared" si="27"/>
        <v>#DIV/0!</v>
      </c>
      <c r="Q186" s="9"/>
      <c r="R186" s="9"/>
      <c r="S186" s="9"/>
      <c r="T186" s="9"/>
      <c r="U186" s="9"/>
      <c r="V186" s="9"/>
      <c r="W186" s="9"/>
      <c r="X186" s="9"/>
      <c r="Y186" s="9"/>
      <c r="Z186" s="9"/>
      <c r="AA186" s="9"/>
      <c r="AB186" s="9"/>
      <c r="AC186" s="9"/>
      <c r="AD186" s="9"/>
      <c r="AE186" s="9"/>
      <c r="AF186" s="9"/>
      <c r="AG186" s="9"/>
      <c r="AH186" s="9"/>
      <c r="AI186" s="9"/>
      <c r="AJ186" s="9"/>
      <c r="AK186" s="9"/>
      <c r="AL186" s="9"/>
      <c r="AM186" s="9"/>
      <c r="AN186" s="9"/>
      <c r="AO186" s="9"/>
      <c r="AP186" s="9"/>
      <c r="AQ186" s="9"/>
      <c r="AR186" s="9"/>
      <c r="AS186" s="9"/>
      <c r="AT186" s="9"/>
      <c r="AU186" s="9"/>
      <c r="AV186" s="9"/>
      <c r="AW186" s="9"/>
      <c r="AX186" s="9"/>
    </row>
    <row r="187" spans="2:50">
      <c r="B187" s="1">
        <f t="shared" si="28"/>
        <v>43478</v>
      </c>
      <c r="C187" s="11"/>
      <c r="D187" s="11"/>
      <c r="E187" s="9"/>
      <c r="F187" s="9"/>
      <c r="G187" s="9">
        <f t="shared" si="22"/>
        <v>0</v>
      </c>
      <c r="H187" s="9">
        <f t="shared" si="23"/>
        <v>0</v>
      </c>
      <c r="I187" s="9">
        <f t="shared" si="24"/>
        <v>0</v>
      </c>
      <c r="J187" s="9" t="e">
        <f t="shared" si="25"/>
        <v>#DIV/0!</v>
      </c>
      <c r="K187" s="9">
        <f t="shared" si="26"/>
        <v>7</v>
      </c>
      <c r="L187" s="8">
        <f t="shared" si="29"/>
        <v>8.5526150465011561</v>
      </c>
      <c r="M187" s="9">
        <f t="shared" si="30"/>
        <v>142.18620475412936</v>
      </c>
      <c r="N187" s="9">
        <f t="shared" si="32"/>
        <v>6.0150807606760961E-2</v>
      </c>
      <c r="O187" s="7">
        <f t="shared" si="31"/>
        <v>-133.6335897076282</v>
      </c>
      <c r="P187" s="8" t="e">
        <f t="shared" si="27"/>
        <v>#DIV/0!</v>
      </c>
      <c r="Q187" s="9"/>
      <c r="R187" s="9"/>
      <c r="S187" s="9"/>
      <c r="T187" s="9"/>
      <c r="U187" s="9"/>
      <c r="V187" s="9"/>
      <c r="W187" s="9"/>
      <c r="X187" s="9"/>
      <c r="Y187" s="9"/>
      <c r="Z187" s="9"/>
      <c r="AA187" s="9"/>
      <c r="AB187" s="9"/>
      <c r="AC187" s="9"/>
      <c r="AD187" s="9"/>
      <c r="AE187" s="9"/>
      <c r="AF187" s="9"/>
      <c r="AG187" s="9"/>
      <c r="AH187" s="9"/>
      <c r="AI187" s="9"/>
      <c r="AJ187" s="9"/>
      <c r="AK187" s="9"/>
      <c r="AL187" s="9"/>
      <c r="AM187" s="9"/>
      <c r="AN187" s="9"/>
      <c r="AO187" s="9"/>
      <c r="AP187" s="9"/>
      <c r="AQ187" s="9"/>
      <c r="AR187" s="9"/>
      <c r="AS187" s="9"/>
      <c r="AT187" s="9"/>
      <c r="AU187" s="9"/>
      <c r="AV187" s="9"/>
      <c r="AW187" s="9"/>
      <c r="AX187" s="9"/>
    </row>
    <row r="188" spans="2:50">
      <c r="B188" s="1">
        <f t="shared" si="28"/>
        <v>43479</v>
      </c>
      <c r="C188" s="11"/>
      <c r="D188" s="11"/>
      <c r="E188" s="9"/>
      <c r="F188" s="9"/>
      <c r="G188" s="9">
        <f t="shared" si="22"/>
        <v>0</v>
      </c>
      <c r="H188" s="9">
        <f t="shared" si="23"/>
        <v>0</v>
      </c>
      <c r="I188" s="9">
        <f t="shared" si="24"/>
        <v>0</v>
      </c>
      <c r="J188" s="9" t="e">
        <f t="shared" si="25"/>
        <v>#DIV/0!</v>
      </c>
      <c r="K188" s="9">
        <f t="shared" si="26"/>
        <v>7</v>
      </c>
      <c r="L188" s="8">
        <f t="shared" si="29"/>
        <v>6.4144612848758671</v>
      </c>
      <c r="M188" s="9">
        <f t="shared" si="30"/>
        <v>132.38025959867215</v>
      </c>
      <c r="N188" s="9">
        <f t="shared" si="32"/>
        <v>4.8454817238779667E-2</v>
      </c>
      <c r="O188" s="7">
        <f t="shared" si="31"/>
        <v>-125.96579831379628</v>
      </c>
      <c r="P188" s="8" t="e">
        <f t="shared" si="27"/>
        <v>#DIV/0!</v>
      </c>
      <c r="Q188" s="9"/>
      <c r="R188" s="9"/>
      <c r="S188" s="9"/>
      <c r="T188" s="9"/>
      <c r="U188" s="9"/>
      <c r="V188" s="9"/>
      <c r="W188" s="9"/>
      <c r="X188" s="9"/>
      <c r="Y188" s="9"/>
      <c r="Z188" s="9"/>
      <c r="AA188" s="9"/>
      <c r="AB188" s="9"/>
      <c r="AC188" s="9"/>
      <c r="AD188" s="9"/>
      <c r="AE188" s="9"/>
      <c r="AF188" s="9"/>
      <c r="AG188" s="9"/>
      <c r="AH188" s="9"/>
      <c r="AI188" s="9"/>
      <c r="AJ188" s="9"/>
      <c r="AK188" s="9"/>
      <c r="AL188" s="9"/>
      <c r="AM188" s="9"/>
      <c r="AN188" s="9"/>
      <c r="AO188" s="9"/>
      <c r="AP188" s="9"/>
      <c r="AQ188" s="9"/>
      <c r="AR188" s="9"/>
      <c r="AS188" s="9"/>
      <c r="AT188" s="9"/>
      <c r="AU188" s="9"/>
      <c r="AV188" s="9"/>
      <c r="AW188" s="9"/>
      <c r="AX188" s="9"/>
    </row>
    <row r="189" spans="2:50">
      <c r="B189" s="1">
        <f t="shared" si="28"/>
        <v>43480</v>
      </c>
      <c r="C189" s="11"/>
      <c r="D189" s="11"/>
      <c r="E189" s="9"/>
      <c r="F189" s="9"/>
      <c r="G189" s="9">
        <f t="shared" si="22"/>
        <v>0</v>
      </c>
      <c r="H189" s="9">
        <f t="shared" si="23"/>
        <v>0</v>
      </c>
      <c r="I189" s="9">
        <f t="shared" si="24"/>
        <v>0</v>
      </c>
      <c r="J189" s="9" t="e">
        <f t="shared" si="25"/>
        <v>#DIV/0!</v>
      </c>
      <c r="K189" s="9">
        <f t="shared" si="26"/>
        <v>7</v>
      </c>
      <c r="L189" s="8">
        <f t="shared" si="29"/>
        <v>4.8108459636569005</v>
      </c>
      <c r="M189" s="9">
        <f t="shared" si="30"/>
        <v>123.25058652290166</v>
      </c>
      <c r="N189" s="9">
        <f t="shared" si="32"/>
        <v>3.903304722012807E-2</v>
      </c>
      <c r="O189" s="7">
        <f t="shared" si="31"/>
        <v>-118.43974055924475</v>
      </c>
      <c r="P189" s="8" t="e">
        <f t="shared" si="27"/>
        <v>#DIV/0!</v>
      </c>
      <c r="Q189" s="9"/>
      <c r="R189" s="9"/>
      <c r="S189" s="9"/>
      <c r="T189" s="9"/>
      <c r="U189" s="9"/>
      <c r="V189" s="9"/>
      <c r="W189" s="9"/>
      <c r="X189" s="9"/>
      <c r="Y189" s="9"/>
      <c r="Z189" s="9"/>
      <c r="AA189" s="9"/>
      <c r="AB189" s="9"/>
      <c r="AC189" s="9"/>
      <c r="AD189" s="9"/>
      <c r="AE189" s="9"/>
      <c r="AF189" s="9"/>
      <c r="AG189" s="9"/>
      <c r="AH189" s="9"/>
      <c r="AI189" s="9"/>
      <c r="AJ189" s="9"/>
      <c r="AK189" s="9"/>
      <c r="AL189" s="9"/>
      <c r="AM189" s="9"/>
      <c r="AN189" s="9"/>
      <c r="AO189" s="9"/>
      <c r="AP189" s="9"/>
      <c r="AQ189" s="9"/>
      <c r="AR189" s="9"/>
      <c r="AS189" s="9"/>
      <c r="AT189" s="9"/>
      <c r="AU189" s="9"/>
      <c r="AV189" s="9"/>
      <c r="AW189" s="9"/>
      <c r="AX189" s="9"/>
    </row>
    <row r="190" spans="2:50">
      <c r="B190" s="1">
        <f t="shared" si="28"/>
        <v>43481</v>
      </c>
      <c r="C190" s="11"/>
      <c r="D190" s="11"/>
      <c r="E190" s="9"/>
      <c r="F190" s="9"/>
      <c r="G190" s="9">
        <f t="shared" si="22"/>
        <v>0</v>
      </c>
      <c r="H190" s="9">
        <f t="shared" si="23"/>
        <v>0</v>
      </c>
      <c r="I190" s="9">
        <f t="shared" si="24"/>
        <v>0</v>
      </c>
      <c r="J190" s="9" t="e">
        <f t="shared" si="25"/>
        <v>#DIV/0!</v>
      </c>
      <c r="K190" s="9">
        <f t="shared" si="26"/>
        <v>7</v>
      </c>
      <c r="L190" s="8">
        <f t="shared" si="29"/>
        <v>3.6081344727426754</v>
      </c>
      <c r="M190" s="9">
        <f t="shared" si="30"/>
        <v>114.75054607304637</v>
      </c>
      <c r="N190" s="9">
        <f t="shared" si="32"/>
        <v>3.1443288038436504E-2</v>
      </c>
      <c r="O190" s="7">
        <f t="shared" si="31"/>
        <v>-111.14241160030369</v>
      </c>
      <c r="P190" s="8" t="e">
        <f t="shared" si="27"/>
        <v>#DIV/0!</v>
      </c>
      <c r="Q190" s="9"/>
      <c r="R190" s="9"/>
      <c r="S190" s="9"/>
      <c r="T190" s="9"/>
      <c r="U190" s="9"/>
      <c r="V190" s="9"/>
      <c r="W190" s="9"/>
      <c r="X190" s="9"/>
      <c r="Y190" s="9"/>
      <c r="Z190" s="9"/>
      <c r="AA190" s="9"/>
      <c r="AB190" s="9"/>
      <c r="AC190" s="9"/>
      <c r="AD190" s="9"/>
      <c r="AE190" s="9"/>
      <c r="AF190" s="9"/>
      <c r="AG190" s="9"/>
      <c r="AH190" s="9"/>
      <c r="AI190" s="9"/>
      <c r="AJ190" s="9"/>
      <c r="AK190" s="9"/>
      <c r="AL190" s="9"/>
      <c r="AM190" s="9"/>
      <c r="AN190" s="9"/>
      <c r="AO190" s="9"/>
      <c r="AP190" s="9"/>
      <c r="AQ190" s="9"/>
      <c r="AR190" s="9"/>
      <c r="AS190" s="9"/>
      <c r="AT190" s="9"/>
      <c r="AU190" s="9"/>
      <c r="AV190" s="9"/>
      <c r="AW190" s="9"/>
      <c r="AX190" s="9"/>
    </row>
    <row r="191" spans="2:50">
      <c r="B191" s="1">
        <f t="shared" si="28"/>
        <v>43482</v>
      </c>
      <c r="C191" s="11"/>
      <c r="D191" s="11"/>
      <c r="E191" s="9"/>
      <c r="F191" s="9"/>
      <c r="G191" s="9">
        <f t="shared" si="22"/>
        <v>0</v>
      </c>
      <c r="H191" s="9">
        <f t="shared" si="23"/>
        <v>0</v>
      </c>
      <c r="I191" s="9">
        <f t="shared" si="24"/>
        <v>0</v>
      </c>
      <c r="J191" s="9" t="e">
        <f t="shared" si="25"/>
        <v>#DIV/0!</v>
      </c>
      <c r="K191" s="9">
        <f t="shared" si="26"/>
        <v>7</v>
      </c>
      <c r="L191" s="8">
        <f t="shared" si="29"/>
        <v>2.7061008545570067</v>
      </c>
      <c r="M191" s="9">
        <f t="shared" si="30"/>
        <v>106.836715309388</v>
      </c>
      <c r="N191" s="9">
        <f t="shared" si="32"/>
        <v>2.5329315364296071E-2</v>
      </c>
      <c r="O191" s="7">
        <f t="shared" si="31"/>
        <v>-104.13061445483099</v>
      </c>
      <c r="P191" s="8" t="e">
        <f t="shared" si="27"/>
        <v>#DIV/0!</v>
      </c>
      <c r="Q191" s="9"/>
      <c r="R191" s="9"/>
      <c r="S191" s="9"/>
      <c r="T191" s="9"/>
      <c r="U191" s="9"/>
      <c r="V191" s="9"/>
      <c r="W191" s="9"/>
      <c r="X191" s="9"/>
      <c r="Y191" s="9"/>
      <c r="Z191" s="9"/>
      <c r="AA191" s="9"/>
      <c r="AB191" s="9"/>
      <c r="AC191" s="9"/>
      <c r="AD191" s="9"/>
      <c r="AE191" s="9"/>
      <c r="AF191" s="9"/>
      <c r="AG191" s="9"/>
      <c r="AH191" s="9"/>
      <c r="AI191" s="9"/>
      <c r="AJ191" s="9"/>
      <c r="AK191" s="9"/>
      <c r="AL191" s="9"/>
      <c r="AM191" s="9"/>
      <c r="AN191" s="9"/>
      <c r="AO191" s="9"/>
      <c r="AP191" s="9"/>
      <c r="AQ191" s="9"/>
      <c r="AR191" s="9"/>
      <c r="AS191" s="9"/>
      <c r="AT191" s="9"/>
      <c r="AU191" s="9"/>
      <c r="AV191" s="9"/>
      <c r="AW191" s="9"/>
      <c r="AX191" s="9"/>
    </row>
    <row r="192" spans="2:50">
      <c r="B192" s="1">
        <f t="shared" si="28"/>
        <v>43483</v>
      </c>
      <c r="C192" s="11"/>
      <c r="D192" s="11"/>
      <c r="E192" s="9"/>
      <c r="F192" s="9"/>
      <c r="G192" s="9">
        <f t="shared" si="22"/>
        <v>0</v>
      </c>
      <c r="H192" s="9">
        <f t="shared" si="23"/>
        <v>0</v>
      </c>
      <c r="I192" s="9">
        <f t="shared" si="24"/>
        <v>0</v>
      </c>
      <c r="J192" s="9" t="e">
        <f t="shared" si="25"/>
        <v>#DIV/0!</v>
      </c>
      <c r="K192" s="9">
        <f t="shared" si="26"/>
        <v>7</v>
      </c>
      <c r="L192" s="8">
        <f t="shared" si="29"/>
        <v>2.0295756409177548</v>
      </c>
      <c r="M192" s="9">
        <f t="shared" si="30"/>
        <v>99.468665977706067</v>
      </c>
      <c r="N192" s="9">
        <f t="shared" si="32"/>
        <v>2.0404170710127387E-2</v>
      </c>
      <c r="O192" s="7">
        <f t="shared" si="31"/>
        <v>-97.439090336788311</v>
      </c>
      <c r="P192" s="8" t="e">
        <f t="shared" si="27"/>
        <v>#DIV/0!</v>
      </c>
      <c r="Q192" s="9"/>
      <c r="R192" s="9"/>
      <c r="S192" s="9"/>
      <c r="T192" s="9"/>
      <c r="U192" s="9"/>
      <c r="V192" s="9"/>
      <c r="W192" s="9"/>
      <c r="X192" s="9"/>
      <c r="Y192" s="9"/>
      <c r="Z192" s="9"/>
      <c r="AA192" s="9"/>
      <c r="AB192" s="9"/>
      <c r="AC192" s="9"/>
      <c r="AD192" s="9"/>
      <c r="AE192" s="9"/>
      <c r="AF192" s="9"/>
      <c r="AG192" s="9"/>
      <c r="AH192" s="9"/>
      <c r="AI192" s="9"/>
      <c r="AJ192" s="9"/>
      <c r="AK192" s="9"/>
      <c r="AL192" s="9"/>
      <c r="AM192" s="9"/>
      <c r="AN192" s="9"/>
      <c r="AO192" s="9"/>
      <c r="AP192" s="9"/>
      <c r="AQ192" s="9"/>
      <c r="AR192" s="9"/>
      <c r="AS192" s="9"/>
      <c r="AT192" s="9"/>
      <c r="AU192" s="9"/>
      <c r="AV192" s="9"/>
      <c r="AW192" s="9"/>
      <c r="AX192" s="9"/>
    </row>
    <row r="193" spans="2:50">
      <c r="B193" s="1">
        <f t="shared" si="28"/>
        <v>43484</v>
      </c>
      <c r="C193" s="11"/>
      <c r="D193" s="11"/>
      <c r="E193" s="9"/>
      <c r="F193" s="9"/>
      <c r="G193" s="9">
        <f t="shared" si="22"/>
        <v>0</v>
      </c>
      <c r="H193" s="9">
        <f t="shared" si="23"/>
        <v>0</v>
      </c>
      <c r="I193" s="9">
        <f t="shared" si="24"/>
        <v>0</v>
      </c>
      <c r="J193" s="9" t="e">
        <f t="shared" si="25"/>
        <v>#DIV/0!</v>
      </c>
      <c r="K193" s="9">
        <f t="shared" si="26"/>
        <v>7</v>
      </c>
      <c r="L193" s="8">
        <f t="shared" si="29"/>
        <v>1.5221817306883161</v>
      </c>
      <c r="M193" s="9">
        <f t="shared" si="30"/>
        <v>92.608757979243578</v>
      </c>
      <c r="N193" s="9">
        <f t="shared" si="32"/>
        <v>1.6436693072047062E-2</v>
      </c>
      <c r="O193" s="7">
        <f t="shared" si="31"/>
        <v>-91.086576248555261</v>
      </c>
      <c r="P193" s="8" t="e">
        <f t="shared" si="27"/>
        <v>#DIV/0!</v>
      </c>
      <c r="Q193" s="9"/>
      <c r="R193" s="9"/>
      <c r="S193" s="9"/>
      <c r="T193" s="9"/>
      <c r="U193" s="9"/>
      <c r="V193" s="9"/>
      <c r="W193" s="9"/>
      <c r="X193" s="9"/>
      <c r="Y193" s="9"/>
      <c r="Z193" s="9"/>
      <c r="AA193" s="9"/>
      <c r="AB193" s="9"/>
      <c r="AC193" s="9"/>
      <c r="AD193" s="9"/>
      <c r="AE193" s="9"/>
      <c r="AF193" s="9"/>
      <c r="AG193" s="9"/>
      <c r="AH193" s="9"/>
      <c r="AI193" s="9"/>
      <c r="AJ193" s="9"/>
      <c r="AK193" s="9"/>
      <c r="AL193" s="9"/>
      <c r="AM193" s="9"/>
      <c r="AN193" s="9"/>
      <c r="AO193" s="9"/>
      <c r="AP193" s="9"/>
      <c r="AQ193" s="9"/>
      <c r="AR193" s="9"/>
      <c r="AS193" s="9"/>
      <c r="AT193" s="9"/>
      <c r="AU193" s="9"/>
      <c r="AV193" s="9"/>
      <c r="AW193" s="9"/>
      <c r="AX193" s="9"/>
    </row>
    <row r="194" spans="2:50">
      <c r="B194" s="1">
        <f t="shared" si="28"/>
        <v>43485</v>
      </c>
      <c r="C194" s="11"/>
      <c r="D194" s="11"/>
      <c r="E194" s="9"/>
      <c r="F194" s="9"/>
      <c r="G194" s="9">
        <f t="shared" si="22"/>
        <v>0</v>
      </c>
      <c r="H194" s="9">
        <f t="shared" si="23"/>
        <v>0</v>
      </c>
      <c r="I194" s="9">
        <f t="shared" si="24"/>
        <v>0</v>
      </c>
      <c r="J194" s="9" t="e">
        <f t="shared" si="25"/>
        <v>#DIV/0!</v>
      </c>
      <c r="K194" s="9">
        <f t="shared" si="26"/>
        <v>7</v>
      </c>
      <c r="L194" s="8">
        <f t="shared" si="29"/>
        <v>1.1416362980162371</v>
      </c>
      <c r="M194" s="9">
        <f t="shared" si="30"/>
        <v>86.221947084123329</v>
      </c>
      <c r="N194" s="9">
        <f t="shared" si="32"/>
        <v>1.3240669419149025E-2</v>
      </c>
      <c r="O194" s="7">
        <f t="shared" si="31"/>
        <v>-85.080310786107091</v>
      </c>
      <c r="P194" s="8" t="e">
        <f t="shared" si="27"/>
        <v>#DIV/0!</v>
      </c>
      <c r="Q194" s="9"/>
      <c r="R194" s="9"/>
      <c r="S194" s="9"/>
      <c r="T194" s="9"/>
      <c r="U194" s="9"/>
      <c r="V194" s="9"/>
      <c r="W194" s="9"/>
      <c r="X194" s="9"/>
      <c r="Y194" s="9"/>
      <c r="Z194" s="9"/>
      <c r="AA194" s="9"/>
      <c r="AB194" s="9"/>
      <c r="AC194" s="9"/>
      <c r="AD194" s="9"/>
      <c r="AE194" s="9"/>
      <c r="AF194" s="9"/>
      <c r="AG194" s="9"/>
      <c r="AH194" s="9"/>
      <c r="AI194" s="9"/>
      <c r="AJ194" s="9"/>
      <c r="AK194" s="9"/>
      <c r="AL194" s="9"/>
      <c r="AM194" s="9"/>
      <c r="AN194" s="9"/>
      <c r="AO194" s="9"/>
      <c r="AP194" s="9"/>
      <c r="AQ194" s="9"/>
      <c r="AR194" s="9"/>
      <c r="AS194" s="9"/>
      <c r="AT194" s="9"/>
      <c r="AU194" s="9"/>
      <c r="AV194" s="9"/>
      <c r="AW194" s="9"/>
      <c r="AX194" s="9"/>
    </row>
    <row r="195" spans="2:50">
      <c r="B195" s="1">
        <f t="shared" si="28"/>
        <v>43486</v>
      </c>
      <c r="C195" s="11"/>
      <c r="D195" s="11"/>
      <c r="E195" s="9"/>
      <c r="F195" s="9"/>
      <c r="G195" s="9">
        <f t="shared" si="22"/>
        <v>0</v>
      </c>
      <c r="H195" s="9">
        <f t="shared" si="23"/>
        <v>0</v>
      </c>
      <c r="I195" s="9">
        <f t="shared" si="24"/>
        <v>0</v>
      </c>
      <c r="J195" s="9" t="e">
        <f t="shared" si="25"/>
        <v>#DIV/0!</v>
      </c>
      <c r="K195" s="9">
        <f t="shared" si="26"/>
        <v>7</v>
      </c>
      <c r="L195" s="8">
        <f t="shared" si="29"/>
        <v>0.85622722351217784</v>
      </c>
      <c r="M195" s="9">
        <f t="shared" si="30"/>
        <v>80.275605905907923</v>
      </c>
      <c r="N195" s="9">
        <f t="shared" si="32"/>
        <v>1.0666094809870047E-2</v>
      </c>
      <c r="O195" s="7">
        <f t="shared" si="31"/>
        <v>-79.419378682395745</v>
      </c>
      <c r="P195" s="8" t="e">
        <f t="shared" si="27"/>
        <v>#DIV/0!</v>
      </c>
      <c r="Q195" s="9"/>
      <c r="R195" s="9"/>
      <c r="S195" s="9"/>
      <c r="T195" s="9"/>
      <c r="U195" s="9"/>
      <c r="V195" s="9"/>
      <c r="W195" s="9"/>
      <c r="X195" s="9"/>
      <c r="Y195" s="9"/>
      <c r="Z195" s="9"/>
      <c r="AA195" s="9"/>
      <c r="AB195" s="9"/>
      <c r="AC195" s="9"/>
      <c r="AD195" s="9"/>
      <c r="AE195" s="9"/>
      <c r="AF195" s="9"/>
      <c r="AG195" s="9"/>
      <c r="AH195" s="9"/>
      <c r="AI195" s="9"/>
      <c r="AJ195" s="9"/>
      <c r="AK195" s="9"/>
      <c r="AL195" s="9"/>
      <c r="AM195" s="9"/>
      <c r="AN195" s="9"/>
      <c r="AO195" s="9"/>
      <c r="AP195" s="9"/>
      <c r="AQ195" s="9"/>
      <c r="AR195" s="9"/>
      <c r="AS195" s="9"/>
      <c r="AT195" s="9"/>
      <c r="AU195" s="9"/>
      <c r="AV195" s="9"/>
      <c r="AW195" s="9"/>
      <c r="AX195" s="9"/>
    </row>
    <row r="196" spans="2:50">
      <c r="B196" s="1">
        <f t="shared" si="28"/>
        <v>43487</v>
      </c>
      <c r="C196" s="11"/>
      <c r="D196" s="11"/>
      <c r="E196" s="9"/>
      <c r="F196" s="9"/>
      <c r="G196" s="9">
        <f t="shared" si="22"/>
        <v>0</v>
      </c>
      <c r="H196" s="9">
        <f t="shared" si="23"/>
        <v>0</v>
      </c>
      <c r="I196" s="9">
        <f t="shared" si="24"/>
        <v>0</v>
      </c>
      <c r="J196" s="9" t="e">
        <f t="shared" si="25"/>
        <v>#DIV/0!</v>
      </c>
      <c r="K196" s="9">
        <f t="shared" si="26"/>
        <v>7</v>
      </c>
      <c r="L196" s="8">
        <f t="shared" si="29"/>
        <v>0.64217041763413341</v>
      </c>
      <c r="M196" s="9">
        <f t="shared" si="30"/>
        <v>74.739357222741859</v>
      </c>
      <c r="N196" s="9">
        <f t="shared" si="32"/>
        <v>8.5921319301730942E-3</v>
      </c>
      <c r="O196" s="7">
        <f t="shared" si="31"/>
        <v>-74.097186805107725</v>
      </c>
      <c r="P196" s="8" t="e">
        <f t="shared" si="27"/>
        <v>#DIV/0!</v>
      </c>
      <c r="Q196" s="9"/>
      <c r="R196" s="9"/>
      <c r="S196" s="9"/>
      <c r="T196" s="9"/>
      <c r="U196" s="9"/>
      <c r="V196" s="9"/>
      <c r="W196" s="9"/>
      <c r="X196" s="9"/>
      <c r="Y196" s="9"/>
      <c r="Z196" s="9"/>
      <c r="AA196" s="9"/>
      <c r="AB196" s="9"/>
      <c r="AC196" s="9"/>
      <c r="AD196" s="9"/>
      <c r="AE196" s="9"/>
      <c r="AF196" s="9"/>
      <c r="AG196" s="9"/>
      <c r="AH196" s="9"/>
      <c r="AI196" s="9"/>
      <c r="AJ196" s="9"/>
      <c r="AK196" s="9"/>
      <c r="AL196" s="9"/>
      <c r="AM196" s="9"/>
      <c r="AN196" s="9"/>
      <c r="AO196" s="9"/>
      <c r="AP196" s="9"/>
      <c r="AQ196" s="9"/>
      <c r="AR196" s="9"/>
      <c r="AS196" s="9"/>
      <c r="AT196" s="9"/>
      <c r="AU196" s="9"/>
      <c r="AV196" s="9"/>
      <c r="AW196" s="9"/>
      <c r="AX196" s="9"/>
    </row>
    <row r="197" spans="2:50">
      <c r="B197" s="1">
        <f t="shared" si="28"/>
        <v>43488</v>
      </c>
      <c r="C197" s="11"/>
      <c r="D197" s="11"/>
      <c r="E197" s="9"/>
      <c r="F197" s="9"/>
      <c r="G197" s="9">
        <f t="shared" si="22"/>
        <v>0</v>
      </c>
      <c r="H197" s="9">
        <f t="shared" si="23"/>
        <v>0</v>
      </c>
      <c r="I197" s="9">
        <f t="shared" si="24"/>
        <v>0</v>
      </c>
      <c r="J197" s="9" t="e">
        <f t="shared" si="25"/>
        <v>#DIV/0!</v>
      </c>
      <c r="K197" s="9">
        <f t="shared" si="26"/>
        <v>7</v>
      </c>
      <c r="L197" s="8">
        <f t="shared" si="29"/>
        <v>0.48162781322560005</v>
      </c>
      <c r="M197" s="9">
        <f t="shared" si="30"/>
        <v>69.584918793587249</v>
      </c>
      <c r="N197" s="9">
        <f t="shared" si="32"/>
        <v>6.9214396104172148E-3</v>
      </c>
      <c r="O197" s="7">
        <f t="shared" si="31"/>
        <v>-69.103290980361649</v>
      </c>
      <c r="P197" s="8" t="e">
        <f t="shared" si="27"/>
        <v>#DIV/0!</v>
      </c>
      <c r="Q197" s="9"/>
      <c r="R197" s="9"/>
      <c r="S197" s="9"/>
      <c r="T197" s="9"/>
      <c r="U197" s="9"/>
      <c r="V197" s="9"/>
      <c r="W197" s="9"/>
      <c r="X197" s="9"/>
      <c r="Y197" s="9"/>
      <c r="Z197" s="9"/>
      <c r="AA197" s="9"/>
      <c r="AB197" s="9"/>
      <c r="AC197" s="9"/>
      <c r="AD197" s="9"/>
      <c r="AE197" s="9"/>
      <c r="AF197" s="9"/>
      <c r="AG197" s="9"/>
      <c r="AH197" s="9"/>
      <c r="AI197" s="9"/>
      <c r="AJ197" s="9"/>
      <c r="AK197" s="9"/>
      <c r="AL197" s="9"/>
      <c r="AM197" s="9"/>
      <c r="AN197" s="9"/>
      <c r="AO197" s="9"/>
      <c r="AP197" s="9"/>
      <c r="AQ197" s="9"/>
      <c r="AR197" s="9"/>
      <c r="AS197" s="9"/>
      <c r="AT197" s="9"/>
      <c r="AU197" s="9"/>
      <c r="AV197" s="9"/>
      <c r="AW197" s="9"/>
      <c r="AX197" s="9"/>
    </row>
    <row r="198" spans="2:50">
      <c r="B198" s="1">
        <f t="shared" si="28"/>
        <v>43489</v>
      </c>
      <c r="C198" s="11"/>
      <c r="D198" s="11"/>
      <c r="E198" s="9"/>
      <c r="F198" s="9"/>
      <c r="G198" s="9">
        <f t="shared" ref="G198:G261" si="33">(E198*F198) + (C198*D198)</f>
        <v>0</v>
      </c>
      <c r="H198" s="9">
        <f t="shared" si="23"/>
        <v>0</v>
      </c>
      <c r="I198" s="9">
        <f t="shared" si="24"/>
        <v>0</v>
      </c>
      <c r="J198" s="9" t="e">
        <f t="shared" si="25"/>
        <v>#DIV/0!</v>
      </c>
      <c r="K198" s="9">
        <f t="shared" si="26"/>
        <v>7</v>
      </c>
      <c r="L198" s="8">
        <f t="shared" si="29"/>
        <v>0.36122085991920005</v>
      </c>
      <c r="M198" s="9">
        <f t="shared" si="30"/>
        <v>64.785958876788129</v>
      </c>
      <c r="N198" s="9">
        <f t="shared" si="32"/>
        <v>5.5756041306138674E-3</v>
      </c>
      <c r="O198" s="7">
        <f t="shared" si="31"/>
        <v>-64.424738016868929</v>
      </c>
      <c r="P198" s="8" t="e">
        <f t="shared" si="27"/>
        <v>#DIV/0!</v>
      </c>
      <c r="Q198" s="9"/>
      <c r="R198" s="9"/>
      <c r="S198" s="9"/>
      <c r="T198" s="9"/>
      <c r="U198" s="9"/>
      <c r="V198" s="9"/>
      <c r="W198" s="9"/>
      <c r="X198" s="9"/>
      <c r="Y198" s="9"/>
      <c r="Z198" s="9"/>
      <c r="AA198" s="9"/>
      <c r="AB198" s="9"/>
      <c r="AC198" s="9"/>
      <c r="AD198" s="9"/>
      <c r="AE198" s="9"/>
      <c r="AF198" s="9"/>
      <c r="AG198" s="9"/>
      <c r="AH198" s="9"/>
      <c r="AI198" s="9"/>
      <c r="AJ198" s="9"/>
      <c r="AK198" s="9"/>
      <c r="AL198" s="9"/>
      <c r="AM198" s="9"/>
      <c r="AN198" s="9"/>
      <c r="AO198" s="9"/>
      <c r="AP198" s="9"/>
      <c r="AQ198" s="9"/>
      <c r="AR198" s="9"/>
      <c r="AS198" s="9"/>
      <c r="AT198" s="9"/>
      <c r="AU198" s="9"/>
      <c r="AV198" s="9"/>
      <c r="AW198" s="9"/>
      <c r="AX198" s="9"/>
    </row>
    <row r="199" spans="2:50">
      <c r="B199" s="1">
        <f t="shared" si="28"/>
        <v>43490</v>
      </c>
      <c r="C199" s="11"/>
      <c r="D199" s="11"/>
      <c r="E199" s="9"/>
      <c r="F199" s="9"/>
      <c r="G199" s="9">
        <f t="shared" si="33"/>
        <v>0</v>
      </c>
      <c r="H199" s="9">
        <f t="shared" ref="H199:H262" si="34">SUM(E199:E205,C199:C205)</f>
        <v>0</v>
      </c>
      <c r="I199" s="9">
        <f t="shared" ref="I199:I262" si="35">SUM(F199:F205,D199:D205)</f>
        <v>0</v>
      </c>
      <c r="J199" s="9" t="e">
        <f t="shared" ref="J199:J262" si="36">H199/(COUNTIF(E199:E205,"&gt;0")+COUNTIF(C199:C205,"&gt;0"))</f>
        <v>#DIV/0!</v>
      </c>
      <c r="K199" s="9">
        <f t="shared" ref="K199:K262" si="37">COUNTIF(G199:G205,"0")</f>
        <v>7</v>
      </c>
      <c r="L199" s="8">
        <f t="shared" si="29"/>
        <v>0.27091564493940001</v>
      </c>
      <c r="M199" s="9">
        <f t="shared" si="30"/>
        <v>60.317961712871707</v>
      </c>
      <c r="N199" s="9">
        <f t="shared" si="32"/>
        <v>4.4914588829945042E-3</v>
      </c>
      <c r="O199" s="7">
        <f t="shared" si="31"/>
        <v>-60.047046067932307</v>
      </c>
      <c r="P199" s="8" t="e">
        <f t="shared" ref="P199:P262" si="38">AVERAGE(G199:G205)/STDEVP(G199:G205)</f>
        <v>#DIV/0!</v>
      </c>
      <c r="Q199" s="9"/>
      <c r="R199" s="9"/>
      <c r="S199" s="9"/>
      <c r="T199" s="9"/>
      <c r="U199" s="9"/>
      <c r="V199" s="9"/>
      <c r="W199" s="9"/>
      <c r="X199" s="9"/>
      <c r="Y199" s="9"/>
      <c r="Z199" s="9"/>
      <c r="AA199" s="9"/>
      <c r="AB199" s="9"/>
      <c r="AC199" s="9"/>
      <c r="AD199" s="9"/>
      <c r="AE199" s="9"/>
      <c r="AF199" s="9"/>
      <c r="AG199" s="9"/>
      <c r="AH199" s="9"/>
      <c r="AI199" s="9"/>
      <c r="AJ199" s="9"/>
      <c r="AK199" s="9"/>
      <c r="AL199" s="9"/>
      <c r="AM199" s="9"/>
      <c r="AN199" s="9"/>
      <c r="AO199" s="9"/>
      <c r="AP199" s="9"/>
      <c r="AQ199" s="9"/>
      <c r="AR199" s="9"/>
      <c r="AS199" s="9"/>
      <c r="AT199" s="9"/>
      <c r="AU199" s="9"/>
      <c r="AV199" s="9"/>
      <c r="AW199" s="9"/>
      <c r="AX199" s="9"/>
    </row>
    <row r="200" spans="2:50">
      <c r="B200" s="1">
        <f t="shared" ref="B200:B263" si="39">B199+1</f>
        <v>43491</v>
      </c>
      <c r="C200" s="11"/>
      <c r="D200" s="11"/>
      <c r="E200" s="9"/>
      <c r="F200" s="9"/>
      <c r="G200" s="9">
        <f t="shared" si="33"/>
        <v>0</v>
      </c>
      <c r="H200" s="9">
        <f t="shared" si="34"/>
        <v>0</v>
      </c>
      <c r="I200" s="9">
        <f t="shared" si="35"/>
        <v>0</v>
      </c>
      <c r="J200" s="9" t="e">
        <f t="shared" si="36"/>
        <v>#DIV/0!</v>
      </c>
      <c r="K200" s="9">
        <f t="shared" si="37"/>
        <v>7</v>
      </c>
      <c r="L200" s="8">
        <f t="shared" si="29"/>
        <v>0.20318673370455001</v>
      </c>
      <c r="M200" s="9">
        <f t="shared" si="30"/>
        <v>56.158102284397792</v>
      </c>
      <c r="N200" s="9">
        <f t="shared" si="32"/>
        <v>3.6181196557455728E-3</v>
      </c>
      <c r="O200" s="7">
        <f t="shared" si="31"/>
        <v>-55.954915550693244</v>
      </c>
      <c r="P200" s="8" t="e">
        <f t="shared" si="38"/>
        <v>#DIV/0!</v>
      </c>
      <c r="Q200" s="9"/>
      <c r="R200" s="9"/>
      <c r="S200" s="9"/>
      <c r="T200" s="9"/>
      <c r="U200" s="9"/>
      <c r="V200" s="9"/>
      <c r="W200" s="9"/>
      <c r="X200" s="9"/>
      <c r="Y200" s="9"/>
      <c r="Z200" s="9"/>
      <c r="AA200" s="9"/>
      <c r="AB200" s="9"/>
      <c r="AC200" s="9"/>
      <c r="AD200" s="9"/>
      <c r="AE200" s="9"/>
      <c r="AF200" s="9"/>
      <c r="AG200" s="9"/>
      <c r="AH200" s="9"/>
      <c r="AI200" s="9"/>
      <c r="AJ200" s="9"/>
      <c r="AK200" s="9"/>
      <c r="AL200" s="9"/>
      <c r="AM200" s="9"/>
      <c r="AN200" s="9"/>
      <c r="AO200" s="9"/>
      <c r="AP200" s="9"/>
      <c r="AQ200" s="9"/>
      <c r="AR200" s="9"/>
      <c r="AS200" s="9"/>
      <c r="AT200" s="9"/>
      <c r="AU200" s="9"/>
      <c r="AV200" s="9"/>
      <c r="AW200" s="9"/>
      <c r="AX200" s="9"/>
    </row>
    <row r="201" spans="2:50">
      <c r="B201" s="1">
        <f t="shared" si="39"/>
        <v>43492</v>
      </c>
      <c r="C201" s="11"/>
      <c r="D201" s="11"/>
      <c r="E201" s="9"/>
      <c r="F201" s="9"/>
      <c r="G201" s="9">
        <f t="shared" si="33"/>
        <v>0</v>
      </c>
      <c r="H201" s="9">
        <f t="shared" si="34"/>
        <v>0</v>
      </c>
      <c r="I201" s="9">
        <f t="shared" si="35"/>
        <v>0</v>
      </c>
      <c r="J201" s="9" t="e">
        <f t="shared" si="36"/>
        <v>#DIV/0!</v>
      </c>
      <c r="K201" s="9">
        <f t="shared" si="37"/>
        <v>7</v>
      </c>
      <c r="L201" s="8">
        <f t="shared" si="29"/>
        <v>0.15239005027841251</v>
      </c>
      <c r="M201" s="9">
        <f t="shared" si="30"/>
        <v>52.285129713060009</v>
      </c>
      <c r="N201" s="9">
        <f t="shared" si="32"/>
        <v>2.9145963893506006E-3</v>
      </c>
      <c r="O201" s="7">
        <f t="shared" si="31"/>
        <v>-52.132739662781596</v>
      </c>
      <c r="P201" s="8" t="e">
        <f t="shared" si="38"/>
        <v>#DIV/0!</v>
      </c>
      <c r="Q201" s="9"/>
      <c r="R201" s="9"/>
      <c r="S201" s="9"/>
      <c r="T201" s="9"/>
      <c r="U201" s="9"/>
      <c r="V201" s="9"/>
      <c r="W201" s="9"/>
      <c r="X201" s="9"/>
      <c r="Y201" s="9"/>
      <c r="Z201" s="9"/>
      <c r="AA201" s="9"/>
      <c r="AB201" s="9"/>
      <c r="AC201" s="9"/>
      <c r="AD201" s="9"/>
      <c r="AE201" s="9"/>
      <c r="AF201" s="9"/>
      <c r="AG201" s="9"/>
      <c r="AH201" s="9"/>
      <c r="AI201" s="9"/>
      <c r="AJ201" s="9"/>
      <c r="AK201" s="9"/>
      <c r="AL201" s="9"/>
      <c r="AM201" s="9"/>
      <c r="AN201" s="9"/>
      <c r="AO201" s="9"/>
      <c r="AP201" s="9"/>
      <c r="AQ201" s="9"/>
      <c r="AR201" s="9"/>
      <c r="AS201" s="9"/>
      <c r="AT201" s="9"/>
      <c r="AU201" s="9"/>
      <c r="AV201" s="9"/>
      <c r="AW201" s="9"/>
      <c r="AX201" s="9"/>
    </row>
    <row r="202" spans="2:50">
      <c r="B202" s="1">
        <f t="shared" si="39"/>
        <v>43493</v>
      </c>
      <c r="C202" s="11"/>
      <c r="D202" s="11"/>
      <c r="E202" s="9"/>
      <c r="F202" s="9"/>
      <c r="G202" s="9">
        <f t="shared" si="33"/>
        <v>0</v>
      </c>
      <c r="H202" s="9">
        <f t="shared" si="34"/>
        <v>0</v>
      </c>
      <c r="I202" s="9">
        <f t="shared" si="35"/>
        <v>0</v>
      </c>
      <c r="J202" s="9" t="e">
        <f t="shared" si="36"/>
        <v>#DIV/0!</v>
      </c>
      <c r="K202" s="9">
        <f t="shared" si="37"/>
        <v>7</v>
      </c>
      <c r="L202" s="8">
        <f t="shared" si="29"/>
        <v>0.11429253770880939</v>
      </c>
      <c r="M202" s="9">
        <f t="shared" si="30"/>
        <v>48.679258698366212</v>
      </c>
      <c r="N202" s="9">
        <f t="shared" si="32"/>
        <v>2.3478693136435398E-3</v>
      </c>
      <c r="O202" s="7">
        <f t="shared" si="31"/>
        <v>-48.564966160657406</v>
      </c>
      <c r="P202" s="8" t="e">
        <f t="shared" si="38"/>
        <v>#DIV/0!</v>
      </c>
      <c r="Q202" s="9"/>
      <c r="R202" s="9"/>
      <c r="S202" s="9"/>
      <c r="T202" s="9"/>
      <c r="U202" s="9"/>
      <c r="V202" s="9"/>
      <c r="W202" s="9"/>
      <c r="X202" s="9"/>
      <c r="Y202" s="9"/>
      <c r="Z202" s="9"/>
      <c r="AA202" s="9"/>
      <c r="AB202" s="9"/>
      <c r="AC202" s="9"/>
      <c r="AD202" s="9"/>
      <c r="AE202" s="9"/>
      <c r="AF202" s="9"/>
      <c r="AG202" s="9"/>
      <c r="AH202" s="9"/>
      <c r="AI202" s="9"/>
      <c r="AJ202" s="9"/>
      <c r="AK202" s="9"/>
      <c r="AL202" s="9"/>
      <c r="AM202" s="9"/>
      <c r="AN202" s="9"/>
      <c r="AO202" s="9"/>
      <c r="AP202" s="9"/>
      <c r="AQ202" s="9"/>
      <c r="AR202" s="9"/>
      <c r="AS202" s="9"/>
      <c r="AT202" s="9"/>
      <c r="AU202" s="9"/>
      <c r="AV202" s="9"/>
      <c r="AW202" s="9"/>
      <c r="AX202" s="9"/>
    </row>
    <row r="203" spans="2:50">
      <c r="B203" s="1">
        <f t="shared" si="39"/>
        <v>43494</v>
      </c>
      <c r="C203" s="11"/>
      <c r="D203" s="11"/>
      <c r="E203" s="9"/>
      <c r="F203" s="9"/>
      <c r="G203" s="9">
        <f t="shared" si="33"/>
        <v>0</v>
      </c>
      <c r="H203" s="9">
        <f t="shared" si="34"/>
        <v>0</v>
      </c>
      <c r="I203" s="9">
        <f t="shared" si="35"/>
        <v>0</v>
      </c>
      <c r="J203" s="9" t="e">
        <f t="shared" si="36"/>
        <v>#DIV/0!</v>
      </c>
      <c r="K203" s="9">
        <f t="shared" si="37"/>
        <v>7</v>
      </c>
      <c r="L203" s="8">
        <f t="shared" si="29"/>
        <v>8.5719403281607043E-2</v>
      </c>
      <c r="M203" s="9">
        <f t="shared" si="30"/>
        <v>45.32206844330647</v>
      </c>
      <c r="N203" s="9">
        <f t="shared" si="32"/>
        <v>1.8913391693239627E-3</v>
      </c>
      <c r="O203" s="7">
        <f t="shared" si="31"/>
        <v>-45.236349040024862</v>
      </c>
      <c r="P203" s="8" t="e">
        <f t="shared" si="38"/>
        <v>#DIV/0!</v>
      </c>
      <c r="Q203" s="9"/>
      <c r="R203" s="9"/>
      <c r="S203" s="9"/>
      <c r="T203" s="9"/>
      <c r="U203" s="9"/>
      <c r="V203" s="9"/>
      <c r="W203" s="9"/>
      <c r="X203" s="9"/>
      <c r="Y203" s="9"/>
      <c r="Z203" s="9"/>
      <c r="AA203" s="9"/>
      <c r="AB203" s="9"/>
      <c r="AC203" s="9"/>
      <c r="AD203" s="9"/>
      <c r="AE203" s="9"/>
      <c r="AF203" s="9"/>
      <c r="AG203" s="9"/>
      <c r="AH203" s="9"/>
      <c r="AI203" s="9"/>
      <c r="AJ203" s="9"/>
      <c r="AK203" s="9"/>
      <c r="AL203" s="9"/>
      <c r="AM203" s="9"/>
      <c r="AN203" s="9"/>
      <c r="AO203" s="9"/>
      <c r="AP203" s="9"/>
      <c r="AQ203" s="9"/>
      <c r="AR203" s="9"/>
      <c r="AS203" s="9"/>
      <c r="AT203" s="9"/>
      <c r="AU203" s="9"/>
      <c r="AV203" s="9"/>
      <c r="AW203" s="9"/>
      <c r="AX203" s="9"/>
    </row>
    <row r="204" spans="2:50">
      <c r="B204" s="1">
        <f t="shared" si="39"/>
        <v>43495</v>
      </c>
      <c r="C204" s="11"/>
      <c r="D204" s="11"/>
      <c r="E204" s="9"/>
      <c r="F204" s="9"/>
      <c r="G204" s="9">
        <f t="shared" si="33"/>
        <v>0</v>
      </c>
      <c r="H204" s="9">
        <f t="shared" si="34"/>
        <v>0</v>
      </c>
      <c r="I204" s="9">
        <f t="shared" si="35"/>
        <v>0</v>
      </c>
      <c r="J204" s="9" t="e">
        <f t="shared" si="36"/>
        <v>#DIV/0!</v>
      </c>
      <c r="K204" s="9">
        <f t="shared" si="37"/>
        <v>7</v>
      </c>
      <c r="L204" s="8">
        <f t="shared" si="29"/>
        <v>6.4289552461205282E-2</v>
      </c>
      <c r="M204" s="9">
        <f t="shared" si="30"/>
        <v>42.196408550664643</v>
      </c>
      <c r="N204" s="9">
        <f t="shared" si="32"/>
        <v>1.5235787752887477E-3</v>
      </c>
      <c r="O204" s="7">
        <f t="shared" si="31"/>
        <v>-42.132118998203438</v>
      </c>
      <c r="P204" s="8" t="e">
        <f t="shared" si="38"/>
        <v>#DIV/0!</v>
      </c>
      <c r="Q204" s="9"/>
      <c r="R204" s="9"/>
      <c r="S204" s="9"/>
      <c r="T204" s="9"/>
      <c r="U204" s="9"/>
      <c r="V204" s="9"/>
      <c r="W204" s="9"/>
      <c r="X204" s="9"/>
      <c r="Y204" s="9"/>
      <c r="Z204" s="9"/>
      <c r="AA204" s="9"/>
      <c r="AB204" s="9"/>
      <c r="AC204" s="9"/>
      <c r="AD204" s="9"/>
      <c r="AE204" s="9"/>
      <c r="AF204" s="9"/>
      <c r="AG204" s="9"/>
      <c r="AH204" s="9"/>
      <c r="AI204" s="9"/>
      <c r="AJ204" s="9"/>
      <c r="AK204" s="9"/>
      <c r="AL204" s="9"/>
      <c r="AM204" s="9"/>
      <c r="AN204" s="9"/>
      <c r="AO204" s="9"/>
      <c r="AP204" s="9"/>
      <c r="AQ204" s="9"/>
      <c r="AR204" s="9"/>
      <c r="AS204" s="9"/>
      <c r="AT204" s="9"/>
      <c r="AU204" s="9"/>
      <c r="AV204" s="9"/>
      <c r="AW204" s="9"/>
      <c r="AX204" s="9"/>
    </row>
    <row r="205" spans="2:50">
      <c r="B205" s="1">
        <f t="shared" si="39"/>
        <v>43496</v>
      </c>
      <c r="C205" s="11"/>
      <c r="D205" s="11"/>
      <c r="E205" s="9"/>
      <c r="F205" s="9"/>
      <c r="G205" s="9">
        <f t="shared" si="33"/>
        <v>0</v>
      </c>
      <c r="H205" s="9">
        <f t="shared" si="34"/>
        <v>0</v>
      </c>
      <c r="I205" s="9">
        <f t="shared" si="35"/>
        <v>0</v>
      </c>
      <c r="J205" s="9" t="e">
        <f t="shared" si="36"/>
        <v>#DIV/0!</v>
      </c>
      <c r="K205" s="9">
        <f t="shared" si="37"/>
        <v>7</v>
      </c>
      <c r="L205" s="8">
        <f t="shared" ref="L205:L268" si="40">(1-$Q$4)*L204+$Q$4*G205</f>
        <v>4.8217164345903965E-2</v>
      </c>
      <c r="M205" s="9">
        <f t="shared" si="30"/>
        <v>39.286311409239495</v>
      </c>
      <c r="N205" s="9">
        <f t="shared" si="32"/>
        <v>1.2273273467603802E-3</v>
      </c>
      <c r="O205" s="7">
        <f t="shared" si="31"/>
        <v>-39.238094244893588</v>
      </c>
      <c r="P205" s="8" t="e">
        <f t="shared" si="38"/>
        <v>#DIV/0!</v>
      </c>
      <c r="Q205" s="9"/>
      <c r="R205" s="9"/>
      <c r="S205" s="9"/>
      <c r="T205" s="9"/>
      <c r="U205" s="9"/>
      <c r="V205" s="9"/>
      <c r="W205" s="9"/>
      <c r="X205" s="9"/>
      <c r="Y205" s="9"/>
      <c r="Z205" s="9"/>
      <c r="AA205" s="9"/>
      <c r="AB205" s="9"/>
      <c r="AC205" s="9"/>
      <c r="AD205" s="9"/>
      <c r="AE205" s="9"/>
      <c r="AF205" s="9"/>
      <c r="AG205" s="9"/>
      <c r="AH205" s="9"/>
      <c r="AI205" s="9"/>
      <c r="AJ205" s="9"/>
      <c r="AK205" s="9"/>
      <c r="AL205" s="9"/>
      <c r="AM205" s="9"/>
      <c r="AN205" s="9"/>
      <c r="AO205" s="9"/>
      <c r="AP205" s="9"/>
      <c r="AQ205" s="9"/>
      <c r="AR205" s="9"/>
      <c r="AS205" s="9"/>
      <c r="AT205" s="9"/>
      <c r="AU205" s="9"/>
      <c r="AV205" s="9"/>
      <c r="AW205" s="9"/>
      <c r="AX205" s="9"/>
    </row>
    <row r="206" spans="2:50">
      <c r="B206" s="1">
        <f t="shared" si="39"/>
        <v>43497</v>
      </c>
      <c r="C206" s="11"/>
      <c r="D206" s="11"/>
      <c r="E206" s="9"/>
      <c r="F206" s="9"/>
      <c r="G206" s="9">
        <f t="shared" si="33"/>
        <v>0</v>
      </c>
      <c r="H206" s="9">
        <f t="shared" si="34"/>
        <v>0</v>
      </c>
      <c r="I206" s="9">
        <f t="shared" si="35"/>
        <v>0</v>
      </c>
      <c r="J206" s="9" t="e">
        <f t="shared" si="36"/>
        <v>#DIV/0!</v>
      </c>
      <c r="K206" s="9">
        <f t="shared" si="37"/>
        <v>7</v>
      </c>
      <c r="L206" s="8">
        <f t="shared" si="40"/>
        <v>3.6162873259427977E-2</v>
      </c>
      <c r="M206" s="9">
        <f t="shared" si="30"/>
        <v>36.576910622395388</v>
      </c>
      <c r="N206" s="9">
        <f t="shared" si="32"/>
        <v>9.8868036266808439E-4</v>
      </c>
      <c r="O206" s="7">
        <f t="shared" si="31"/>
        <v>-36.54074774913596</v>
      </c>
      <c r="P206" s="8" t="e">
        <f t="shared" si="38"/>
        <v>#DIV/0!</v>
      </c>
      <c r="Q206" s="9"/>
      <c r="R206" s="9"/>
      <c r="S206" s="9"/>
      <c r="T206" s="9"/>
      <c r="U206" s="9"/>
      <c r="V206" s="9"/>
      <c r="W206" s="9"/>
      <c r="X206" s="9"/>
      <c r="Y206" s="9"/>
      <c r="Z206" s="9"/>
      <c r="AA206" s="9"/>
      <c r="AB206" s="9"/>
      <c r="AC206" s="9"/>
      <c r="AD206" s="9"/>
      <c r="AE206" s="9"/>
      <c r="AF206" s="9"/>
      <c r="AG206" s="9"/>
      <c r="AH206" s="9"/>
      <c r="AI206" s="9"/>
      <c r="AJ206" s="9"/>
      <c r="AK206" s="9"/>
      <c r="AL206" s="9"/>
      <c r="AM206" s="9"/>
      <c r="AN206" s="9"/>
      <c r="AO206" s="9"/>
      <c r="AP206" s="9"/>
      <c r="AQ206" s="9"/>
      <c r="AR206" s="9"/>
      <c r="AS206" s="9"/>
      <c r="AT206" s="9"/>
      <c r="AU206" s="9"/>
      <c r="AV206" s="9"/>
      <c r="AW206" s="9"/>
      <c r="AX206" s="9"/>
    </row>
    <row r="207" spans="2:50">
      <c r="B207" s="1">
        <f t="shared" si="39"/>
        <v>43498</v>
      </c>
      <c r="C207" s="11"/>
      <c r="D207" s="11"/>
      <c r="E207" s="9"/>
      <c r="F207" s="9"/>
      <c r="G207" s="9">
        <f t="shared" si="33"/>
        <v>0</v>
      </c>
      <c r="H207" s="9">
        <f t="shared" si="34"/>
        <v>0</v>
      </c>
      <c r="I207" s="9">
        <f t="shared" si="35"/>
        <v>0</v>
      </c>
      <c r="J207" s="9" t="e">
        <f t="shared" si="36"/>
        <v>#DIV/0!</v>
      </c>
      <c r="K207" s="9">
        <f t="shared" si="37"/>
        <v>7</v>
      </c>
      <c r="L207" s="8">
        <f t="shared" si="40"/>
        <v>2.7122154944570983E-2</v>
      </c>
      <c r="M207" s="9">
        <f t="shared" si="30"/>
        <v>34.05436506223019</v>
      </c>
      <c r="N207" s="9">
        <f t="shared" si="32"/>
        <v>7.9643695881595673E-4</v>
      </c>
      <c r="O207" s="7">
        <f t="shared" si="31"/>
        <v>-34.027242907285618</v>
      </c>
      <c r="P207" s="8" t="e">
        <f t="shared" si="38"/>
        <v>#DIV/0!</v>
      </c>
      <c r="Q207" s="9"/>
      <c r="R207" s="9"/>
      <c r="S207" s="9"/>
      <c r="T207" s="9"/>
      <c r="U207" s="9"/>
      <c r="V207" s="9"/>
      <c r="W207" s="9"/>
      <c r="X207" s="9"/>
      <c r="Y207" s="9"/>
      <c r="Z207" s="9"/>
      <c r="AA207" s="9"/>
      <c r="AB207" s="9"/>
      <c r="AC207" s="9"/>
      <c r="AD207" s="9"/>
      <c r="AE207" s="9"/>
      <c r="AF207" s="9"/>
      <c r="AG207" s="9"/>
      <c r="AH207" s="9"/>
      <c r="AI207" s="9"/>
      <c r="AJ207" s="9"/>
      <c r="AK207" s="9"/>
      <c r="AL207" s="9"/>
      <c r="AM207" s="9"/>
      <c r="AN207" s="9"/>
      <c r="AO207" s="9"/>
      <c r="AP207" s="9"/>
      <c r="AQ207" s="9"/>
      <c r="AR207" s="9"/>
      <c r="AS207" s="9"/>
      <c r="AT207" s="9"/>
      <c r="AU207" s="9"/>
      <c r="AV207" s="9"/>
      <c r="AW207" s="9"/>
      <c r="AX207" s="9"/>
    </row>
    <row r="208" spans="2:50">
      <c r="B208" s="1">
        <f t="shared" si="39"/>
        <v>43499</v>
      </c>
      <c r="C208" s="11"/>
      <c r="D208" s="11"/>
      <c r="E208" s="9"/>
      <c r="F208" s="9"/>
      <c r="G208" s="9">
        <f t="shared" si="33"/>
        <v>0</v>
      </c>
      <c r="H208" s="9">
        <f t="shared" si="34"/>
        <v>0</v>
      </c>
      <c r="I208" s="9">
        <f t="shared" si="35"/>
        <v>0</v>
      </c>
      <c r="J208" s="9" t="e">
        <f t="shared" si="36"/>
        <v>#DIV/0!</v>
      </c>
      <c r="K208" s="9">
        <f t="shared" si="37"/>
        <v>7</v>
      </c>
      <c r="L208" s="8">
        <f t="shared" si="40"/>
        <v>2.0341616208428236E-2</v>
      </c>
      <c r="M208" s="9">
        <f t="shared" si="30"/>
        <v>31.705788161386728</v>
      </c>
      <c r="N208" s="9">
        <f t="shared" si="32"/>
        <v>6.4157421682396515E-4</v>
      </c>
      <c r="O208" s="7">
        <f t="shared" si="31"/>
        <v>-31.685446545178301</v>
      </c>
      <c r="P208" s="8" t="e">
        <f t="shared" si="38"/>
        <v>#DIV/0!</v>
      </c>
      <c r="Q208" s="9"/>
      <c r="R208" s="9"/>
      <c r="S208" s="9"/>
      <c r="T208" s="9"/>
      <c r="U208" s="9"/>
      <c r="V208" s="9"/>
      <c r="W208" s="9"/>
      <c r="X208" s="9"/>
      <c r="Y208" s="9"/>
      <c r="Z208" s="9"/>
      <c r="AA208" s="9"/>
      <c r="AB208" s="9"/>
      <c r="AC208" s="9"/>
      <c r="AD208" s="9"/>
      <c r="AE208" s="9"/>
      <c r="AF208" s="9"/>
      <c r="AG208" s="9"/>
      <c r="AH208" s="9"/>
      <c r="AI208" s="9"/>
      <c r="AJ208" s="9"/>
      <c r="AK208" s="9"/>
      <c r="AL208" s="9"/>
      <c r="AM208" s="9"/>
      <c r="AN208" s="9"/>
      <c r="AO208" s="9"/>
      <c r="AP208" s="9"/>
      <c r="AQ208" s="9"/>
      <c r="AR208" s="9"/>
      <c r="AS208" s="9"/>
      <c r="AT208" s="9"/>
      <c r="AU208" s="9"/>
      <c r="AV208" s="9"/>
      <c r="AW208" s="9"/>
      <c r="AX208" s="9"/>
    </row>
    <row r="209" spans="2:50">
      <c r="B209" s="1">
        <f t="shared" si="39"/>
        <v>43500</v>
      </c>
      <c r="C209" s="11"/>
      <c r="D209" s="11"/>
      <c r="E209" s="9"/>
      <c r="F209" s="9"/>
      <c r="G209" s="9">
        <f t="shared" si="33"/>
        <v>0</v>
      </c>
      <c r="H209" s="9">
        <f t="shared" si="34"/>
        <v>0</v>
      </c>
      <c r="I209" s="9">
        <f t="shared" si="35"/>
        <v>0</v>
      </c>
      <c r="J209" s="9" t="e">
        <f t="shared" si="36"/>
        <v>#DIV/0!</v>
      </c>
      <c r="K209" s="9">
        <f t="shared" si="37"/>
        <v>7</v>
      </c>
      <c r="L209" s="8">
        <f t="shared" si="40"/>
        <v>1.5256212156321176E-2</v>
      </c>
      <c r="M209" s="9">
        <f t="shared" si="30"/>
        <v>29.519182081291092</v>
      </c>
      <c r="N209" s="9">
        <f t="shared" si="32"/>
        <v>5.1682367466374969E-4</v>
      </c>
      <c r="O209" s="7">
        <f t="shared" si="31"/>
        <v>-29.503925869134772</v>
      </c>
      <c r="P209" s="8" t="e">
        <f t="shared" si="38"/>
        <v>#DIV/0!</v>
      </c>
      <c r="Q209" s="9"/>
      <c r="R209" s="9"/>
      <c r="S209" s="9"/>
      <c r="T209" s="9"/>
      <c r="U209" s="9"/>
      <c r="V209" s="9"/>
      <c r="W209" s="9"/>
      <c r="X209" s="9"/>
      <c r="Y209" s="9"/>
      <c r="Z209" s="9"/>
      <c r="AA209" s="9"/>
      <c r="AB209" s="9"/>
      <c r="AC209" s="9"/>
      <c r="AD209" s="9"/>
      <c r="AE209" s="9"/>
      <c r="AF209" s="9"/>
      <c r="AG209" s="9"/>
      <c r="AH209" s="9"/>
      <c r="AI209" s="9"/>
      <c r="AJ209" s="9"/>
      <c r="AK209" s="9"/>
      <c r="AL209" s="9"/>
      <c r="AM209" s="9"/>
      <c r="AN209" s="9"/>
      <c r="AO209" s="9"/>
      <c r="AP209" s="9"/>
      <c r="AQ209" s="9"/>
      <c r="AR209" s="9"/>
      <c r="AS209" s="9"/>
      <c r="AT209" s="9"/>
      <c r="AU209" s="9"/>
      <c r="AV209" s="9"/>
      <c r="AW209" s="9"/>
      <c r="AX209" s="9"/>
    </row>
    <row r="210" spans="2:50">
      <c r="B210" s="1">
        <f t="shared" si="39"/>
        <v>43501</v>
      </c>
      <c r="C210" s="11"/>
      <c r="D210" s="11"/>
      <c r="E210" s="9"/>
      <c r="F210" s="9"/>
      <c r="G210" s="9">
        <f t="shared" si="33"/>
        <v>0</v>
      </c>
      <c r="H210" s="9">
        <f t="shared" si="34"/>
        <v>0</v>
      </c>
      <c r="I210" s="9">
        <f t="shared" si="35"/>
        <v>0</v>
      </c>
      <c r="J210" s="9" t="e">
        <f t="shared" si="36"/>
        <v>#DIV/0!</v>
      </c>
      <c r="K210" s="9">
        <f t="shared" si="37"/>
        <v>7</v>
      </c>
      <c r="L210" s="8">
        <f t="shared" si="40"/>
        <v>1.1442159117240882E-2</v>
      </c>
      <c r="M210" s="9">
        <f t="shared" si="30"/>
        <v>27.483376420512396</v>
      </c>
      <c r="N210" s="9">
        <f t="shared" si="32"/>
        <v>4.1633018236802055E-4</v>
      </c>
      <c r="O210" s="7">
        <f t="shared" si="31"/>
        <v>-27.471934261395155</v>
      </c>
      <c r="P210" s="8" t="e">
        <f t="shared" si="38"/>
        <v>#DIV/0!</v>
      </c>
      <c r="Q210" s="9"/>
      <c r="R210" s="9"/>
      <c r="S210" s="9"/>
      <c r="T210" s="9"/>
      <c r="U210" s="9"/>
      <c r="V210" s="9"/>
      <c r="W210" s="9"/>
      <c r="X210" s="9"/>
      <c r="Y210" s="9"/>
      <c r="Z210" s="9"/>
      <c r="AA210" s="9"/>
      <c r="AB210" s="9"/>
      <c r="AC210" s="9"/>
      <c r="AD210" s="9"/>
      <c r="AE210" s="9"/>
      <c r="AF210" s="9"/>
      <c r="AG210" s="9"/>
      <c r="AH210" s="9"/>
      <c r="AI210" s="9"/>
      <c r="AJ210" s="9"/>
      <c r="AK210" s="9"/>
      <c r="AL210" s="9"/>
      <c r="AM210" s="9"/>
      <c r="AN210" s="9"/>
      <c r="AO210" s="9"/>
      <c r="AP210" s="9"/>
      <c r="AQ210" s="9"/>
      <c r="AR210" s="9"/>
      <c r="AS210" s="9"/>
      <c r="AT210" s="9"/>
      <c r="AU210" s="9"/>
      <c r="AV210" s="9"/>
      <c r="AW210" s="9"/>
      <c r="AX210" s="9"/>
    </row>
    <row r="211" spans="2:50">
      <c r="B211" s="1">
        <f t="shared" si="39"/>
        <v>43502</v>
      </c>
      <c r="C211" s="11"/>
      <c r="D211" s="11"/>
      <c r="E211" s="9"/>
      <c r="F211" s="9"/>
      <c r="G211" s="9">
        <f t="shared" si="33"/>
        <v>0</v>
      </c>
      <c r="H211" s="9">
        <f t="shared" si="34"/>
        <v>0</v>
      </c>
      <c r="I211" s="9">
        <f t="shared" si="35"/>
        <v>0</v>
      </c>
      <c r="J211" s="9" t="e">
        <f t="shared" si="36"/>
        <v>#DIV/0!</v>
      </c>
      <c r="K211" s="9">
        <f t="shared" si="37"/>
        <v>7</v>
      </c>
      <c r="L211" s="8">
        <f t="shared" si="40"/>
        <v>8.5816193379306613E-3</v>
      </c>
      <c r="M211" s="9">
        <f t="shared" si="30"/>
        <v>25.58797115013223</v>
      </c>
      <c r="N211" s="9">
        <f t="shared" si="32"/>
        <v>3.3537709135201659E-4</v>
      </c>
      <c r="O211" s="7">
        <f t="shared" si="31"/>
        <v>-25.579389530794298</v>
      </c>
      <c r="P211" s="8" t="e">
        <f t="shared" si="38"/>
        <v>#DIV/0!</v>
      </c>
      <c r="Q211" s="9"/>
      <c r="R211" s="9"/>
      <c r="S211" s="9"/>
      <c r="T211" s="9"/>
      <c r="U211" s="9"/>
      <c r="V211" s="9"/>
      <c r="W211" s="9"/>
      <c r="X211" s="9"/>
      <c r="Y211" s="9"/>
      <c r="Z211" s="9"/>
      <c r="AA211" s="9"/>
      <c r="AB211" s="9"/>
      <c r="AC211" s="9"/>
      <c r="AD211" s="9"/>
      <c r="AE211" s="9"/>
      <c r="AF211" s="9"/>
      <c r="AG211" s="9"/>
      <c r="AH211" s="9"/>
      <c r="AI211" s="9"/>
      <c r="AJ211" s="9"/>
      <c r="AK211" s="9"/>
      <c r="AL211" s="9"/>
      <c r="AM211" s="9"/>
      <c r="AN211" s="9"/>
      <c r="AO211" s="9"/>
      <c r="AP211" s="9"/>
      <c r="AQ211" s="9"/>
      <c r="AR211" s="9"/>
      <c r="AS211" s="9"/>
      <c r="AT211" s="9"/>
      <c r="AU211" s="9"/>
      <c r="AV211" s="9"/>
      <c r="AW211" s="9"/>
      <c r="AX211" s="9"/>
    </row>
    <row r="212" spans="2:50">
      <c r="B212" s="1">
        <f t="shared" si="39"/>
        <v>43503</v>
      </c>
      <c r="C212" s="11"/>
      <c r="D212" s="11"/>
      <c r="E212" s="9"/>
      <c r="F212" s="9"/>
      <c r="G212" s="9">
        <f t="shared" si="33"/>
        <v>0</v>
      </c>
      <c r="H212" s="9">
        <f t="shared" si="34"/>
        <v>0</v>
      </c>
      <c r="I212" s="9">
        <f t="shared" si="35"/>
        <v>0</v>
      </c>
      <c r="J212" s="9" t="e">
        <f t="shared" si="36"/>
        <v>#DIV/0!</v>
      </c>
      <c r="K212" s="9">
        <f t="shared" si="37"/>
        <v>7</v>
      </c>
      <c r="L212" s="8">
        <f t="shared" si="40"/>
        <v>6.436214503447996E-3</v>
      </c>
      <c r="M212" s="9">
        <f t="shared" si="30"/>
        <v>23.82328348460587</v>
      </c>
      <c r="N212" s="9">
        <f t="shared" si="32"/>
        <v>2.7016487914468E-4</v>
      </c>
      <c r="O212" s="7">
        <f t="shared" si="31"/>
        <v>-23.816847270102421</v>
      </c>
      <c r="P212" s="8" t="e">
        <f t="shared" si="38"/>
        <v>#DIV/0!</v>
      </c>
      <c r="Q212" s="9"/>
      <c r="R212" s="9"/>
      <c r="S212" s="9"/>
      <c r="T212" s="9"/>
      <c r="U212" s="9"/>
      <c r="V212" s="9"/>
      <c r="W212" s="9"/>
      <c r="X212" s="9"/>
      <c r="Y212" s="9"/>
      <c r="Z212" s="9"/>
      <c r="AA212" s="9"/>
      <c r="AB212" s="9"/>
      <c r="AC212" s="9"/>
      <c r="AD212" s="9"/>
      <c r="AE212" s="9"/>
      <c r="AF212" s="9"/>
      <c r="AG212" s="9"/>
      <c r="AH212" s="9"/>
      <c r="AI212" s="9"/>
      <c r="AJ212" s="9"/>
      <c r="AK212" s="9"/>
      <c r="AL212" s="9"/>
      <c r="AM212" s="9"/>
      <c r="AN212" s="9"/>
      <c r="AO212" s="9"/>
      <c r="AP212" s="9"/>
      <c r="AQ212" s="9"/>
      <c r="AR212" s="9"/>
      <c r="AS212" s="9"/>
      <c r="AT212" s="9"/>
      <c r="AU212" s="9"/>
      <c r="AV212" s="9"/>
      <c r="AW212" s="9"/>
      <c r="AX212" s="9"/>
    </row>
    <row r="213" spans="2:50">
      <c r="B213" s="1">
        <f t="shared" si="39"/>
        <v>43504</v>
      </c>
      <c r="C213" s="11"/>
      <c r="D213" s="11"/>
      <c r="E213" s="9"/>
      <c r="F213" s="9"/>
      <c r="G213" s="9">
        <f t="shared" si="33"/>
        <v>0</v>
      </c>
      <c r="H213" s="9">
        <f t="shared" si="34"/>
        <v>0</v>
      </c>
      <c r="I213" s="9">
        <f t="shared" si="35"/>
        <v>0</v>
      </c>
      <c r="J213" s="9" t="e">
        <f t="shared" si="36"/>
        <v>#DIV/0!</v>
      </c>
      <c r="K213" s="9">
        <f t="shared" si="37"/>
        <v>7</v>
      </c>
      <c r="L213" s="8">
        <f t="shared" si="40"/>
        <v>4.8271608775859974E-3</v>
      </c>
      <c r="M213" s="9">
        <f t="shared" si="30"/>
        <v>22.180298416702016</v>
      </c>
      <c r="N213" s="9">
        <f t="shared" si="32"/>
        <v>2.1763281931099225E-4</v>
      </c>
      <c r="O213" s="7">
        <f t="shared" si="31"/>
        <v>-22.17547125582443</v>
      </c>
      <c r="P213" s="8" t="e">
        <f t="shared" si="38"/>
        <v>#DIV/0!</v>
      </c>
      <c r="Q213" s="9"/>
      <c r="R213" s="9"/>
      <c r="S213" s="9"/>
      <c r="T213" s="9"/>
      <c r="U213" s="9"/>
      <c r="V213" s="9"/>
      <c r="W213" s="9"/>
      <c r="X213" s="9"/>
      <c r="Y213" s="9"/>
      <c r="Z213" s="9"/>
      <c r="AA213" s="9"/>
      <c r="AB213" s="9"/>
      <c r="AC213" s="9"/>
      <c r="AD213" s="9"/>
      <c r="AE213" s="9"/>
      <c r="AF213" s="9"/>
      <c r="AG213" s="9"/>
      <c r="AH213" s="9"/>
      <c r="AI213" s="9"/>
      <c r="AJ213" s="9"/>
      <c r="AK213" s="9"/>
      <c r="AL213" s="9"/>
      <c r="AM213" s="9"/>
      <c r="AN213" s="9"/>
      <c r="AO213" s="9"/>
      <c r="AP213" s="9"/>
      <c r="AQ213" s="9"/>
      <c r="AR213" s="9"/>
      <c r="AS213" s="9"/>
      <c r="AT213" s="9"/>
      <c r="AU213" s="9"/>
      <c r="AV213" s="9"/>
      <c r="AW213" s="9"/>
      <c r="AX213" s="9"/>
    </row>
    <row r="214" spans="2:50">
      <c r="B214" s="1">
        <f t="shared" si="39"/>
        <v>43505</v>
      </c>
      <c r="C214" s="11"/>
      <c r="D214" s="11"/>
      <c r="E214" s="9"/>
      <c r="F214" s="9"/>
      <c r="G214" s="9">
        <f t="shared" si="33"/>
        <v>0</v>
      </c>
      <c r="H214" s="9">
        <f t="shared" si="34"/>
        <v>0</v>
      </c>
      <c r="I214" s="9">
        <f t="shared" si="35"/>
        <v>0</v>
      </c>
      <c r="J214" s="9" t="e">
        <f t="shared" si="36"/>
        <v>#DIV/0!</v>
      </c>
      <c r="K214" s="9">
        <f t="shared" si="37"/>
        <v>7</v>
      </c>
      <c r="L214" s="8">
        <f t="shared" si="40"/>
        <v>3.6203706581894981E-3</v>
      </c>
      <c r="M214" s="9">
        <f t="shared" si="30"/>
        <v>20.650622663826013</v>
      </c>
      <c r="N214" s="9">
        <f t="shared" si="32"/>
        <v>1.7531532666718822E-4</v>
      </c>
      <c r="O214" s="7">
        <f t="shared" si="31"/>
        <v>-20.647002293167823</v>
      </c>
      <c r="P214" s="8" t="e">
        <f t="shared" si="38"/>
        <v>#DIV/0!</v>
      </c>
      <c r="Q214" s="9"/>
      <c r="R214" s="9"/>
      <c r="S214" s="9"/>
      <c r="T214" s="9"/>
      <c r="U214" s="9"/>
      <c r="V214" s="9"/>
      <c r="W214" s="9"/>
      <c r="X214" s="9"/>
      <c r="Y214" s="9"/>
      <c r="Z214" s="9"/>
      <c r="AA214" s="9"/>
      <c r="AB214" s="9"/>
      <c r="AC214" s="9"/>
      <c r="AD214" s="9"/>
      <c r="AE214" s="9"/>
      <c r="AF214" s="9"/>
      <c r="AG214" s="9"/>
      <c r="AH214" s="9"/>
      <c r="AI214" s="9"/>
      <c r="AJ214" s="9"/>
      <c r="AK214" s="9"/>
      <c r="AL214" s="9"/>
      <c r="AM214" s="9"/>
      <c r="AN214" s="9"/>
      <c r="AO214" s="9"/>
      <c r="AP214" s="9"/>
      <c r="AQ214" s="9"/>
      <c r="AR214" s="9"/>
      <c r="AS214" s="9"/>
      <c r="AT214" s="9"/>
      <c r="AU214" s="9"/>
      <c r="AV214" s="9"/>
      <c r="AW214" s="9"/>
      <c r="AX214" s="9"/>
    </row>
    <row r="215" spans="2:50">
      <c r="B215" s="1">
        <f t="shared" si="39"/>
        <v>43506</v>
      </c>
      <c r="C215" s="11"/>
      <c r="D215" s="11"/>
      <c r="E215" s="9"/>
      <c r="F215" s="9"/>
      <c r="G215" s="9">
        <f t="shared" si="33"/>
        <v>0</v>
      </c>
      <c r="H215" s="9">
        <f t="shared" si="34"/>
        <v>0</v>
      </c>
      <c r="I215" s="9">
        <f t="shared" si="35"/>
        <v>0</v>
      </c>
      <c r="J215" s="9" t="e">
        <f t="shared" si="36"/>
        <v>#DIV/0!</v>
      </c>
      <c r="K215" s="9">
        <f t="shared" si="37"/>
        <v>7</v>
      </c>
      <c r="L215" s="8">
        <f t="shared" si="40"/>
        <v>2.7152779936421238E-3</v>
      </c>
      <c r="M215" s="9">
        <f t="shared" si="30"/>
        <v>19.226441790458701</v>
      </c>
      <c r="N215" s="9">
        <f t="shared" si="32"/>
        <v>1.4122623537079053E-4</v>
      </c>
      <c r="O215" s="7">
        <f t="shared" si="31"/>
        <v>-19.22372651246506</v>
      </c>
      <c r="P215" s="8" t="e">
        <f t="shared" si="38"/>
        <v>#DIV/0!</v>
      </c>
      <c r="Q215" s="9"/>
      <c r="R215" s="9"/>
      <c r="S215" s="9"/>
      <c r="T215" s="9"/>
      <c r="U215" s="9"/>
      <c r="V215" s="9"/>
      <c r="W215" s="9"/>
      <c r="X215" s="9"/>
      <c r="Y215" s="9"/>
      <c r="Z215" s="9"/>
      <c r="AA215" s="9"/>
      <c r="AB215" s="9"/>
      <c r="AC215" s="9"/>
      <c r="AD215" s="9"/>
      <c r="AE215" s="9"/>
      <c r="AF215" s="9"/>
      <c r="AG215" s="9"/>
      <c r="AH215" s="9"/>
      <c r="AI215" s="9"/>
      <c r="AJ215" s="9"/>
      <c r="AK215" s="9"/>
      <c r="AL215" s="9"/>
      <c r="AM215" s="9"/>
      <c r="AN215" s="9"/>
      <c r="AO215" s="9"/>
      <c r="AP215" s="9"/>
      <c r="AQ215" s="9"/>
      <c r="AR215" s="9"/>
      <c r="AS215" s="9"/>
      <c r="AT215" s="9"/>
      <c r="AU215" s="9"/>
      <c r="AV215" s="9"/>
      <c r="AW215" s="9"/>
      <c r="AX215" s="9"/>
    </row>
    <row r="216" spans="2:50">
      <c r="B216" s="1">
        <f t="shared" si="39"/>
        <v>43507</v>
      </c>
      <c r="C216" s="11"/>
      <c r="D216" s="11"/>
      <c r="E216" s="9"/>
      <c r="F216" s="9"/>
      <c r="G216" s="9">
        <f t="shared" si="33"/>
        <v>0</v>
      </c>
      <c r="H216" s="9">
        <f t="shared" si="34"/>
        <v>0</v>
      </c>
      <c r="I216" s="9">
        <f t="shared" si="35"/>
        <v>0</v>
      </c>
      <c r="J216" s="9" t="e">
        <f t="shared" si="36"/>
        <v>#DIV/0!</v>
      </c>
      <c r="K216" s="9">
        <f t="shared" si="37"/>
        <v>7</v>
      </c>
      <c r="L216" s="8">
        <f t="shared" si="40"/>
        <v>2.0364584952315928E-3</v>
      </c>
      <c r="M216" s="9">
        <f t="shared" si="30"/>
        <v>17.900480287668444</v>
      </c>
      <c r="N216" s="9">
        <f t="shared" si="32"/>
        <v>1.1376557849313682E-4</v>
      </c>
      <c r="O216" s="7">
        <f t="shared" si="31"/>
        <v>-17.89844382917321</v>
      </c>
      <c r="P216" s="8" t="e">
        <f t="shared" si="38"/>
        <v>#DIV/0!</v>
      </c>
      <c r="Q216" s="9"/>
      <c r="R216" s="9"/>
      <c r="S216" s="9"/>
      <c r="T216" s="9"/>
      <c r="U216" s="9"/>
      <c r="V216" s="9"/>
      <c r="W216" s="9"/>
      <c r="X216" s="9"/>
      <c r="Y216" s="9"/>
      <c r="Z216" s="9"/>
      <c r="AA216" s="9"/>
      <c r="AB216" s="9"/>
      <c r="AC216" s="9"/>
      <c r="AD216" s="9"/>
      <c r="AE216" s="9"/>
      <c r="AF216" s="9"/>
      <c r="AG216" s="9"/>
      <c r="AH216" s="9"/>
      <c r="AI216" s="9"/>
      <c r="AJ216" s="9"/>
      <c r="AK216" s="9"/>
      <c r="AL216" s="9"/>
      <c r="AM216" s="9"/>
      <c r="AN216" s="9"/>
      <c r="AO216" s="9"/>
      <c r="AP216" s="9"/>
      <c r="AQ216" s="9"/>
      <c r="AR216" s="9"/>
      <c r="AS216" s="9"/>
      <c r="AT216" s="9"/>
      <c r="AU216" s="9"/>
      <c r="AV216" s="9"/>
      <c r="AW216" s="9"/>
      <c r="AX216" s="9"/>
    </row>
    <row r="217" spans="2:50">
      <c r="B217" s="1">
        <f t="shared" si="39"/>
        <v>43508</v>
      </c>
      <c r="C217" s="11"/>
      <c r="D217" s="11"/>
      <c r="E217" s="9"/>
      <c r="F217" s="9"/>
      <c r="G217" s="9">
        <f t="shared" si="33"/>
        <v>0</v>
      </c>
      <c r="H217" s="9">
        <f t="shared" si="34"/>
        <v>0</v>
      </c>
      <c r="I217" s="9">
        <f t="shared" si="35"/>
        <v>0</v>
      </c>
      <c r="J217" s="9" t="e">
        <f t="shared" si="36"/>
        <v>#DIV/0!</v>
      </c>
      <c r="K217" s="9">
        <f t="shared" si="37"/>
        <v>7</v>
      </c>
      <c r="L217" s="8">
        <f t="shared" si="40"/>
        <v>1.5273438714236945E-3</v>
      </c>
      <c r="M217" s="9">
        <f t="shared" si="30"/>
        <v>16.665964405760274</v>
      </c>
      <c r="N217" s="9">
        <f t="shared" si="32"/>
        <v>9.1644493786138001E-5</v>
      </c>
      <c r="O217" s="7">
        <f t="shared" si="31"/>
        <v>-16.664437061888851</v>
      </c>
      <c r="P217" s="8" t="e">
        <f t="shared" si="38"/>
        <v>#DIV/0!</v>
      </c>
      <c r="Q217" s="9"/>
      <c r="R217" s="9"/>
      <c r="S217" s="9"/>
      <c r="T217" s="9"/>
      <c r="U217" s="9"/>
      <c r="V217" s="9"/>
      <c r="W217" s="9"/>
      <c r="X217" s="9"/>
      <c r="Y217" s="9"/>
      <c r="Z217" s="9"/>
      <c r="AA217" s="9"/>
      <c r="AB217" s="9"/>
      <c r="AC217" s="9"/>
      <c r="AD217" s="9"/>
      <c r="AE217" s="9"/>
      <c r="AF217" s="9"/>
      <c r="AG217" s="9"/>
      <c r="AH217" s="9"/>
      <c r="AI217" s="9"/>
      <c r="AJ217" s="9"/>
      <c r="AK217" s="9"/>
      <c r="AL217" s="9"/>
      <c r="AM217" s="9"/>
      <c r="AN217" s="9"/>
      <c r="AO217" s="9"/>
      <c r="AP217" s="9"/>
      <c r="AQ217" s="9"/>
      <c r="AR217" s="9"/>
      <c r="AS217" s="9"/>
      <c r="AT217" s="9"/>
      <c r="AU217" s="9"/>
      <c r="AV217" s="9"/>
      <c r="AW217" s="9"/>
      <c r="AX217" s="9"/>
    </row>
    <row r="218" spans="2:50">
      <c r="B218" s="1">
        <f t="shared" si="39"/>
        <v>43509</v>
      </c>
      <c r="C218" s="11"/>
      <c r="D218" s="11"/>
      <c r="E218" s="9"/>
      <c r="F218" s="9"/>
      <c r="G218" s="9">
        <f t="shared" si="33"/>
        <v>0</v>
      </c>
      <c r="H218" s="9">
        <f t="shared" si="34"/>
        <v>0</v>
      </c>
      <c r="I218" s="9">
        <f t="shared" si="35"/>
        <v>0</v>
      </c>
      <c r="J218" s="9" t="e">
        <f t="shared" si="36"/>
        <v>#DIV/0!</v>
      </c>
      <c r="K218" s="9">
        <f t="shared" si="37"/>
        <v>7</v>
      </c>
      <c r="L218" s="8">
        <f t="shared" si="40"/>
        <v>1.145507903567771E-3</v>
      </c>
      <c r="M218" s="9">
        <f t="shared" si="30"/>
        <v>15.5165875501906</v>
      </c>
      <c r="N218" s="9">
        <f t="shared" si="32"/>
        <v>7.3824731105500064E-5</v>
      </c>
      <c r="O218" s="7">
        <f t="shared" si="31"/>
        <v>-15.515442042287033</v>
      </c>
      <c r="P218" s="8" t="e">
        <f t="shared" si="38"/>
        <v>#DIV/0!</v>
      </c>
      <c r="Q218" s="9"/>
      <c r="R218" s="9"/>
      <c r="S218" s="9"/>
      <c r="T218" s="9"/>
      <c r="U218" s="9"/>
      <c r="V218" s="9"/>
      <c r="W218" s="9"/>
      <c r="X218" s="9"/>
      <c r="Y218" s="9"/>
      <c r="Z218" s="9"/>
      <c r="AA218" s="9"/>
      <c r="AB218" s="9"/>
      <c r="AC218" s="9"/>
      <c r="AD218" s="9"/>
      <c r="AE218" s="9"/>
      <c r="AF218" s="9"/>
      <c r="AG218" s="9"/>
      <c r="AH218" s="9"/>
      <c r="AI218" s="9"/>
      <c r="AJ218" s="9"/>
      <c r="AK218" s="9"/>
      <c r="AL218" s="9"/>
      <c r="AM218" s="9"/>
      <c r="AN218" s="9"/>
      <c r="AO218" s="9"/>
      <c r="AP218" s="9"/>
      <c r="AQ218" s="9"/>
      <c r="AR218" s="9"/>
      <c r="AS218" s="9"/>
      <c r="AT218" s="9"/>
      <c r="AU218" s="9"/>
      <c r="AV218" s="9"/>
      <c r="AW218" s="9"/>
      <c r="AX218" s="9"/>
    </row>
    <row r="219" spans="2:50">
      <c r="B219" s="1">
        <f t="shared" si="39"/>
        <v>43510</v>
      </c>
      <c r="C219" s="11"/>
      <c r="D219" s="11"/>
      <c r="E219" s="9"/>
      <c r="F219" s="9"/>
      <c r="G219" s="9">
        <f t="shared" si="33"/>
        <v>0</v>
      </c>
      <c r="H219" s="9">
        <f t="shared" si="34"/>
        <v>0</v>
      </c>
      <c r="I219" s="9">
        <f t="shared" si="35"/>
        <v>0</v>
      </c>
      <c r="J219" s="9" t="e">
        <f t="shared" si="36"/>
        <v>#DIV/0!</v>
      </c>
      <c r="K219" s="9">
        <f t="shared" si="37"/>
        <v>7</v>
      </c>
      <c r="L219" s="8">
        <f t="shared" si="40"/>
        <v>8.5913092767582824E-4</v>
      </c>
      <c r="M219" s="9">
        <f t="shared" si="30"/>
        <v>14.446478063970558</v>
      </c>
      <c r="N219" s="9">
        <f t="shared" si="32"/>
        <v>5.9469922279430611E-5</v>
      </c>
      <c r="O219" s="7">
        <f t="shared" si="31"/>
        <v>-14.445618933042882</v>
      </c>
      <c r="P219" s="8" t="e">
        <f t="shared" si="38"/>
        <v>#DIV/0!</v>
      </c>
      <c r="Q219" s="9"/>
      <c r="R219" s="9"/>
      <c r="S219" s="9"/>
      <c r="T219" s="9"/>
      <c r="U219" s="9"/>
      <c r="V219" s="9"/>
      <c r="W219" s="9"/>
      <c r="X219" s="9"/>
      <c r="Y219" s="9"/>
      <c r="Z219" s="9"/>
      <c r="AA219" s="9"/>
      <c r="AB219" s="9"/>
      <c r="AC219" s="9"/>
      <c r="AD219" s="9"/>
      <c r="AE219" s="9"/>
      <c r="AF219" s="9"/>
      <c r="AG219" s="9"/>
      <c r="AH219" s="9"/>
      <c r="AI219" s="9"/>
      <c r="AJ219" s="9"/>
      <c r="AK219" s="9"/>
      <c r="AL219" s="9"/>
      <c r="AM219" s="9"/>
      <c r="AN219" s="9"/>
      <c r="AO219" s="9"/>
      <c r="AP219" s="9"/>
      <c r="AQ219" s="9"/>
      <c r="AR219" s="9"/>
      <c r="AS219" s="9"/>
      <c r="AT219" s="9"/>
      <c r="AU219" s="9"/>
      <c r="AV219" s="9"/>
      <c r="AW219" s="9"/>
      <c r="AX219" s="9"/>
    </row>
    <row r="220" spans="2:50">
      <c r="B220" s="1">
        <f t="shared" si="39"/>
        <v>43511</v>
      </c>
      <c r="C220" s="11"/>
      <c r="D220" s="11"/>
      <c r="E220" s="9"/>
      <c r="F220" s="9"/>
      <c r="G220" s="9">
        <f t="shared" si="33"/>
        <v>0</v>
      </c>
      <c r="H220" s="9">
        <f t="shared" si="34"/>
        <v>0</v>
      </c>
      <c r="I220" s="9">
        <f t="shared" si="35"/>
        <v>0</v>
      </c>
      <c r="J220" s="9" t="e">
        <f t="shared" si="36"/>
        <v>#DIV/0!</v>
      </c>
      <c r="K220" s="9">
        <f t="shared" si="37"/>
        <v>7</v>
      </c>
      <c r="L220" s="8">
        <f t="shared" si="40"/>
        <v>6.4434819575687121E-4</v>
      </c>
      <c r="M220" s="9">
        <f t="shared" si="30"/>
        <v>13.450169231972588</v>
      </c>
      <c r="N220" s="9">
        <f t="shared" si="32"/>
        <v>4.7906326280652438E-5</v>
      </c>
      <c r="O220" s="7">
        <f t="shared" si="31"/>
        <v>-13.449524883776832</v>
      </c>
      <c r="P220" s="8" t="e">
        <f t="shared" si="38"/>
        <v>#DIV/0!</v>
      </c>
      <c r="Q220" s="9"/>
      <c r="R220" s="9"/>
      <c r="S220" s="9"/>
      <c r="T220" s="9"/>
      <c r="U220" s="9"/>
      <c r="V220" s="9"/>
      <c r="W220" s="9"/>
      <c r="X220" s="9"/>
      <c r="Y220" s="9"/>
      <c r="Z220" s="9"/>
      <c r="AA220" s="9"/>
      <c r="AB220" s="9"/>
      <c r="AC220" s="9"/>
      <c r="AD220" s="9"/>
      <c r="AE220" s="9"/>
      <c r="AF220" s="9"/>
      <c r="AG220" s="9"/>
      <c r="AH220" s="9"/>
      <c r="AI220" s="9"/>
      <c r="AJ220" s="9"/>
      <c r="AK220" s="9"/>
      <c r="AL220" s="9"/>
      <c r="AM220" s="9"/>
      <c r="AN220" s="9"/>
      <c r="AO220" s="9"/>
      <c r="AP220" s="9"/>
      <c r="AQ220" s="9"/>
      <c r="AR220" s="9"/>
      <c r="AS220" s="9"/>
      <c r="AT220" s="9"/>
      <c r="AU220" s="9"/>
      <c r="AV220" s="9"/>
      <c r="AW220" s="9"/>
      <c r="AX220" s="9"/>
    </row>
    <row r="221" spans="2:50">
      <c r="B221" s="1">
        <f t="shared" si="39"/>
        <v>43512</v>
      </c>
      <c r="C221" s="11"/>
      <c r="D221" s="11"/>
      <c r="E221" s="9"/>
      <c r="F221" s="9"/>
      <c r="G221" s="9">
        <f t="shared" si="33"/>
        <v>0</v>
      </c>
      <c r="H221" s="9">
        <f t="shared" si="34"/>
        <v>0</v>
      </c>
      <c r="I221" s="9">
        <f t="shared" si="35"/>
        <v>0</v>
      </c>
      <c r="J221" s="9" t="e">
        <f t="shared" si="36"/>
        <v>#DIV/0!</v>
      </c>
      <c r="K221" s="9">
        <f t="shared" si="37"/>
        <v>7</v>
      </c>
      <c r="L221" s="8">
        <f t="shared" si="40"/>
        <v>4.8326114681765343E-4</v>
      </c>
      <c r="M221" s="9">
        <f t="shared" si="30"/>
        <v>12.522571353905512</v>
      </c>
      <c r="N221" s="9">
        <f t="shared" si="32"/>
        <v>3.859120728163669E-5</v>
      </c>
      <c r="O221" s="7">
        <f t="shared" si="31"/>
        <v>-12.522088092758695</v>
      </c>
      <c r="P221" s="8" t="e">
        <f t="shared" si="38"/>
        <v>#DIV/0!</v>
      </c>
      <c r="Q221" s="9"/>
      <c r="R221" s="9"/>
      <c r="S221" s="9"/>
      <c r="T221" s="9"/>
      <c r="U221" s="9"/>
      <c r="V221" s="9"/>
      <c r="W221" s="9"/>
      <c r="X221" s="9"/>
      <c r="Y221" s="9"/>
      <c r="Z221" s="9"/>
      <c r="AA221" s="9"/>
      <c r="AB221" s="9"/>
      <c r="AC221" s="9"/>
      <c r="AD221" s="9"/>
      <c r="AE221" s="9"/>
      <c r="AF221" s="9"/>
      <c r="AG221" s="9"/>
      <c r="AH221" s="9"/>
      <c r="AI221" s="9"/>
      <c r="AJ221" s="9"/>
      <c r="AK221" s="9"/>
      <c r="AL221" s="9"/>
      <c r="AM221" s="9"/>
      <c r="AN221" s="9"/>
      <c r="AO221" s="9"/>
      <c r="AP221" s="9"/>
      <c r="AQ221" s="9"/>
      <c r="AR221" s="9"/>
      <c r="AS221" s="9"/>
      <c r="AT221" s="9"/>
      <c r="AU221" s="9"/>
      <c r="AV221" s="9"/>
      <c r="AW221" s="9"/>
      <c r="AX221" s="9"/>
    </row>
    <row r="222" spans="2:50">
      <c r="B222" s="1">
        <f t="shared" si="39"/>
        <v>43513</v>
      </c>
      <c r="C222" s="11"/>
      <c r="D222" s="11"/>
      <c r="E222" s="9"/>
      <c r="F222" s="9"/>
      <c r="G222" s="9">
        <f t="shared" si="33"/>
        <v>0</v>
      </c>
      <c r="H222" s="9">
        <f t="shared" si="34"/>
        <v>0</v>
      </c>
      <c r="I222" s="9">
        <f t="shared" si="35"/>
        <v>0</v>
      </c>
      <c r="J222" s="9" t="e">
        <f t="shared" si="36"/>
        <v>#DIV/0!</v>
      </c>
      <c r="K222" s="9">
        <f t="shared" si="37"/>
        <v>7</v>
      </c>
      <c r="L222" s="8">
        <f t="shared" si="40"/>
        <v>3.6244586011324005E-4</v>
      </c>
      <c r="M222" s="9">
        <f t="shared" si="30"/>
        <v>11.658945743291339</v>
      </c>
      <c r="N222" s="9">
        <f t="shared" si="32"/>
        <v>3.108736142131844E-5</v>
      </c>
      <c r="O222" s="7">
        <f t="shared" si="31"/>
        <v>-11.658583297431226</v>
      </c>
      <c r="P222" s="8" t="e">
        <f t="shared" si="38"/>
        <v>#DIV/0!</v>
      </c>
      <c r="Q222" s="9"/>
      <c r="R222" s="9"/>
      <c r="S222" s="9"/>
      <c r="T222" s="9"/>
      <c r="U222" s="9"/>
      <c r="V222" s="9"/>
      <c r="W222" s="9"/>
      <c r="X222" s="9"/>
      <c r="Y222" s="9"/>
      <c r="Z222" s="9"/>
      <c r="AA222" s="9"/>
      <c r="AB222" s="9"/>
      <c r="AC222" s="9"/>
      <c r="AD222" s="9"/>
      <c r="AE222" s="9"/>
      <c r="AF222" s="9"/>
      <c r="AG222" s="9"/>
      <c r="AH222" s="9"/>
      <c r="AI222" s="9"/>
      <c r="AJ222" s="9"/>
      <c r="AK222" s="9"/>
      <c r="AL222" s="9"/>
      <c r="AM222" s="9"/>
      <c r="AN222" s="9"/>
      <c r="AO222" s="9"/>
      <c r="AP222" s="9"/>
      <c r="AQ222" s="9"/>
      <c r="AR222" s="9"/>
      <c r="AS222" s="9"/>
      <c r="AT222" s="9"/>
      <c r="AU222" s="9"/>
      <c r="AV222" s="9"/>
      <c r="AW222" s="9"/>
      <c r="AX222" s="9"/>
    </row>
    <row r="223" spans="2:50">
      <c r="B223" s="1">
        <f t="shared" si="39"/>
        <v>43514</v>
      </c>
      <c r="C223" s="11"/>
      <c r="D223" s="11"/>
      <c r="E223" s="9"/>
      <c r="F223" s="9"/>
      <c r="G223" s="9">
        <f t="shared" si="33"/>
        <v>0</v>
      </c>
      <c r="H223" s="9">
        <f t="shared" si="34"/>
        <v>0</v>
      </c>
      <c r="I223" s="9">
        <f t="shared" si="35"/>
        <v>0</v>
      </c>
      <c r="J223" s="9" t="e">
        <f t="shared" si="36"/>
        <v>#DIV/0!</v>
      </c>
      <c r="K223" s="9">
        <f t="shared" si="37"/>
        <v>7</v>
      </c>
      <c r="L223" s="8">
        <f t="shared" si="40"/>
        <v>2.7183439508493004E-4</v>
      </c>
      <c r="M223" s="9">
        <f t="shared" si="30"/>
        <v>10.854880519616074</v>
      </c>
      <c r="N223" s="9">
        <f t="shared" si="32"/>
        <v>2.5042596700506522E-5</v>
      </c>
      <c r="O223" s="7">
        <f t="shared" si="31"/>
        <v>-10.85460868522099</v>
      </c>
      <c r="P223" s="8" t="e">
        <f t="shared" si="38"/>
        <v>#DIV/0!</v>
      </c>
      <c r="Q223" s="9"/>
      <c r="R223" s="9"/>
      <c r="S223" s="9"/>
      <c r="T223" s="9"/>
      <c r="U223" s="9"/>
      <c r="V223" s="9"/>
      <c r="W223" s="9"/>
      <c r="X223" s="9"/>
      <c r="Y223" s="9"/>
      <c r="Z223" s="9"/>
      <c r="AA223" s="9"/>
      <c r="AB223" s="9"/>
      <c r="AC223" s="9"/>
      <c r="AD223" s="9"/>
      <c r="AE223" s="9"/>
      <c r="AF223" s="9"/>
      <c r="AG223" s="9"/>
      <c r="AH223" s="9"/>
      <c r="AI223" s="9"/>
      <c r="AJ223" s="9"/>
      <c r="AK223" s="9"/>
      <c r="AL223" s="9"/>
      <c r="AM223" s="9"/>
      <c r="AN223" s="9"/>
      <c r="AO223" s="9"/>
      <c r="AP223" s="9"/>
      <c r="AQ223" s="9"/>
      <c r="AR223" s="9"/>
      <c r="AS223" s="9"/>
      <c r="AT223" s="9"/>
      <c r="AU223" s="9"/>
      <c r="AV223" s="9"/>
      <c r="AW223" s="9"/>
      <c r="AX223" s="9"/>
    </row>
    <row r="224" spans="2:50">
      <c r="B224" s="1">
        <f t="shared" si="39"/>
        <v>43515</v>
      </c>
      <c r="C224" s="11"/>
      <c r="D224" s="11"/>
      <c r="E224" s="9"/>
      <c r="F224" s="9"/>
      <c r="G224" s="9">
        <f t="shared" si="33"/>
        <v>0</v>
      </c>
      <c r="H224" s="9">
        <f t="shared" si="34"/>
        <v>0</v>
      </c>
      <c r="I224" s="9">
        <f t="shared" si="35"/>
        <v>0</v>
      </c>
      <c r="J224" s="9" t="e">
        <f t="shared" si="36"/>
        <v>#DIV/0!</v>
      </c>
      <c r="K224" s="9">
        <f t="shared" si="37"/>
        <v>7</v>
      </c>
      <c r="L224" s="8">
        <f t="shared" si="40"/>
        <v>2.0387579631369753E-4</v>
      </c>
      <c r="M224" s="9">
        <f t="shared" si="30"/>
        <v>10.106268069987379</v>
      </c>
      <c r="N224" s="9">
        <f t="shared" si="32"/>
        <v>2.0173202897630254E-5</v>
      </c>
      <c r="O224" s="7">
        <f t="shared" si="31"/>
        <v>-10.106064194191065</v>
      </c>
      <c r="P224" s="8" t="e">
        <f t="shared" si="38"/>
        <v>#DIV/0!</v>
      </c>
      <c r="Q224" s="9"/>
      <c r="R224" s="9"/>
      <c r="S224" s="9"/>
      <c r="T224" s="9"/>
      <c r="U224" s="9"/>
      <c r="V224" s="9"/>
      <c r="W224" s="9"/>
      <c r="X224" s="9"/>
      <c r="Y224" s="9"/>
      <c r="Z224" s="9"/>
      <c r="AA224" s="9"/>
      <c r="AB224" s="9"/>
      <c r="AC224" s="9"/>
      <c r="AD224" s="9"/>
      <c r="AE224" s="9"/>
      <c r="AF224" s="9"/>
      <c r="AG224" s="9"/>
      <c r="AH224" s="9"/>
      <c r="AI224" s="9"/>
      <c r="AJ224" s="9"/>
      <c r="AK224" s="9"/>
      <c r="AL224" s="9"/>
      <c r="AM224" s="9"/>
      <c r="AN224" s="9"/>
      <c r="AO224" s="9"/>
      <c r="AP224" s="9"/>
      <c r="AQ224" s="9"/>
      <c r="AR224" s="9"/>
      <c r="AS224" s="9"/>
      <c r="AT224" s="9"/>
      <c r="AU224" s="9"/>
      <c r="AV224" s="9"/>
      <c r="AW224" s="9"/>
      <c r="AX224" s="9"/>
    </row>
    <row r="225" spans="2:50">
      <c r="B225" s="1">
        <f t="shared" si="39"/>
        <v>43516</v>
      </c>
      <c r="C225" s="11"/>
      <c r="D225" s="11"/>
      <c r="E225" s="9"/>
      <c r="F225" s="9"/>
      <c r="G225" s="9">
        <f t="shared" si="33"/>
        <v>0</v>
      </c>
      <c r="H225" s="9">
        <f t="shared" si="34"/>
        <v>0</v>
      </c>
      <c r="I225" s="9">
        <f t="shared" si="35"/>
        <v>0</v>
      </c>
      <c r="J225" s="9" t="e">
        <f t="shared" si="36"/>
        <v>#DIV/0!</v>
      </c>
      <c r="K225" s="9">
        <f t="shared" si="37"/>
        <v>7</v>
      </c>
      <c r="L225" s="8">
        <f t="shared" si="40"/>
        <v>1.5290684723527314E-4</v>
      </c>
      <c r="M225" s="9">
        <f t="shared" si="30"/>
        <v>9.409284065160664</v>
      </c>
      <c r="N225" s="9">
        <f t="shared" si="32"/>
        <v>1.625063566753548E-5</v>
      </c>
      <c r="O225" s="7">
        <f t="shared" si="31"/>
        <v>-9.4091311583134285</v>
      </c>
      <c r="P225" s="8" t="e">
        <f t="shared" si="38"/>
        <v>#DIV/0!</v>
      </c>
      <c r="Q225" s="9"/>
      <c r="R225" s="9"/>
      <c r="S225" s="9"/>
      <c r="T225" s="9"/>
      <c r="U225" s="9"/>
      <c r="V225" s="9"/>
      <c r="W225" s="9"/>
      <c r="X225" s="9"/>
      <c r="Y225" s="9"/>
      <c r="Z225" s="9"/>
      <c r="AA225" s="9"/>
      <c r="AB225" s="9"/>
      <c r="AC225" s="9"/>
      <c r="AD225" s="9"/>
      <c r="AE225" s="9"/>
      <c r="AF225" s="9"/>
      <c r="AG225" s="9"/>
      <c r="AH225" s="9"/>
      <c r="AI225" s="9"/>
      <c r="AJ225" s="9"/>
      <c r="AK225" s="9"/>
      <c r="AL225" s="9"/>
      <c r="AM225" s="9"/>
      <c r="AN225" s="9"/>
      <c r="AO225" s="9"/>
      <c r="AP225" s="9"/>
      <c r="AQ225" s="9"/>
      <c r="AR225" s="9"/>
      <c r="AS225" s="9"/>
      <c r="AT225" s="9"/>
      <c r="AU225" s="9"/>
      <c r="AV225" s="9"/>
      <c r="AW225" s="9"/>
      <c r="AX225" s="9"/>
    </row>
    <row r="226" spans="2:50">
      <c r="B226" s="1">
        <f t="shared" si="39"/>
        <v>43517</v>
      </c>
      <c r="C226" s="11"/>
      <c r="D226" s="11"/>
      <c r="E226" s="9"/>
      <c r="F226" s="9"/>
      <c r="G226" s="9">
        <f t="shared" si="33"/>
        <v>0</v>
      </c>
      <c r="H226" s="9">
        <f t="shared" si="34"/>
        <v>0</v>
      </c>
      <c r="I226" s="9">
        <f t="shared" si="35"/>
        <v>0</v>
      </c>
      <c r="J226" s="9" t="e">
        <f t="shared" si="36"/>
        <v>#DIV/0!</v>
      </c>
      <c r="K226" s="9">
        <f t="shared" si="37"/>
        <v>7</v>
      </c>
      <c r="L226" s="8">
        <f t="shared" si="40"/>
        <v>1.1468013542645486E-4</v>
      </c>
      <c r="M226" s="9">
        <f t="shared" ref="M226:M289" si="41">(1-$R$4)*M225+$R$4*G226</f>
        <v>8.7603679227357905</v>
      </c>
      <c r="N226" s="9">
        <f t="shared" si="32"/>
        <v>1.3090789843292472E-5</v>
      </c>
      <c r="O226" s="7">
        <f t="shared" ref="O226:O289" si="42">L226-M226</f>
        <v>-8.7602532426003634</v>
      </c>
      <c r="P226" s="8" t="e">
        <f t="shared" si="38"/>
        <v>#DIV/0!</v>
      </c>
      <c r="Q226" s="9"/>
      <c r="R226" s="9"/>
      <c r="S226" s="9"/>
      <c r="T226" s="9"/>
      <c r="U226" s="9"/>
      <c r="V226" s="9"/>
      <c r="W226" s="9"/>
      <c r="X226" s="9"/>
      <c r="Y226" s="9"/>
      <c r="Z226" s="9"/>
      <c r="AA226" s="9"/>
      <c r="AB226" s="9"/>
      <c r="AC226" s="9"/>
      <c r="AD226" s="9"/>
      <c r="AE226" s="9"/>
      <c r="AF226" s="9"/>
      <c r="AG226" s="9"/>
      <c r="AH226" s="9"/>
      <c r="AI226" s="9"/>
      <c r="AJ226" s="9"/>
      <c r="AK226" s="9"/>
      <c r="AL226" s="9"/>
      <c r="AM226" s="9"/>
      <c r="AN226" s="9"/>
      <c r="AO226" s="9"/>
      <c r="AP226" s="9"/>
      <c r="AQ226" s="9"/>
      <c r="AR226" s="9"/>
      <c r="AS226" s="9"/>
      <c r="AT226" s="9"/>
      <c r="AU226" s="9"/>
      <c r="AV226" s="9"/>
      <c r="AW226" s="9"/>
      <c r="AX226" s="9"/>
    </row>
    <row r="227" spans="2:50">
      <c r="B227" s="1">
        <f t="shared" si="39"/>
        <v>43518</v>
      </c>
      <c r="C227" s="11"/>
      <c r="D227" s="11"/>
      <c r="E227" s="9"/>
      <c r="F227" s="9"/>
      <c r="G227" s="9">
        <f t="shared" si="33"/>
        <v>0</v>
      </c>
      <c r="H227" s="9">
        <f t="shared" si="34"/>
        <v>0</v>
      </c>
      <c r="I227" s="9">
        <f t="shared" si="35"/>
        <v>0</v>
      </c>
      <c r="J227" s="9" t="e">
        <f t="shared" si="36"/>
        <v>#DIV/0!</v>
      </c>
      <c r="K227" s="9">
        <f t="shared" si="37"/>
        <v>7</v>
      </c>
      <c r="L227" s="8">
        <f t="shared" si="40"/>
        <v>8.6010101569841145E-5</v>
      </c>
      <c r="M227" s="9">
        <f t="shared" si="41"/>
        <v>8.1562046177195295</v>
      </c>
      <c r="N227" s="9">
        <f t="shared" ref="N227:N290" si="43">(L227/M227)</f>
        <v>1.0545358484874491E-5</v>
      </c>
      <c r="O227" s="7">
        <f t="shared" si="42"/>
        <v>-8.1561186076179588</v>
      </c>
      <c r="P227" s="8" t="e">
        <f t="shared" si="38"/>
        <v>#DIV/0!</v>
      </c>
      <c r="Q227" s="9"/>
      <c r="R227" s="9"/>
      <c r="S227" s="9"/>
      <c r="T227" s="9"/>
      <c r="U227" s="9"/>
      <c r="V227" s="9"/>
      <c r="W227" s="9"/>
      <c r="X227" s="9"/>
      <c r="Y227" s="9"/>
      <c r="Z227" s="9"/>
      <c r="AA227" s="9"/>
      <c r="AB227" s="9"/>
      <c r="AC227" s="9"/>
      <c r="AD227" s="9"/>
      <c r="AE227" s="9"/>
      <c r="AF227" s="9"/>
      <c r="AG227" s="9"/>
      <c r="AH227" s="9"/>
      <c r="AI227" s="9"/>
      <c r="AJ227" s="9"/>
      <c r="AK227" s="9"/>
      <c r="AL227" s="9"/>
      <c r="AM227" s="9"/>
      <c r="AN227" s="9"/>
      <c r="AO227" s="9"/>
      <c r="AP227" s="9"/>
      <c r="AQ227" s="9"/>
      <c r="AR227" s="9"/>
      <c r="AS227" s="9"/>
      <c r="AT227" s="9"/>
      <c r="AU227" s="9"/>
      <c r="AV227" s="9"/>
      <c r="AW227" s="9"/>
      <c r="AX227" s="9"/>
    </row>
    <row r="228" spans="2:50">
      <c r="B228" s="1">
        <f t="shared" si="39"/>
        <v>43519</v>
      </c>
      <c r="C228" s="11"/>
      <c r="D228" s="11"/>
      <c r="E228" s="9"/>
      <c r="F228" s="9"/>
      <c r="G228" s="9">
        <f t="shared" si="33"/>
        <v>0</v>
      </c>
      <c r="H228" s="9">
        <f t="shared" si="34"/>
        <v>0</v>
      </c>
      <c r="I228" s="9">
        <f t="shared" si="35"/>
        <v>0</v>
      </c>
      <c r="J228" s="9" t="e">
        <f t="shared" si="36"/>
        <v>#DIV/0!</v>
      </c>
      <c r="K228" s="9">
        <f t="shared" si="37"/>
        <v>7</v>
      </c>
      <c r="L228" s="8">
        <f t="shared" si="40"/>
        <v>6.4507576177380856E-5</v>
      </c>
      <c r="M228" s="9">
        <f t="shared" si="41"/>
        <v>7.5937077475319752</v>
      </c>
      <c r="N228" s="9">
        <f t="shared" si="43"/>
        <v>8.4948721128155617E-6</v>
      </c>
      <c r="O228" s="7">
        <f t="shared" si="42"/>
        <v>-7.5936432399557976</v>
      </c>
      <c r="P228" s="8" t="e">
        <f t="shared" si="38"/>
        <v>#DIV/0!</v>
      </c>
      <c r="Q228" s="9"/>
      <c r="R228" s="9"/>
      <c r="S228" s="9"/>
      <c r="T228" s="9"/>
      <c r="U228" s="9"/>
      <c r="V228" s="9"/>
      <c r="W228" s="9"/>
      <c r="X228" s="9"/>
      <c r="Y228" s="9"/>
      <c r="Z228" s="9"/>
      <c r="AA228" s="9"/>
      <c r="AB228" s="9"/>
      <c r="AC228" s="9"/>
      <c r="AD228" s="9"/>
      <c r="AE228" s="9"/>
      <c r="AF228" s="9"/>
      <c r="AG228" s="9"/>
      <c r="AH228" s="9"/>
      <c r="AI228" s="9"/>
      <c r="AJ228" s="9"/>
      <c r="AK228" s="9"/>
      <c r="AL228" s="9"/>
      <c r="AM228" s="9"/>
      <c r="AN228" s="9"/>
      <c r="AO228" s="9"/>
      <c r="AP228" s="9"/>
      <c r="AQ228" s="9"/>
      <c r="AR228" s="9"/>
      <c r="AS228" s="9"/>
      <c r="AT228" s="9"/>
      <c r="AU228" s="9"/>
      <c r="AV228" s="9"/>
      <c r="AW228" s="9"/>
      <c r="AX228" s="9"/>
    </row>
    <row r="229" spans="2:50">
      <c r="B229" s="1">
        <f t="shared" si="39"/>
        <v>43520</v>
      </c>
      <c r="C229" s="11"/>
      <c r="D229" s="11"/>
      <c r="E229" s="9"/>
      <c r="F229" s="9"/>
      <c r="G229" s="9">
        <f t="shared" si="33"/>
        <v>0</v>
      </c>
      <c r="H229" s="9">
        <f t="shared" si="34"/>
        <v>0</v>
      </c>
      <c r="I229" s="9">
        <f t="shared" si="35"/>
        <v>0</v>
      </c>
      <c r="J229" s="9" t="e">
        <f t="shared" si="36"/>
        <v>#DIV/0!</v>
      </c>
      <c r="K229" s="9">
        <f t="shared" si="37"/>
        <v>7</v>
      </c>
      <c r="L229" s="8">
        <f t="shared" si="40"/>
        <v>4.8380682133035638E-5</v>
      </c>
      <c r="M229" s="9">
        <f t="shared" si="41"/>
        <v>7.0700037649435625</v>
      </c>
      <c r="N229" s="9">
        <f t="shared" si="43"/>
        <v>6.8430914242125366E-6</v>
      </c>
      <c r="O229" s="7">
        <f t="shared" si="42"/>
        <v>-7.0699553842614291</v>
      </c>
      <c r="P229" s="8" t="e">
        <f t="shared" si="38"/>
        <v>#DIV/0!</v>
      </c>
      <c r="Q229" s="9"/>
      <c r="R229" s="9"/>
      <c r="S229" s="9"/>
      <c r="T229" s="9"/>
      <c r="U229" s="9"/>
      <c r="V229" s="9"/>
      <c r="W229" s="9"/>
      <c r="X229" s="9"/>
      <c r="Y229" s="9"/>
      <c r="Z229" s="9"/>
      <c r="AA229" s="9"/>
      <c r="AB229" s="9"/>
      <c r="AC229" s="9"/>
      <c r="AD229" s="9"/>
      <c r="AE229" s="9"/>
      <c r="AF229" s="9"/>
      <c r="AG229" s="9"/>
      <c r="AH229" s="9"/>
      <c r="AI229" s="9"/>
      <c r="AJ229" s="9"/>
      <c r="AK229" s="9"/>
      <c r="AL229" s="9"/>
      <c r="AM229" s="9"/>
      <c r="AN229" s="9"/>
      <c r="AO229" s="9"/>
      <c r="AP229" s="9"/>
      <c r="AQ229" s="9"/>
      <c r="AR229" s="9"/>
      <c r="AS229" s="9"/>
      <c r="AT229" s="9"/>
      <c r="AU229" s="9"/>
      <c r="AV229" s="9"/>
      <c r="AW229" s="9"/>
      <c r="AX229" s="9"/>
    </row>
    <row r="230" spans="2:50">
      <c r="B230" s="1">
        <f t="shared" si="39"/>
        <v>43521</v>
      </c>
      <c r="C230" s="11"/>
      <c r="D230" s="11"/>
      <c r="E230" s="9"/>
      <c r="F230" s="9"/>
      <c r="G230" s="9">
        <f t="shared" si="33"/>
        <v>0</v>
      </c>
      <c r="H230" s="9">
        <f t="shared" si="34"/>
        <v>0</v>
      </c>
      <c r="I230" s="9">
        <f t="shared" si="35"/>
        <v>0</v>
      </c>
      <c r="J230" s="9" t="e">
        <f t="shared" si="36"/>
        <v>#DIV/0!</v>
      </c>
      <c r="K230" s="9">
        <f t="shared" si="37"/>
        <v>7</v>
      </c>
      <c r="L230" s="8">
        <f t="shared" si="40"/>
        <v>3.6285511599776725E-5</v>
      </c>
      <c r="M230" s="9">
        <f t="shared" si="41"/>
        <v>6.5824172983957308</v>
      </c>
      <c r="N230" s="9">
        <f t="shared" si="43"/>
        <v>5.512490313948987E-6</v>
      </c>
      <c r="O230" s="7">
        <f t="shared" si="42"/>
        <v>-6.5823810128841309</v>
      </c>
      <c r="P230" s="8" t="e">
        <f t="shared" si="38"/>
        <v>#DIV/0!</v>
      </c>
      <c r="Q230" s="9"/>
      <c r="R230" s="9"/>
      <c r="S230" s="9"/>
      <c r="T230" s="9"/>
      <c r="U230" s="9"/>
      <c r="V230" s="9"/>
      <c r="W230" s="9"/>
      <c r="X230" s="9"/>
      <c r="Y230" s="9"/>
      <c r="Z230" s="9"/>
      <c r="AA230" s="9"/>
      <c r="AB230" s="9"/>
      <c r="AC230" s="9"/>
      <c r="AD230" s="9"/>
      <c r="AE230" s="9"/>
      <c r="AF230" s="9"/>
      <c r="AG230" s="9"/>
      <c r="AH230" s="9"/>
      <c r="AI230" s="9"/>
      <c r="AJ230" s="9"/>
      <c r="AK230" s="9"/>
      <c r="AL230" s="9"/>
      <c r="AM230" s="9"/>
      <c r="AN230" s="9"/>
      <c r="AO230" s="9"/>
      <c r="AP230" s="9"/>
      <c r="AQ230" s="9"/>
      <c r="AR230" s="9"/>
      <c r="AS230" s="9"/>
      <c r="AT230" s="9"/>
      <c r="AU230" s="9"/>
      <c r="AV230" s="9"/>
      <c r="AW230" s="9"/>
      <c r="AX230" s="9"/>
    </row>
    <row r="231" spans="2:50">
      <c r="B231" s="1">
        <f t="shared" si="39"/>
        <v>43522</v>
      </c>
      <c r="C231" s="11"/>
      <c r="D231" s="11"/>
      <c r="E231" s="9"/>
      <c r="F231" s="9"/>
      <c r="G231" s="9">
        <f t="shared" si="33"/>
        <v>0</v>
      </c>
      <c r="H231" s="9">
        <f t="shared" si="34"/>
        <v>0</v>
      </c>
      <c r="I231" s="9">
        <f t="shared" si="35"/>
        <v>0</v>
      </c>
      <c r="J231" s="9" t="e">
        <f t="shared" si="36"/>
        <v>#DIV/0!</v>
      </c>
      <c r="K231" s="9">
        <f t="shared" si="37"/>
        <v>7</v>
      </c>
      <c r="L231" s="8">
        <f t="shared" si="40"/>
        <v>2.7214133699832544E-5</v>
      </c>
      <c r="M231" s="9">
        <f t="shared" si="41"/>
        <v>6.128457484713266</v>
      </c>
      <c r="N231" s="9">
        <f t="shared" si="43"/>
        <v>4.4406171973477959E-6</v>
      </c>
      <c r="O231" s="7">
        <f t="shared" si="42"/>
        <v>-6.1284302705795666</v>
      </c>
      <c r="P231" s="8" t="e">
        <f t="shared" si="38"/>
        <v>#DIV/0!</v>
      </c>
      <c r="Q231" s="9"/>
      <c r="R231" s="9"/>
      <c r="S231" s="9"/>
      <c r="T231" s="9"/>
      <c r="U231" s="9"/>
      <c r="V231" s="9"/>
      <c r="W231" s="9"/>
      <c r="X231" s="9"/>
      <c r="Y231" s="9"/>
      <c r="Z231" s="9"/>
      <c r="AA231" s="9"/>
      <c r="AB231" s="9"/>
      <c r="AC231" s="9"/>
      <c r="AD231" s="9"/>
      <c r="AE231" s="9"/>
      <c r="AF231" s="9"/>
      <c r="AG231" s="9"/>
      <c r="AH231" s="9"/>
      <c r="AI231" s="9"/>
      <c r="AJ231" s="9"/>
      <c r="AK231" s="9"/>
      <c r="AL231" s="9"/>
      <c r="AM231" s="9"/>
      <c r="AN231" s="9"/>
      <c r="AO231" s="9"/>
      <c r="AP231" s="9"/>
      <c r="AQ231" s="9"/>
      <c r="AR231" s="9"/>
      <c r="AS231" s="9"/>
      <c r="AT231" s="9"/>
      <c r="AU231" s="9"/>
      <c r="AV231" s="9"/>
      <c r="AW231" s="9"/>
      <c r="AX231" s="9"/>
    </row>
    <row r="232" spans="2:50">
      <c r="B232" s="1">
        <f t="shared" si="39"/>
        <v>43523</v>
      </c>
      <c r="C232" s="11"/>
      <c r="D232" s="11"/>
      <c r="E232" s="9"/>
      <c r="F232" s="9"/>
      <c r="G232" s="9">
        <f t="shared" si="33"/>
        <v>0</v>
      </c>
      <c r="H232" s="9">
        <f t="shared" si="34"/>
        <v>0</v>
      </c>
      <c r="I232" s="9">
        <f t="shared" si="35"/>
        <v>0</v>
      </c>
      <c r="J232" s="9" t="e">
        <f t="shared" si="36"/>
        <v>#DIV/0!</v>
      </c>
      <c r="K232" s="9">
        <f t="shared" si="37"/>
        <v>7</v>
      </c>
      <c r="L232" s="8">
        <f t="shared" si="40"/>
        <v>2.0410600274874406E-5</v>
      </c>
      <c r="M232" s="9">
        <f t="shared" si="41"/>
        <v>5.7058052443882135</v>
      </c>
      <c r="N232" s="9">
        <f t="shared" si="43"/>
        <v>3.5771638534190571E-6</v>
      </c>
      <c r="O232" s="7">
        <f t="shared" si="42"/>
        <v>-5.7057848337879387</v>
      </c>
      <c r="P232" s="8" t="e">
        <f t="shared" si="38"/>
        <v>#DIV/0!</v>
      </c>
      <c r="Q232" s="9"/>
      <c r="R232" s="9"/>
      <c r="S232" s="9"/>
      <c r="T232" s="9"/>
      <c r="U232" s="9"/>
      <c r="V232" s="9"/>
      <c r="W232" s="9"/>
      <c r="X232" s="9"/>
      <c r="Y232" s="9"/>
      <c r="Z232" s="9"/>
      <c r="AA232" s="9"/>
      <c r="AB232" s="9"/>
      <c r="AC232" s="9"/>
      <c r="AD232" s="9"/>
      <c r="AE232" s="9"/>
      <c r="AF232" s="9"/>
      <c r="AG232" s="9"/>
      <c r="AH232" s="9"/>
      <c r="AI232" s="9"/>
      <c r="AJ232" s="9"/>
      <c r="AK232" s="9"/>
      <c r="AL232" s="9"/>
      <c r="AM232" s="9"/>
      <c r="AN232" s="9"/>
      <c r="AO232" s="9"/>
      <c r="AP232" s="9"/>
      <c r="AQ232" s="9"/>
      <c r="AR232" s="9"/>
      <c r="AS232" s="9"/>
      <c r="AT232" s="9"/>
      <c r="AU232" s="9"/>
      <c r="AV232" s="9"/>
      <c r="AW232" s="9"/>
      <c r="AX232" s="9"/>
    </row>
    <row r="233" spans="2:50">
      <c r="B233" s="1">
        <f t="shared" si="39"/>
        <v>43524</v>
      </c>
      <c r="C233" s="11"/>
      <c r="D233" s="11"/>
      <c r="E233" s="9"/>
      <c r="F233" s="9"/>
      <c r="G233" s="9">
        <f t="shared" si="33"/>
        <v>0</v>
      </c>
      <c r="H233" s="9">
        <f t="shared" si="34"/>
        <v>0</v>
      </c>
      <c r="I233" s="9">
        <f t="shared" si="35"/>
        <v>0</v>
      </c>
      <c r="J233" s="9" t="e">
        <f t="shared" si="36"/>
        <v>#DIV/0!</v>
      </c>
      <c r="K233" s="9">
        <f t="shared" si="37"/>
        <v>7</v>
      </c>
      <c r="L233" s="8">
        <f t="shared" si="40"/>
        <v>1.5307950206155805E-5</v>
      </c>
      <c r="M233" s="9">
        <f t="shared" si="41"/>
        <v>5.3123014344304051</v>
      </c>
      <c r="N233" s="9">
        <f t="shared" si="43"/>
        <v>2.8816042152542406E-6</v>
      </c>
      <c r="O233" s="7">
        <f t="shared" si="42"/>
        <v>-5.312286126480199</v>
      </c>
      <c r="P233" s="8" t="e">
        <f t="shared" si="38"/>
        <v>#DIV/0!</v>
      </c>
      <c r="Q233" s="9"/>
      <c r="R233" s="9"/>
      <c r="S233" s="9"/>
      <c r="T233" s="9"/>
      <c r="U233" s="9"/>
      <c r="V233" s="9"/>
      <c r="W233" s="9"/>
      <c r="X233" s="9"/>
      <c r="Y233" s="9"/>
      <c r="Z233" s="9"/>
      <c r="AA233" s="9"/>
      <c r="AB233" s="9"/>
      <c r="AC233" s="9"/>
      <c r="AD233" s="9"/>
      <c r="AE233" s="9"/>
      <c r="AF233" s="9"/>
      <c r="AG233" s="9"/>
      <c r="AH233" s="9"/>
      <c r="AI233" s="9"/>
      <c r="AJ233" s="9"/>
      <c r="AK233" s="9"/>
      <c r="AL233" s="9"/>
      <c r="AM233" s="9"/>
      <c r="AN233" s="9"/>
      <c r="AO233" s="9"/>
      <c r="AP233" s="9"/>
      <c r="AQ233" s="9"/>
      <c r="AR233" s="9"/>
      <c r="AS233" s="9"/>
      <c r="AT233" s="9"/>
      <c r="AU233" s="9"/>
      <c r="AV233" s="9"/>
      <c r="AW233" s="9"/>
      <c r="AX233" s="9"/>
    </row>
    <row r="234" spans="2:50">
      <c r="B234" s="1">
        <f t="shared" si="39"/>
        <v>43525</v>
      </c>
      <c r="C234" s="11"/>
      <c r="D234" s="11"/>
      <c r="E234" s="9"/>
      <c r="F234" s="9"/>
      <c r="G234" s="9">
        <f t="shared" si="33"/>
        <v>0</v>
      </c>
      <c r="H234" s="9">
        <f t="shared" si="34"/>
        <v>0</v>
      </c>
      <c r="I234" s="9">
        <f t="shared" si="35"/>
        <v>0</v>
      </c>
      <c r="J234" s="9" t="e">
        <f t="shared" si="36"/>
        <v>#DIV/0!</v>
      </c>
      <c r="K234" s="9">
        <f t="shared" si="37"/>
        <v>7</v>
      </c>
      <c r="L234" s="8">
        <f t="shared" si="40"/>
        <v>1.1480962654616854E-5</v>
      </c>
      <c r="M234" s="9">
        <f t="shared" si="41"/>
        <v>4.9459358182627913</v>
      </c>
      <c r="N234" s="9">
        <f t="shared" si="43"/>
        <v>2.3212922845103603E-6</v>
      </c>
      <c r="O234" s="7">
        <f t="shared" si="42"/>
        <v>-4.9459243373001369</v>
      </c>
      <c r="P234" s="8" t="e">
        <f t="shared" si="38"/>
        <v>#DIV/0!</v>
      </c>
      <c r="Q234" s="9"/>
      <c r="R234" s="9"/>
      <c r="S234" s="9"/>
      <c r="T234" s="9"/>
      <c r="U234" s="9"/>
      <c r="V234" s="9"/>
      <c r="W234" s="9"/>
      <c r="X234" s="9"/>
      <c r="Y234" s="9"/>
      <c r="Z234" s="9"/>
      <c r="AA234" s="9"/>
      <c r="AB234" s="9"/>
      <c r="AC234" s="9"/>
      <c r="AD234" s="9"/>
      <c r="AE234" s="9"/>
      <c r="AF234" s="9"/>
      <c r="AG234" s="9"/>
      <c r="AH234" s="9"/>
      <c r="AI234" s="9"/>
      <c r="AJ234" s="9"/>
      <c r="AK234" s="9"/>
      <c r="AL234" s="9"/>
      <c r="AM234" s="9"/>
      <c r="AN234" s="9"/>
      <c r="AO234" s="9"/>
      <c r="AP234" s="9"/>
      <c r="AQ234" s="9"/>
      <c r="AR234" s="9"/>
      <c r="AS234" s="9"/>
      <c r="AT234" s="9"/>
      <c r="AU234" s="9"/>
      <c r="AV234" s="9"/>
      <c r="AW234" s="9"/>
      <c r="AX234" s="9"/>
    </row>
    <row r="235" spans="2:50">
      <c r="B235" s="1">
        <f t="shared" si="39"/>
        <v>43526</v>
      </c>
      <c r="C235" s="11"/>
      <c r="D235" s="11"/>
      <c r="E235" s="9"/>
      <c r="F235" s="9"/>
      <c r="G235" s="9">
        <f t="shared" si="33"/>
        <v>0</v>
      </c>
      <c r="H235" s="9">
        <f t="shared" si="34"/>
        <v>0</v>
      </c>
      <c r="I235" s="9">
        <f t="shared" si="35"/>
        <v>0</v>
      </c>
      <c r="J235" s="9" t="e">
        <f t="shared" si="36"/>
        <v>#DIV/0!</v>
      </c>
      <c r="K235" s="9">
        <f t="shared" si="37"/>
        <v>7</v>
      </c>
      <c r="L235" s="8">
        <f t="shared" si="40"/>
        <v>8.6107219909626402E-6</v>
      </c>
      <c r="M235" s="9">
        <f t="shared" si="41"/>
        <v>4.6048367963136334</v>
      </c>
      <c r="N235" s="9">
        <f t="shared" si="43"/>
        <v>1.8699298958555681E-6</v>
      </c>
      <c r="O235" s="7">
        <f t="shared" si="42"/>
        <v>-4.6048281855916429</v>
      </c>
      <c r="P235" s="8" t="e">
        <f t="shared" si="38"/>
        <v>#DIV/0!</v>
      </c>
      <c r="Q235" s="9"/>
      <c r="R235" s="9"/>
      <c r="S235" s="9"/>
      <c r="T235" s="9"/>
      <c r="U235" s="9"/>
      <c r="V235" s="9"/>
      <c r="W235" s="9"/>
      <c r="X235" s="9"/>
      <c r="Y235" s="9"/>
      <c r="Z235" s="9"/>
      <c r="AA235" s="9"/>
      <c r="AB235" s="9"/>
      <c r="AC235" s="9"/>
      <c r="AD235" s="9"/>
      <c r="AE235" s="9"/>
      <c r="AF235" s="9"/>
      <c r="AG235" s="9"/>
      <c r="AH235" s="9"/>
      <c r="AI235" s="9"/>
      <c r="AJ235" s="9"/>
      <c r="AK235" s="9"/>
      <c r="AL235" s="9"/>
      <c r="AM235" s="9"/>
      <c r="AN235" s="9"/>
      <c r="AO235" s="9"/>
      <c r="AP235" s="9"/>
      <c r="AQ235" s="9"/>
      <c r="AR235" s="9"/>
      <c r="AS235" s="9"/>
      <c r="AT235" s="9"/>
      <c r="AU235" s="9"/>
      <c r="AV235" s="9"/>
      <c r="AW235" s="9"/>
      <c r="AX235" s="9"/>
    </row>
    <row r="236" spans="2:50">
      <c r="B236" s="1">
        <f t="shared" si="39"/>
        <v>43527</v>
      </c>
      <c r="C236" s="11"/>
      <c r="D236" s="11"/>
      <c r="E236" s="9"/>
      <c r="F236" s="9"/>
      <c r="G236" s="9">
        <f t="shared" si="33"/>
        <v>0</v>
      </c>
      <c r="H236" s="9">
        <f t="shared" si="34"/>
        <v>0</v>
      </c>
      <c r="I236" s="9">
        <f t="shared" si="35"/>
        <v>0</v>
      </c>
      <c r="J236" s="9" t="e">
        <f t="shared" si="36"/>
        <v>#DIV/0!</v>
      </c>
      <c r="K236" s="9">
        <f t="shared" si="37"/>
        <v>7</v>
      </c>
      <c r="L236" s="8">
        <f t="shared" si="40"/>
        <v>6.4580414932219797E-6</v>
      </c>
      <c r="M236" s="9">
        <f t="shared" si="41"/>
        <v>4.2872618448437274</v>
      </c>
      <c r="N236" s="9">
        <f t="shared" si="43"/>
        <v>1.5063324161058742E-6</v>
      </c>
      <c r="O236" s="7">
        <f t="shared" si="42"/>
        <v>-4.2872553868022338</v>
      </c>
      <c r="P236" s="8" t="e">
        <f t="shared" si="38"/>
        <v>#DIV/0!</v>
      </c>
      <c r="Q236" s="9"/>
      <c r="R236" s="9"/>
      <c r="S236" s="9"/>
      <c r="T236" s="9"/>
      <c r="U236" s="9"/>
      <c r="V236" s="9"/>
      <c r="W236" s="9"/>
      <c r="X236" s="9"/>
      <c r="Y236" s="9"/>
      <c r="Z236" s="9"/>
      <c r="AA236" s="9"/>
      <c r="AB236" s="9"/>
      <c r="AC236" s="9"/>
      <c r="AD236" s="9"/>
      <c r="AE236" s="9"/>
      <c r="AF236" s="9"/>
      <c r="AG236" s="9"/>
      <c r="AH236" s="9"/>
      <c r="AI236" s="9"/>
      <c r="AJ236" s="9"/>
      <c r="AK236" s="9"/>
      <c r="AL236" s="9"/>
      <c r="AM236" s="9"/>
      <c r="AN236" s="9"/>
      <c r="AO236" s="9"/>
      <c r="AP236" s="9"/>
      <c r="AQ236" s="9"/>
      <c r="AR236" s="9"/>
      <c r="AS236" s="9"/>
      <c r="AT236" s="9"/>
      <c r="AU236" s="9"/>
      <c r="AV236" s="9"/>
      <c r="AW236" s="9"/>
      <c r="AX236" s="9"/>
    </row>
    <row r="237" spans="2:50">
      <c r="B237" s="1">
        <f t="shared" si="39"/>
        <v>43528</v>
      </c>
      <c r="C237" s="11"/>
      <c r="D237" s="11"/>
      <c r="E237" s="9"/>
      <c r="F237" s="9"/>
      <c r="G237" s="9">
        <f t="shared" si="33"/>
        <v>0</v>
      </c>
      <c r="H237" s="9">
        <f t="shared" si="34"/>
        <v>0</v>
      </c>
      <c r="I237" s="9">
        <f t="shared" si="35"/>
        <v>0</v>
      </c>
      <c r="J237" s="9" t="e">
        <f t="shared" si="36"/>
        <v>#DIV/0!</v>
      </c>
      <c r="K237" s="9">
        <f t="shared" si="37"/>
        <v>7</v>
      </c>
      <c r="L237" s="8">
        <f t="shared" si="40"/>
        <v>4.8435311199164848E-6</v>
      </c>
      <c r="M237" s="9">
        <f t="shared" si="41"/>
        <v>3.9915886141648493</v>
      </c>
      <c r="N237" s="9">
        <f t="shared" si="43"/>
        <v>1.2134344463075099E-6</v>
      </c>
      <c r="O237" s="7">
        <f t="shared" si="42"/>
        <v>-3.9915837706337296</v>
      </c>
      <c r="P237" s="8" t="e">
        <f t="shared" si="38"/>
        <v>#DIV/0!</v>
      </c>
      <c r="Q237" s="9"/>
      <c r="R237" s="9"/>
      <c r="S237" s="9"/>
      <c r="T237" s="9"/>
      <c r="U237" s="9"/>
      <c r="V237" s="9"/>
      <c r="W237" s="9"/>
      <c r="X237" s="9"/>
      <c r="Y237" s="9"/>
      <c r="Z237" s="9"/>
      <c r="AA237" s="9"/>
      <c r="AB237" s="9"/>
      <c r="AC237" s="9"/>
      <c r="AD237" s="9"/>
      <c r="AE237" s="9"/>
      <c r="AF237" s="9"/>
      <c r="AG237" s="9"/>
      <c r="AH237" s="9"/>
      <c r="AI237" s="9"/>
      <c r="AJ237" s="9"/>
      <c r="AK237" s="9"/>
      <c r="AL237" s="9"/>
      <c r="AM237" s="9"/>
      <c r="AN237" s="9"/>
      <c r="AO237" s="9"/>
      <c r="AP237" s="9"/>
      <c r="AQ237" s="9"/>
      <c r="AR237" s="9"/>
      <c r="AS237" s="9"/>
      <c r="AT237" s="9"/>
      <c r="AU237" s="9"/>
      <c r="AV237" s="9"/>
      <c r="AW237" s="9"/>
      <c r="AX237" s="9"/>
    </row>
    <row r="238" spans="2:50">
      <c r="B238" s="1">
        <f t="shared" si="39"/>
        <v>43529</v>
      </c>
      <c r="C238" s="11"/>
      <c r="D238" s="11"/>
      <c r="E238" s="9"/>
      <c r="F238" s="9"/>
      <c r="G238" s="9">
        <f t="shared" si="33"/>
        <v>0</v>
      </c>
      <c r="H238" s="9">
        <f t="shared" si="34"/>
        <v>0</v>
      </c>
      <c r="I238" s="9">
        <f t="shared" si="35"/>
        <v>0</v>
      </c>
      <c r="J238" s="9" t="e">
        <f t="shared" si="36"/>
        <v>#DIV/0!</v>
      </c>
      <c r="K238" s="9">
        <f t="shared" si="37"/>
        <v>7</v>
      </c>
      <c r="L238" s="8">
        <f t="shared" si="40"/>
        <v>3.6326483399373638E-6</v>
      </c>
      <c r="M238" s="9">
        <f t="shared" si="41"/>
        <v>3.7163066407741701</v>
      </c>
      <c r="N238" s="9">
        <f t="shared" si="43"/>
        <v>9.7748885952549425E-7</v>
      </c>
      <c r="O238" s="7">
        <f t="shared" si="42"/>
        <v>-3.7163030081258301</v>
      </c>
      <c r="P238" s="8" t="e">
        <f t="shared" si="38"/>
        <v>#DIV/0!</v>
      </c>
      <c r="Q238" s="9"/>
      <c r="R238" s="9"/>
      <c r="S238" s="9"/>
      <c r="T238" s="9"/>
      <c r="U238" s="9"/>
      <c r="V238" s="9"/>
      <c r="W238" s="9"/>
      <c r="X238" s="9"/>
      <c r="Y238" s="9"/>
      <c r="Z238" s="9"/>
      <c r="AA238" s="9"/>
      <c r="AB238" s="9"/>
      <c r="AC238" s="9"/>
      <c r="AD238" s="9"/>
      <c r="AE238" s="9"/>
      <c r="AF238" s="9"/>
      <c r="AG238" s="9"/>
      <c r="AH238" s="9"/>
      <c r="AI238" s="9"/>
      <c r="AJ238" s="9"/>
      <c r="AK238" s="9"/>
      <c r="AL238" s="9"/>
      <c r="AM238" s="9"/>
      <c r="AN238" s="9"/>
      <c r="AO238" s="9"/>
      <c r="AP238" s="9"/>
      <c r="AQ238" s="9"/>
      <c r="AR238" s="9"/>
      <c r="AS238" s="9"/>
      <c r="AT238" s="9"/>
      <c r="AU238" s="9"/>
      <c r="AV238" s="9"/>
      <c r="AW238" s="9"/>
      <c r="AX238" s="9"/>
    </row>
    <row r="239" spans="2:50">
      <c r="B239" s="1">
        <f t="shared" si="39"/>
        <v>43530</v>
      </c>
      <c r="C239" s="11"/>
      <c r="D239" s="11"/>
      <c r="E239" s="9"/>
      <c r="F239" s="9"/>
      <c r="G239" s="9">
        <f t="shared" si="33"/>
        <v>0</v>
      </c>
      <c r="H239" s="9">
        <f t="shared" si="34"/>
        <v>0</v>
      </c>
      <c r="I239" s="9">
        <f t="shared" si="35"/>
        <v>0</v>
      </c>
      <c r="J239" s="9" t="e">
        <f t="shared" si="36"/>
        <v>#DIV/0!</v>
      </c>
      <c r="K239" s="9">
        <f t="shared" si="37"/>
        <v>7</v>
      </c>
      <c r="L239" s="8">
        <f t="shared" si="40"/>
        <v>2.7244862549530228E-6</v>
      </c>
      <c r="M239" s="9">
        <f t="shared" si="41"/>
        <v>3.4600096310656063</v>
      </c>
      <c r="N239" s="9">
        <f t="shared" si="43"/>
        <v>7.8742158128442594E-7</v>
      </c>
      <c r="O239" s="7">
        <f t="shared" si="42"/>
        <v>-3.4600069065793515</v>
      </c>
      <c r="P239" s="8" t="e">
        <f t="shared" si="38"/>
        <v>#DIV/0!</v>
      </c>
      <c r="Q239" s="9"/>
      <c r="R239" s="9"/>
      <c r="S239" s="9"/>
      <c r="T239" s="9"/>
      <c r="U239" s="9"/>
      <c r="V239" s="9"/>
      <c r="W239" s="9"/>
      <c r="X239" s="9"/>
      <c r="Y239" s="9"/>
      <c r="Z239" s="9"/>
      <c r="AA239" s="9"/>
      <c r="AB239" s="9"/>
      <c r="AC239" s="9"/>
      <c r="AD239" s="9"/>
      <c r="AE239" s="9"/>
      <c r="AF239" s="9"/>
      <c r="AG239" s="9"/>
      <c r="AH239" s="9"/>
      <c r="AI239" s="9"/>
      <c r="AJ239" s="9"/>
      <c r="AK239" s="9"/>
      <c r="AL239" s="9"/>
      <c r="AM239" s="9"/>
      <c r="AN239" s="9"/>
      <c r="AO239" s="9"/>
      <c r="AP239" s="9"/>
      <c r="AQ239" s="9"/>
      <c r="AR239" s="9"/>
      <c r="AS239" s="9"/>
      <c r="AT239" s="9"/>
      <c r="AU239" s="9"/>
      <c r="AV239" s="9"/>
      <c r="AW239" s="9"/>
      <c r="AX239" s="9"/>
    </row>
    <row r="240" spans="2:50">
      <c r="B240" s="1">
        <f t="shared" si="39"/>
        <v>43531</v>
      </c>
      <c r="C240" s="11"/>
      <c r="D240" s="11"/>
      <c r="E240" s="9"/>
      <c r="F240" s="9"/>
      <c r="G240" s="9">
        <f t="shared" si="33"/>
        <v>0</v>
      </c>
      <c r="H240" s="9">
        <f t="shared" si="34"/>
        <v>0</v>
      </c>
      <c r="I240" s="9">
        <f t="shared" si="35"/>
        <v>0</v>
      </c>
      <c r="J240" s="9" t="e">
        <f t="shared" si="36"/>
        <v>#DIV/0!</v>
      </c>
      <c r="K240" s="9">
        <f t="shared" si="37"/>
        <v>7</v>
      </c>
      <c r="L240" s="8">
        <f t="shared" si="40"/>
        <v>2.043364691214767E-6</v>
      </c>
      <c r="M240" s="9">
        <f t="shared" si="41"/>
        <v>3.2213882771990128</v>
      </c>
      <c r="N240" s="9">
        <f t="shared" si="43"/>
        <v>6.343118293680097E-7</v>
      </c>
      <c r="O240" s="7">
        <f t="shared" si="42"/>
        <v>-3.2213862338343215</v>
      </c>
      <c r="P240" s="8" t="e">
        <f t="shared" si="38"/>
        <v>#DIV/0!</v>
      </c>
      <c r="Q240" s="9"/>
      <c r="R240" s="9"/>
      <c r="S240" s="9"/>
      <c r="T240" s="9"/>
      <c r="U240" s="9"/>
      <c r="V240" s="9"/>
      <c r="W240" s="9"/>
      <c r="X240" s="9"/>
      <c r="Y240" s="9"/>
      <c r="Z240" s="9"/>
      <c r="AA240" s="9"/>
      <c r="AB240" s="9"/>
      <c r="AC240" s="9"/>
      <c r="AD240" s="9"/>
      <c r="AE240" s="9"/>
      <c r="AF240" s="9"/>
      <c r="AG240" s="9"/>
      <c r="AH240" s="9"/>
      <c r="AI240" s="9"/>
      <c r="AJ240" s="9"/>
      <c r="AK240" s="9"/>
      <c r="AL240" s="9"/>
      <c r="AM240" s="9"/>
      <c r="AN240" s="9"/>
      <c r="AO240" s="9"/>
      <c r="AP240" s="9"/>
      <c r="AQ240" s="9"/>
      <c r="AR240" s="9"/>
      <c r="AS240" s="9"/>
      <c r="AT240" s="9"/>
      <c r="AU240" s="9"/>
      <c r="AV240" s="9"/>
      <c r="AW240" s="9"/>
      <c r="AX240" s="9"/>
    </row>
    <row r="241" spans="2:50">
      <c r="B241" s="1">
        <f t="shared" si="39"/>
        <v>43532</v>
      </c>
      <c r="C241" s="11"/>
      <c r="D241" s="11"/>
      <c r="E241" s="9"/>
      <c r="F241" s="9"/>
      <c r="G241" s="9">
        <f t="shared" si="33"/>
        <v>0</v>
      </c>
      <c r="H241" s="9">
        <f t="shared" si="34"/>
        <v>0</v>
      </c>
      <c r="I241" s="9">
        <f t="shared" si="35"/>
        <v>0</v>
      </c>
      <c r="J241" s="9" t="e">
        <f t="shared" si="36"/>
        <v>#DIV/0!</v>
      </c>
      <c r="K241" s="9">
        <f t="shared" si="37"/>
        <v>7</v>
      </c>
      <c r="L241" s="8">
        <f t="shared" si="40"/>
        <v>1.5325235184110754E-6</v>
      </c>
      <c r="M241" s="9">
        <f t="shared" si="41"/>
        <v>2.9992235684266668</v>
      </c>
      <c r="N241" s="9">
        <f t="shared" si="43"/>
        <v>5.1097341810200795E-7</v>
      </c>
      <c r="O241" s="7">
        <f t="shared" si="42"/>
        <v>-2.9992220359031485</v>
      </c>
      <c r="P241" s="8" t="e">
        <f t="shared" si="38"/>
        <v>#DIV/0!</v>
      </c>
      <c r="Q241" s="9"/>
      <c r="R241" s="9"/>
      <c r="S241" s="9"/>
      <c r="T241" s="9"/>
      <c r="U241" s="9"/>
      <c r="V241" s="9"/>
      <c r="W241" s="9"/>
      <c r="X241" s="9"/>
      <c r="Y241" s="9"/>
      <c r="Z241" s="9"/>
      <c r="AA241" s="9"/>
      <c r="AB241" s="9"/>
      <c r="AC241" s="9"/>
      <c r="AD241" s="9"/>
      <c r="AE241" s="9"/>
      <c r="AF241" s="9"/>
      <c r="AG241" s="9"/>
      <c r="AH241" s="9"/>
      <c r="AI241" s="9"/>
      <c r="AJ241" s="9"/>
      <c r="AK241" s="9"/>
      <c r="AL241" s="9"/>
      <c r="AM241" s="9"/>
      <c r="AN241" s="9"/>
      <c r="AO241" s="9"/>
      <c r="AP241" s="9"/>
      <c r="AQ241" s="9"/>
      <c r="AR241" s="9"/>
      <c r="AS241" s="9"/>
      <c r="AT241" s="9"/>
      <c r="AU241" s="9"/>
      <c r="AV241" s="9"/>
      <c r="AW241" s="9"/>
      <c r="AX241" s="9"/>
    </row>
    <row r="242" spans="2:50">
      <c r="B242" s="1">
        <f t="shared" si="39"/>
        <v>43533</v>
      </c>
      <c r="C242" s="11"/>
      <c r="D242" s="11"/>
      <c r="E242" s="9"/>
      <c r="F242" s="9"/>
      <c r="G242" s="9">
        <f t="shared" si="33"/>
        <v>0</v>
      </c>
      <c r="H242" s="9">
        <f t="shared" si="34"/>
        <v>0</v>
      </c>
      <c r="I242" s="9">
        <f t="shared" si="35"/>
        <v>0</v>
      </c>
      <c r="J242" s="9" t="e">
        <f t="shared" si="36"/>
        <v>#DIV/0!</v>
      </c>
      <c r="K242" s="9">
        <f t="shared" si="37"/>
        <v>7</v>
      </c>
      <c r="L242" s="8">
        <f t="shared" si="40"/>
        <v>1.1493926388083065E-6</v>
      </c>
      <c r="M242" s="9">
        <f t="shared" si="41"/>
        <v>2.7923805637075865</v>
      </c>
      <c r="N242" s="9">
        <f t="shared" si="43"/>
        <v>4.1161747569328416E-7</v>
      </c>
      <c r="O242" s="7">
        <f t="shared" si="42"/>
        <v>-2.7923794143149476</v>
      </c>
      <c r="P242" s="8" t="e">
        <f t="shared" si="38"/>
        <v>#DIV/0!</v>
      </c>
      <c r="Q242" s="9"/>
      <c r="R242" s="9"/>
      <c r="S242" s="9"/>
      <c r="T242" s="9"/>
      <c r="U242" s="9"/>
      <c r="V242" s="9"/>
      <c r="W242" s="9"/>
      <c r="X242" s="9"/>
      <c r="Y242" s="9"/>
      <c r="Z242" s="9"/>
      <c r="AA242" s="9"/>
      <c r="AB242" s="9"/>
      <c r="AC242" s="9"/>
      <c r="AD242" s="9"/>
      <c r="AE242" s="9"/>
      <c r="AF242" s="9"/>
      <c r="AG242" s="9"/>
      <c r="AH242" s="9"/>
      <c r="AI242" s="9"/>
      <c r="AJ242" s="9"/>
      <c r="AK242" s="9"/>
      <c r="AL242" s="9"/>
      <c r="AM242" s="9"/>
      <c r="AN242" s="9"/>
      <c r="AO242" s="9"/>
      <c r="AP242" s="9"/>
      <c r="AQ242" s="9"/>
      <c r="AR242" s="9"/>
      <c r="AS242" s="9"/>
      <c r="AT242" s="9"/>
      <c r="AU242" s="9"/>
      <c r="AV242" s="9"/>
      <c r="AW242" s="9"/>
      <c r="AX242" s="9"/>
    </row>
    <row r="243" spans="2:50">
      <c r="B243" s="1">
        <f t="shared" si="39"/>
        <v>43534</v>
      </c>
      <c r="C243" s="11"/>
      <c r="D243" s="11"/>
      <c r="E243" s="9"/>
      <c r="F243" s="9"/>
      <c r="G243" s="9">
        <f t="shared" si="33"/>
        <v>0</v>
      </c>
      <c r="H243" s="9">
        <f t="shared" si="34"/>
        <v>0</v>
      </c>
      <c r="I243" s="9">
        <f t="shared" si="35"/>
        <v>0</v>
      </c>
      <c r="J243" s="9" t="e">
        <f t="shared" si="36"/>
        <v>#DIV/0!</v>
      </c>
      <c r="K243" s="9">
        <f t="shared" si="37"/>
        <v>7</v>
      </c>
      <c r="L243" s="8">
        <f t="shared" si="40"/>
        <v>8.6204447910622985E-7</v>
      </c>
      <c r="M243" s="9">
        <f t="shared" si="41"/>
        <v>2.5998025937967184</v>
      </c>
      <c r="N243" s="9">
        <f t="shared" si="43"/>
        <v>3.3158074430847887E-7</v>
      </c>
      <c r="O243" s="7">
        <f t="shared" si="42"/>
        <v>-2.5998017317522395</v>
      </c>
      <c r="P243" s="8" t="e">
        <f t="shared" si="38"/>
        <v>#DIV/0!</v>
      </c>
      <c r="Q243" s="9"/>
      <c r="R243" s="9"/>
      <c r="S243" s="9"/>
      <c r="T243" s="9"/>
      <c r="U243" s="9"/>
      <c r="V243" s="9"/>
      <c r="W243" s="9"/>
      <c r="X243" s="9"/>
      <c r="Y243" s="9"/>
      <c r="Z243" s="9"/>
      <c r="AA243" s="9"/>
      <c r="AB243" s="9"/>
      <c r="AC243" s="9"/>
      <c r="AD243" s="9"/>
      <c r="AE243" s="9"/>
      <c r="AF243" s="9"/>
      <c r="AG243" s="9"/>
      <c r="AH243" s="9"/>
      <c r="AI243" s="9"/>
      <c r="AJ243" s="9"/>
      <c r="AK243" s="9"/>
      <c r="AL243" s="9"/>
      <c r="AM243" s="9"/>
      <c r="AN243" s="9"/>
      <c r="AO243" s="9"/>
      <c r="AP243" s="9"/>
      <c r="AQ243" s="9"/>
      <c r="AR243" s="9"/>
      <c r="AS243" s="9"/>
      <c r="AT243" s="9"/>
      <c r="AU243" s="9"/>
      <c r="AV243" s="9"/>
      <c r="AW243" s="9"/>
      <c r="AX243" s="9"/>
    </row>
    <row r="244" spans="2:50">
      <c r="B244" s="1">
        <f t="shared" si="39"/>
        <v>43535</v>
      </c>
      <c r="C244" s="11"/>
      <c r="D244" s="11"/>
      <c r="E244" s="9"/>
      <c r="F244" s="9"/>
      <c r="G244" s="9">
        <f t="shared" si="33"/>
        <v>0</v>
      </c>
      <c r="H244" s="9">
        <f t="shared" si="34"/>
        <v>0</v>
      </c>
      <c r="I244" s="9">
        <f t="shared" si="35"/>
        <v>0</v>
      </c>
      <c r="J244" s="9" t="e">
        <f t="shared" si="36"/>
        <v>#DIV/0!</v>
      </c>
      <c r="K244" s="9">
        <f t="shared" si="37"/>
        <v>7</v>
      </c>
      <c r="L244" s="8">
        <f t="shared" si="40"/>
        <v>6.4653335932967238E-7</v>
      </c>
      <c r="M244" s="9">
        <f t="shared" si="41"/>
        <v>2.4205058631900482</v>
      </c>
      <c r="N244" s="9">
        <f t="shared" si="43"/>
        <v>2.6710671069294129E-7</v>
      </c>
      <c r="O244" s="7">
        <f t="shared" si="42"/>
        <v>-2.4205052166566889</v>
      </c>
      <c r="P244" s="8" t="e">
        <f t="shared" si="38"/>
        <v>#DIV/0!</v>
      </c>
      <c r="Q244" s="9"/>
      <c r="R244" s="9"/>
      <c r="S244" s="9"/>
      <c r="T244" s="9"/>
      <c r="U244" s="9"/>
      <c r="V244" s="9"/>
      <c r="W244" s="9"/>
      <c r="X244" s="9"/>
      <c r="Y244" s="9"/>
      <c r="Z244" s="9"/>
      <c r="AA244" s="9"/>
      <c r="AB244" s="9"/>
      <c r="AC244" s="9"/>
      <c r="AD244" s="9"/>
      <c r="AE244" s="9"/>
      <c r="AF244" s="9"/>
      <c r="AG244" s="9"/>
      <c r="AH244" s="9"/>
      <c r="AI244" s="9"/>
      <c r="AJ244" s="9"/>
      <c r="AK244" s="9"/>
      <c r="AL244" s="9"/>
      <c r="AM244" s="9"/>
      <c r="AN244" s="9"/>
      <c r="AO244" s="9"/>
      <c r="AP244" s="9"/>
      <c r="AQ244" s="9"/>
      <c r="AR244" s="9"/>
      <c r="AS244" s="9"/>
      <c r="AT244" s="9"/>
      <c r="AU244" s="9"/>
      <c r="AV244" s="9"/>
      <c r="AW244" s="9"/>
      <c r="AX244" s="9"/>
    </row>
    <row r="245" spans="2:50">
      <c r="B245" s="1">
        <f t="shared" si="39"/>
        <v>43536</v>
      </c>
      <c r="C245" s="11"/>
      <c r="D245" s="11"/>
      <c r="E245" s="9"/>
      <c r="F245" s="9"/>
      <c r="G245" s="9">
        <f t="shared" si="33"/>
        <v>0</v>
      </c>
      <c r="H245" s="9">
        <f t="shared" si="34"/>
        <v>0</v>
      </c>
      <c r="I245" s="9">
        <f t="shared" si="35"/>
        <v>0</v>
      </c>
      <c r="J245" s="9" t="e">
        <f t="shared" si="36"/>
        <v>#DIV/0!</v>
      </c>
      <c r="K245" s="9">
        <f t="shared" si="37"/>
        <v>7</v>
      </c>
      <c r="L245" s="8">
        <f t="shared" si="40"/>
        <v>4.8490001949725426E-7</v>
      </c>
      <c r="M245" s="9">
        <f t="shared" si="41"/>
        <v>2.2535744243493552</v>
      </c>
      <c r="N245" s="9">
        <f t="shared" si="43"/>
        <v>2.1516929472486938E-7</v>
      </c>
      <c r="O245" s="7">
        <f t="shared" si="42"/>
        <v>-2.2535739394493355</v>
      </c>
      <c r="P245" s="8" t="e">
        <f t="shared" si="38"/>
        <v>#DIV/0!</v>
      </c>
      <c r="Q245" s="9"/>
      <c r="R245" s="9"/>
      <c r="S245" s="9"/>
      <c r="T245" s="9"/>
      <c r="U245" s="9"/>
      <c r="V245" s="9"/>
      <c r="W245" s="9"/>
      <c r="X245" s="9"/>
      <c r="Y245" s="9"/>
      <c r="Z245" s="9"/>
      <c r="AA245" s="9"/>
      <c r="AB245" s="9"/>
      <c r="AC245" s="9"/>
      <c r="AD245" s="9"/>
      <c r="AE245" s="9"/>
      <c r="AF245" s="9"/>
      <c r="AG245" s="9"/>
      <c r="AH245" s="9"/>
      <c r="AI245" s="9"/>
      <c r="AJ245" s="9"/>
      <c r="AK245" s="9"/>
      <c r="AL245" s="9"/>
      <c r="AM245" s="9"/>
      <c r="AN245" s="9"/>
      <c r="AO245" s="9"/>
      <c r="AP245" s="9"/>
      <c r="AQ245" s="9"/>
      <c r="AR245" s="9"/>
      <c r="AS245" s="9"/>
      <c r="AT245" s="9"/>
      <c r="AU245" s="9"/>
      <c r="AV245" s="9"/>
      <c r="AW245" s="9"/>
      <c r="AX245" s="9"/>
    </row>
    <row r="246" spans="2:50">
      <c r="B246" s="1">
        <f t="shared" si="39"/>
        <v>43537</v>
      </c>
      <c r="C246" s="11"/>
      <c r="D246" s="11"/>
      <c r="E246" s="9"/>
      <c r="F246" s="9"/>
      <c r="G246" s="9">
        <f t="shared" si="33"/>
        <v>0</v>
      </c>
      <c r="H246" s="9">
        <f t="shared" si="34"/>
        <v>0</v>
      </c>
      <c r="I246" s="9">
        <f t="shared" si="35"/>
        <v>0</v>
      </c>
      <c r="J246" s="9" t="e">
        <f t="shared" si="36"/>
        <v>#DIV/0!</v>
      </c>
      <c r="K246" s="9">
        <f t="shared" si="37"/>
        <v>7</v>
      </c>
      <c r="L246" s="8">
        <f t="shared" si="40"/>
        <v>3.636750146229407E-7</v>
      </c>
      <c r="M246" s="9">
        <f t="shared" si="41"/>
        <v>2.098155498532158</v>
      </c>
      <c r="N246" s="9">
        <f t="shared" si="43"/>
        <v>1.7333082075058923E-7</v>
      </c>
      <c r="O246" s="7">
        <f t="shared" si="42"/>
        <v>-2.0981551348571434</v>
      </c>
      <c r="P246" s="8" t="e">
        <f t="shared" si="38"/>
        <v>#DIV/0!</v>
      </c>
      <c r="Q246" s="9"/>
      <c r="R246" s="9"/>
      <c r="S246" s="9"/>
      <c r="T246" s="9"/>
      <c r="U246" s="9"/>
      <c r="V246" s="9"/>
      <c r="W246" s="9"/>
      <c r="X246" s="9"/>
      <c r="Y246" s="9"/>
      <c r="Z246" s="9"/>
      <c r="AA246" s="9"/>
      <c r="AB246" s="9"/>
      <c r="AC246" s="9"/>
      <c r="AD246" s="9"/>
      <c r="AE246" s="9"/>
      <c r="AF246" s="9"/>
      <c r="AG246" s="9"/>
      <c r="AH246" s="9"/>
      <c r="AI246" s="9"/>
      <c r="AJ246" s="9"/>
      <c r="AK246" s="9"/>
      <c r="AL246" s="9"/>
      <c r="AM246" s="9"/>
      <c r="AN246" s="9"/>
      <c r="AO246" s="9"/>
      <c r="AP246" s="9"/>
      <c r="AQ246" s="9"/>
      <c r="AR246" s="9"/>
      <c r="AS246" s="9"/>
      <c r="AT246" s="9"/>
      <c r="AU246" s="9"/>
      <c r="AV246" s="9"/>
      <c r="AW246" s="9"/>
      <c r="AX246" s="9"/>
    </row>
    <row r="247" spans="2:50">
      <c r="B247" s="1">
        <f t="shared" si="39"/>
        <v>43538</v>
      </c>
      <c r="C247" s="11"/>
      <c r="D247" s="11"/>
      <c r="E247" s="9"/>
      <c r="F247" s="9"/>
      <c r="G247" s="9">
        <f t="shared" si="33"/>
        <v>0</v>
      </c>
      <c r="H247" s="9">
        <f t="shared" si="34"/>
        <v>0</v>
      </c>
      <c r="I247" s="9">
        <f t="shared" si="35"/>
        <v>0</v>
      </c>
      <c r="J247" s="9" t="e">
        <f t="shared" si="36"/>
        <v>#DIV/0!</v>
      </c>
      <c r="K247" s="9">
        <f t="shared" si="37"/>
        <v>7</v>
      </c>
      <c r="L247" s="8">
        <f t="shared" si="40"/>
        <v>2.7275626096720554E-7</v>
      </c>
      <c r="M247" s="9">
        <f t="shared" si="41"/>
        <v>1.9534551193230436</v>
      </c>
      <c r="N247" s="9">
        <f t="shared" si="43"/>
        <v>1.3962760560464135E-7</v>
      </c>
      <c r="O247" s="7">
        <f t="shared" si="42"/>
        <v>-1.9534548465667827</v>
      </c>
      <c r="P247" s="8" t="e">
        <f t="shared" si="38"/>
        <v>#DIV/0!</v>
      </c>
      <c r="Q247" s="9"/>
      <c r="R247" s="9"/>
      <c r="S247" s="9"/>
      <c r="T247" s="9"/>
      <c r="U247" s="9"/>
      <c r="V247" s="9"/>
      <c r="W247" s="9"/>
      <c r="X247" s="9"/>
      <c r="Y247" s="9"/>
      <c r="Z247" s="9"/>
      <c r="AA247" s="9"/>
      <c r="AB247" s="9"/>
      <c r="AC247" s="9"/>
      <c r="AD247" s="9"/>
      <c r="AE247" s="9"/>
      <c r="AF247" s="9"/>
      <c r="AG247" s="9"/>
      <c r="AH247" s="9"/>
      <c r="AI247" s="9"/>
      <c r="AJ247" s="9"/>
      <c r="AK247" s="9"/>
      <c r="AL247" s="9"/>
      <c r="AM247" s="9"/>
      <c r="AN247" s="9"/>
      <c r="AO247" s="9"/>
      <c r="AP247" s="9"/>
      <c r="AQ247" s="9"/>
      <c r="AR247" s="9"/>
      <c r="AS247" s="9"/>
      <c r="AT247" s="9"/>
      <c r="AU247" s="9"/>
      <c r="AV247" s="9"/>
      <c r="AW247" s="9"/>
      <c r="AX247" s="9"/>
    </row>
    <row r="248" spans="2:50">
      <c r="B248" s="1">
        <f t="shared" si="39"/>
        <v>43539</v>
      </c>
      <c r="C248" s="11"/>
      <c r="D248" s="11"/>
      <c r="E248" s="9"/>
      <c r="F248" s="9"/>
      <c r="G248" s="9">
        <f t="shared" si="33"/>
        <v>0</v>
      </c>
      <c r="H248" s="9">
        <f t="shared" si="34"/>
        <v>0</v>
      </c>
      <c r="I248" s="9">
        <f t="shared" si="35"/>
        <v>0</v>
      </c>
      <c r="J248" s="9" t="e">
        <f t="shared" si="36"/>
        <v>#DIV/0!</v>
      </c>
      <c r="K248" s="9">
        <f t="shared" si="37"/>
        <v>7</v>
      </c>
      <c r="L248" s="8">
        <f t="shared" si="40"/>
        <v>2.0456719572540415E-7</v>
      </c>
      <c r="M248" s="9">
        <f t="shared" si="41"/>
        <v>1.8187340766111095</v>
      </c>
      <c r="N248" s="9">
        <f t="shared" si="43"/>
        <v>1.1247779340373886E-7</v>
      </c>
      <c r="O248" s="7">
        <f t="shared" si="42"/>
        <v>-1.8187338720439139</v>
      </c>
      <c r="P248" s="8" t="e">
        <f t="shared" si="38"/>
        <v>#DIV/0!</v>
      </c>
      <c r="Q248" s="9"/>
      <c r="R248" s="9"/>
      <c r="S248" s="9"/>
      <c r="T248" s="9"/>
      <c r="U248" s="9"/>
      <c r="V248" s="9"/>
      <c r="W248" s="9"/>
      <c r="X248" s="9"/>
      <c r="Y248" s="9"/>
      <c r="Z248" s="9"/>
      <c r="AA248" s="9"/>
      <c r="AB248" s="9"/>
      <c r="AC248" s="9"/>
      <c r="AD248" s="9"/>
      <c r="AE248" s="9"/>
      <c r="AF248" s="9"/>
      <c r="AG248" s="9"/>
      <c r="AH248" s="9"/>
      <c r="AI248" s="9"/>
      <c r="AJ248" s="9"/>
      <c r="AK248" s="9"/>
      <c r="AL248" s="9"/>
      <c r="AM248" s="9"/>
      <c r="AN248" s="9"/>
      <c r="AO248" s="9"/>
      <c r="AP248" s="9"/>
      <c r="AQ248" s="9"/>
      <c r="AR248" s="9"/>
      <c r="AS248" s="9"/>
      <c r="AT248" s="9"/>
      <c r="AU248" s="9"/>
      <c r="AV248" s="9"/>
      <c r="AW248" s="9"/>
      <c r="AX248" s="9"/>
    </row>
    <row r="249" spans="2:50">
      <c r="B249" s="1">
        <f t="shared" si="39"/>
        <v>43540</v>
      </c>
      <c r="C249" s="11"/>
      <c r="D249" s="11"/>
      <c r="E249" s="9"/>
      <c r="F249" s="9"/>
      <c r="G249" s="9">
        <f t="shared" si="33"/>
        <v>0</v>
      </c>
      <c r="H249" s="9">
        <f t="shared" si="34"/>
        <v>0</v>
      </c>
      <c r="I249" s="9">
        <f t="shared" si="35"/>
        <v>0</v>
      </c>
      <c r="J249" s="9" t="e">
        <f t="shared" si="36"/>
        <v>#DIV/0!</v>
      </c>
      <c r="K249" s="9">
        <f t="shared" si="37"/>
        <v>7</v>
      </c>
      <c r="L249" s="8">
        <f t="shared" si="40"/>
        <v>1.5342539679405312E-7</v>
      </c>
      <c r="M249" s="9">
        <f t="shared" si="41"/>
        <v>1.6933041402931019</v>
      </c>
      <c r="N249" s="9">
        <f t="shared" si="43"/>
        <v>9.0607111353011864E-8</v>
      </c>
      <c r="O249" s="7">
        <f t="shared" si="42"/>
        <v>-1.6933039868677051</v>
      </c>
      <c r="P249" s="8" t="e">
        <f t="shared" si="38"/>
        <v>#DIV/0!</v>
      </c>
      <c r="Q249" s="9"/>
      <c r="R249" s="9"/>
      <c r="S249" s="9"/>
      <c r="T249" s="9"/>
      <c r="U249" s="9"/>
      <c r="V249" s="9"/>
      <c r="W249" s="9"/>
      <c r="X249" s="9"/>
      <c r="Y249" s="9"/>
      <c r="Z249" s="9"/>
      <c r="AA249" s="9"/>
      <c r="AB249" s="9"/>
      <c r="AC249" s="9"/>
      <c r="AD249" s="9"/>
      <c r="AE249" s="9"/>
      <c r="AF249" s="9"/>
      <c r="AG249" s="9"/>
      <c r="AH249" s="9"/>
      <c r="AI249" s="9"/>
      <c r="AJ249" s="9"/>
      <c r="AK249" s="9"/>
      <c r="AL249" s="9"/>
      <c r="AM249" s="9"/>
      <c r="AN249" s="9"/>
      <c r="AO249" s="9"/>
      <c r="AP249" s="9"/>
      <c r="AQ249" s="9"/>
      <c r="AR249" s="9"/>
      <c r="AS249" s="9"/>
      <c r="AT249" s="9"/>
      <c r="AU249" s="9"/>
      <c r="AV249" s="9"/>
      <c r="AW249" s="9"/>
      <c r="AX249" s="9"/>
    </row>
    <row r="250" spans="2:50">
      <c r="B250" s="1">
        <f t="shared" si="39"/>
        <v>43541</v>
      </c>
      <c r="C250" s="11"/>
      <c r="D250" s="11"/>
      <c r="E250" s="9"/>
      <c r="F250" s="9"/>
      <c r="G250" s="9">
        <f t="shared" si="33"/>
        <v>0</v>
      </c>
      <c r="H250" s="9">
        <f t="shared" si="34"/>
        <v>0</v>
      </c>
      <c r="I250" s="9">
        <f t="shared" si="35"/>
        <v>0</v>
      </c>
      <c r="J250" s="9" t="e">
        <f t="shared" si="36"/>
        <v>#DIV/0!</v>
      </c>
      <c r="K250" s="9">
        <f t="shared" si="37"/>
        <v>7</v>
      </c>
      <c r="L250" s="8">
        <f t="shared" si="40"/>
        <v>1.1506904759553983E-7</v>
      </c>
      <c r="M250" s="9">
        <f t="shared" si="41"/>
        <v>1.5765245444108189</v>
      </c>
      <c r="N250" s="9">
        <f t="shared" si="43"/>
        <v>7.2989061923259562E-8</v>
      </c>
      <c r="O250" s="7">
        <f t="shared" si="42"/>
        <v>-1.5765244293417713</v>
      </c>
      <c r="P250" s="8" t="e">
        <f t="shared" si="38"/>
        <v>#DIV/0!</v>
      </c>
      <c r="Q250" s="9"/>
      <c r="R250" s="9"/>
      <c r="S250" s="9"/>
      <c r="T250" s="9"/>
      <c r="U250" s="9"/>
      <c r="V250" s="9"/>
      <c r="W250" s="9"/>
      <c r="X250" s="9"/>
      <c r="Y250" s="9"/>
      <c r="Z250" s="9"/>
      <c r="AA250" s="9"/>
      <c r="AB250" s="9"/>
      <c r="AC250" s="9"/>
      <c r="AD250" s="9"/>
      <c r="AE250" s="9"/>
      <c r="AF250" s="9"/>
      <c r="AG250" s="9"/>
      <c r="AH250" s="9"/>
      <c r="AI250" s="9"/>
      <c r="AJ250" s="9"/>
      <c r="AK250" s="9"/>
      <c r="AL250" s="9"/>
      <c r="AM250" s="9"/>
      <c r="AN250" s="9"/>
      <c r="AO250" s="9"/>
      <c r="AP250" s="9"/>
      <c r="AQ250" s="9"/>
      <c r="AR250" s="9"/>
      <c r="AS250" s="9"/>
      <c r="AT250" s="9"/>
      <c r="AU250" s="9"/>
      <c r="AV250" s="9"/>
      <c r="AW250" s="9"/>
      <c r="AX250" s="9"/>
    </row>
    <row r="251" spans="2:50">
      <c r="B251" s="1">
        <f t="shared" si="39"/>
        <v>43542</v>
      </c>
      <c r="C251" s="11"/>
      <c r="D251" s="11"/>
      <c r="E251" s="9"/>
      <c r="F251" s="9"/>
      <c r="G251" s="9">
        <f t="shared" si="33"/>
        <v>0</v>
      </c>
      <c r="H251" s="9">
        <f t="shared" si="34"/>
        <v>0</v>
      </c>
      <c r="I251" s="9">
        <f t="shared" si="35"/>
        <v>0</v>
      </c>
      <c r="J251" s="9" t="e">
        <f t="shared" si="36"/>
        <v>#DIV/0!</v>
      </c>
      <c r="K251" s="9">
        <f t="shared" si="37"/>
        <v>7</v>
      </c>
      <c r="L251" s="8">
        <f t="shared" si="40"/>
        <v>8.6301785696654875E-8</v>
      </c>
      <c r="M251" s="9">
        <f t="shared" si="41"/>
        <v>1.4677987137617969</v>
      </c>
      <c r="N251" s="9">
        <f t="shared" si="43"/>
        <v>5.8796744327070203E-8</v>
      </c>
      <c r="O251" s="7">
        <f t="shared" si="42"/>
        <v>-1.4677986274600112</v>
      </c>
      <c r="P251" s="8" t="e">
        <f t="shared" si="38"/>
        <v>#DIV/0!</v>
      </c>
      <c r="Q251" s="9"/>
      <c r="R251" s="9"/>
      <c r="S251" s="9"/>
      <c r="T251" s="9"/>
      <c r="U251" s="9"/>
      <c r="V251" s="9"/>
      <c r="W251" s="9"/>
      <c r="X251" s="9"/>
      <c r="Y251" s="9"/>
      <c r="Z251" s="9"/>
      <c r="AA251" s="9"/>
      <c r="AB251" s="9"/>
      <c r="AC251" s="9"/>
      <c r="AD251" s="9"/>
      <c r="AE251" s="9"/>
      <c r="AF251" s="9"/>
      <c r="AG251" s="9"/>
      <c r="AH251" s="9"/>
      <c r="AI251" s="9"/>
      <c r="AJ251" s="9"/>
      <c r="AK251" s="9"/>
      <c r="AL251" s="9"/>
      <c r="AM251" s="9"/>
      <c r="AN251" s="9"/>
      <c r="AO251" s="9"/>
      <c r="AP251" s="9"/>
      <c r="AQ251" s="9"/>
      <c r="AR251" s="9"/>
      <c r="AS251" s="9"/>
      <c r="AT251" s="9"/>
      <c r="AU251" s="9"/>
      <c r="AV251" s="9"/>
      <c r="AW251" s="9"/>
      <c r="AX251" s="9"/>
    </row>
    <row r="252" spans="2:50">
      <c r="B252" s="1">
        <f t="shared" si="39"/>
        <v>43543</v>
      </c>
      <c r="C252" s="11"/>
      <c r="D252" s="11"/>
      <c r="E252" s="9"/>
      <c r="F252" s="9"/>
      <c r="G252" s="9">
        <f t="shared" si="33"/>
        <v>0</v>
      </c>
      <c r="H252" s="9">
        <f t="shared" si="34"/>
        <v>0</v>
      </c>
      <c r="I252" s="9">
        <f t="shared" si="35"/>
        <v>0</v>
      </c>
      <c r="J252" s="9" t="e">
        <f t="shared" si="36"/>
        <v>#DIV/0!</v>
      </c>
      <c r="K252" s="9">
        <f t="shared" si="37"/>
        <v>7</v>
      </c>
      <c r="L252" s="8">
        <f t="shared" si="40"/>
        <v>6.4726339272491153E-8</v>
      </c>
      <c r="M252" s="9">
        <f t="shared" si="41"/>
        <v>1.3665712162609833</v>
      </c>
      <c r="N252" s="9">
        <f t="shared" si="43"/>
        <v>4.7364044041250995E-8</v>
      </c>
      <c r="O252" s="7">
        <f t="shared" si="42"/>
        <v>-1.3665711515346441</v>
      </c>
      <c r="P252" s="8" t="e">
        <f t="shared" si="38"/>
        <v>#DIV/0!</v>
      </c>
      <c r="Q252" s="9"/>
      <c r="R252" s="9"/>
      <c r="S252" s="9"/>
      <c r="T252" s="9"/>
      <c r="U252" s="9"/>
      <c r="V252" s="9"/>
      <c r="W252" s="9"/>
      <c r="X252" s="9"/>
      <c r="Y252" s="9"/>
      <c r="Z252" s="9"/>
      <c r="AA252" s="9"/>
      <c r="AB252" s="9"/>
      <c r="AC252" s="9"/>
      <c r="AD252" s="9"/>
      <c r="AE252" s="9"/>
      <c r="AF252" s="9"/>
      <c r="AG252" s="9"/>
      <c r="AH252" s="9"/>
      <c r="AI252" s="9"/>
      <c r="AJ252" s="9"/>
      <c r="AK252" s="9"/>
      <c r="AL252" s="9"/>
      <c r="AM252" s="9"/>
      <c r="AN252" s="9"/>
      <c r="AO252" s="9"/>
      <c r="AP252" s="9"/>
      <c r="AQ252" s="9"/>
      <c r="AR252" s="9"/>
      <c r="AS252" s="9"/>
      <c r="AT252" s="9"/>
      <c r="AU252" s="9"/>
      <c r="AV252" s="9"/>
      <c r="AW252" s="9"/>
      <c r="AX252" s="9"/>
    </row>
    <row r="253" spans="2:50">
      <c r="B253" s="1">
        <f t="shared" si="39"/>
        <v>43544</v>
      </c>
      <c r="C253" s="11"/>
      <c r="D253" s="11"/>
      <c r="E253" s="9"/>
      <c r="F253" s="9"/>
      <c r="G253" s="9">
        <f t="shared" si="33"/>
        <v>0</v>
      </c>
      <c r="H253" s="9">
        <f t="shared" si="34"/>
        <v>0</v>
      </c>
      <c r="I253" s="9">
        <f t="shared" si="35"/>
        <v>0</v>
      </c>
      <c r="J253" s="9" t="e">
        <f t="shared" si="36"/>
        <v>#DIV/0!</v>
      </c>
      <c r="K253" s="9">
        <f t="shared" si="37"/>
        <v>7</v>
      </c>
      <c r="L253" s="8">
        <f t="shared" si="40"/>
        <v>4.8544754454368362E-8</v>
      </c>
      <c r="M253" s="9">
        <f t="shared" si="41"/>
        <v>1.2723249254843638</v>
      </c>
      <c r="N253" s="9">
        <f t="shared" si="43"/>
        <v>3.8154368811007746E-8</v>
      </c>
      <c r="O253" s="7">
        <f t="shared" si="42"/>
        <v>-1.2723248769396094</v>
      </c>
      <c r="P253" s="8" t="e">
        <f t="shared" si="38"/>
        <v>#DIV/0!</v>
      </c>
      <c r="Q253" s="9"/>
      <c r="R253" s="9"/>
      <c r="S253" s="9"/>
      <c r="T253" s="9"/>
      <c r="U253" s="9"/>
      <c r="V253" s="9"/>
      <c r="W253" s="9"/>
      <c r="X253" s="9"/>
      <c r="Y253" s="9"/>
      <c r="Z253" s="9"/>
      <c r="AA253" s="9"/>
      <c r="AB253" s="9"/>
      <c r="AC253" s="9"/>
      <c r="AD253" s="9"/>
      <c r="AE253" s="9"/>
      <c r="AF253" s="9"/>
      <c r="AG253" s="9"/>
      <c r="AH253" s="9"/>
      <c r="AI253" s="9"/>
      <c r="AJ253" s="9"/>
      <c r="AK253" s="9"/>
      <c r="AL253" s="9"/>
      <c r="AM253" s="9"/>
      <c r="AN253" s="9"/>
      <c r="AO253" s="9"/>
      <c r="AP253" s="9"/>
      <c r="AQ253" s="9"/>
      <c r="AR253" s="9"/>
      <c r="AS253" s="9"/>
      <c r="AT253" s="9"/>
      <c r="AU253" s="9"/>
      <c r="AV253" s="9"/>
      <c r="AW253" s="9"/>
      <c r="AX253" s="9"/>
    </row>
    <row r="254" spans="2:50">
      <c r="B254" s="1">
        <f t="shared" si="39"/>
        <v>43545</v>
      </c>
      <c r="C254" s="11"/>
      <c r="D254" s="11"/>
      <c r="E254" s="9"/>
      <c r="F254" s="9"/>
      <c r="G254" s="9">
        <f t="shared" si="33"/>
        <v>0</v>
      </c>
      <c r="H254" s="9">
        <f t="shared" si="34"/>
        <v>0</v>
      </c>
      <c r="I254" s="9">
        <f t="shared" si="35"/>
        <v>0</v>
      </c>
      <c r="J254" s="9" t="e">
        <f t="shared" si="36"/>
        <v>#DIV/0!</v>
      </c>
      <c r="K254" s="9">
        <f t="shared" si="37"/>
        <v>7</v>
      </c>
      <c r="L254" s="8">
        <f t="shared" si="40"/>
        <v>3.6408565840776274E-8</v>
      </c>
      <c r="M254" s="9">
        <f t="shared" si="41"/>
        <v>1.1845783788992352</v>
      </c>
      <c r="N254" s="9">
        <f t="shared" si="43"/>
        <v>3.0735463764422911E-8</v>
      </c>
      <c r="O254" s="7">
        <f t="shared" si="42"/>
        <v>-1.1845783424906693</v>
      </c>
      <c r="P254" s="8" t="e">
        <f t="shared" si="38"/>
        <v>#DIV/0!</v>
      </c>
      <c r="Q254" s="9"/>
      <c r="R254" s="9"/>
      <c r="S254" s="9"/>
      <c r="T254" s="9"/>
      <c r="U254" s="9"/>
      <c r="V254" s="9"/>
      <c r="W254" s="9"/>
      <c r="X254" s="9"/>
      <c r="Y254" s="9"/>
      <c r="Z254" s="9"/>
      <c r="AA254" s="9"/>
      <c r="AB254" s="9"/>
      <c r="AC254" s="9"/>
      <c r="AD254" s="9"/>
      <c r="AE254" s="9"/>
      <c r="AF254" s="9"/>
      <c r="AG254" s="9"/>
      <c r="AH254" s="9"/>
      <c r="AI254" s="9"/>
      <c r="AJ254" s="9"/>
      <c r="AK254" s="9"/>
      <c r="AL254" s="9"/>
      <c r="AM254" s="9"/>
      <c r="AN254" s="9"/>
      <c r="AO254" s="9"/>
      <c r="AP254" s="9"/>
      <c r="AQ254" s="9"/>
      <c r="AR254" s="9"/>
      <c r="AS254" s="9"/>
      <c r="AT254" s="9"/>
      <c r="AU254" s="9"/>
      <c r="AV254" s="9"/>
      <c r="AW254" s="9"/>
      <c r="AX254" s="9"/>
    </row>
    <row r="255" spans="2:50">
      <c r="B255" s="1">
        <f t="shared" si="39"/>
        <v>43546</v>
      </c>
      <c r="C255" s="11"/>
      <c r="D255" s="11"/>
      <c r="E255" s="9"/>
      <c r="F255" s="9"/>
      <c r="G255" s="9">
        <f t="shared" si="33"/>
        <v>0</v>
      </c>
      <c r="H255" s="9">
        <f t="shared" si="34"/>
        <v>0</v>
      </c>
      <c r="I255" s="9">
        <f t="shared" si="35"/>
        <v>0</v>
      </c>
      <c r="J255" s="9" t="e">
        <f t="shared" si="36"/>
        <v>#DIV/0!</v>
      </c>
      <c r="K255" s="9">
        <f t="shared" si="37"/>
        <v>7</v>
      </c>
      <c r="L255" s="8">
        <f t="shared" si="40"/>
        <v>2.7306424380582206E-8</v>
      </c>
      <c r="M255" s="9">
        <f t="shared" si="41"/>
        <v>1.1028833182854949</v>
      </c>
      <c r="N255" s="9">
        <f t="shared" si="43"/>
        <v>2.4759123588007343E-8</v>
      </c>
      <c r="O255" s="7">
        <f t="shared" si="42"/>
        <v>-1.1028832909790705</v>
      </c>
      <c r="P255" s="8" t="e">
        <f t="shared" si="38"/>
        <v>#DIV/0!</v>
      </c>
      <c r="Q255" s="9"/>
      <c r="R255" s="9"/>
      <c r="S255" s="9"/>
      <c r="T255" s="9"/>
      <c r="U255" s="9"/>
      <c r="V255" s="9"/>
      <c r="W255" s="9"/>
      <c r="X255" s="9"/>
      <c r="Y255" s="9"/>
      <c r="Z255" s="9"/>
      <c r="AA255" s="9"/>
      <c r="AB255" s="9"/>
      <c r="AC255" s="9"/>
      <c r="AD255" s="9"/>
      <c r="AE255" s="9"/>
      <c r="AF255" s="9"/>
      <c r="AG255" s="9"/>
      <c r="AH255" s="9"/>
      <c r="AI255" s="9"/>
      <c r="AJ255" s="9"/>
      <c r="AK255" s="9"/>
      <c r="AL255" s="9"/>
      <c r="AM255" s="9"/>
      <c r="AN255" s="9"/>
      <c r="AO255" s="9"/>
      <c r="AP255" s="9"/>
      <c r="AQ255" s="9"/>
      <c r="AR255" s="9"/>
      <c r="AS255" s="9"/>
      <c r="AT255" s="9"/>
      <c r="AU255" s="9"/>
      <c r="AV255" s="9"/>
      <c r="AW255" s="9"/>
      <c r="AX255" s="9"/>
    </row>
    <row r="256" spans="2:50">
      <c r="B256" s="1">
        <f t="shared" si="39"/>
        <v>43547</v>
      </c>
      <c r="C256" s="11"/>
      <c r="D256" s="11"/>
      <c r="E256" s="9"/>
      <c r="F256" s="9"/>
      <c r="G256" s="9">
        <f t="shared" si="33"/>
        <v>0</v>
      </c>
      <c r="H256" s="9">
        <f t="shared" si="34"/>
        <v>0</v>
      </c>
      <c r="I256" s="9">
        <f t="shared" si="35"/>
        <v>0</v>
      </c>
      <c r="J256" s="9" t="e">
        <f t="shared" si="36"/>
        <v>#DIV/0!</v>
      </c>
      <c r="K256" s="9">
        <f t="shared" si="37"/>
        <v>7</v>
      </c>
      <c r="L256" s="8">
        <f t="shared" si="40"/>
        <v>2.0479818285436654E-8</v>
      </c>
      <c r="M256" s="9">
        <f t="shared" si="41"/>
        <v>1.026822399783047</v>
      </c>
      <c r="N256" s="9">
        <f t="shared" si="43"/>
        <v>1.9944849557005914E-8</v>
      </c>
      <c r="O256" s="7">
        <f t="shared" si="42"/>
        <v>-1.0268223793032287</v>
      </c>
      <c r="P256" s="8" t="e">
        <f t="shared" si="38"/>
        <v>#DIV/0!</v>
      </c>
      <c r="Q256" s="9"/>
      <c r="R256" s="9"/>
      <c r="S256" s="9"/>
      <c r="T256" s="9"/>
      <c r="U256" s="9"/>
      <c r="V256" s="9"/>
      <c r="W256" s="9"/>
      <c r="X256" s="9"/>
      <c r="Y256" s="9"/>
      <c r="Z256" s="9"/>
      <c r="AA256" s="9"/>
      <c r="AB256" s="9"/>
      <c r="AC256" s="9"/>
      <c r="AD256" s="9"/>
      <c r="AE256" s="9"/>
      <c r="AF256" s="9"/>
      <c r="AG256" s="9"/>
      <c r="AH256" s="9"/>
      <c r="AI256" s="9"/>
      <c r="AJ256" s="9"/>
      <c r="AK256" s="9"/>
      <c r="AL256" s="9"/>
      <c r="AM256" s="9"/>
      <c r="AN256" s="9"/>
      <c r="AO256" s="9"/>
      <c r="AP256" s="9"/>
      <c r="AQ256" s="9"/>
      <c r="AR256" s="9"/>
      <c r="AS256" s="9"/>
      <c r="AT256" s="9"/>
      <c r="AU256" s="9"/>
      <c r="AV256" s="9"/>
      <c r="AW256" s="9"/>
      <c r="AX256" s="9"/>
    </row>
    <row r="257" spans="2:50">
      <c r="B257" s="1">
        <f t="shared" si="39"/>
        <v>43548</v>
      </c>
      <c r="C257" s="11"/>
      <c r="D257" s="11"/>
      <c r="E257" s="9"/>
      <c r="F257" s="9"/>
      <c r="G257" s="9">
        <f t="shared" si="33"/>
        <v>0</v>
      </c>
      <c r="H257" s="9">
        <f t="shared" si="34"/>
        <v>0</v>
      </c>
      <c r="I257" s="9">
        <f t="shared" si="35"/>
        <v>0</v>
      </c>
      <c r="J257" s="9" t="e">
        <f t="shared" si="36"/>
        <v>#DIV/0!</v>
      </c>
      <c r="K257" s="9">
        <f t="shared" si="37"/>
        <v>7</v>
      </c>
      <c r="L257" s="8">
        <f t="shared" si="40"/>
        <v>1.535986371407749E-8</v>
      </c>
      <c r="M257" s="9">
        <f t="shared" si="41"/>
        <v>0.95600706186697482</v>
      </c>
      <c r="N257" s="9">
        <f t="shared" si="43"/>
        <v>1.6066684365365874E-8</v>
      </c>
      <c r="O257" s="7">
        <f t="shared" si="42"/>
        <v>-0.9560070465071111</v>
      </c>
      <c r="P257" s="8" t="e">
        <f t="shared" si="38"/>
        <v>#DIV/0!</v>
      </c>
      <c r="Q257" s="9"/>
      <c r="R257" s="9"/>
      <c r="S257" s="9"/>
      <c r="T257" s="9"/>
      <c r="U257" s="9"/>
      <c r="V257" s="9"/>
      <c r="W257" s="9"/>
      <c r="X257" s="9"/>
      <c r="Y257" s="9"/>
      <c r="Z257" s="9"/>
      <c r="AA257" s="9"/>
      <c r="AB257" s="9"/>
      <c r="AC257" s="9"/>
      <c r="AD257" s="9"/>
      <c r="AE257" s="9"/>
      <c r="AF257" s="9"/>
      <c r="AG257" s="9"/>
      <c r="AH257" s="9"/>
      <c r="AI257" s="9"/>
      <c r="AJ257" s="9"/>
      <c r="AK257" s="9"/>
      <c r="AL257" s="9"/>
      <c r="AM257" s="9"/>
      <c r="AN257" s="9"/>
      <c r="AO257" s="9"/>
      <c r="AP257" s="9"/>
      <c r="AQ257" s="9"/>
      <c r="AR257" s="9"/>
      <c r="AS257" s="9"/>
      <c r="AT257" s="9"/>
      <c r="AU257" s="9"/>
      <c r="AV257" s="9"/>
      <c r="AW257" s="9"/>
      <c r="AX257" s="9"/>
    </row>
    <row r="258" spans="2:50">
      <c r="B258" s="1">
        <f t="shared" si="39"/>
        <v>43549</v>
      </c>
      <c r="C258" s="11"/>
      <c r="D258" s="11"/>
      <c r="E258" s="9"/>
      <c r="F258" s="9"/>
      <c r="G258" s="9">
        <f t="shared" si="33"/>
        <v>0</v>
      </c>
      <c r="H258" s="9">
        <f t="shared" si="34"/>
        <v>0</v>
      </c>
      <c r="I258" s="9">
        <f t="shared" si="35"/>
        <v>0</v>
      </c>
      <c r="J258" s="9" t="e">
        <f t="shared" si="36"/>
        <v>#DIV/0!</v>
      </c>
      <c r="K258" s="9">
        <f t="shared" si="37"/>
        <v>7</v>
      </c>
      <c r="L258" s="8">
        <f t="shared" si="40"/>
        <v>1.1519897785558118E-8</v>
      </c>
      <c r="M258" s="9">
        <f t="shared" si="41"/>
        <v>0.89007554035890757</v>
      </c>
      <c r="N258" s="9">
        <f t="shared" si="43"/>
        <v>1.2942606849878067E-8</v>
      </c>
      <c r="O258" s="7">
        <f t="shared" si="42"/>
        <v>-0.89007552883900976</v>
      </c>
      <c r="P258" s="8" t="e">
        <f t="shared" si="38"/>
        <v>#DIV/0!</v>
      </c>
      <c r="Q258" s="9"/>
      <c r="R258" s="9"/>
      <c r="S258" s="9"/>
      <c r="T258" s="9"/>
      <c r="U258" s="9"/>
      <c r="V258" s="9"/>
      <c r="W258" s="9"/>
      <c r="X258" s="9"/>
      <c r="Y258" s="9"/>
      <c r="Z258" s="9"/>
      <c r="AA258" s="9"/>
      <c r="AB258" s="9"/>
      <c r="AC258" s="9"/>
      <c r="AD258" s="9"/>
      <c r="AE258" s="9"/>
      <c r="AF258" s="9"/>
      <c r="AG258" s="9"/>
      <c r="AH258" s="9"/>
      <c r="AI258" s="9"/>
      <c r="AJ258" s="9"/>
      <c r="AK258" s="9"/>
      <c r="AL258" s="9"/>
      <c r="AM258" s="9"/>
      <c r="AN258" s="9"/>
      <c r="AO258" s="9"/>
      <c r="AP258" s="9"/>
      <c r="AQ258" s="9"/>
      <c r="AR258" s="9"/>
      <c r="AS258" s="9"/>
      <c r="AT258" s="9"/>
      <c r="AU258" s="9"/>
      <c r="AV258" s="9"/>
      <c r="AW258" s="9"/>
      <c r="AX258" s="9"/>
    </row>
    <row r="259" spans="2:50">
      <c r="B259" s="1">
        <f t="shared" si="39"/>
        <v>43550</v>
      </c>
      <c r="C259" s="11"/>
      <c r="D259" s="11"/>
      <c r="E259" s="9"/>
      <c r="F259" s="9"/>
      <c r="G259" s="9">
        <f t="shared" si="33"/>
        <v>0</v>
      </c>
      <c r="H259" s="9">
        <f t="shared" si="34"/>
        <v>0</v>
      </c>
      <c r="I259" s="9">
        <f t="shared" si="35"/>
        <v>0</v>
      </c>
      <c r="J259" s="9" t="e">
        <f t="shared" si="36"/>
        <v>#DIV/0!</v>
      </c>
      <c r="K259" s="9">
        <f t="shared" si="37"/>
        <v>7</v>
      </c>
      <c r="L259" s="8">
        <f t="shared" si="40"/>
        <v>8.6399233391685888E-9</v>
      </c>
      <c r="M259" s="9">
        <f t="shared" si="41"/>
        <v>0.82869102033415531</v>
      </c>
      <c r="N259" s="9">
        <f t="shared" si="43"/>
        <v>1.0425988851290664E-8</v>
      </c>
      <c r="O259" s="7">
        <f t="shared" si="42"/>
        <v>-0.82869101169423198</v>
      </c>
      <c r="P259" s="8" t="e">
        <f t="shared" si="38"/>
        <v>#DIV/0!</v>
      </c>
      <c r="Q259" s="9"/>
      <c r="R259" s="9"/>
      <c r="S259" s="9"/>
      <c r="T259" s="9"/>
      <c r="U259" s="9"/>
      <c r="V259" s="9"/>
      <c r="W259" s="9"/>
      <c r="X259" s="9"/>
      <c r="Y259" s="9"/>
      <c r="Z259" s="9"/>
      <c r="AA259" s="9"/>
      <c r="AB259" s="9"/>
      <c r="AC259" s="9"/>
      <c r="AD259" s="9"/>
      <c r="AE259" s="9"/>
      <c r="AF259" s="9"/>
      <c r="AG259" s="9"/>
      <c r="AH259" s="9"/>
      <c r="AI259" s="9"/>
      <c r="AJ259" s="9"/>
      <c r="AK259" s="9"/>
      <c r="AL259" s="9"/>
      <c r="AM259" s="9"/>
      <c r="AN259" s="9"/>
      <c r="AO259" s="9"/>
      <c r="AP259" s="9"/>
      <c r="AQ259" s="9"/>
      <c r="AR259" s="9"/>
      <c r="AS259" s="9"/>
      <c r="AT259" s="9"/>
      <c r="AU259" s="9"/>
      <c r="AV259" s="9"/>
      <c r="AW259" s="9"/>
      <c r="AX259" s="9"/>
    </row>
    <row r="260" spans="2:50">
      <c r="B260" s="1">
        <f t="shared" si="39"/>
        <v>43551</v>
      </c>
      <c r="C260" s="11"/>
      <c r="D260" s="11"/>
      <c r="E260" s="9"/>
      <c r="F260" s="9"/>
      <c r="G260" s="9">
        <f t="shared" si="33"/>
        <v>0</v>
      </c>
      <c r="H260" s="9">
        <f t="shared" si="34"/>
        <v>0</v>
      </c>
      <c r="I260" s="9">
        <f t="shared" si="35"/>
        <v>0</v>
      </c>
      <c r="J260" s="9" t="e">
        <f t="shared" si="36"/>
        <v>#DIV/0!</v>
      </c>
      <c r="K260" s="9">
        <f t="shared" si="37"/>
        <v>7</v>
      </c>
      <c r="L260" s="8">
        <f t="shared" si="40"/>
        <v>6.4799425043764412E-9</v>
      </c>
      <c r="M260" s="9">
        <f t="shared" si="41"/>
        <v>0.77153991548352385</v>
      </c>
      <c r="N260" s="9">
        <f t="shared" si="43"/>
        <v>8.3987132413174805E-9</v>
      </c>
      <c r="O260" s="7">
        <f t="shared" si="42"/>
        <v>-0.77153990900358138</v>
      </c>
      <c r="P260" s="8" t="e">
        <f t="shared" si="38"/>
        <v>#DIV/0!</v>
      </c>
      <c r="Q260" s="9"/>
      <c r="R260" s="9"/>
      <c r="S260" s="9"/>
      <c r="T260" s="9"/>
      <c r="U260" s="9"/>
      <c r="V260" s="9"/>
      <c r="W260" s="9"/>
      <c r="X260" s="9"/>
      <c r="Y260" s="9"/>
      <c r="Z260" s="9"/>
      <c r="AA260" s="9"/>
      <c r="AB260" s="9"/>
      <c r="AC260" s="9"/>
      <c r="AD260" s="9"/>
      <c r="AE260" s="9"/>
      <c r="AF260" s="9"/>
      <c r="AG260" s="9"/>
      <c r="AH260" s="9"/>
      <c r="AI260" s="9"/>
      <c r="AJ260" s="9"/>
      <c r="AK260" s="9"/>
      <c r="AL260" s="9"/>
      <c r="AM260" s="9"/>
      <c r="AN260" s="9"/>
      <c r="AO260" s="9"/>
      <c r="AP260" s="9"/>
      <c r="AQ260" s="9"/>
      <c r="AR260" s="9"/>
      <c r="AS260" s="9"/>
      <c r="AT260" s="9"/>
      <c r="AU260" s="9"/>
      <c r="AV260" s="9"/>
      <c r="AW260" s="9"/>
      <c r="AX260" s="9"/>
    </row>
    <row r="261" spans="2:50">
      <c r="B261" s="1">
        <f t="shared" si="39"/>
        <v>43552</v>
      </c>
      <c r="C261" s="11"/>
      <c r="D261" s="11"/>
      <c r="E261" s="9"/>
      <c r="F261" s="9"/>
      <c r="G261" s="9">
        <f t="shared" si="33"/>
        <v>0</v>
      </c>
      <c r="H261" s="9">
        <f t="shared" si="34"/>
        <v>0</v>
      </c>
      <c r="I261" s="9">
        <f t="shared" si="35"/>
        <v>0</v>
      </c>
      <c r="J261" s="9" t="e">
        <f t="shared" si="36"/>
        <v>#DIV/0!</v>
      </c>
      <c r="K261" s="9">
        <f t="shared" si="37"/>
        <v>7</v>
      </c>
      <c r="L261" s="8">
        <f t="shared" si="40"/>
        <v>4.8599568782823313E-9</v>
      </c>
      <c r="M261" s="9">
        <f t="shared" si="41"/>
        <v>0.71833026613983253</v>
      </c>
      <c r="N261" s="9">
        <f t="shared" si="43"/>
        <v>6.7656301110613044E-9</v>
      </c>
      <c r="O261" s="7">
        <f t="shared" si="42"/>
        <v>-0.71833026127987565</v>
      </c>
      <c r="P261" s="8" t="e">
        <f t="shared" si="38"/>
        <v>#DIV/0!</v>
      </c>
      <c r="Q261" s="9"/>
      <c r="R261" s="9"/>
      <c r="S261" s="9"/>
      <c r="T261" s="9"/>
      <c r="U261" s="9"/>
      <c r="V261" s="9"/>
      <c r="W261" s="9"/>
      <c r="X261" s="9"/>
      <c r="Y261" s="9"/>
      <c r="Z261" s="9"/>
      <c r="AA261" s="9"/>
      <c r="AB261" s="9"/>
      <c r="AC261" s="9"/>
      <c r="AD261" s="9"/>
      <c r="AE261" s="9"/>
      <c r="AF261" s="9"/>
      <c r="AG261" s="9"/>
      <c r="AH261" s="9"/>
      <c r="AI261" s="9"/>
      <c r="AJ261" s="9"/>
      <c r="AK261" s="9"/>
      <c r="AL261" s="9"/>
      <c r="AM261" s="9"/>
      <c r="AN261" s="9"/>
      <c r="AO261" s="9"/>
      <c r="AP261" s="9"/>
      <c r="AQ261" s="9"/>
      <c r="AR261" s="9"/>
      <c r="AS261" s="9"/>
      <c r="AT261" s="9"/>
      <c r="AU261" s="9"/>
      <c r="AV261" s="9"/>
      <c r="AW261" s="9"/>
      <c r="AX261" s="9"/>
    </row>
    <row r="262" spans="2:50">
      <c r="B262" s="1">
        <f t="shared" si="39"/>
        <v>43553</v>
      </c>
      <c r="C262" s="11"/>
      <c r="D262" s="11"/>
      <c r="E262" s="9"/>
      <c r="F262" s="9"/>
      <c r="G262" s="9">
        <f t="shared" ref="G262:G325" si="44">(E262*F262) + (C262*D262)</f>
        <v>0</v>
      </c>
      <c r="H262" s="9">
        <f t="shared" si="34"/>
        <v>0</v>
      </c>
      <c r="I262" s="9">
        <f t="shared" si="35"/>
        <v>0</v>
      </c>
      <c r="J262" s="9" t="e">
        <f t="shared" si="36"/>
        <v>#DIV/0!</v>
      </c>
      <c r="K262" s="9">
        <f t="shared" si="37"/>
        <v>7</v>
      </c>
      <c r="L262" s="8">
        <f t="shared" si="40"/>
        <v>3.6449676587117485E-9</v>
      </c>
      <c r="M262" s="9">
        <f t="shared" si="41"/>
        <v>0.66879024778536134</v>
      </c>
      <c r="N262" s="9">
        <f t="shared" si="43"/>
        <v>5.450090922799384E-9</v>
      </c>
      <c r="O262" s="7">
        <f t="shared" si="42"/>
        <v>-0.66879024414039367</v>
      </c>
      <c r="P262" s="8" t="e">
        <f t="shared" si="38"/>
        <v>#DIV/0!</v>
      </c>
      <c r="Q262" s="9"/>
      <c r="R262" s="9"/>
      <c r="S262" s="9"/>
      <c r="T262" s="9"/>
      <c r="U262" s="9"/>
      <c r="V262" s="9"/>
      <c r="W262" s="9"/>
      <c r="X262" s="9"/>
      <c r="Y262" s="9"/>
      <c r="Z262" s="9"/>
      <c r="AA262" s="9"/>
      <c r="AB262" s="9"/>
      <c r="AC262" s="9"/>
      <c r="AD262" s="9"/>
      <c r="AE262" s="9"/>
      <c r="AF262" s="9"/>
      <c r="AG262" s="9"/>
      <c r="AH262" s="9"/>
      <c r="AI262" s="9"/>
      <c r="AJ262" s="9"/>
      <c r="AK262" s="9"/>
      <c r="AL262" s="9"/>
      <c r="AM262" s="9"/>
      <c r="AN262" s="9"/>
      <c r="AO262" s="9"/>
      <c r="AP262" s="9"/>
      <c r="AQ262" s="9"/>
      <c r="AR262" s="9"/>
      <c r="AS262" s="9"/>
      <c r="AT262" s="9"/>
      <c r="AU262" s="9"/>
      <c r="AV262" s="9"/>
      <c r="AW262" s="9"/>
      <c r="AX262" s="9"/>
    </row>
    <row r="263" spans="2:50">
      <c r="B263" s="1">
        <f t="shared" si="39"/>
        <v>43554</v>
      </c>
      <c r="C263" s="11"/>
      <c r="D263" s="11"/>
      <c r="E263" s="9"/>
      <c r="F263" s="9"/>
      <c r="G263" s="9">
        <f t="shared" si="44"/>
        <v>0</v>
      </c>
      <c r="H263" s="9">
        <f t="shared" ref="H263:H326" si="45">SUM(E263:E269,C263:C269)</f>
        <v>0</v>
      </c>
      <c r="I263" s="9">
        <f t="shared" ref="I263:I326" si="46">SUM(F263:F269,D263:D269)</f>
        <v>0</v>
      </c>
      <c r="J263" s="9" t="e">
        <f t="shared" ref="J263:J326" si="47">H263/(COUNTIF(E263:E269,"&gt;0")+COUNTIF(C263:C269,"&gt;0"))</f>
        <v>#DIV/0!</v>
      </c>
      <c r="K263" s="9">
        <f t="shared" ref="K263:K326" si="48">COUNTIF(G263:G269,"0")</f>
        <v>7</v>
      </c>
      <c r="L263" s="8">
        <f t="shared" si="40"/>
        <v>2.7337257440338115E-9</v>
      </c>
      <c r="M263" s="9">
        <f t="shared" si="41"/>
        <v>0.6226667824208536</v>
      </c>
      <c r="N263" s="9">
        <f t="shared" si="43"/>
        <v>4.3903510211439484E-9</v>
      </c>
      <c r="O263" s="7">
        <f t="shared" si="42"/>
        <v>-0.62266677968712791</v>
      </c>
      <c r="P263" s="8" t="e">
        <f t="shared" ref="P263:P326" si="49">AVERAGE(G263:G269)/STDEVP(G263:G269)</f>
        <v>#DIV/0!</v>
      </c>
      <c r="Q263" s="9"/>
      <c r="R263" s="9"/>
      <c r="S263" s="9"/>
      <c r="T263" s="9"/>
      <c r="U263" s="9"/>
      <c r="V263" s="9"/>
      <c r="W263" s="9"/>
      <c r="X263" s="9"/>
      <c r="Y263" s="9"/>
      <c r="Z263" s="9"/>
      <c r="AA263" s="9"/>
      <c r="AB263" s="9"/>
      <c r="AC263" s="9"/>
      <c r="AD263" s="9"/>
      <c r="AE263" s="9"/>
      <c r="AF263" s="9"/>
      <c r="AG263" s="9"/>
      <c r="AH263" s="9"/>
      <c r="AI263" s="9"/>
      <c r="AJ263" s="9"/>
      <c r="AK263" s="9"/>
      <c r="AL263" s="9"/>
      <c r="AM263" s="9"/>
      <c r="AN263" s="9"/>
      <c r="AO263" s="9"/>
      <c r="AP263" s="9"/>
      <c r="AQ263" s="9"/>
      <c r="AR263" s="9"/>
      <c r="AS263" s="9"/>
      <c r="AT263" s="9"/>
      <c r="AU263" s="9"/>
      <c r="AV263" s="9"/>
      <c r="AW263" s="9"/>
      <c r="AX263" s="9"/>
    </row>
    <row r="264" spans="2:50">
      <c r="B264" s="1">
        <f t="shared" ref="B264:B327" si="50">B263+1</f>
        <v>43555</v>
      </c>
      <c r="C264" s="11"/>
      <c r="D264" s="11"/>
      <c r="E264" s="9"/>
      <c r="F264" s="9"/>
      <c r="G264" s="9">
        <f t="shared" si="44"/>
        <v>0</v>
      </c>
      <c r="H264" s="9">
        <f t="shared" si="45"/>
        <v>0</v>
      </c>
      <c r="I264" s="9">
        <f t="shared" si="46"/>
        <v>0</v>
      </c>
      <c r="J264" s="9" t="e">
        <f t="shared" si="47"/>
        <v>#DIV/0!</v>
      </c>
      <c r="K264" s="9">
        <f t="shared" si="48"/>
        <v>7</v>
      </c>
      <c r="L264" s="8">
        <f t="shared" si="40"/>
        <v>2.0502943080253585E-9</v>
      </c>
      <c r="M264" s="9">
        <f t="shared" si="41"/>
        <v>0.57972424570217407</v>
      </c>
      <c r="N264" s="9">
        <f t="shared" si="43"/>
        <v>3.5366716559215139E-9</v>
      </c>
      <c r="O264" s="7">
        <f t="shared" si="42"/>
        <v>-0.5797242436518798</v>
      </c>
      <c r="P264" s="8" t="e">
        <f t="shared" si="49"/>
        <v>#DIV/0!</v>
      </c>
      <c r="Q264" s="9"/>
      <c r="R264" s="9"/>
      <c r="S264" s="9"/>
      <c r="T264" s="9"/>
      <c r="U264" s="9"/>
      <c r="V264" s="9"/>
      <c r="W264" s="9"/>
      <c r="X264" s="9"/>
      <c r="Y264" s="9"/>
      <c r="Z264" s="9"/>
      <c r="AA264" s="9"/>
      <c r="AB264" s="9"/>
      <c r="AC264" s="9"/>
      <c r="AD264" s="9"/>
      <c r="AE264" s="9"/>
      <c r="AF264" s="9"/>
      <c r="AG264" s="9"/>
      <c r="AH264" s="9"/>
      <c r="AI264" s="9"/>
      <c r="AJ264" s="9"/>
      <c r="AK264" s="9"/>
      <c r="AL264" s="9"/>
      <c r="AM264" s="9"/>
      <c r="AN264" s="9"/>
      <c r="AO264" s="9"/>
      <c r="AP264" s="9"/>
      <c r="AQ264" s="9"/>
      <c r="AR264" s="9"/>
      <c r="AS264" s="9"/>
      <c r="AT264" s="9"/>
      <c r="AU264" s="9"/>
      <c r="AV264" s="9"/>
      <c r="AW264" s="9"/>
      <c r="AX264" s="9"/>
    </row>
    <row r="265" spans="2:50">
      <c r="B265" s="1">
        <f t="shared" si="50"/>
        <v>43556</v>
      </c>
      <c r="C265" s="11"/>
      <c r="D265" s="11"/>
      <c r="E265" s="9"/>
      <c r="F265" s="9"/>
      <c r="G265" s="9">
        <f t="shared" si="44"/>
        <v>0</v>
      </c>
      <c r="H265" s="9">
        <f t="shared" si="45"/>
        <v>0</v>
      </c>
      <c r="I265" s="9">
        <f t="shared" si="46"/>
        <v>0</v>
      </c>
      <c r="J265" s="9" t="e">
        <f t="shared" si="47"/>
        <v>#DIV/0!</v>
      </c>
      <c r="K265" s="9">
        <f t="shared" si="48"/>
        <v>7</v>
      </c>
      <c r="L265" s="8">
        <f t="shared" si="40"/>
        <v>1.5377207310190188E-9</v>
      </c>
      <c r="M265" s="9">
        <f t="shared" si="41"/>
        <v>0.53974326323995514</v>
      </c>
      <c r="N265" s="9">
        <f t="shared" si="43"/>
        <v>2.8489855006034418E-9</v>
      </c>
      <c r="O265" s="7">
        <f t="shared" si="42"/>
        <v>-0.53974326170223441</v>
      </c>
      <c r="P265" s="8" t="e">
        <f t="shared" si="49"/>
        <v>#DIV/0!</v>
      </c>
      <c r="Q265" s="9"/>
      <c r="R265" s="9"/>
      <c r="S265" s="9"/>
      <c r="T265" s="9"/>
      <c r="U265" s="9"/>
      <c r="V265" s="9"/>
      <c r="W265" s="9"/>
      <c r="X265" s="9"/>
      <c r="Y265" s="9"/>
      <c r="Z265" s="9"/>
      <c r="AA265" s="9"/>
      <c r="AB265" s="9"/>
      <c r="AC265" s="9"/>
      <c r="AD265" s="9"/>
      <c r="AE265" s="9"/>
      <c r="AF265" s="9"/>
      <c r="AG265" s="9"/>
      <c r="AH265" s="9"/>
      <c r="AI265" s="9"/>
      <c r="AJ265" s="9"/>
      <c r="AK265" s="9"/>
      <c r="AL265" s="9"/>
      <c r="AM265" s="9"/>
      <c r="AN265" s="9"/>
      <c r="AO265" s="9"/>
      <c r="AP265" s="9"/>
      <c r="AQ265" s="9"/>
      <c r="AR265" s="9"/>
      <c r="AS265" s="9"/>
      <c r="AT265" s="9"/>
      <c r="AU265" s="9"/>
      <c r="AV265" s="9"/>
      <c r="AW265" s="9"/>
      <c r="AX265" s="9"/>
    </row>
    <row r="266" spans="2:50">
      <c r="B266" s="1">
        <f t="shared" si="50"/>
        <v>43557</v>
      </c>
      <c r="C266" s="11"/>
      <c r="D266" s="11"/>
      <c r="E266" s="9"/>
      <c r="F266" s="9"/>
      <c r="G266" s="9">
        <f t="shared" si="44"/>
        <v>0</v>
      </c>
      <c r="H266" s="9">
        <f t="shared" si="45"/>
        <v>0</v>
      </c>
      <c r="I266" s="9">
        <f t="shared" si="46"/>
        <v>0</v>
      </c>
      <c r="J266" s="9" t="e">
        <f t="shared" si="47"/>
        <v>#DIV/0!</v>
      </c>
      <c r="K266" s="9">
        <f t="shared" si="48"/>
        <v>7</v>
      </c>
      <c r="L266" s="8">
        <f t="shared" si="40"/>
        <v>1.1532905482642641E-9</v>
      </c>
      <c r="M266" s="9">
        <f t="shared" si="41"/>
        <v>0.50251958991306167</v>
      </c>
      <c r="N266" s="9">
        <f t="shared" si="43"/>
        <v>2.2950160977083282E-9</v>
      </c>
      <c r="O266" s="7">
        <f t="shared" si="42"/>
        <v>-0.5025195887597711</v>
      </c>
      <c r="P266" s="8" t="e">
        <f t="shared" si="49"/>
        <v>#DIV/0!</v>
      </c>
      <c r="Q266" s="9"/>
      <c r="R266" s="9"/>
      <c r="S266" s="9"/>
      <c r="T266" s="9"/>
      <c r="U266" s="9"/>
      <c r="V266" s="9"/>
      <c r="W266" s="9"/>
      <c r="X266" s="9"/>
      <c r="Y266" s="9"/>
      <c r="Z266" s="9"/>
      <c r="AA266" s="9"/>
      <c r="AB266" s="9"/>
      <c r="AC266" s="9"/>
      <c r="AD266" s="9"/>
      <c r="AE266" s="9"/>
      <c r="AF266" s="9"/>
      <c r="AG266" s="9"/>
      <c r="AH266" s="9"/>
      <c r="AI266" s="9"/>
      <c r="AJ266" s="9"/>
      <c r="AK266" s="9"/>
      <c r="AL266" s="9"/>
      <c r="AM266" s="9"/>
      <c r="AN266" s="9"/>
      <c r="AO266" s="9"/>
      <c r="AP266" s="9"/>
      <c r="AQ266" s="9"/>
      <c r="AR266" s="9"/>
      <c r="AS266" s="9"/>
      <c r="AT266" s="9"/>
      <c r="AU266" s="9"/>
      <c r="AV266" s="9"/>
      <c r="AW266" s="9"/>
      <c r="AX266" s="9"/>
    </row>
    <row r="267" spans="2:50">
      <c r="B267" s="1">
        <f t="shared" si="50"/>
        <v>43558</v>
      </c>
      <c r="C267" s="11"/>
      <c r="D267" s="11"/>
      <c r="E267" s="9"/>
      <c r="F267" s="9"/>
      <c r="G267" s="9">
        <f t="shared" si="44"/>
        <v>0</v>
      </c>
      <c r="H267" s="9">
        <f t="shared" si="45"/>
        <v>0</v>
      </c>
      <c r="I267" s="9">
        <f t="shared" si="46"/>
        <v>0</v>
      </c>
      <c r="J267" s="9" t="e">
        <f t="shared" si="47"/>
        <v>#DIV/0!</v>
      </c>
      <c r="K267" s="9">
        <f t="shared" si="48"/>
        <v>7</v>
      </c>
      <c r="L267" s="8">
        <f t="shared" si="40"/>
        <v>8.6496791119819806E-10</v>
      </c>
      <c r="M267" s="9">
        <f t="shared" si="41"/>
        <v>0.46786306647078152</v>
      </c>
      <c r="N267" s="9">
        <f t="shared" si="43"/>
        <v>1.8487629675983755E-9</v>
      </c>
      <c r="O267" s="7">
        <f t="shared" si="42"/>
        <v>-0.46786306560581359</v>
      </c>
      <c r="P267" s="8" t="e">
        <f t="shared" si="49"/>
        <v>#DIV/0!</v>
      </c>
      <c r="Q267" s="9"/>
      <c r="R267" s="9"/>
      <c r="S267" s="9"/>
      <c r="T267" s="9"/>
      <c r="U267" s="9"/>
      <c r="V267" s="9"/>
      <c r="W267" s="9"/>
      <c r="X267" s="9"/>
      <c r="Y267" s="9"/>
      <c r="Z267" s="9"/>
      <c r="AA267" s="9"/>
      <c r="AB267" s="9"/>
      <c r="AC267" s="9"/>
      <c r="AD267" s="9"/>
      <c r="AE267" s="9"/>
      <c r="AF267" s="9"/>
      <c r="AG267" s="9"/>
      <c r="AH267" s="9"/>
      <c r="AI267" s="9"/>
      <c r="AJ267" s="9"/>
      <c r="AK267" s="9"/>
      <c r="AL267" s="9"/>
      <c r="AM267" s="9"/>
      <c r="AN267" s="9"/>
      <c r="AO267" s="9"/>
      <c r="AP267" s="9"/>
      <c r="AQ267" s="9"/>
      <c r="AR267" s="9"/>
      <c r="AS267" s="9"/>
      <c r="AT267" s="9"/>
      <c r="AU267" s="9"/>
      <c r="AV267" s="9"/>
      <c r="AW267" s="9"/>
      <c r="AX267" s="9"/>
    </row>
    <row r="268" spans="2:50">
      <c r="B268" s="1">
        <f t="shared" si="50"/>
        <v>43559</v>
      </c>
      <c r="C268" s="11"/>
      <c r="D268" s="11"/>
      <c r="E268" s="9"/>
      <c r="F268" s="9"/>
      <c r="G268" s="9">
        <f t="shared" si="44"/>
        <v>0</v>
      </c>
      <c r="H268" s="9">
        <f t="shared" si="45"/>
        <v>0</v>
      </c>
      <c r="I268" s="9">
        <f t="shared" si="46"/>
        <v>0</v>
      </c>
      <c r="J268" s="9" t="e">
        <f t="shared" si="47"/>
        <v>#DIV/0!</v>
      </c>
      <c r="K268" s="9">
        <f t="shared" si="48"/>
        <v>7</v>
      </c>
      <c r="L268" s="8">
        <f t="shared" si="40"/>
        <v>6.4872593339864852E-10</v>
      </c>
      <c r="M268" s="9">
        <f t="shared" si="41"/>
        <v>0.43559664809348625</v>
      </c>
      <c r="N268" s="9">
        <f t="shared" si="43"/>
        <v>1.4892812794542469E-9</v>
      </c>
      <c r="O268" s="7">
        <f t="shared" si="42"/>
        <v>-0.43559664744476034</v>
      </c>
      <c r="P268" s="8" t="e">
        <f t="shared" si="49"/>
        <v>#DIV/0!</v>
      </c>
      <c r="Q268" s="9"/>
      <c r="R268" s="9"/>
      <c r="S268" s="9"/>
      <c r="T268" s="9"/>
      <c r="U268" s="9"/>
      <c r="V268" s="9"/>
      <c r="W268" s="9"/>
      <c r="X268" s="9"/>
      <c r="Y268" s="9"/>
      <c r="Z268" s="9"/>
      <c r="AA268" s="9"/>
      <c r="AB268" s="9"/>
      <c r="AC268" s="9"/>
      <c r="AD268" s="9"/>
      <c r="AE268" s="9"/>
      <c r="AF268" s="9"/>
      <c r="AG268" s="9"/>
      <c r="AH268" s="9"/>
      <c r="AI268" s="9"/>
      <c r="AJ268" s="9"/>
      <c r="AK268" s="9"/>
      <c r="AL268" s="9"/>
      <c r="AM268" s="9"/>
      <c r="AN268" s="9"/>
      <c r="AO268" s="9"/>
      <c r="AP268" s="9"/>
      <c r="AQ268" s="9"/>
      <c r="AR268" s="9"/>
      <c r="AS268" s="9"/>
      <c r="AT268" s="9"/>
      <c r="AU268" s="9"/>
      <c r="AV268" s="9"/>
      <c r="AW268" s="9"/>
      <c r="AX268" s="9"/>
    </row>
    <row r="269" spans="2:50">
      <c r="B269" s="1">
        <f t="shared" si="50"/>
        <v>43560</v>
      </c>
      <c r="C269" s="11"/>
      <c r="D269" s="11"/>
      <c r="E269" s="9"/>
      <c r="F269" s="9"/>
      <c r="G269" s="9">
        <f t="shared" si="44"/>
        <v>0</v>
      </c>
      <c r="H269" s="9">
        <f t="shared" si="45"/>
        <v>0</v>
      </c>
      <c r="I269" s="9">
        <f t="shared" si="46"/>
        <v>0</v>
      </c>
      <c r="J269" s="9" t="e">
        <f t="shared" si="47"/>
        <v>#DIV/0!</v>
      </c>
      <c r="K269" s="9">
        <f t="shared" si="48"/>
        <v>7</v>
      </c>
      <c r="L269" s="8">
        <f t="shared" ref="L269:L327" si="51">(1-$Q$4)*L268+$Q$4*G269</f>
        <v>4.8654445004898639E-10</v>
      </c>
      <c r="M269" s="9">
        <f t="shared" si="41"/>
        <v>0.40555549994910789</v>
      </c>
      <c r="N269" s="9">
        <f t="shared" si="43"/>
        <v>1.1996988084492545E-9</v>
      </c>
      <c r="O269" s="7">
        <f t="shared" si="42"/>
        <v>-0.40555549946256342</v>
      </c>
      <c r="P269" s="8" t="e">
        <f t="shared" si="49"/>
        <v>#DIV/0!</v>
      </c>
      <c r="Q269" s="9"/>
      <c r="R269" s="9"/>
      <c r="S269" s="9"/>
      <c r="T269" s="9"/>
      <c r="U269" s="9"/>
      <c r="V269" s="9"/>
      <c r="W269" s="9"/>
      <c r="X269" s="9"/>
      <c r="Y269" s="9"/>
      <c r="Z269" s="9"/>
      <c r="AA269" s="9"/>
      <c r="AB269" s="9"/>
      <c r="AC269" s="9"/>
      <c r="AD269" s="9"/>
      <c r="AE269" s="9"/>
      <c r="AF269" s="9"/>
      <c r="AG269" s="9"/>
      <c r="AH269" s="9"/>
      <c r="AI269" s="9"/>
      <c r="AJ269" s="9"/>
      <c r="AK269" s="9"/>
      <c r="AL269" s="9"/>
      <c r="AM269" s="9"/>
      <c r="AN269" s="9"/>
      <c r="AO269" s="9"/>
      <c r="AP269" s="9"/>
      <c r="AQ269" s="9"/>
      <c r="AR269" s="9"/>
      <c r="AS269" s="9"/>
      <c r="AT269" s="9"/>
      <c r="AU269" s="9"/>
      <c r="AV269" s="9"/>
      <c r="AW269" s="9"/>
      <c r="AX269" s="9"/>
    </row>
    <row r="270" spans="2:50">
      <c r="B270" s="1">
        <f t="shared" si="50"/>
        <v>43561</v>
      </c>
      <c r="C270" s="11"/>
      <c r="D270" s="11"/>
      <c r="E270" s="9"/>
      <c r="F270" s="9"/>
      <c r="G270" s="9">
        <f t="shared" si="44"/>
        <v>0</v>
      </c>
      <c r="H270" s="9">
        <f t="shared" si="45"/>
        <v>0</v>
      </c>
      <c r="I270" s="9">
        <f t="shared" si="46"/>
        <v>0</v>
      </c>
      <c r="J270" s="9" t="e">
        <f t="shared" si="47"/>
        <v>#DIV/0!</v>
      </c>
      <c r="K270" s="9">
        <f t="shared" si="48"/>
        <v>7</v>
      </c>
      <c r="L270" s="8">
        <f t="shared" si="51"/>
        <v>3.6490833753673977E-10</v>
      </c>
      <c r="M270" s="9">
        <f t="shared" si="41"/>
        <v>0.37758615512503146</v>
      </c>
      <c r="N270" s="9">
        <f t="shared" si="43"/>
        <v>9.6642404013967716E-10</v>
      </c>
      <c r="O270" s="7">
        <f t="shared" si="42"/>
        <v>-0.37758615476012314</v>
      </c>
      <c r="P270" s="8" t="e">
        <f t="shared" si="49"/>
        <v>#DIV/0!</v>
      </c>
      <c r="Q270" s="9"/>
      <c r="R270" s="9"/>
      <c r="S270" s="9"/>
      <c r="T270" s="9"/>
      <c r="U270" s="9"/>
      <c r="V270" s="9"/>
      <c r="W270" s="9"/>
      <c r="X270" s="9"/>
      <c r="Y270" s="9"/>
      <c r="Z270" s="9"/>
      <c r="AA270" s="9"/>
      <c r="AB270" s="9"/>
      <c r="AC270" s="9"/>
      <c r="AD270" s="9"/>
      <c r="AE270" s="9"/>
      <c r="AF270" s="9"/>
      <c r="AG270" s="9"/>
      <c r="AH270" s="9"/>
      <c r="AI270" s="9"/>
      <c r="AJ270" s="9"/>
      <c r="AK270" s="9"/>
      <c r="AL270" s="9"/>
      <c r="AM270" s="9"/>
      <c r="AN270" s="9"/>
      <c r="AO270" s="9"/>
      <c r="AP270" s="9"/>
      <c r="AQ270" s="9"/>
      <c r="AR270" s="9"/>
      <c r="AS270" s="9"/>
      <c r="AT270" s="9"/>
      <c r="AU270" s="9"/>
      <c r="AV270" s="9"/>
      <c r="AW270" s="9"/>
      <c r="AX270" s="9"/>
    </row>
    <row r="271" spans="2:50">
      <c r="B271" s="1">
        <f t="shared" si="50"/>
        <v>43562</v>
      </c>
      <c r="C271" s="11"/>
      <c r="D271" s="11"/>
      <c r="E271" s="9"/>
      <c r="F271" s="9"/>
      <c r="G271" s="9">
        <f t="shared" si="44"/>
        <v>0</v>
      </c>
      <c r="H271" s="9">
        <f t="shared" si="45"/>
        <v>0</v>
      </c>
      <c r="I271" s="9">
        <f t="shared" si="46"/>
        <v>0</v>
      </c>
      <c r="J271" s="9" t="e">
        <f t="shared" si="47"/>
        <v>#DIV/0!</v>
      </c>
      <c r="K271" s="9">
        <f t="shared" si="48"/>
        <v>7</v>
      </c>
      <c r="L271" s="8">
        <f t="shared" si="51"/>
        <v>2.736812531525548E-10</v>
      </c>
      <c r="M271" s="9">
        <f t="shared" si="41"/>
        <v>0.35154573063364997</v>
      </c>
      <c r="N271" s="9">
        <f t="shared" si="43"/>
        <v>7.7850825455696208E-10</v>
      </c>
      <c r="O271" s="7">
        <f t="shared" si="42"/>
        <v>-0.35154573035996872</v>
      </c>
      <c r="P271" s="8" t="e">
        <f t="shared" si="49"/>
        <v>#DIV/0!</v>
      </c>
      <c r="Q271" s="9"/>
      <c r="R271" s="9"/>
      <c r="S271" s="9"/>
      <c r="T271" s="9"/>
      <c r="U271" s="9"/>
      <c r="V271" s="9"/>
      <c r="W271" s="9"/>
      <c r="X271" s="9"/>
      <c r="Y271" s="9"/>
      <c r="Z271" s="9"/>
      <c r="AA271" s="9"/>
      <c r="AB271" s="9"/>
      <c r="AC271" s="9"/>
      <c r="AD271" s="9"/>
      <c r="AE271" s="9"/>
      <c r="AF271" s="9"/>
      <c r="AG271" s="9"/>
      <c r="AH271" s="9"/>
      <c r="AI271" s="9"/>
      <c r="AJ271" s="9"/>
      <c r="AK271" s="9"/>
      <c r="AL271" s="9"/>
      <c r="AM271" s="9"/>
      <c r="AN271" s="9"/>
      <c r="AO271" s="9"/>
      <c r="AP271" s="9"/>
      <c r="AQ271" s="9"/>
      <c r="AR271" s="9"/>
      <c r="AS271" s="9"/>
      <c r="AT271" s="9"/>
      <c r="AU271" s="9"/>
      <c r="AV271" s="9"/>
      <c r="AW271" s="9"/>
      <c r="AX271" s="9"/>
    </row>
    <row r="272" spans="2:50">
      <c r="B272" s="1">
        <f t="shared" si="50"/>
        <v>43563</v>
      </c>
      <c r="C272" s="11"/>
      <c r="D272" s="11"/>
      <c r="E272" s="9"/>
      <c r="F272" s="9"/>
      <c r="G272" s="9">
        <f t="shared" si="44"/>
        <v>0</v>
      </c>
      <c r="H272" s="9">
        <f t="shared" si="45"/>
        <v>0</v>
      </c>
      <c r="I272" s="9">
        <f t="shared" si="46"/>
        <v>0</v>
      </c>
      <c r="J272" s="9" t="e">
        <f t="shared" si="47"/>
        <v>#DIV/0!</v>
      </c>
      <c r="K272" s="9">
        <f t="shared" si="48"/>
        <v>7</v>
      </c>
      <c r="L272" s="8">
        <f t="shared" si="51"/>
        <v>2.052609398644161E-10</v>
      </c>
      <c r="M272" s="9">
        <f t="shared" si="41"/>
        <v>0.32730119748650166</v>
      </c>
      <c r="N272" s="9">
        <f t="shared" si="43"/>
        <v>6.2713164950421957E-10</v>
      </c>
      <c r="O272" s="7">
        <f t="shared" si="42"/>
        <v>-0.32730119728124074</v>
      </c>
      <c r="P272" s="8" t="e">
        <f t="shared" si="49"/>
        <v>#DIV/0!</v>
      </c>
      <c r="Q272" s="9"/>
      <c r="R272" s="9"/>
      <c r="S272" s="9"/>
      <c r="T272" s="9"/>
      <c r="U272" s="9"/>
      <c r="V272" s="9"/>
      <c r="W272" s="9"/>
      <c r="X272" s="9"/>
      <c r="Y272" s="9"/>
      <c r="Z272" s="9"/>
      <c r="AA272" s="9"/>
      <c r="AB272" s="9"/>
      <c r="AC272" s="9"/>
      <c r="AD272" s="9"/>
      <c r="AE272" s="9"/>
      <c r="AF272" s="9"/>
      <c r="AG272" s="9"/>
      <c r="AH272" s="9"/>
      <c r="AI272" s="9"/>
      <c r="AJ272" s="9"/>
      <c r="AK272" s="9"/>
      <c r="AL272" s="9"/>
      <c r="AM272" s="9"/>
      <c r="AN272" s="9"/>
      <c r="AO272" s="9"/>
      <c r="AP272" s="9"/>
      <c r="AQ272" s="9"/>
      <c r="AR272" s="9"/>
      <c r="AS272" s="9"/>
      <c r="AT272" s="9"/>
      <c r="AU272" s="9"/>
      <c r="AV272" s="9"/>
      <c r="AW272" s="9"/>
      <c r="AX272" s="9"/>
    </row>
    <row r="273" spans="2:50">
      <c r="B273" s="1">
        <f t="shared" si="50"/>
        <v>43564</v>
      </c>
      <c r="C273" s="11"/>
      <c r="D273" s="11"/>
      <c r="E273" s="9"/>
      <c r="F273" s="9"/>
      <c r="G273" s="9">
        <f t="shared" si="44"/>
        <v>0</v>
      </c>
      <c r="H273" s="9">
        <f t="shared" si="45"/>
        <v>0</v>
      </c>
      <c r="I273" s="9">
        <f t="shared" si="46"/>
        <v>0</v>
      </c>
      <c r="J273" s="9" t="e">
        <f t="shared" si="47"/>
        <v>#DIV/0!</v>
      </c>
      <c r="K273" s="9">
        <f t="shared" si="48"/>
        <v>7</v>
      </c>
      <c r="L273" s="8">
        <f t="shared" si="51"/>
        <v>1.5394570489831207E-10</v>
      </c>
      <c r="M273" s="9">
        <f t="shared" si="41"/>
        <v>0.30472870110812222</v>
      </c>
      <c r="N273" s="9">
        <f t="shared" si="43"/>
        <v>5.0518938432284352E-10</v>
      </c>
      <c r="O273" s="7">
        <f t="shared" si="42"/>
        <v>-0.30472870095417653</v>
      </c>
      <c r="P273" s="8" t="e">
        <f t="shared" si="49"/>
        <v>#DIV/0!</v>
      </c>
      <c r="Q273" s="9"/>
      <c r="R273" s="9"/>
      <c r="S273" s="9"/>
      <c r="T273" s="9"/>
      <c r="U273" s="9"/>
      <c r="V273" s="9"/>
      <c r="W273" s="9"/>
      <c r="X273" s="9"/>
      <c r="Y273" s="9"/>
      <c r="Z273" s="9"/>
      <c r="AA273" s="9"/>
      <c r="AB273" s="9"/>
      <c r="AC273" s="9"/>
      <c r="AD273" s="9"/>
      <c r="AE273" s="9"/>
      <c r="AF273" s="9"/>
      <c r="AG273" s="9"/>
      <c r="AH273" s="9"/>
      <c r="AI273" s="9"/>
      <c r="AJ273" s="9"/>
      <c r="AK273" s="9"/>
      <c r="AL273" s="9"/>
      <c r="AM273" s="9"/>
      <c r="AN273" s="9"/>
      <c r="AO273" s="9"/>
      <c r="AP273" s="9"/>
      <c r="AQ273" s="9"/>
      <c r="AR273" s="9"/>
      <c r="AS273" s="9"/>
      <c r="AT273" s="9"/>
      <c r="AU273" s="9"/>
      <c r="AV273" s="9"/>
      <c r="AW273" s="9"/>
      <c r="AX273" s="9"/>
    </row>
    <row r="274" spans="2:50">
      <c r="B274" s="1">
        <f t="shared" si="50"/>
        <v>43565</v>
      </c>
      <c r="C274" s="11"/>
      <c r="D274" s="11"/>
      <c r="E274" s="9"/>
      <c r="F274" s="9"/>
      <c r="G274" s="9">
        <f t="shared" si="44"/>
        <v>0</v>
      </c>
      <c r="H274" s="9">
        <f t="shared" si="45"/>
        <v>0</v>
      </c>
      <c r="I274" s="9">
        <f t="shared" si="46"/>
        <v>0</v>
      </c>
      <c r="J274" s="9" t="e">
        <f t="shared" si="47"/>
        <v>#DIV/0!</v>
      </c>
      <c r="K274" s="9">
        <f t="shared" si="48"/>
        <v>7</v>
      </c>
      <c r="L274" s="8">
        <f t="shared" si="51"/>
        <v>1.1545927867373405E-10</v>
      </c>
      <c r="M274" s="9">
        <f t="shared" si="41"/>
        <v>0.28371292861790687</v>
      </c>
      <c r="N274" s="9">
        <f t="shared" si="43"/>
        <v>4.0695811514895733E-10</v>
      </c>
      <c r="O274" s="7">
        <f t="shared" si="42"/>
        <v>-0.28371292850244761</v>
      </c>
      <c r="P274" s="8" t="e">
        <f t="shared" si="49"/>
        <v>#DIV/0!</v>
      </c>
      <c r="Q274" s="9"/>
      <c r="R274" s="9"/>
      <c r="S274" s="9"/>
      <c r="T274" s="9"/>
      <c r="U274" s="9"/>
      <c r="V274" s="9"/>
      <c r="W274" s="9"/>
      <c r="X274" s="9"/>
      <c r="Y274" s="9"/>
      <c r="Z274" s="9"/>
      <c r="AA274" s="9"/>
      <c r="AB274" s="9"/>
      <c r="AC274" s="9"/>
      <c r="AD274" s="9"/>
      <c r="AE274" s="9"/>
      <c r="AF274" s="9"/>
      <c r="AG274" s="9"/>
      <c r="AH274" s="9"/>
      <c r="AI274" s="9"/>
      <c r="AJ274" s="9"/>
      <c r="AK274" s="9"/>
      <c r="AL274" s="9"/>
      <c r="AM274" s="9"/>
      <c r="AN274" s="9"/>
      <c r="AO274" s="9"/>
      <c r="AP274" s="9"/>
      <c r="AQ274" s="9"/>
      <c r="AR274" s="9"/>
      <c r="AS274" s="9"/>
      <c r="AT274" s="9"/>
      <c r="AU274" s="9"/>
      <c r="AV274" s="9"/>
      <c r="AW274" s="9"/>
      <c r="AX274" s="9"/>
    </row>
    <row r="275" spans="2:50">
      <c r="B275" s="1">
        <f t="shared" si="50"/>
        <v>43566</v>
      </c>
      <c r="C275" s="11"/>
      <c r="D275" s="11"/>
      <c r="E275" s="9"/>
      <c r="F275" s="9"/>
      <c r="G275" s="9">
        <f t="shared" si="44"/>
        <v>0</v>
      </c>
      <c r="H275" s="9">
        <f t="shared" si="45"/>
        <v>0</v>
      </c>
      <c r="I275" s="9">
        <f t="shared" si="46"/>
        <v>0</v>
      </c>
      <c r="J275" s="9" t="e">
        <f t="shared" si="47"/>
        <v>#DIV/0!</v>
      </c>
      <c r="K275" s="9">
        <f t="shared" si="48"/>
        <v>7</v>
      </c>
      <c r="L275" s="8">
        <f t="shared" si="51"/>
        <v>8.6594459005300538E-11</v>
      </c>
      <c r="M275" s="9">
        <f t="shared" si="41"/>
        <v>0.26414651974770637</v>
      </c>
      <c r="N275" s="9">
        <f t="shared" si="43"/>
        <v>3.2782737053666011E-10</v>
      </c>
      <c r="O275" s="7">
        <f t="shared" si="42"/>
        <v>-0.26414651966111191</v>
      </c>
      <c r="P275" s="8" t="e">
        <f t="shared" si="49"/>
        <v>#DIV/0!</v>
      </c>
      <c r="Q275" s="9"/>
      <c r="R275" s="9"/>
      <c r="S275" s="9"/>
      <c r="T275" s="9"/>
      <c r="U275" s="9"/>
      <c r="V275" s="9"/>
      <c r="W275" s="9"/>
      <c r="X275" s="9"/>
      <c r="Y275" s="9"/>
      <c r="Z275" s="9"/>
      <c r="AA275" s="9"/>
      <c r="AB275" s="9"/>
      <c r="AC275" s="9"/>
      <c r="AD275" s="9"/>
      <c r="AE275" s="9"/>
      <c r="AF275" s="9"/>
      <c r="AG275" s="9"/>
      <c r="AH275" s="9"/>
      <c r="AI275" s="9"/>
      <c r="AJ275" s="9"/>
      <c r="AK275" s="9"/>
      <c r="AL275" s="9"/>
      <c r="AM275" s="9"/>
      <c r="AN275" s="9"/>
      <c r="AO275" s="9"/>
      <c r="AP275" s="9"/>
      <c r="AQ275" s="9"/>
      <c r="AR275" s="9"/>
      <c r="AS275" s="9"/>
      <c r="AT275" s="9"/>
      <c r="AU275" s="9"/>
      <c r="AV275" s="9"/>
      <c r="AW275" s="9"/>
      <c r="AX275" s="9"/>
    </row>
    <row r="276" spans="2:50">
      <c r="B276" s="1">
        <f t="shared" si="50"/>
        <v>43567</v>
      </c>
      <c r="C276" s="11"/>
      <c r="D276" s="11"/>
      <c r="E276" s="9"/>
      <c r="F276" s="9"/>
      <c r="G276" s="9">
        <f t="shared" si="44"/>
        <v>0</v>
      </c>
      <c r="H276" s="9">
        <f t="shared" si="45"/>
        <v>0</v>
      </c>
      <c r="I276" s="9">
        <f t="shared" si="46"/>
        <v>0</v>
      </c>
      <c r="J276" s="9" t="e">
        <f t="shared" si="47"/>
        <v>#DIV/0!</v>
      </c>
      <c r="K276" s="9">
        <f t="shared" si="48"/>
        <v>7</v>
      </c>
      <c r="L276" s="8">
        <f t="shared" si="51"/>
        <v>6.49458442539754E-11</v>
      </c>
      <c r="M276" s="9">
        <f t="shared" si="41"/>
        <v>0.24592951838579558</v>
      </c>
      <c r="N276" s="9">
        <f t="shared" si="43"/>
        <v>2.6408315959897617E-10</v>
      </c>
      <c r="O276" s="7">
        <f t="shared" si="42"/>
        <v>-0.24592951832084972</v>
      </c>
      <c r="P276" s="8" t="e">
        <f t="shared" si="49"/>
        <v>#DIV/0!</v>
      </c>
      <c r="Q276" s="9"/>
      <c r="R276" s="9"/>
      <c r="S276" s="9"/>
      <c r="T276" s="9"/>
      <c r="U276" s="9"/>
      <c r="V276" s="9"/>
      <c r="W276" s="9"/>
      <c r="X276" s="9"/>
      <c r="Y276" s="9"/>
      <c r="Z276" s="9"/>
      <c r="AA276" s="9"/>
      <c r="AB276" s="9"/>
      <c r="AC276" s="9"/>
      <c r="AD276" s="9"/>
      <c r="AE276" s="9"/>
      <c r="AF276" s="9"/>
      <c r="AG276" s="9"/>
      <c r="AH276" s="9"/>
      <c r="AI276" s="9"/>
      <c r="AJ276" s="9"/>
      <c r="AK276" s="9"/>
      <c r="AL276" s="9"/>
      <c r="AM276" s="9"/>
      <c r="AN276" s="9"/>
      <c r="AO276" s="9"/>
      <c r="AP276" s="9"/>
      <c r="AQ276" s="9"/>
      <c r="AR276" s="9"/>
      <c r="AS276" s="9"/>
      <c r="AT276" s="9"/>
      <c r="AU276" s="9"/>
      <c r="AV276" s="9"/>
      <c r="AW276" s="9"/>
      <c r="AX276" s="9"/>
    </row>
    <row r="277" spans="2:50">
      <c r="B277" s="1">
        <f t="shared" si="50"/>
        <v>43568</v>
      </c>
      <c r="C277" s="11"/>
      <c r="D277" s="11"/>
      <c r="E277" s="9"/>
      <c r="F277" s="9"/>
      <c r="G277" s="9">
        <f t="shared" si="44"/>
        <v>0</v>
      </c>
      <c r="H277" s="9">
        <f t="shared" si="45"/>
        <v>0</v>
      </c>
      <c r="I277" s="9">
        <f t="shared" si="46"/>
        <v>0</v>
      </c>
      <c r="J277" s="9" t="e">
        <f t="shared" si="47"/>
        <v>#DIV/0!</v>
      </c>
      <c r="K277" s="9">
        <f t="shared" si="48"/>
        <v>7</v>
      </c>
      <c r="L277" s="8">
        <f t="shared" si="51"/>
        <v>4.8709383190481554E-11</v>
      </c>
      <c r="M277" s="9">
        <f t="shared" si="41"/>
        <v>0.22896886194539587</v>
      </c>
      <c r="N277" s="9">
        <f t="shared" si="43"/>
        <v>2.1273365634361973E-10</v>
      </c>
      <c r="O277" s="7">
        <f t="shared" si="42"/>
        <v>-0.2289688618966865</v>
      </c>
      <c r="P277" s="8" t="e">
        <f t="shared" si="49"/>
        <v>#DIV/0!</v>
      </c>
      <c r="Q277" s="9"/>
      <c r="R277" s="9"/>
      <c r="S277" s="9"/>
      <c r="T277" s="9"/>
      <c r="U277" s="9"/>
      <c r="V277" s="9"/>
      <c r="W277" s="9"/>
      <c r="X277" s="9"/>
      <c r="Y277" s="9"/>
      <c r="Z277" s="9"/>
      <c r="AA277" s="9"/>
      <c r="AB277" s="9"/>
      <c r="AC277" s="9"/>
      <c r="AD277" s="9"/>
      <c r="AE277" s="9"/>
      <c r="AF277" s="9"/>
      <c r="AG277" s="9"/>
      <c r="AH277" s="9"/>
      <c r="AI277" s="9"/>
      <c r="AJ277" s="9"/>
      <c r="AK277" s="9"/>
      <c r="AL277" s="9"/>
      <c r="AM277" s="9"/>
      <c r="AN277" s="9"/>
      <c r="AO277" s="9"/>
      <c r="AP277" s="9"/>
      <c r="AQ277" s="9"/>
      <c r="AR277" s="9"/>
      <c r="AS277" s="9"/>
      <c r="AT277" s="9"/>
      <c r="AU277" s="9"/>
      <c r="AV277" s="9"/>
      <c r="AW277" s="9"/>
      <c r="AX277" s="9"/>
    </row>
    <row r="278" spans="2:50">
      <c r="B278" s="1">
        <f t="shared" si="50"/>
        <v>43569</v>
      </c>
      <c r="C278" s="11"/>
      <c r="D278" s="11"/>
      <c r="E278" s="9"/>
      <c r="F278" s="9"/>
      <c r="G278" s="9">
        <f t="shared" si="44"/>
        <v>0</v>
      </c>
      <c r="H278" s="9">
        <f t="shared" si="45"/>
        <v>0</v>
      </c>
      <c r="I278" s="9">
        <f t="shared" si="46"/>
        <v>0</v>
      </c>
      <c r="J278" s="9" t="e">
        <f t="shared" si="47"/>
        <v>#DIV/0!</v>
      </c>
      <c r="K278" s="9">
        <f t="shared" si="48"/>
        <v>7</v>
      </c>
      <c r="L278" s="8">
        <f t="shared" si="51"/>
        <v>3.6532037392861168E-11</v>
      </c>
      <c r="M278" s="9">
        <f t="shared" si="41"/>
        <v>0.21317790594916167</v>
      </c>
      <c r="N278" s="9">
        <f t="shared" si="43"/>
        <v>1.7136877872124926E-10</v>
      </c>
      <c r="O278" s="7">
        <f t="shared" si="42"/>
        <v>-0.21317790591262964</v>
      </c>
      <c r="P278" s="8" t="e">
        <f t="shared" si="49"/>
        <v>#DIV/0!</v>
      </c>
      <c r="Q278" s="9"/>
      <c r="R278" s="9"/>
      <c r="S278" s="9"/>
      <c r="T278" s="9"/>
      <c r="U278" s="9"/>
      <c r="V278" s="9"/>
      <c r="W278" s="9"/>
      <c r="X278" s="9"/>
      <c r="Y278" s="9"/>
      <c r="Z278" s="9"/>
      <c r="AA278" s="9"/>
      <c r="AB278" s="9"/>
      <c r="AC278" s="9"/>
      <c r="AD278" s="9"/>
      <c r="AE278" s="9"/>
      <c r="AF278" s="9"/>
      <c r="AG278" s="9"/>
      <c r="AH278" s="9"/>
      <c r="AI278" s="9"/>
      <c r="AJ278" s="9"/>
      <c r="AK278" s="9"/>
      <c r="AL278" s="9"/>
      <c r="AM278" s="9"/>
      <c r="AN278" s="9"/>
      <c r="AO278" s="9"/>
      <c r="AP278" s="9"/>
      <c r="AQ278" s="9"/>
      <c r="AR278" s="9"/>
      <c r="AS278" s="9"/>
      <c r="AT278" s="9"/>
      <c r="AU278" s="9"/>
      <c r="AV278" s="9"/>
      <c r="AW278" s="9"/>
      <c r="AX278" s="9"/>
    </row>
    <row r="279" spans="2:50">
      <c r="B279" s="1">
        <f t="shared" si="50"/>
        <v>43570</v>
      </c>
      <c r="C279" s="11"/>
      <c r="D279" s="11"/>
      <c r="E279" s="9"/>
      <c r="F279" s="9"/>
      <c r="G279" s="9">
        <f t="shared" si="44"/>
        <v>0</v>
      </c>
      <c r="H279" s="9">
        <f t="shared" si="45"/>
        <v>0</v>
      </c>
      <c r="I279" s="9">
        <f t="shared" si="46"/>
        <v>0</v>
      </c>
      <c r="J279" s="9" t="e">
        <f t="shared" si="47"/>
        <v>#DIV/0!</v>
      </c>
      <c r="K279" s="9">
        <f t="shared" si="48"/>
        <v>7</v>
      </c>
      <c r="L279" s="8">
        <f t="shared" si="51"/>
        <v>2.7399028044645876E-11</v>
      </c>
      <c r="M279" s="9">
        <f t="shared" si="41"/>
        <v>0.19847598140094361</v>
      </c>
      <c r="N279" s="9">
        <f t="shared" si="43"/>
        <v>1.3804707174767302E-10</v>
      </c>
      <c r="O279" s="7">
        <f t="shared" si="42"/>
        <v>-0.19847598137354458</v>
      </c>
      <c r="P279" s="8" t="e">
        <f t="shared" si="49"/>
        <v>#DIV/0!</v>
      </c>
      <c r="Q279" s="9"/>
      <c r="R279" s="9"/>
      <c r="S279" s="9"/>
      <c r="T279" s="9"/>
      <c r="U279" s="9"/>
      <c r="V279" s="9"/>
      <c r="W279" s="9"/>
      <c r="X279" s="9"/>
      <c r="Y279" s="9"/>
      <c r="Z279" s="9"/>
      <c r="AA279" s="9"/>
      <c r="AB279" s="9"/>
      <c r="AC279" s="9"/>
      <c r="AD279" s="9"/>
      <c r="AE279" s="9"/>
      <c r="AF279" s="9"/>
      <c r="AG279" s="9"/>
      <c r="AH279" s="9"/>
      <c r="AI279" s="9"/>
      <c r="AJ279" s="9"/>
      <c r="AK279" s="9"/>
      <c r="AL279" s="9"/>
      <c r="AM279" s="9"/>
      <c r="AN279" s="9"/>
      <c r="AO279" s="9"/>
      <c r="AP279" s="9"/>
      <c r="AQ279" s="9"/>
      <c r="AR279" s="9"/>
      <c r="AS279" s="9"/>
      <c r="AT279" s="9"/>
      <c r="AU279" s="9"/>
      <c r="AV279" s="9"/>
      <c r="AW279" s="9"/>
      <c r="AX279" s="9"/>
    </row>
    <row r="280" spans="2:50">
      <c r="B280" s="1">
        <f t="shared" si="50"/>
        <v>43571</v>
      </c>
      <c r="C280" s="11"/>
      <c r="D280" s="11"/>
      <c r="E280" s="9"/>
      <c r="F280" s="9"/>
      <c r="G280" s="9">
        <f t="shared" si="44"/>
        <v>0</v>
      </c>
      <c r="H280" s="9">
        <f t="shared" si="45"/>
        <v>0</v>
      </c>
      <c r="I280" s="9">
        <f t="shared" si="46"/>
        <v>0</v>
      </c>
      <c r="J280" s="9" t="e">
        <f t="shared" si="47"/>
        <v>#DIV/0!</v>
      </c>
      <c r="K280" s="9">
        <f t="shared" si="48"/>
        <v>7</v>
      </c>
      <c r="L280" s="8">
        <f t="shared" si="51"/>
        <v>2.0549271033484409E-11</v>
      </c>
      <c r="M280" s="9">
        <f t="shared" si="41"/>
        <v>0.18478798268363714</v>
      </c>
      <c r="N280" s="9">
        <f t="shared" si="43"/>
        <v>1.1120458557451438E-10</v>
      </c>
      <c r="O280" s="7">
        <f t="shared" si="42"/>
        <v>-0.18478798266308785</v>
      </c>
      <c r="P280" s="8" t="e">
        <f t="shared" si="49"/>
        <v>#DIV/0!</v>
      </c>
      <c r="Q280" s="9"/>
      <c r="R280" s="9"/>
      <c r="S280" s="9"/>
      <c r="T280" s="9"/>
      <c r="U280" s="9"/>
      <c r="V280" s="9"/>
      <c r="W280" s="9"/>
      <c r="X280" s="9"/>
      <c r="Y280" s="9"/>
      <c r="Z280" s="9"/>
      <c r="AA280" s="9"/>
      <c r="AB280" s="9"/>
      <c r="AC280" s="9"/>
      <c r="AD280" s="9"/>
      <c r="AE280" s="9"/>
      <c r="AF280" s="9"/>
      <c r="AG280" s="9"/>
      <c r="AH280" s="9"/>
      <c r="AI280" s="9"/>
      <c r="AJ280" s="9"/>
      <c r="AK280" s="9"/>
      <c r="AL280" s="9"/>
      <c r="AM280" s="9"/>
      <c r="AN280" s="9"/>
      <c r="AO280" s="9"/>
      <c r="AP280" s="9"/>
      <c r="AQ280" s="9"/>
      <c r="AR280" s="9"/>
      <c r="AS280" s="9"/>
      <c r="AT280" s="9"/>
      <c r="AU280" s="9"/>
      <c r="AV280" s="9"/>
      <c r="AW280" s="9"/>
      <c r="AX280" s="9"/>
    </row>
    <row r="281" spans="2:50">
      <c r="B281" s="1">
        <f t="shared" si="50"/>
        <v>43572</v>
      </c>
      <c r="C281" s="11"/>
      <c r="D281" s="11"/>
      <c r="E281" s="9"/>
      <c r="F281" s="9"/>
      <c r="G281" s="9">
        <f t="shared" si="44"/>
        <v>0</v>
      </c>
      <c r="H281" s="9">
        <f t="shared" si="45"/>
        <v>0</v>
      </c>
      <c r="I281" s="9">
        <f t="shared" si="46"/>
        <v>0</v>
      </c>
      <c r="J281" s="9" t="e">
        <f t="shared" si="47"/>
        <v>#DIV/0!</v>
      </c>
      <c r="K281" s="9">
        <f t="shared" si="48"/>
        <v>7</v>
      </c>
      <c r="L281" s="8">
        <f t="shared" si="51"/>
        <v>1.5411953275113307E-11</v>
      </c>
      <c r="M281" s="9">
        <f t="shared" si="41"/>
        <v>0.17204398387786907</v>
      </c>
      <c r="N281" s="9">
        <f t="shared" si="43"/>
        <v>8.9581471712803252E-11</v>
      </c>
      <c r="O281" s="7">
        <f t="shared" si="42"/>
        <v>-0.17204398386245712</v>
      </c>
      <c r="P281" s="8" t="e">
        <f t="shared" si="49"/>
        <v>#DIV/0!</v>
      </c>
      <c r="Q281" s="9"/>
      <c r="R281" s="9"/>
      <c r="S281" s="9"/>
      <c r="T281" s="9"/>
      <c r="U281" s="9"/>
      <c r="V281" s="9"/>
      <c r="W281" s="9"/>
      <c r="X281" s="9"/>
      <c r="Y281" s="9"/>
      <c r="Z281" s="9"/>
      <c r="AA281" s="9"/>
      <c r="AB281" s="9"/>
      <c r="AC281" s="9"/>
      <c r="AD281" s="9"/>
      <c r="AE281" s="9"/>
      <c r="AF281" s="9"/>
      <c r="AG281" s="9"/>
      <c r="AH281" s="9"/>
      <c r="AI281" s="9"/>
      <c r="AJ281" s="9"/>
      <c r="AK281" s="9"/>
      <c r="AL281" s="9"/>
      <c r="AM281" s="9"/>
      <c r="AN281" s="9"/>
      <c r="AO281" s="9"/>
      <c r="AP281" s="9"/>
      <c r="AQ281" s="9"/>
      <c r="AR281" s="9"/>
      <c r="AS281" s="9"/>
      <c r="AT281" s="9"/>
      <c r="AU281" s="9"/>
      <c r="AV281" s="9"/>
      <c r="AW281" s="9"/>
      <c r="AX281" s="9"/>
    </row>
    <row r="282" spans="2:50">
      <c r="B282" s="1">
        <f t="shared" si="50"/>
        <v>43573</v>
      </c>
      <c r="C282" s="11"/>
      <c r="D282" s="11"/>
      <c r="E282" s="9"/>
      <c r="F282" s="9"/>
      <c r="G282" s="9">
        <f t="shared" si="44"/>
        <v>0</v>
      </c>
      <c r="H282" s="9">
        <f t="shared" si="45"/>
        <v>0</v>
      </c>
      <c r="I282" s="9">
        <f t="shared" si="46"/>
        <v>0</v>
      </c>
      <c r="J282" s="9" t="e">
        <f t="shared" si="47"/>
        <v>#DIV/0!</v>
      </c>
      <c r="K282" s="9">
        <f t="shared" si="48"/>
        <v>7</v>
      </c>
      <c r="L282" s="8">
        <f t="shared" si="51"/>
        <v>1.1558964956334981E-11</v>
      </c>
      <c r="M282" s="9">
        <f t="shared" si="41"/>
        <v>0.16017888154146429</v>
      </c>
      <c r="N282" s="9">
        <f t="shared" si="43"/>
        <v>7.2162852213091527E-11</v>
      </c>
      <c r="O282" s="7">
        <f t="shared" si="42"/>
        <v>-0.16017888152990531</v>
      </c>
      <c r="P282" s="8" t="e">
        <f t="shared" si="49"/>
        <v>#DIV/0!</v>
      </c>
      <c r="Q282" s="9"/>
      <c r="R282" s="9"/>
      <c r="S282" s="9"/>
      <c r="T282" s="9"/>
      <c r="U282" s="9"/>
      <c r="V282" s="9"/>
      <c r="W282" s="9"/>
      <c r="X282" s="9"/>
      <c r="Y282" s="9"/>
      <c r="Z282" s="9"/>
      <c r="AA282" s="9"/>
      <c r="AB282" s="9"/>
      <c r="AC282" s="9"/>
      <c r="AD282" s="9"/>
      <c r="AE282" s="9"/>
      <c r="AF282" s="9"/>
      <c r="AG282" s="9"/>
      <c r="AH282" s="9"/>
      <c r="AI282" s="9"/>
      <c r="AJ282" s="9"/>
      <c r="AK282" s="9"/>
      <c r="AL282" s="9"/>
      <c r="AM282" s="9"/>
      <c r="AN282" s="9"/>
      <c r="AO282" s="9"/>
      <c r="AP282" s="9"/>
      <c r="AQ282" s="9"/>
      <c r="AR282" s="9"/>
      <c r="AS282" s="9"/>
      <c r="AT282" s="9"/>
      <c r="AU282" s="9"/>
      <c r="AV282" s="9"/>
      <c r="AW282" s="9"/>
      <c r="AX282" s="9"/>
    </row>
    <row r="283" spans="2:50">
      <c r="B283" s="1">
        <f t="shared" si="50"/>
        <v>43574</v>
      </c>
      <c r="C283" s="11"/>
      <c r="D283" s="11"/>
      <c r="E283" s="9"/>
      <c r="F283" s="9"/>
      <c r="G283" s="9">
        <f t="shared" si="44"/>
        <v>0</v>
      </c>
      <c r="H283" s="9">
        <f t="shared" si="45"/>
        <v>0</v>
      </c>
      <c r="I283" s="9">
        <f t="shared" si="46"/>
        <v>0</v>
      </c>
      <c r="J283" s="9" t="e">
        <f t="shared" si="47"/>
        <v>#DIV/0!</v>
      </c>
      <c r="K283" s="9">
        <f t="shared" si="48"/>
        <v>7</v>
      </c>
      <c r="L283" s="8">
        <f t="shared" si="51"/>
        <v>8.6692237172512348E-12</v>
      </c>
      <c r="M283" s="9">
        <f t="shared" si="41"/>
        <v>0.14913206212481156</v>
      </c>
      <c r="N283" s="9">
        <f t="shared" si="43"/>
        <v>5.8131186504990394E-11</v>
      </c>
      <c r="O283" s="7">
        <f t="shared" si="42"/>
        <v>-0.14913206211614233</v>
      </c>
      <c r="P283" s="8" t="e">
        <f t="shared" si="49"/>
        <v>#DIV/0!</v>
      </c>
      <c r="Q283" s="9"/>
      <c r="R283" s="9"/>
      <c r="S283" s="9"/>
      <c r="T283" s="9"/>
      <c r="U283" s="9"/>
      <c r="V283" s="9"/>
      <c r="W283" s="9"/>
      <c r="X283" s="9"/>
      <c r="Y283" s="9"/>
      <c r="Z283" s="9"/>
      <c r="AA283" s="9"/>
      <c r="AB283" s="9"/>
      <c r="AC283" s="9"/>
      <c r="AD283" s="9"/>
      <c r="AE283" s="9"/>
      <c r="AF283" s="9"/>
      <c r="AG283" s="9"/>
      <c r="AH283" s="9"/>
      <c r="AI283" s="9"/>
      <c r="AJ283" s="9"/>
      <c r="AK283" s="9"/>
      <c r="AL283" s="9"/>
      <c r="AM283" s="9"/>
      <c r="AN283" s="9"/>
      <c r="AO283" s="9"/>
      <c r="AP283" s="9"/>
      <c r="AQ283" s="9"/>
      <c r="AR283" s="9"/>
      <c r="AS283" s="9"/>
      <c r="AT283" s="9"/>
      <c r="AU283" s="9"/>
      <c r="AV283" s="9"/>
      <c r="AW283" s="9"/>
      <c r="AX283" s="9"/>
    </row>
    <row r="284" spans="2:50">
      <c r="B284" s="1">
        <f t="shared" si="50"/>
        <v>43575</v>
      </c>
      <c r="C284" s="11"/>
      <c r="D284" s="11"/>
      <c r="E284" s="9"/>
      <c r="F284" s="9"/>
      <c r="G284" s="9">
        <f t="shared" si="44"/>
        <v>0</v>
      </c>
      <c r="H284" s="9">
        <f t="shared" si="45"/>
        <v>0</v>
      </c>
      <c r="I284" s="9">
        <f t="shared" si="46"/>
        <v>0</v>
      </c>
      <c r="J284" s="9" t="e">
        <f t="shared" si="47"/>
        <v>#DIV/0!</v>
      </c>
      <c r="K284" s="9">
        <f t="shared" si="48"/>
        <v>7</v>
      </c>
      <c r="L284" s="8">
        <f t="shared" si="51"/>
        <v>6.5019177879384261E-12</v>
      </c>
      <c r="M284" s="9">
        <f t="shared" si="41"/>
        <v>0.13884709232310041</v>
      </c>
      <c r="N284" s="9">
        <f t="shared" si="43"/>
        <v>4.682790024013115E-11</v>
      </c>
      <c r="O284" s="7">
        <f t="shared" si="42"/>
        <v>-0.1388470923165985</v>
      </c>
      <c r="P284" s="8" t="e">
        <f t="shared" si="49"/>
        <v>#DIV/0!</v>
      </c>
      <c r="Q284" s="9"/>
      <c r="R284" s="9"/>
      <c r="S284" s="9"/>
      <c r="T284" s="9"/>
      <c r="U284" s="9"/>
      <c r="V284" s="9"/>
      <c r="W284" s="9"/>
      <c r="X284" s="9"/>
      <c r="Y284" s="9"/>
      <c r="Z284" s="9"/>
      <c r="AA284" s="9"/>
      <c r="AB284" s="9"/>
      <c r="AC284" s="9"/>
      <c r="AD284" s="9"/>
      <c r="AE284" s="9"/>
      <c r="AF284" s="9"/>
      <c r="AG284" s="9"/>
      <c r="AH284" s="9"/>
      <c r="AI284" s="9"/>
      <c r="AJ284" s="9"/>
      <c r="AK284" s="9"/>
      <c r="AL284" s="9"/>
      <c r="AM284" s="9"/>
      <c r="AN284" s="9"/>
      <c r="AO284" s="9"/>
      <c r="AP284" s="9"/>
      <c r="AQ284" s="9"/>
      <c r="AR284" s="9"/>
      <c r="AS284" s="9"/>
      <c r="AT284" s="9"/>
      <c r="AU284" s="9"/>
      <c r="AV284" s="9"/>
      <c r="AW284" s="9"/>
      <c r="AX284" s="9"/>
    </row>
    <row r="285" spans="2:50">
      <c r="B285" s="1">
        <f t="shared" si="50"/>
        <v>43576</v>
      </c>
      <c r="C285" s="11"/>
      <c r="D285" s="11"/>
      <c r="E285" s="9"/>
      <c r="F285" s="9"/>
      <c r="G285" s="9">
        <f t="shared" si="44"/>
        <v>0</v>
      </c>
      <c r="H285" s="9">
        <f t="shared" si="45"/>
        <v>0</v>
      </c>
      <c r="I285" s="9">
        <f t="shared" si="46"/>
        <v>0</v>
      </c>
      <c r="J285" s="9" t="e">
        <f t="shared" si="47"/>
        <v>#DIV/0!</v>
      </c>
      <c r="K285" s="9">
        <f t="shared" si="48"/>
        <v>7</v>
      </c>
      <c r="L285" s="8">
        <f t="shared" si="51"/>
        <v>4.8764383409538196E-12</v>
      </c>
      <c r="M285" s="9">
        <f t="shared" si="41"/>
        <v>0.12927143078357625</v>
      </c>
      <c r="N285" s="9">
        <f t="shared" si="43"/>
        <v>3.7722475193438985E-11</v>
      </c>
      <c r="O285" s="7">
        <f t="shared" si="42"/>
        <v>-0.12927143077869982</v>
      </c>
      <c r="P285" s="8" t="e">
        <f t="shared" si="49"/>
        <v>#DIV/0!</v>
      </c>
      <c r="Q285" s="9"/>
      <c r="R285" s="9"/>
      <c r="S285" s="9"/>
      <c r="T285" s="9"/>
      <c r="U285" s="9"/>
      <c r="V285" s="9"/>
      <c r="W285" s="9"/>
      <c r="X285" s="9"/>
      <c r="Y285" s="9"/>
      <c r="Z285" s="9"/>
      <c r="AA285" s="9"/>
      <c r="AB285" s="9"/>
      <c r="AC285" s="9"/>
      <c r="AD285" s="9"/>
      <c r="AE285" s="9"/>
      <c r="AF285" s="9"/>
      <c r="AG285" s="9"/>
      <c r="AH285" s="9"/>
      <c r="AI285" s="9"/>
      <c r="AJ285" s="9"/>
      <c r="AK285" s="9"/>
      <c r="AL285" s="9"/>
      <c r="AM285" s="9"/>
      <c r="AN285" s="9"/>
      <c r="AO285" s="9"/>
      <c r="AP285" s="9"/>
      <c r="AQ285" s="9"/>
      <c r="AR285" s="9"/>
      <c r="AS285" s="9"/>
      <c r="AT285" s="9"/>
      <c r="AU285" s="9"/>
      <c r="AV285" s="9"/>
      <c r="AW285" s="9"/>
      <c r="AX285" s="9"/>
    </row>
    <row r="286" spans="2:50">
      <c r="B286" s="1">
        <f t="shared" si="50"/>
        <v>43577</v>
      </c>
      <c r="C286" s="11"/>
      <c r="D286" s="11"/>
      <c r="E286" s="9"/>
      <c r="F286" s="9"/>
      <c r="G286" s="9">
        <f t="shared" si="44"/>
        <v>0</v>
      </c>
      <c r="H286" s="9">
        <f t="shared" si="45"/>
        <v>0</v>
      </c>
      <c r="I286" s="9">
        <f t="shared" si="46"/>
        <v>0</v>
      </c>
      <c r="J286" s="9" t="e">
        <f t="shared" si="47"/>
        <v>#DIV/0!</v>
      </c>
      <c r="K286" s="9">
        <f t="shared" si="48"/>
        <v>7</v>
      </c>
      <c r="L286" s="8">
        <f t="shared" si="51"/>
        <v>3.6573287557153651E-12</v>
      </c>
      <c r="M286" s="9">
        <f t="shared" si="41"/>
        <v>0.12035615969505375</v>
      </c>
      <c r="N286" s="9">
        <f t="shared" si="43"/>
        <v>3.0387549461381408E-11</v>
      </c>
      <c r="O286" s="7">
        <f t="shared" si="42"/>
        <v>-0.12035615969139643</v>
      </c>
      <c r="P286" s="8" t="e">
        <f t="shared" si="49"/>
        <v>#DIV/0!</v>
      </c>
      <c r="Q286" s="9"/>
      <c r="R286" s="9"/>
      <c r="S286" s="9"/>
      <c r="T286" s="9"/>
      <c r="U286" s="9"/>
      <c r="V286" s="9"/>
      <c r="W286" s="9"/>
      <c r="X286" s="9"/>
      <c r="Y286" s="9"/>
      <c r="Z286" s="9"/>
      <c r="AA286" s="9"/>
      <c r="AB286" s="9"/>
      <c r="AC286" s="9"/>
      <c r="AD286" s="9"/>
      <c r="AE286" s="9"/>
      <c r="AF286" s="9"/>
      <c r="AG286" s="9"/>
      <c r="AH286" s="9"/>
      <c r="AI286" s="9"/>
      <c r="AJ286" s="9"/>
      <c r="AK286" s="9"/>
      <c r="AL286" s="9"/>
      <c r="AM286" s="9"/>
      <c r="AN286" s="9"/>
      <c r="AO286" s="9"/>
      <c r="AP286" s="9"/>
      <c r="AQ286" s="9"/>
      <c r="AR286" s="9"/>
      <c r="AS286" s="9"/>
      <c r="AT286" s="9"/>
      <c r="AU286" s="9"/>
      <c r="AV286" s="9"/>
      <c r="AW286" s="9"/>
      <c r="AX286" s="9"/>
    </row>
    <row r="287" spans="2:50">
      <c r="B287" s="1">
        <f t="shared" si="50"/>
        <v>43578</v>
      </c>
      <c r="C287" s="11"/>
      <c r="D287" s="11"/>
      <c r="E287" s="9"/>
      <c r="F287" s="9"/>
      <c r="G287" s="9">
        <f t="shared" si="44"/>
        <v>0</v>
      </c>
      <c r="H287" s="9">
        <f t="shared" si="45"/>
        <v>0</v>
      </c>
      <c r="I287" s="9">
        <f t="shared" si="46"/>
        <v>0</v>
      </c>
      <c r="J287" s="9" t="e">
        <f t="shared" si="47"/>
        <v>#DIV/0!</v>
      </c>
      <c r="K287" s="9">
        <f t="shared" si="48"/>
        <v>7</v>
      </c>
      <c r="L287" s="8">
        <f t="shared" si="51"/>
        <v>2.7429965667865238E-12</v>
      </c>
      <c r="M287" s="9">
        <f t="shared" si="41"/>
        <v>0.11205573488849832</v>
      </c>
      <c r="N287" s="9">
        <f t="shared" si="43"/>
        <v>2.4478859288335021E-11</v>
      </c>
      <c r="O287" s="7">
        <f t="shared" si="42"/>
        <v>-0.11205573488575532</v>
      </c>
      <c r="P287" s="8" t="e">
        <f t="shared" si="49"/>
        <v>#DIV/0!</v>
      </c>
      <c r="Q287" s="9"/>
      <c r="R287" s="9"/>
      <c r="S287" s="9"/>
      <c r="T287" s="9"/>
      <c r="U287" s="9"/>
      <c r="V287" s="9"/>
      <c r="W287" s="9"/>
      <c r="X287" s="9"/>
      <c r="Y287" s="9"/>
      <c r="Z287" s="9"/>
      <c r="AA287" s="9"/>
      <c r="AB287" s="9"/>
      <c r="AC287" s="9"/>
      <c r="AD287" s="9"/>
      <c r="AE287" s="9"/>
      <c r="AF287" s="9"/>
      <c r="AG287" s="9"/>
      <c r="AH287" s="9"/>
      <c r="AI287" s="9"/>
      <c r="AJ287" s="9"/>
      <c r="AK287" s="9"/>
      <c r="AL287" s="9"/>
      <c r="AM287" s="9"/>
      <c r="AN287" s="9"/>
      <c r="AO287" s="9"/>
      <c r="AP287" s="9"/>
      <c r="AQ287" s="9"/>
      <c r="AR287" s="9"/>
      <c r="AS287" s="9"/>
      <c r="AT287" s="9"/>
      <c r="AU287" s="9"/>
      <c r="AV287" s="9"/>
      <c r="AW287" s="9"/>
      <c r="AX287" s="9"/>
    </row>
    <row r="288" spans="2:50">
      <c r="B288" s="1">
        <f t="shared" si="50"/>
        <v>43579</v>
      </c>
      <c r="C288" s="11"/>
      <c r="D288" s="11"/>
      <c r="E288" s="9"/>
      <c r="F288" s="9"/>
      <c r="G288" s="9">
        <f t="shared" si="44"/>
        <v>0</v>
      </c>
      <c r="H288" s="9">
        <f t="shared" si="45"/>
        <v>0</v>
      </c>
      <c r="I288" s="9">
        <f t="shared" si="46"/>
        <v>0</v>
      </c>
      <c r="J288" s="9" t="e">
        <f t="shared" si="47"/>
        <v>#DIV/0!</v>
      </c>
      <c r="K288" s="9">
        <f t="shared" si="48"/>
        <v>7</v>
      </c>
      <c r="L288" s="8">
        <f t="shared" si="51"/>
        <v>2.057247425089893E-12</v>
      </c>
      <c r="M288" s="9">
        <f t="shared" si="41"/>
        <v>0.10432775317205016</v>
      </c>
      <c r="N288" s="9">
        <f t="shared" si="43"/>
        <v>1.9719081093380991E-11</v>
      </c>
      <c r="O288" s="7">
        <f t="shared" si="42"/>
        <v>-0.10432775316999292</v>
      </c>
      <c r="P288" s="8" t="e">
        <f t="shared" si="49"/>
        <v>#DIV/0!</v>
      </c>
      <c r="Q288" s="9"/>
      <c r="R288" s="9"/>
      <c r="S288" s="9"/>
      <c r="T288" s="9"/>
      <c r="U288" s="9"/>
      <c r="V288" s="9"/>
      <c r="W288" s="9"/>
      <c r="X288" s="9"/>
      <c r="Y288" s="9"/>
      <c r="Z288" s="9"/>
      <c r="AA288" s="9"/>
      <c r="AB288" s="9"/>
      <c r="AC288" s="9"/>
      <c r="AD288" s="9"/>
      <c r="AE288" s="9"/>
      <c r="AF288" s="9"/>
      <c r="AG288" s="9"/>
      <c r="AH288" s="9"/>
      <c r="AI288" s="9"/>
      <c r="AJ288" s="9"/>
      <c r="AK288" s="9"/>
      <c r="AL288" s="9"/>
      <c r="AM288" s="9"/>
      <c r="AN288" s="9"/>
      <c r="AO288" s="9"/>
      <c r="AP288" s="9"/>
      <c r="AQ288" s="9"/>
      <c r="AR288" s="9"/>
      <c r="AS288" s="9"/>
      <c r="AT288" s="9"/>
      <c r="AU288" s="9"/>
      <c r="AV288" s="9"/>
      <c r="AW288" s="9"/>
      <c r="AX288" s="9"/>
    </row>
    <row r="289" spans="2:50">
      <c r="B289" s="1">
        <f t="shared" si="50"/>
        <v>43580</v>
      </c>
      <c r="C289" s="11"/>
      <c r="D289" s="11"/>
      <c r="E289" s="9"/>
      <c r="F289" s="9"/>
      <c r="G289" s="9">
        <f t="shared" si="44"/>
        <v>0</v>
      </c>
      <c r="H289" s="9">
        <f t="shared" si="45"/>
        <v>0</v>
      </c>
      <c r="I289" s="9">
        <f t="shared" si="46"/>
        <v>0</v>
      </c>
      <c r="J289" s="9" t="e">
        <f t="shared" si="47"/>
        <v>#DIV/0!</v>
      </c>
      <c r="K289" s="9">
        <f t="shared" si="48"/>
        <v>7</v>
      </c>
      <c r="L289" s="8">
        <f t="shared" si="51"/>
        <v>1.5429355688174196E-12</v>
      </c>
      <c r="M289" s="9">
        <f t="shared" si="41"/>
        <v>9.7132735711908766E-2</v>
      </c>
      <c r="N289" s="9">
        <f t="shared" si="43"/>
        <v>1.5884815325223576E-11</v>
      </c>
      <c r="O289" s="7">
        <f t="shared" si="42"/>
        <v>-9.7132735710365833E-2</v>
      </c>
      <c r="P289" s="8" t="e">
        <f t="shared" si="49"/>
        <v>#DIV/0!</v>
      </c>
      <c r="Q289" s="9"/>
      <c r="R289" s="9"/>
      <c r="S289" s="9"/>
      <c r="T289" s="9"/>
      <c r="U289" s="9"/>
      <c r="V289" s="9"/>
      <c r="W289" s="9"/>
      <c r="X289" s="9"/>
      <c r="Y289" s="9"/>
      <c r="Z289" s="9"/>
      <c r="AA289" s="9"/>
      <c r="AB289" s="9"/>
      <c r="AC289" s="9"/>
      <c r="AD289" s="9"/>
      <c r="AE289" s="9"/>
      <c r="AF289" s="9"/>
      <c r="AG289" s="9"/>
      <c r="AH289" s="9"/>
      <c r="AI289" s="9"/>
      <c r="AJ289" s="9"/>
      <c r="AK289" s="9"/>
      <c r="AL289" s="9"/>
      <c r="AM289" s="9"/>
      <c r="AN289" s="9"/>
      <c r="AO289" s="9"/>
      <c r="AP289" s="9"/>
      <c r="AQ289" s="9"/>
      <c r="AR289" s="9"/>
      <c r="AS289" s="9"/>
      <c r="AT289" s="9"/>
      <c r="AU289" s="9"/>
      <c r="AV289" s="9"/>
      <c r="AW289" s="9"/>
      <c r="AX289" s="9"/>
    </row>
    <row r="290" spans="2:50">
      <c r="B290" s="1">
        <f t="shared" si="50"/>
        <v>43581</v>
      </c>
      <c r="C290" s="11"/>
      <c r="D290" s="11"/>
      <c r="E290" s="9"/>
      <c r="F290" s="9"/>
      <c r="G290" s="9">
        <f t="shared" si="44"/>
        <v>0</v>
      </c>
      <c r="H290" s="9">
        <f t="shared" si="45"/>
        <v>0</v>
      </c>
      <c r="I290" s="9">
        <f t="shared" si="46"/>
        <v>0</v>
      </c>
      <c r="J290" s="9" t="e">
        <f t="shared" si="47"/>
        <v>#DIV/0!</v>
      </c>
      <c r="K290" s="9">
        <f t="shared" si="48"/>
        <v>7</v>
      </c>
      <c r="L290" s="8">
        <f t="shared" si="51"/>
        <v>1.1572016766130647E-12</v>
      </c>
      <c r="M290" s="9">
        <f t="shared" ref="M290:M327" si="52">(1-$R$4)*M289+$R$4*G290</f>
        <v>9.0433926352466776E-2</v>
      </c>
      <c r="N290" s="9">
        <f t="shared" si="43"/>
        <v>1.2796101234207882E-11</v>
      </c>
      <c r="O290" s="7">
        <f t="shared" ref="O290:O327" si="53">L290-M290</f>
        <v>-9.0433926351309576E-2</v>
      </c>
      <c r="P290" s="8" t="e">
        <f t="shared" si="49"/>
        <v>#DIV/0!</v>
      </c>
      <c r="Q290" s="9"/>
      <c r="R290" s="9"/>
      <c r="S290" s="9"/>
      <c r="T290" s="9"/>
      <c r="U290" s="9"/>
      <c r="V290" s="9"/>
      <c r="W290" s="9"/>
      <c r="X290" s="9"/>
      <c r="Y290" s="9"/>
      <c r="Z290" s="9"/>
      <c r="AA290" s="9"/>
      <c r="AB290" s="9"/>
      <c r="AC290" s="9"/>
      <c r="AD290" s="9"/>
      <c r="AE290" s="9"/>
      <c r="AF290" s="9"/>
      <c r="AG290" s="9"/>
      <c r="AH290" s="9"/>
      <c r="AI290" s="9"/>
      <c r="AJ290" s="9"/>
      <c r="AK290" s="9"/>
      <c r="AL290" s="9"/>
      <c r="AM290" s="9"/>
      <c r="AN290" s="9"/>
      <c r="AO290" s="9"/>
      <c r="AP290" s="9"/>
      <c r="AQ290" s="9"/>
      <c r="AR290" s="9"/>
      <c r="AS290" s="9"/>
      <c r="AT290" s="9"/>
      <c r="AU290" s="9"/>
      <c r="AV290" s="9"/>
      <c r="AW290" s="9"/>
      <c r="AX290" s="9"/>
    </row>
    <row r="291" spans="2:50">
      <c r="B291" s="1">
        <f t="shared" si="50"/>
        <v>43582</v>
      </c>
      <c r="C291" s="11"/>
      <c r="D291" s="11"/>
      <c r="E291" s="9"/>
      <c r="F291" s="9"/>
      <c r="G291" s="9">
        <f t="shared" si="44"/>
        <v>0</v>
      </c>
      <c r="H291" s="9">
        <f t="shared" si="45"/>
        <v>0</v>
      </c>
      <c r="I291" s="9">
        <f t="shared" si="46"/>
        <v>0</v>
      </c>
      <c r="J291" s="9" t="e">
        <f t="shared" si="47"/>
        <v>#DIV/0!</v>
      </c>
      <c r="K291" s="9">
        <f t="shared" si="48"/>
        <v>7</v>
      </c>
      <c r="L291" s="8">
        <f t="shared" si="51"/>
        <v>8.6790125745979858E-13</v>
      </c>
      <c r="M291" s="9">
        <f t="shared" si="52"/>
        <v>8.4197103845400093E-2</v>
      </c>
      <c r="N291" s="9">
        <f t="shared" ref="N291:N327" si="54">(L291/M291)</f>
        <v>1.0307970438667462E-11</v>
      </c>
      <c r="O291" s="7">
        <f t="shared" si="53"/>
        <v>-8.419710384453219E-2</v>
      </c>
      <c r="P291" s="8" t="e">
        <f t="shared" si="49"/>
        <v>#DIV/0!</v>
      </c>
      <c r="Q291" s="9"/>
      <c r="R291" s="9"/>
      <c r="S291" s="9"/>
      <c r="T291" s="9"/>
      <c r="U291" s="9"/>
      <c r="V291" s="9"/>
      <c r="W291" s="9"/>
      <c r="X291" s="9"/>
      <c r="Y291" s="9"/>
      <c r="Z291" s="9"/>
      <c r="AA291" s="9"/>
      <c r="AB291" s="9"/>
      <c r="AC291" s="9"/>
      <c r="AD291" s="9"/>
      <c r="AE291" s="9"/>
      <c r="AF291" s="9"/>
      <c r="AG291" s="9"/>
      <c r="AH291" s="9"/>
      <c r="AI291" s="9"/>
      <c r="AJ291" s="9"/>
      <c r="AK291" s="9"/>
      <c r="AL291" s="9"/>
      <c r="AM291" s="9"/>
      <c r="AN291" s="9"/>
      <c r="AO291" s="9"/>
      <c r="AP291" s="9"/>
      <c r="AQ291" s="9"/>
      <c r="AR291" s="9"/>
      <c r="AS291" s="9"/>
      <c r="AT291" s="9"/>
      <c r="AU291" s="9"/>
      <c r="AV291" s="9"/>
      <c r="AW291" s="9"/>
      <c r="AX291" s="9"/>
    </row>
    <row r="292" spans="2:50">
      <c r="B292" s="1">
        <f t="shared" si="50"/>
        <v>43583</v>
      </c>
      <c r="C292" s="11"/>
      <c r="D292" s="11"/>
      <c r="E292" s="9"/>
      <c r="F292" s="9"/>
      <c r="G292" s="9">
        <f t="shared" si="44"/>
        <v>0</v>
      </c>
      <c r="H292" s="9">
        <f t="shared" si="45"/>
        <v>0</v>
      </c>
      <c r="I292" s="9">
        <f t="shared" si="46"/>
        <v>0</v>
      </c>
      <c r="J292" s="9" t="e">
        <f t="shared" si="47"/>
        <v>#DIV/0!</v>
      </c>
      <c r="K292" s="9">
        <f t="shared" si="48"/>
        <v>7</v>
      </c>
      <c r="L292" s="8">
        <f t="shared" si="51"/>
        <v>6.5092594309484894E-13</v>
      </c>
      <c r="M292" s="9">
        <f t="shared" si="52"/>
        <v>7.8390407028475939E-2</v>
      </c>
      <c r="N292" s="9">
        <f t="shared" si="54"/>
        <v>8.3036428533710122E-12</v>
      </c>
      <c r="O292" s="7">
        <f t="shared" si="53"/>
        <v>-7.8390407027825015E-2</v>
      </c>
      <c r="P292" s="8" t="e">
        <f t="shared" si="49"/>
        <v>#DIV/0!</v>
      </c>
      <c r="Q292" s="9"/>
      <c r="R292" s="9"/>
      <c r="S292" s="9"/>
      <c r="T292" s="9"/>
      <c r="U292" s="9"/>
      <c r="V292" s="9"/>
      <c r="W292" s="9"/>
      <c r="X292" s="9"/>
      <c r="Y292" s="9"/>
      <c r="Z292" s="9"/>
      <c r="AA292" s="9"/>
      <c r="AB292" s="9"/>
      <c r="AC292" s="9"/>
      <c r="AD292" s="9"/>
      <c r="AE292" s="9"/>
      <c r="AF292" s="9"/>
      <c r="AG292" s="9"/>
      <c r="AH292" s="9"/>
      <c r="AI292" s="9"/>
      <c r="AJ292" s="9"/>
      <c r="AK292" s="9"/>
      <c r="AL292" s="9"/>
      <c r="AM292" s="9"/>
      <c r="AN292" s="9"/>
      <c r="AO292" s="9"/>
      <c r="AP292" s="9"/>
      <c r="AQ292" s="9"/>
      <c r="AR292" s="9"/>
      <c r="AS292" s="9"/>
      <c r="AT292" s="9"/>
      <c r="AU292" s="9"/>
      <c r="AV292" s="9"/>
      <c r="AW292" s="9"/>
      <c r="AX292" s="9"/>
    </row>
    <row r="293" spans="2:50">
      <c r="B293" s="1">
        <f t="shared" si="50"/>
        <v>43584</v>
      </c>
      <c r="C293" s="11"/>
      <c r="D293" s="11"/>
      <c r="E293" s="9"/>
      <c r="F293" s="9"/>
      <c r="G293" s="9">
        <f t="shared" si="44"/>
        <v>0</v>
      </c>
      <c r="H293" s="9">
        <f t="shared" si="45"/>
        <v>0</v>
      </c>
      <c r="I293" s="9">
        <f t="shared" si="46"/>
        <v>0</v>
      </c>
      <c r="J293" s="9" t="e">
        <f t="shared" si="47"/>
        <v>#DIV/0!</v>
      </c>
      <c r="K293" s="9">
        <f t="shared" si="48"/>
        <v>7</v>
      </c>
      <c r="L293" s="8">
        <f t="shared" si="51"/>
        <v>4.881944573211367E-13</v>
      </c>
      <c r="M293" s="9">
        <f t="shared" si="52"/>
        <v>7.2984172060994834E-2</v>
      </c>
      <c r="N293" s="9">
        <f t="shared" si="54"/>
        <v>6.689045631882204E-12</v>
      </c>
      <c r="O293" s="7">
        <f t="shared" si="53"/>
        <v>-7.2984172060506641E-2</v>
      </c>
      <c r="P293" s="8" t="e">
        <f t="shared" si="49"/>
        <v>#DIV/0!</v>
      </c>
      <c r="Q293" s="9"/>
      <c r="R293" s="9"/>
      <c r="S293" s="9"/>
      <c r="T293" s="9"/>
      <c r="U293" s="9"/>
      <c r="V293" s="9"/>
      <c r="W293" s="9"/>
      <c r="X293" s="9"/>
      <c r="Y293" s="9"/>
      <c r="Z293" s="9"/>
      <c r="AA293" s="9"/>
      <c r="AB293" s="9"/>
      <c r="AC293" s="9"/>
      <c r="AD293" s="9"/>
      <c r="AE293" s="9"/>
      <c r="AF293" s="9"/>
      <c r="AG293" s="9"/>
      <c r="AH293" s="9"/>
      <c r="AI293" s="9"/>
      <c r="AJ293" s="9"/>
      <c r="AK293" s="9"/>
      <c r="AL293" s="9"/>
      <c r="AM293" s="9"/>
      <c r="AN293" s="9"/>
      <c r="AO293" s="9"/>
      <c r="AP293" s="9"/>
      <c r="AQ293" s="9"/>
      <c r="AR293" s="9"/>
      <c r="AS293" s="9"/>
      <c r="AT293" s="9"/>
      <c r="AU293" s="9"/>
      <c r="AV293" s="9"/>
      <c r="AW293" s="9"/>
      <c r="AX293" s="9"/>
    </row>
    <row r="294" spans="2:50">
      <c r="B294" s="1">
        <f t="shared" si="50"/>
        <v>43585</v>
      </c>
      <c r="C294" s="11"/>
      <c r="D294" s="11"/>
      <c r="E294" s="9"/>
      <c r="F294" s="9"/>
      <c r="G294" s="9">
        <f t="shared" si="44"/>
        <v>0</v>
      </c>
      <c r="H294" s="9">
        <f t="shared" si="45"/>
        <v>0</v>
      </c>
      <c r="I294" s="9">
        <f t="shared" si="46"/>
        <v>0</v>
      </c>
      <c r="J294" s="9" t="e">
        <f t="shared" si="47"/>
        <v>#DIV/0!</v>
      </c>
      <c r="K294" s="9">
        <f t="shared" si="48"/>
        <v>7</v>
      </c>
      <c r="L294" s="8">
        <f t="shared" si="51"/>
        <v>3.661458429908525E-13</v>
      </c>
      <c r="M294" s="9">
        <f t="shared" si="52"/>
        <v>6.7950780884374493E-2</v>
      </c>
      <c r="N294" s="9">
        <f t="shared" si="54"/>
        <v>5.3883978701273314E-12</v>
      </c>
      <c r="O294" s="7">
        <f t="shared" si="53"/>
        <v>-6.7950780884008341E-2</v>
      </c>
      <c r="P294" s="8" t="e">
        <f t="shared" si="49"/>
        <v>#DIV/0!</v>
      </c>
      <c r="Q294" s="9"/>
      <c r="R294" s="9"/>
      <c r="S294" s="9"/>
      <c r="T294" s="9"/>
      <c r="U294" s="9"/>
      <c r="V294" s="9"/>
      <c r="W294" s="9"/>
      <c r="X294" s="9"/>
      <c r="Y294" s="9"/>
      <c r="Z294" s="9"/>
      <c r="AA294" s="9"/>
      <c r="AB294" s="9"/>
      <c r="AC294" s="9"/>
      <c r="AD294" s="9"/>
      <c r="AE294" s="9"/>
      <c r="AF294" s="9"/>
      <c r="AG294" s="9"/>
      <c r="AH294" s="9"/>
      <c r="AI294" s="9"/>
      <c r="AJ294" s="9"/>
      <c r="AK294" s="9"/>
      <c r="AL294" s="9"/>
      <c r="AM294" s="9"/>
      <c r="AN294" s="9"/>
      <c r="AO294" s="9"/>
      <c r="AP294" s="9"/>
      <c r="AQ294" s="9"/>
      <c r="AR294" s="9"/>
      <c r="AS294" s="9"/>
      <c r="AT294" s="9"/>
      <c r="AU294" s="9"/>
      <c r="AV294" s="9"/>
      <c r="AW294" s="9"/>
      <c r="AX294" s="9"/>
    </row>
    <row r="295" spans="2:50">
      <c r="B295" s="1">
        <f t="shared" si="50"/>
        <v>43586</v>
      </c>
      <c r="C295" s="11"/>
      <c r="D295" s="11"/>
      <c r="E295" s="9"/>
      <c r="F295" s="9"/>
      <c r="G295" s="9">
        <f t="shared" si="44"/>
        <v>0</v>
      </c>
      <c r="H295" s="9">
        <f t="shared" si="45"/>
        <v>0</v>
      </c>
      <c r="I295" s="9">
        <f t="shared" si="46"/>
        <v>0</v>
      </c>
      <c r="J295" s="9" t="e">
        <f t="shared" si="47"/>
        <v>#DIV/0!</v>
      </c>
      <c r="K295" s="9">
        <f t="shared" si="48"/>
        <v>7</v>
      </c>
      <c r="L295" s="8">
        <f t="shared" si="51"/>
        <v>2.746093822431394E-13</v>
      </c>
      <c r="M295" s="9">
        <f t="shared" si="52"/>
        <v>6.3264520133727978E-2</v>
      </c>
      <c r="N295" s="9">
        <f t="shared" si="54"/>
        <v>4.3406538398247954E-12</v>
      </c>
      <c r="O295" s="7">
        <f t="shared" si="53"/>
        <v>-6.3264520133453364E-2</v>
      </c>
      <c r="P295" s="8" t="e">
        <f t="shared" si="49"/>
        <v>#DIV/0!</v>
      </c>
      <c r="Q295" s="9"/>
      <c r="R295" s="9"/>
      <c r="S295" s="9"/>
      <c r="T295" s="9"/>
      <c r="U295" s="9"/>
      <c r="V295" s="9"/>
      <c r="W295" s="9"/>
      <c r="X295" s="9"/>
      <c r="Y295" s="9"/>
      <c r="Z295" s="9"/>
      <c r="AA295" s="9"/>
      <c r="AB295" s="9"/>
      <c r="AC295" s="9"/>
      <c r="AD295" s="9"/>
      <c r="AE295" s="9"/>
      <c r="AF295" s="9"/>
      <c r="AG295" s="9"/>
      <c r="AH295" s="9"/>
      <c r="AI295" s="9"/>
      <c r="AJ295" s="9"/>
      <c r="AK295" s="9"/>
      <c r="AL295" s="9"/>
      <c r="AM295" s="9"/>
      <c r="AN295" s="9"/>
      <c r="AO295" s="9"/>
      <c r="AP295" s="9"/>
      <c r="AQ295" s="9"/>
      <c r="AR295" s="9"/>
      <c r="AS295" s="9"/>
      <c r="AT295" s="9"/>
      <c r="AU295" s="9"/>
      <c r="AV295" s="9"/>
      <c r="AW295" s="9"/>
      <c r="AX295" s="9"/>
    </row>
    <row r="296" spans="2:50">
      <c r="B296" s="1">
        <f t="shared" si="50"/>
        <v>43587</v>
      </c>
      <c r="C296" s="11"/>
      <c r="D296" s="11"/>
      <c r="E296" s="9"/>
      <c r="F296" s="9"/>
      <c r="G296" s="9">
        <f t="shared" si="44"/>
        <v>0</v>
      </c>
      <c r="H296" s="9">
        <f t="shared" si="45"/>
        <v>0</v>
      </c>
      <c r="I296" s="9">
        <f t="shared" si="46"/>
        <v>0</v>
      </c>
      <c r="J296" s="9" t="e">
        <f t="shared" si="47"/>
        <v>#DIV/0!</v>
      </c>
      <c r="K296" s="9">
        <f t="shared" si="48"/>
        <v>7</v>
      </c>
      <c r="L296" s="8">
        <f t="shared" si="51"/>
        <v>2.0595703668235455E-13</v>
      </c>
      <c r="M296" s="9">
        <f t="shared" si="52"/>
        <v>5.8901449779677768E-2</v>
      </c>
      <c r="N296" s="9">
        <f t="shared" si="54"/>
        <v>3.4966378154144185E-12</v>
      </c>
      <c r="O296" s="7">
        <f t="shared" si="53"/>
        <v>-5.8901449779471808E-2</v>
      </c>
      <c r="P296" s="8" t="e">
        <f t="shared" si="49"/>
        <v>#DIV/0!</v>
      </c>
      <c r="Q296" s="9"/>
      <c r="R296" s="9"/>
      <c r="S296" s="9"/>
      <c r="T296" s="9"/>
      <c r="U296" s="9"/>
      <c r="V296" s="9"/>
      <c r="W296" s="9"/>
      <c r="X296" s="9"/>
      <c r="Y296" s="9"/>
      <c r="Z296" s="9"/>
      <c r="AA296" s="9"/>
      <c r="AB296" s="9"/>
      <c r="AC296" s="9"/>
      <c r="AD296" s="9"/>
      <c r="AE296" s="9"/>
      <c r="AF296" s="9"/>
      <c r="AG296" s="9"/>
      <c r="AH296" s="9"/>
      <c r="AI296" s="9"/>
      <c r="AJ296" s="9"/>
      <c r="AK296" s="9"/>
      <c r="AL296" s="9"/>
      <c r="AM296" s="9"/>
      <c r="AN296" s="9"/>
      <c r="AO296" s="9"/>
      <c r="AP296" s="9"/>
      <c r="AQ296" s="9"/>
      <c r="AR296" s="9"/>
      <c r="AS296" s="9"/>
      <c r="AT296" s="9"/>
      <c r="AU296" s="9"/>
      <c r="AV296" s="9"/>
      <c r="AW296" s="9"/>
      <c r="AX296" s="9"/>
    </row>
    <row r="297" spans="2:50">
      <c r="B297" s="1">
        <f t="shared" si="50"/>
        <v>43588</v>
      </c>
      <c r="C297" s="11"/>
      <c r="D297" s="11"/>
      <c r="E297" s="9"/>
      <c r="F297" s="9"/>
      <c r="G297" s="9">
        <f t="shared" si="44"/>
        <v>0</v>
      </c>
      <c r="H297" s="9">
        <f t="shared" si="45"/>
        <v>0</v>
      </c>
      <c r="I297" s="9">
        <f t="shared" si="46"/>
        <v>0</v>
      </c>
      <c r="J297" s="9" t="e">
        <f t="shared" si="47"/>
        <v>#DIV/0!</v>
      </c>
      <c r="K297" s="9">
        <f t="shared" si="48"/>
        <v>7</v>
      </c>
      <c r="L297" s="8">
        <f t="shared" si="51"/>
        <v>1.5446777751176591E-13</v>
      </c>
      <c r="M297" s="9">
        <f t="shared" si="52"/>
        <v>5.4839280829355165E-2</v>
      </c>
      <c r="N297" s="9">
        <f t="shared" si="54"/>
        <v>2.816736017972726E-12</v>
      </c>
      <c r="O297" s="7">
        <f t="shared" si="53"/>
        <v>-5.4839280829200698E-2</v>
      </c>
      <c r="P297" s="8" t="e">
        <f t="shared" si="49"/>
        <v>#DIV/0!</v>
      </c>
      <c r="Q297" s="9"/>
      <c r="R297" s="9"/>
      <c r="S297" s="9"/>
      <c r="T297" s="9"/>
      <c r="U297" s="9"/>
      <c r="V297" s="9"/>
      <c r="W297" s="9"/>
      <c r="X297" s="9"/>
      <c r="Y297" s="9"/>
      <c r="Z297" s="9"/>
      <c r="AA297" s="9"/>
      <c r="AB297" s="9"/>
      <c r="AC297" s="9"/>
      <c r="AD297" s="9"/>
      <c r="AE297" s="9"/>
      <c r="AF297" s="9"/>
      <c r="AG297" s="9"/>
      <c r="AH297" s="9"/>
      <c r="AI297" s="9"/>
      <c r="AJ297" s="9"/>
      <c r="AK297" s="9"/>
      <c r="AL297" s="9"/>
      <c r="AM297" s="9"/>
      <c r="AN297" s="9"/>
      <c r="AO297" s="9"/>
      <c r="AP297" s="9"/>
      <c r="AQ297" s="9"/>
      <c r="AR297" s="9"/>
      <c r="AS297" s="9"/>
      <c r="AT297" s="9"/>
      <c r="AU297" s="9"/>
      <c r="AV297" s="9"/>
      <c r="AW297" s="9"/>
      <c r="AX297" s="9"/>
    </row>
    <row r="298" spans="2:50">
      <c r="B298" s="1">
        <f t="shared" si="50"/>
        <v>43589</v>
      </c>
      <c r="C298" s="11"/>
      <c r="D298" s="11"/>
      <c r="E298" s="9"/>
      <c r="F298" s="9"/>
      <c r="G298" s="9">
        <f t="shared" si="44"/>
        <v>0</v>
      </c>
      <c r="H298" s="9">
        <f t="shared" si="45"/>
        <v>0</v>
      </c>
      <c r="I298" s="9">
        <f t="shared" si="46"/>
        <v>0</v>
      </c>
      <c r="J298" s="9" t="e">
        <f t="shared" si="47"/>
        <v>#DIV/0!</v>
      </c>
      <c r="K298" s="9">
        <f t="shared" si="48"/>
        <v>7</v>
      </c>
      <c r="L298" s="8">
        <f t="shared" si="51"/>
        <v>1.1585083313382444E-13</v>
      </c>
      <c r="M298" s="9">
        <f t="shared" si="52"/>
        <v>5.1057261461813427E-2</v>
      </c>
      <c r="N298" s="9">
        <f t="shared" si="54"/>
        <v>2.2690373478113628E-12</v>
      </c>
      <c r="O298" s="7">
        <f t="shared" si="53"/>
        <v>-5.1057261461697576E-2</v>
      </c>
      <c r="P298" s="8" t="e">
        <f t="shared" si="49"/>
        <v>#DIV/0!</v>
      </c>
      <c r="Q298" s="9"/>
      <c r="R298" s="9"/>
      <c r="S298" s="9"/>
      <c r="T298" s="9"/>
      <c r="U298" s="9"/>
      <c r="V298" s="9"/>
      <c r="W298" s="9"/>
      <c r="X298" s="9"/>
      <c r="Y298" s="9"/>
      <c r="Z298" s="9"/>
      <c r="AA298" s="9"/>
      <c r="AB298" s="9"/>
      <c r="AC298" s="9"/>
      <c r="AD298" s="9"/>
      <c r="AE298" s="9"/>
      <c r="AF298" s="9"/>
      <c r="AG298" s="9"/>
      <c r="AH298" s="9"/>
      <c r="AI298" s="9"/>
      <c r="AJ298" s="9"/>
      <c r="AK298" s="9"/>
      <c r="AL298" s="9"/>
      <c r="AM298" s="9"/>
      <c r="AN298" s="9"/>
      <c r="AO298" s="9"/>
      <c r="AP298" s="9"/>
      <c r="AQ298" s="9"/>
      <c r="AR298" s="9"/>
      <c r="AS298" s="9"/>
      <c r="AT298" s="9"/>
      <c r="AU298" s="9"/>
      <c r="AV298" s="9"/>
      <c r="AW298" s="9"/>
      <c r="AX298" s="9"/>
    </row>
    <row r="299" spans="2:50">
      <c r="B299" s="1">
        <f t="shared" si="50"/>
        <v>43590</v>
      </c>
      <c r="C299" s="11"/>
      <c r="D299" s="11"/>
      <c r="E299" s="9"/>
      <c r="F299" s="9"/>
      <c r="G299" s="9">
        <f t="shared" si="44"/>
        <v>0</v>
      </c>
      <c r="H299" s="9">
        <f t="shared" si="45"/>
        <v>0</v>
      </c>
      <c r="I299" s="9">
        <f t="shared" si="46"/>
        <v>0</v>
      </c>
      <c r="J299" s="9" t="e">
        <f t="shared" si="47"/>
        <v>#DIV/0!</v>
      </c>
      <c r="K299" s="9">
        <f t="shared" si="48"/>
        <v>7</v>
      </c>
      <c r="L299" s="8">
        <f t="shared" si="51"/>
        <v>8.6888124850368333E-14</v>
      </c>
      <c r="M299" s="9">
        <f t="shared" si="52"/>
        <v>4.7536071016171119E-2</v>
      </c>
      <c r="N299" s="9">
        <f t="shared" si="54"/>
        <v>1.8278356412924869E-12</v>
      </c>
      <c r="O299" s="7">
        <f t="shared" si="53"/>
        <v>-4.753607101608423E-2</v>
      </c>
      <c r="P299" s="8" t="e">
        <f t="shared" si="49"/>
        <v>#DIV/0!</v>
      </c>
      <c r="Q299" s="9"/>
      <c r="R299" s="9"/>
      <c r="S299" s="9"/>
      <c r="T299" s="9"/>
      <c r="U299" s="9"/>
      <c r="V299" s="9"/>
      <c r="W299" s="9"/>
      <c r="X299" s="9"/>
      <c r="Y299" s="9"/>
      <c r="Z299" s="9"/>
      <c r="AA299" s="9"/>
      <c r="AB299" s="9"/>
      <c r="AC299" s="9"/>
      <c r="AD299" s="9"/>
      <c r="AE299" s="9"/>
      <c r="AF299" s="9"/>
      <c r="AG299" s="9"/>
      <c r="AH299" s="9"/>
      <c r="AI299" s="9"/>
      <c r="AJ299" s="9"/>
      <c r="AK299" s="9"/>
      <c r="AL299" s="9"/>
      <c r="AM299" s="9"/>
      <c r="AN299" s="9"/>
      <c r="AO299" s="9"/>
      <c r="AP299" s="9"/>
      <c r="AQ299" s="9"/>
      <c r="AR299" s="9"/>
      <c r="AS299" s="9"/>
      <c r="AT299" s="9"/>
      <c r="AU299" s="9"/>
      <c r="AV299" s="9"/>
      <c r="AW299" s="9"/>
      <c r="AX299" s="9"/>
    </row>
    <row r="300" spans="2:50">
      <c r="B300" s="1">
        <f t="shared" si="50"/>
        <v>43591</v>
      </c>
      <c r="C300" s="11"/>
      <c r="D300" s="11"/>
      <c r="E300" s="9"/>
      <c r="F300" s="9"/>
      <c r="G300" s="9">
        <f t="shared" si="44"/>
        <v>0</v>
      </c>
      <c r="H300" s="9">
        <f t="shared" si="45"/>
        <v>0</v>
      </c>
      <c r="I300" s="9">
        <f t="shared" si="46"/>
        <v>0</v>
      </c>
      <c r="J300" s="9" t="e">
        <f t="shared" si="47"/>
        <v>#DIV/0!</v>
      </c>
      <c r="K300" s="9">
        <f t="shared" si="48"/>
        <v>7</v>
      </c>
      <c r="L300" s="8">
        <f t="shared" si="51"/>
        <v>6.516609363777625E-14</v>
      </c>
      <c r="M300" s="9">
        <f t="shared" si="52"/>
        <v>4.4257721290917935E-2</v>
      </c>
      <c r="N300" s="9">
        <f t="shared" si="54"/>
        <v>1.4724231554856145E-12</v>
      </c>
      <c r="O300" s="7">
        <f t="shared" si="53"/>
        <v>-4.4257721290852772E-2</v>
      </c>
      <c r="P300" s="8" t="e">
        <f t="shared" si="49"/>
        <v>#DIV/0!</v>
      </c>
      <c r="Q300" s="9"/>
      <c r="R300" s="9"/>
      <c r="S300" s="9"/>
      <c r="T300" s="9"/>
      <c r="U300" s="9"/>
      <c r="V300" s="9"/>
      <c r="W300" s="9"/>
      <c r="X300" s="9"/>
      <c r="Y300" s="9"/>
      <c r="Z300" s="9"/>
      <c r="AA300" s="9"/>
      <c r="AB300" s="9"/>
      <c r="AC300" s="9"/>
      <c r="AD300" s="9"/>
      <c r="AE300" s="9"/>
      <c r="AF300" s="9"/>
      <c r="AG300" s="9"/>
      <c r="AH300" s="9"/>
      <c r="AI300" s="9"/>
      <c r="AJ300" s="9"/>
      <c r="AK300" s="9"/>
      <c r="AL300" s="9"/>
      <c r="AM300" s="9"/>
      <c r="AN300" s="9"/>
      <c r="AO300" s="9"/>
      <c r="AP300" s="9"/>
      <c r="AQ300" s="9"/>
      <c r="AR300" s="9"/>
      <c r="AS300" s="9"/>
      <c r="AT300" s="9"/>
      <c r="AU300" s="9"/>
      <c r="AV300" s="9"/>
      <c r="AW300" s="9"/>
      <c r="AX300" s="9"/>
    </row>
    <row r="301" spans="2:50">
      <c r="B301" s="1">
        <f t="shared" si="50"/>
        <v>43592</v>
      </c>
      <c r="C301" s="11"/>
      <c r="D301" s="11"/>
      <c r="E301" s="9"/>
      <c r="F301" s="9"/>
      <c r="G301" s="9">
        <f t="shared" si="44"/>
        <v>0</v>
      </c>
      <c r="H301" s="9">
        <f t="shared" si="45"/>
        <v>0</v>
      </c>
      <c r="I301" s="9">
        <f t="shared" si="46"/>
        <v>0</v>
      </c>
      <c r="J301" s="9" t="e">
        <f t="shared" si="47"/>
        <v>#DIV/0!</v>
      </c>
      <c r="K301" s="9">
        <f t="shared" si="48"/>
        <v>7</v>
      </c>
      <c r="L301" s="8">
        <f t="shared" si="51"/>
        <v>4.8874570228332187E-14</v>
      </c>
      <c r="M301" s="9">
        <f t="shared" si="52"/>
        <v>4.1205464650164975E-2</v>
      </c>
      <c r="N301" s="9">
        <f t="shared" si="54"/>
        <v>1.1861186530300783E-12</v>
      </c>
      <c r="O301" s="7">
        <f t="shared" si="53"/>
        <v>-4.1205464650116097E-2</v>
      </c>
      <c r="P301" s="8" t="e">
        <f t="shared" si="49"/>
        <v>#DIV/0!</v>
      </c>
      <c r="Q301" s="9"/>
      <c r="R301" s="9"/>
      <c r="S301" s="9"/>
      <c r="T301" s="9"/>
      <c r="U301" s="9"/>
      <c r="V301" s="9"/>
      <c r="W301" s="9"/>
      <c r="X301" s="9"/>
      <c r="Y301" s="9"/>
      <c r="Z301" s="9"/>
      <c r="AA301" s="9"/>
      <c r="AB301" s="9"/>
      <c r="AC301" s="9"/>
      <c r="AD301" s="9"/>
      <c r="AE301" s="9"/>
      <c r="AF301" s="9"/>
      <c r="AG301" s="9"/>
      <c r="AH301" s="9"/>
      <c r="AI301" s="9"/>
      <c r="AJ301" s="9"/>
      <c r="AK301" s="9"/>
      <c r="AL301" s="9"/>
      <c r="AM301" s="9"/>
      <c r="AN301" s="9"/>
      <c r="AO301" s="9"/>
      <c r="AP301" s="9"/>
      <c r="AQ301" s="9"/>
      <c r="AR301" s="9"/>
      <c r="AS301" s="9"/>
      <c r="AT301" s="9"/>
      <c r="AU301" s="9"/>
      <c r="AV301" s="9"/>
      <c r="AW301" s="9"/>
      <c r="AX301" s="9"/>
    </row>
    <row r="302" spans="2:50">
      <c r="B302" s="1">
        <f t="shared" si="50"/>
        <v>43593</v>
      </c>
      <c r="C302" s="11"/>
      <c r="D302" s="11"/>
      <c r="E302" s="9"/>
      <c r="F302" s="9"/>
      <c r="G302" s="9">
        <f t="shared" si="44"/>
        <v>0</v>
      </c>
      <c r="H302" s="9">
        <f t="shared" si="45"/>
        <v>0</v>
      </c>
      <c r="I302" s="9">
        <f t="shared" si="46"/>
        <v>0</v>
      </c>
      <c r="J302" s="9" t="e">
        <f t="shared" si="47"/>
        <v>#DIV/0!</v>
      </c>
      <c r="K302" s="9">
        <f t="shared" si="48"/>
        <v>7</v>
      </c>
      <c r="L302" s="8">
        <f t="shared" si="51"/>
        <v>3.665592767124914E-14</v>
      </c>
      <c r="M302" s="9">
        <f t="shared" si="52"/>
        <v>3.8363708467394973E-2</v>
      </c>
      <c r="N302" s="9">
        <f t="shared" si="54"/>
        <v>9.5548447049645215E-13</v>
      </c>
      <c r="O302" s="7">
        <f t="shared" si="53"/>
        <v>-3.8363708467358315E-2</v>
      </c>
      <c r="P302" s="8" t="e">
        <f t="shared" si="49"/>
        <v>#DIV/0!</v>
      </c>
      <c r="Q302" s="9"/>
      <c r="R302" s="9"/>
      <c r="S302" s="9"/>
      <c r="T302" s="9"/>
      <c r="U302" s="9"/>
      <c r="V302" s="9"/>
      <c r="W302" s="9"/>
      <c r="X302" s="9"/>
      <c r="Y302" s="9"/>
      <c r="Z302" s="9"/>
      <c r="AA302" s="9"/>
      <c r="AB302" s="9"/>
      <c r="AC302" s="9"/>
      <c r="AD302" s="9"/>
      <c r="AE302" s="9"/>
      <c r="AF302" s="9"/>
      <c r="AG302" s="9"/>
      <c r="AH302" s="9"/>
      <c r="AI302" s="9"/>
      <c r="AJ302" s="9"/>
      <c r="AK302" s="9"/>
      <c r="AL302" s="9"/>
      <c r="AM302" s="9"/>
      <c r="AN302" s="9"/>
      <c r="AO302" s="9"/>
      <c r="AP302" s="9"/>
      <c r="AQ302" s="9"/>
      <c r="AR302" s="9"/>
      <c r="AS302" s="9"/>
      <c r="AT302" s="9"/>
      <c r="AU302" s="9"/>
      <c r="AV302" s="9"/>
      <c r="AW302" s="9"/>
      <c r="AX302" s="9"/>
    </row>
    <row r="303" spans="2:50">
      <c r="B303" s="1">
        <f t="shared" si="50"/>
        <v>43594</v>
      </c>
      <c r="C303" s="11"/>
      <c r="D303" s="11"/>
      <c r="E303" s="9"/>
      <c r="F303" s="9"/>
      <c r="G303" s="9">
        <f t="shared" si="44"/>
        <v>0</v>
      </c>
      <c r="H303" s="9">
        <f t="shared" si="45"/>
        <v>0</v>
      </c>
      <c r="I303" s="9">
        <f t="shared" si="46"/>
        <v>0</v>
      </c>
      <c r="J303" s="9" t="e">
        <f t="shared" si="47"/>
        <v>#DIV/0!</v>
      </c>
      <c r="K303" s="9">
        <f t="shared" si="48"/>
        <v>7</v>
      </c>
      <c r="L303" s="8">
        <f t="shared" si="51"/>
        <v>2.7491945753436855E-14</v>
      </c>
      <c r="M303" s="9">
        <f t="shared" si="52"/>
        <v>3.5717935469643594E-2</v>
      </c>
      <c r="N303" s="9">
        <f t="shared" si="54"/>
        <v>7.6969582345547533E-13</v>
      </c>
      <c r="O303" s="7">
        <f t="shared" si="53"/>
        <v>-3.5717935469616102E-2</v>
      </c>
      <c r="P303" s="8" t="e">
        <f t="shared" si="49"/>
        <v>#DIV/0!</v>
      </c>
      <c r="Q303" s="9"/>
      <c r="R303" s="9"/>
      <c r="S303" s="9"/>
      <c r="T303" s="9"/>
      <c r="U303" s="9"/>
      <c r="V303" s="9"/>
      <c r="W303" s="9"/>
      <c r="X303" s="9"/>
      <c r="Y303" s="9"/>
      <c r="Z303" s="9"/>
      <c r="AA303" s="9"/>
      <c r="AB303" s="9"/>
      <c r="AC303" s="9"/>
      <c r="AD303" s="9"/>
      <c r="AE303" s="9"/>
      <c r="AF303" s="9"/>
      <c r="AG303" s="9"/>
      <c r="AH303" s="9"/>
      <c r="AI303" s="9"/>
      <c r="AJ303" s="9"/>
      <c r="AK303" s="9"/>
      <c r="AL303" s="9"/>
      <c r="AM303" s="9"/>
      <c r="AN303" s="9"/>
      <c r="AO303" s="9"/>
      <c r="AP303" s="9"/>
      <c r="AQ303" s="9"/>
      <c r="AR303" s="9"/>
      <c r="AS303" s="9"/>
      <c r="AT303" s="9"/>
      <c r="AU303" s="9"/>
      <c r="AV303" s="9"/>
      <c r="AW303" s="9"/>
      <c r="AX303" s="9"/>
    </row>
    <row r="304" spans="2:50">
      <c r="B304" s="1">
        <f t="shared" si="50"/>
        <v>43595</v>
      </c>
      <c r="C304" s="11"/>
      <c r="D304" s="11"/>
      <c r="E304" s="9"/>
      <c r="F304" s="9"/>
      <c r="G304" s="9">
        <f t="shared" si="44"/>
        <v>0</v>
      </c>
      <c r="H304" s="9">
        <f t="shared" si="45"/>
        <v>0</v>
      </c>
      <c r="I304" s="9">
        <f t="shared" si="46"/>
        <v>0</v>
      </c>
      <c r="J304" s="9" t="e">
        <f t="shared" si="47"/>
        <v>#DIV/0!</v>
      </c>
      <c r="K304" s="9">
        <f t="shared" si="48"/>
        <v>7</v>
      </c>
      <c r="L304" s="8">
        <f t="shared" si="51"/>
        <v>2.0618959315077643E-14</v>
      </c>
      <c r="M304" s="9">
        <f t="shared" si="52"/>
        <v>3.3254629575185414E-2</v>
      </c>
      <c r="N304" s="9">
        <f t="shared" si="54"/>
        <v>6.2003274667246627E-13</v>
      </c>
      <c r="O304" s="7">
        <f t="shared" si="53"/>
        <v>-3.3254629575164792E-2</v>
      </c>
      <c r="P304" s="8" t="e">
        <f t="shared" si="49"/>
        <v>#DIV/0!</v>
      </c>
      <c r="Q304" s="9"/>
      <c r="R304" s="9"/>
      <c r="S304" s="9"/>
      <c r="T304" s="9"/>
      <c r="U304" s="9"/>
      <c r="V304" s="9"/>
      <c r="W304" s="9"/>
      <c r="X304" s="9"/>
      <c r="Y304" s="9"/>
      <c r="Z304" s="9"/>
      <c r="AA304" s="9"/>
      <c r="AB304" s="9"/>
      <c r="AC304" s="9"/>
      <c r="AD304" s="9"/>
      <c r="AE304" s="9"/>
      <c r="AF304" s="9"/>
      <c r="AG304" s="9"/>
      <c r="AH304" s="9"/>
      <c r="AI304" s="9"/>
      <c r="AJ304" s="9"/>
      <c r="AK304" s="9"/>
      <c r="AL304" s="9"/>
      <c r="AM304" s="9"/>
      <c r="AN304" s="9"/>
      <c r="AO304" s="9"/>
      <c r="AP304" s="9"/>
      <c r="AQ304" s="9"/>
      <c r="AR304" s="9"/>
      <c r="AS304" s="9"/>
      <c r="AT304" s="9"/>
      <c r="AU304" s="9"/>
      <c r="AV304" s="9"/>
      <c r="AW304" s="9"/>
      <c r="AX304" s="9"/>
    </row>
    <row r="305" spans="2:50">
      <c r="B305" s="1">
        <f t="shared" si="50"/>
        <v>43596</v>
      </c>
      <c r="C305" s="11"/>
      <c r="D305" s="11"/>
      <c r="E305" s="9"/>
      <c r="F305" s="9"/>
      <c r="G305" s="9">
        <f t="shared" si="44"/>
        <v>0</v>
      </c>
      <c r="H305" s="9">
        <f t="shared" si="45"/>
        <v>0</v>
      </c>
      <c r="I305" s="9">
        <f t="shared" si="46"/>
        <v>0</v>
      </c>
      <c r="J305" s="9" t="e">
        <f t="shared" si="47"/>
        <v>#DIV/0!</v>
      </c>
      <c r="K305" s="9">
        <f t="shared" si="48"/>
        <v>7</v>
      </c>
      <c r="L305" s="8">
        <f t="shared" si="51"/>
        <v>1.5464219486308232E-14</v>
      </c>
      <c r="M305" s="9">
        <f t="shared" si="52"/>
        <v>3.0961206845862281E-2</v>
      </c>
      <c r="N305" s="9">
        <f t="shared" si="54"/>
        <v>4.9947082370837561E-13</v>
      </c>
      <c r="O305" s="7">
        <f t="shared" si="53"/>
        <v>-3.0961206845846818E-2</v>
      </c>
      <c r="P305" s="8" t="e">
        <f t="shared" si="49"/>
        <v>#DIV/0!</v>
      </c>
      <c r="Q305" s="9"/>
      <c r="R305" s="9"/>
      <c r="S305" s="9"/>
      <c r="T305" s="9"/>
      <c r="U305" s="9"/>
      <c r="V305" s="9"/>
      <c r="W305" s="9"/>
      <c r="X305" s="9"/>
      <c r="Y305" s="9"/>
      <c r="Z305" s="9"/>
      <c r="AA305" s="9"/>
      <c r="AB305" s="9"/>
      <c r="AC305" s="9"/>
      <c r="AD305" s="9"/>
      <c r="AE305" s="9"/>
      <c r="AF305" s="9"/>
      <c r="AG305" s="9"/>
      <c r="AH305" s="9"/>
      <c r="AI305" s="9"/>
      <c r="AJ305" s="9"/>
      <c r="AK305" s="9"/>
      <c r="AL305" s="9"/>
      <c r="AM305" s="9"/>
      <c r="AN305" s="9"/>
      <c r="AO305" s="9"/>
      <c r="AP305" s="9"/>
      <c r="AQ305" s="9"/>
      <c r="AR305" s="9"/>
      <c r="AS305" s="9"/>
      <c r="AT305" s="9"/>
      <c r="AU305" s="9"/>
      <c r="AV305" s="9"/>
      <c r="AW305" s="9"/>
      <c r="AX305" s="9"/>
    </row>
    <row r="306" spans="2:50">
      <c r="B306" s="1">
        <f t="shared" si="50"/>
        <v>43597</v>
      </c>
      <c r="C306" s="11"/>
      <c r="D306" s="11"/>
      <c r="E306" s="9"/>
      <c r="F306" s="9"/>
      <c r="G306" s="9">
        <f t="shared" si="44"/>
        <v>0</v>
      </c>
      <c r="H306" s="9">
        <f t="shared" si="45"/>
        <v>0</v>
      </c>
      <c r="I306" s="9">
        <f t="shared" si="46"/>
        <v>0</v>
      </c>
      <c r="J306" s="9" t="e">
        <f t="shared" si="47"/>
        <v>#DIV/0!</v>
      </c>
      <c r="K306" s="9">
        <f t="shared" si="48"/>
        <v>7</v>
      </c>
      <c r="L306" s="8">
        <f t="shared" si="51"/>
        <v>1.1598164614731174E-14</v>
      </c>
      <c r="M306" s="9">
        <f t="shared" si="52"/>
        <v>2.8825951201320053E-2</v>
      </c>
      <c r="N306" s="9">
        <f t="shared" si="54"/>
        <v>4.023514968761915E-13</v>
      </c>
      <c r="O306" s="7">
        <f t="shared" si="53"/>
        <v>-2.8825951201308455E-2</v>
      </c>
      <c r="P306" s="8" t="e">
        <f t="shared" si="49"/>
        <v>#DIV/0!</v>
      </c>
      <c r="Q306" s="9"/>
      <c r="R306" s="9"/>
      <c r="S306" s="9"/>
      <c r="T306" s="9"/>
      <c r="U306" s="9"/>
      <c r="V306" s="9"/>
      <c r="W306" s="9"/>
      <c r="X306" s="9"/>
      <c r="Y306" s="9"/>
      <c r="Z306" s="9"/>
      <c r="AA306" s="9"/>
      <c r="AB306" s="9"/>
      <c r="AC306" s="9"/>
      <c r="AD306" s="9"/>
      <c r="AE306" s="9"/>
      <c r="AF306" s="9"/>
      <c r="AG306" s="9"/>
      <c r="AH306" s="9"/>
      <c r="AI306" s="9"/>
      <c r="AJ306" s="9"/>
      <c r="AK306" s="9"/>
      <c r="AL306" s="9"/>
      <c r="AM306" s="9"/>
      <c r="AN306" s="9"/>
      <c r="AO306" s="9"/>
      <c r="AP306" s="9"/>
      <c r="AQ306" s="9"/>
      <c r="AR306" s="9"/>
      <c r="AS306" s="9"/>
      <c r="AT306" s="9"/>
      <c r="AU306" s="9"/>
      <c r="AV306" s="9"/>
      <c r="AW306" s="9"/>
      <c r="AX306" s="9"/>
    </row>
    <row r="307" spans="2:50">
      <c r="B307" s="1">
        <f t="shared" si="50"/>
        <v>43598</v>
      </c>
      <c r="C307" s="11"/>
      <c r="D307" s="11"/>
      <c r="E307" s="9"/>
      <c r="F307" s="9"/>
      <c r="G307" s="9">
        <f t="shared" si="44"/>
        <v>0</v>
      </c>
      <c r="H307" s="9">
        <f t="shared" si="45"/>
        <v>0</v>
      </c>
      <c r="I307" s="9">
        <f t="shared" si="46"/>
        <v>0</v>
      </c>
      <c r="J307" s="9" t="e">
        <f t="shared" si="47"/>
        <v>#DIV/0!</v>
      </c>
      <c r="K307" s="9">
        <f t="shared" si="48"/>
        <v>7</v>
      </c>
      <c r="L307" s="8">
        <f t="shared" si="51"/>
        <v>8.6986234610483807E-15</v>
      </c>
      <c r="M307" s="9">
        <f t="shared" si="52"/>
        <v>2.6837954566746255E-2</v>
      </c>
      <c r="N307" s="9">
        <f t="shared" si="54"/>
        <v>3.2411648359470986E-13</v>
      </c>
      <c r="O307" s="7">
        <f t="shared" si="53"/>
        <v>-2.6837954566737557E-2</v>
      </c>
      <c r="P307" s="8" t="e">
        <f t="shared" si="49"/>
        <v>#DIV/0!</v>
      </c>
      <c r="Q307" s="9"/>
      <c r="R307" s="9"/>
      <c r="S307" s="9"/>
      <c r="T307" s="9"/>
      <c r="U307" s="9"/>
      <c r="V307" s="9"/>
      <c r="W307" s="9"/>
      <c r="X307" s="9"/>
      <c r="Y307" s="9"/>
      <c r="Z307" s="9"/>
      <c r="AA307" s="9"/>
      <c r="AB307" s="9"/>
      <c r="AC307" s="9"/>
      <c r="AD307" s="9"/>
      <c r="AE307" s="9"/>
      <c r="AF307" s="9"/>
      <c r="AG307" s="9"/>
      <c r="AH307" s="9"/>
      <c r="AI307" s="9"/>
      <c r="AJ307" s="9"/>
      <c r="AK307" s="9"/>
      <c r="AL307" s="9"/>
      <c r="AM307" s="9"/>
      <c r="AN307" s="9"/>
      <c r="AO307" s="9"/>
      <c r="AP307" s="9"/>
      <c r="AQ307" s="9"/>
      <c r="AR307" s="9"/>
      <c r="AS307" s="9"/>
      <c r="AT307" s="9"/>
      <c r="AU307" s="9"/>
      <c r="AV307" s="9"/>
      <c r="AW307" s="9"/>
      <c r="AX307" s="9"/>
    </row>
    <row r="308" spans="2:50">
      <c r="B308" s="1">
        <f t="shared" si="50"/>
        <v>43599</v>
      </c>
      <c r="C308" s="11"/>
      <c r="D308" s="11"/>
      <c r="E308" s="9"/>
      <c r="F308" s="9"/>
      <c r="G308" s="9">
        <f t="shared" si="44"/>
        <v>0</v>
      </c>
      <c r="H308" s="9">
        <f t="shared" si="45"/>
        <v>0</v>
      </c>
      <c r="I308" s="9">
        <f t="shared" si="46"/>
        <v>0</v>
      </c>
      <c r="J308" s="9" t="e">
        <f t="shared" si="47"/>
        <v>#DIV/0!</v>
      </c>
      <c r="K308" s="9">
        <f t="shared" si="48"/>
        <v>7</v>
      </c>
      <c r="L308" s="8">
        <f t="shared" si="51"/>
        <v>6.5239675957862859E-15</v>
      </c>
      <c r="M308" s="9">
        <f t="shared" si="52"/>
        <v>2.4987061148349962E-2</v>
      </c>
      <c r="N308" s="9">
        <f t="shared" si="54"/>
        <v>2.6109383400684959E-13</v>
      </c>
      <c r="O308" s="7">
        <f t="shared" si="53"/>
        <v>-2.498706114834344E-2</v>
      </c>
      <c r="P308" s="8" t="e">
        <f t="shared" si="49"/>
        <v>#DIV/0!</v>
      </c>
      <c r="Q308" s="9"/>
      <c r="R308" s="9"/>
      <c r="S308" s="9"/>
      <c r="T308" s="9"/>
      <c r="U308" s="9"/>
      <c r="V308" s="9"/>
      <c r="W308" s="9"/>
      <c r="X308" s="9"/>
      <c r="Y308" s="9"/>
      <c r="Z308" s="9"/>
      <c r="AA308" s="9"/>
      <c r="AB308" s="9"/>
      <c r="AC308" s="9"/>
      <c r="AD308" s="9"/>
      <c r="AE308" s="9"/>
      <c r="AF308" s="9"/>
      <c r="AG308" s="9"/>
      <c r="AH308" s="9"/>
      <c r="AI308" s="9"/>
      <c r="AJ308" s="9"/>
      <c r="AK308" s="9"/>
      <c r="AL308" s="9"/>
      <c r="AM308" s="9"/>
      <c r="AN308" s="9"/>
      <c r="AO308" s="9"/>
      <c r="AP308" s="9"/>
      <c r="AQ308" s="9"/>
      <c r="AR308" s="9"/>
      <c r="AS308" s="9"/>
      <c r="AT308" s="9"/>
      <c r="AU308" s="9"/>
      <c r="AV308" s="9"/>
      <c r="AW308" s="9"/>
      <c r="AX308" s="9"/>
    </row>
    <row r="309" spans="2:50">
      <c r="B309" s="1">
        <f t="shared" si="50"/>
        <v>43600</v>
      </c>
      <c r="C309" s="11"/>
      <c r="D309" s="11"/>
      <c r="E309" s="9"/>
      <c r="F309" s="9"/>
      <c r="G309" s="9">
        <f t="shared" si="44"/>
        <v>0</v>
      </c>
      <c r="H309" s="9">
        <f t="shared" si="45"/>
        <v>0</v>
      </c>
      <c r="I309" s="9">
        <f t="shared" si="46"/>
        <v>0</v>
      </c>
      <c r="J309" s="9" t="e">
        <f t="shared" si="47"/>
        <v>#DIV/0!</v>
      </c>
      <c r="K309" s="9">
        <f t="shared" si="48"/>
        <v>7</v>
      </c>
      <c r="L309" s="8">
        <f t="shared" si="51"/>
        <v>4.8929756968397144E-15</v>
      </c>
      <c r="M309" s="9">
        <f t="shared" si="52"/>
        <v>2.3263815551912034E-2</v>
      </c>
      <c r="N309" s="9">
        <f t="shared" si="54"/>
        <v>2.1032558850551773E-13</v>
      </c>
      <c r="O309" s="7">
        <f t="shared" si="53"/>
        <v>-2.3263815551907142E-2</v>
      </c>
      <c r="P309" s="8" t="e">
        <f t="shared" si="49"/>
        <v>#DIV/0!</v>
      </c>
      <c r="Q309" s="9"/>
      <c r="R309" s="9"/>
      <c r="S309" s="9"/>
      <c r="T309" s="9"/>
      <c r="U309" s="9"/>
      <c r="V309" s="9"/>
      <c r="W309" s="9"/>
      <c r="X309" s="9"/>
      <c r="Y309" s="9"/>
      <c r="Z309" s="9"/>
      <c r="AA309" s="9"/>
      <c r="AB309" s="9"/>
      <c r="AC309" s="9"/>
      <c r="AD309" s="9"/>
      <c r="AE309" s="9"/>
      <c r="AF309" s="9"/>
      <c r="AG309" s="9"/>
      <c r="AH309" s="9"/>
      <c r="AI309" s="9"/>
      <c r="AJ309" s="9"/>
      <c r="AK309" s="9"/>
      <c r="AL309" s="9"/>
      <c r="AM309" s="9"/>
      <c r="AN309" s="9"/>
      <c r="AO309" s="9"/>
      <c r="AP309" s="9"/>
      <c r="AQ309" s="9"/>
      <c r="AR309" s="9"/>
      <c r="AS309" s="9"/>
      <c r="AT309" s="9"/>
      <c r="AU309" s="9"/>
      <c r="AV309" s="9"/>
      <c r="AW309" s="9"/>
      <c r="AX309" s="9"/>
    </row>
    <row r="310" spans="2:50">
      <c r="B310" s="1">
        <f t="shared" si="50"/>
        <v>43601</v>
      </c>
      <c r="C310" s="11"/>
      <c r="D310" s="11"/>
      <c r="E310" s="9"/>
      <c r="F310" s="9"/>
      <c r="G310" s="9">
        <f t="shared" si="44"/>
        <v>0</v>
      </c>
      <c r="H310" s="9">
        <f t="shared" si="45"/>
        <v>0</v>
      </c>
      <c r="I310" s="9">
        <f t="shared" si="46"/>
        <v>0</v>
      </c>
      <c r="J310" s="9" t="e">
        <f t="shared" si="47"/>
        <v>#DIV/0!</v>
      </c>
      <c r="K310" s="9">
        <f t="shared" si="48"/>
        <v>7</v>
      </c>
      <c r="L310" s="8">
        <f t="shared" si="51"/>
        <v>3.6697317726297856E-15</v>
      </c>
      <c r="M310" s="9">
        <f t="shared" si="52"/>
        <v>2.1659414479366375E-2</v>
      </c>
      <c r="N310" s="9">
        <f t="shared" si="54"/>
        <v>1.6942894629611152E-13</v>
      </c>
      <c r="O310" s="7">
        <f t="shared" si="53"/>
        <v>-2.1659414479362704E-2</v>
      </c>
      <c r="P310" s="8" t="e">
        <f t="shared" si="49"/>
        <v>#DIV/0!</v>
      </c>
      <c r="Q310" s="9"/>
      <c r="R310" s="9"/>
      <c r="S310" s="9"/>
      <c r="T310" s="9"/>
      <c r="U310" s="9"/>
      <c r="V310" s="9"/>
      <c r="W310" s="9"/>
      <c r="X310" s="9"/>
      <c r="Y310" s="9"/>
      <c r="Z310" s="9"/>
      <c r="AA310" s="9"/>
      <c r="AB310" s="9"/>
      <c r="AC310" s="9"/>
      <c r="AD310" s="9"/>
      <c r="AE310" s="9"/>
      <c r="AF310" s="9"/>
      <c r="AG310" s="9"/>
      <c r="AH310" s="9"/>
      <c r="AI310" s="9"/>
      <c r="AJ310" s="9"/>
      <c r="AK310" s="9"/>
      <c r="AL310" s="9"/>
      <c r="AM310" s="9"/>
      <c r="AN310" s="9"/>
      <c r="AO310" s="9"/>
      <c r="AP310" s="9"/>
      <c r="AQ310" s="9"/>
      <c r="AR310" s="9"/>
      <c r="AS310" s="9"/>
      <c r="AT310" s="9"/>
      <c r="AU310" s="9"/>
      <c r="AV310" s="9"/>
      <c r="AW310" s="9"/>
      <c r="AX310" s="9"/>
    </row>
    <row r="311" spans="2:50">
      <c r="B311" s="1">
        <f t="shared" si="50"/>
        <v>43602</v>
      </c>
      <c r="C311" s="11"/>
      <c r="D311" s="11"/>
      <c r="E311" s="9"/>
      <c r="F311" s="9"/>
      <c r="G311" s="9">
        <f t="shared" si="44"/>
        <v>0</v>
      </c>
      <c r="H311" s="9">
        <f t="shared" si="45"/>
        <v>0</v>
      </c>
      <c r="I311" s="9">
        <f t="shared" si="46"/>
        <v>0</v>
      </c>
      <c r="J311" s="9" t="e">
        <f t="shared" si="47"/>
        <v>#DIV/0!</v>
      </c>
      <c r="K311" s="9">
        <f t="shared" si="48"/>
        <v>7</v>
      </c>
      <c r="L311" s="8">
        <f t="shared" si="51"/>
        <v>2.7522988294723392E-15</v>
      </c>
      <c r="M311" s="9">
        <f t="shared" si="52"/>
        <v>2.0165661756651451E-2</v>
      </c>
      <c r="N311" s="9">
        <f t="shared" si="54"/>
        <v>1.364844289607565E-13</v>
      </c>
      <c r="O311" s="7">
        <f t="shared" si="53"/>
        <v>-2.01656617566487E-2</v>
      </c>
      <c r="P311" s="8" t="e">
        <f t="shared" si="49"/>
        <v>#DIV/0!</v>
      </c>
      <c r="Q311" s="9"/>
      <c r="R311" s="9"/>
      <c r="S311" s="9"/>
      <c r="T311" s="9"/>
      <c r="U311" s="9"/>
      <c r="V311" s="9"/>
      <c r="W311" s="9"/>
      <c r="X311" s="9"/>
      <c r="Y311" s="9"/>
      <c r="Z311" s="9"/>
      <c r="AA311" s="9"/>
      <c r="AB311" s="9"/>
      <c r="AC311" s="9"/>
      <c r="AD311" s="9"/>
      <c r="AE311" s="9"/>
      <c r="AF311" s="9"/>
      <c r="AG311" s="9"/>
      <c r="AH311" s="9"/>
      <c r="AI311" s="9"/>
      <c r="AJ311" s="9"/>
      <c r="AK311" s="9"/>
      <c r="AL311" s="9"/>
      <c r="AM311" s="9"/>
      <c r="AN311" s="9"/>
      <c r="AO311" s="9"/>
      <c r="AP311" s="9"/>
      <c r="AQ311" s="9"/>
      <c r="AR311" s="9"/>
      <c r="AS311" s="9"/>
      <c r="AT311" s="9"/>
      <c r="AU311" s="9"/>
      <c r="AV311" s="9"/>
      <c r="AW311" s="9"/>
      <c r="AX311" s="9"/>
    </row>
    <row r="312" spans="2:50">
      <c r="B312" s="1">
        <f t="shared" si="50"/>
        <v>43603</v>
      </c>
      <c r="C312" s="11"/>
      <c r="D312" s="11"/>
      <c r="E312" s="9"/>
      <c r="F312" s="9"/>
      <c r="G312" s="9">
        <f t="shared" si="44"/>
        <v>0</v>
      </c>
      <c r="H312" s="9">
        <f t="shared" si="45"/>
        <v>0</v>
      </c>
      <c r="I312" s="9">
        <f t="shared" si="46"/>
        <v>0</v>
      </c>
      <c r="J312" s="9" t="e">
        <f t="shared" si="47"/>
        <v>#DIV/0!</v>
      </c>
      <c r="K312" s="9">
        <f t="shared" si="48"/>
        <v>7</v>
      </c>
      <c r="L312" s="8">
        <f t="shared" si="51"/>
        <v>2.0642241221042544E-15</v>
      </c>
      <c r="M312" s="9">
        <f t="shared" si="52"/>
        <v>1.8774926463089283E-2</v>
      </c>
      <c r="N312" s="9">
        <f t="shared" si="54"/>
        <v>1.0994578999616495E-13</v>
      </c>
      <c r="O312" s="7">
        <f t="shared" si="53"/>
        <v>-1.8774926463087219E-2</v>
      </c>
      <c r="P312" s="8" t="e">
        <f t="shared" si="49"/>
        <v>#DIV/0!</v>
      </c>
      <c r="Q312" s="9"/>
      <c r="R312" s="9"/>
      <c r="S312" s="9"/>
      <c r="T312" s="9"/>
      <c r="U312" s="9"/>
      <c r="V312" s="9"/>
      <c r="W312" s="9"/>
      <c r="X312" s="9"/>
      <c r="Y312" s="9"/>
      <c r="Z312" s="9"/>
      <c r="AA312" s="9"/>
      <c r="AB312" s="9"/>
      <c r="AC312" s="9"/>
      <c r="AD312" s="9"/>
      <c r="AE312" s="9"/>
      <c r="AF312" s="9"/>
      <c r="AG312" s="9"/>
      <c r="AH312" s="9"/>
      <c r="AI312" s="9"/>
      <c r="AJ312" s="9"/>
      <c r="AK312" s="9"/>
      <c r="AL312" s="9"/>
      <c r="AM312" s="9"/>
      <c r="AN312" s="9"/>
      <c r="AO312" s="9"/>
      <c r="AP312" s="9"/>
      <c r="AQ312" s="9"/>
      <c r="AR312" s="9"/>
      <c r="AS312" s="9"/>
      <c r="AT312" s="9"/>
      <c r="AU312" s="9"/>
      <c r="AV312" s="9"/>
      <c r="AW312" s="9"/>
      <c r="AX312" s="9"/>
    </row>
    <row r="313" spans="2:50">
      <c r="B313" s="1">
        <f t="shared" si="50"/>
        <v>43604</v>
      </c>
      <c r="C313" s="11"/>
      <c r="D313" s="11"/>
      <c r="E313" s="9"/>
      <c r="F313" s="9"/>
      <c r="G313" s="9">
        <f t="shared" si="44"/>
        <v>0</v>
      </c>
      <c r="H313" s="9">
        <f t="shared" si="45"/>
        <v>0</v>
      </c>
      <c r="I313" s="9">
        <f t="shared" si="46"/>
        <v>0</v>
      </c>
      <c r="J313" s="9" t="e">
        <f t="shared" si="47"/>
        <v>#DIV/0!</v>
      </c>
      <c r="K313" s="9">
        <f t="shared" si="48"/>
        <v>7</v>
      </c>
      <c r="L313" s="8">
        <f t="shared" si="51"/>
        <v>1.5481680915781908E-15</v>
      </c>
      <c r="M313" s="9">
        <f t="shared" si="52"/>
        <v>1.7480103948393468E-2</v>
      </c>
      <c r="N313" s="9">
        <f t="shared" si="54"/>
        <v>8.856744194135511E-14</v>
      </c>
      <c r="O313" s="7">
        <f t="shared" si="53"/>
        <v>-1.7480103948391921E-2</v>
      </c>
      <c r="P313" s="8" t="e">
        <f t="shared" si="49"/>
        <v>#DIV/0!</v>
      </c>
      <c r="Q313" s="9"/>
      <c r="R313" s="9"/>
      <c r="S313" s="9"/>
      <c r="T313" s="9"/>
      <c r="U313" s="9"/>
      <c r="V313" s="9"/>
      <c r="W313" s="9"/>
      <c r="X313" s="9"/>
      <c r="Y313" s="9"/>
      <c r="Z313" s="9"/>
      <c r="AA313" s="9"/>
      <c r="AB313" s="9"/>
      <c r="AC313" s="9"/>
      <c r="AD313" s="9"/>
      <c r="AE313" s="9"/>
      <c r="AF313" s="9"/>
      <c r="AG313" s="9"/>
      <c r="AH313" s="9"/>
      <c r="AI313" s="9"/>
      <c r="AJ313" s="9"/>
      <c r="AK313" s="9"/>
      <c r="AL313" s="9"/>
      <c r="AM313" s="9"/>
      <c r="AN313" s="9"/>
      <c r="AO313" s="9"/>
      <c r="AP313" s="9"/>
      <c r="AQ313" s="9"/>
      <c r="AR313" s="9"/>
      <c r="AS313" s="9"/>
      <c r="AT313" s="9"/>
      <c r="AU313" s="9"/>
      <c r="AV313" s="9"/>
      <c r="AW313" s="9"/>
      <c r="AX313" s="9"/>
    </row>
    <row r="314" spans="2:50">
      <c r="B314" s="1">
        <f t="shared" si="50"/>
        <v>43605</v>
      </c>
      <c r="C314" s="11"/>
      <c r="D314" s="11"/>
      <c r="E314" s="9"/>
      <c r="F314" s="9"/>
      <c r="G314" s="9">
        <f t="shared" si="44"/>
        <v>0</v>
      </c>
      <c r="H314" s="9">
        <f t="shared" si="45"/>
        <v>0</v>
      </c>
      <c r="I314" s="9">
        <f t="shared" si="46"/>
        <v>0</v>
      </c>
      <c r="J314" s="9" t="e">
        <f t="shared" si="47"/>
        <v>#DIV/0!</v>
      </c>
      <c r="K314" s="9">
        <f t="shared" si="48"/>
        <v>7</v>
      </c>
      <c r="L314" s="8">
        <f t="shared" si="51"/>
        <v>1.1611260686836431E-15</v>
      </c>
      <c r="M314" s="9">
        <f t="shared" si="52"/>
        <v>1.6274579538159435E-2</v>
      </c>
      <c r="N314" s="9">
        <f t="shared" si="54"/>
        <v>7.1345994897202742E-14</v>
      </c>
      <c r="O314" s="7">
        <f t="shared" si="53"/>
        <v>-1.6274579538158272E-2</v>
      </c>
      <c r="P314" s="8" t="e">
        <f t="shared" si="49"/>
        <v>#DIV/0!</v>
      </c>
      <c r="Q314" s="9"/>
      <c r="R314" s="9"/>
      <c r="S314" s="9"/>
      <c r="T314" s="9"/>
      <c r="U314" s="9"/>
      <c r="V314" s="9"/>
      <c r="W314" s="9"/>
      <c r="X314" s="9"/>
      <c r="Y314" s="9"/>
      <c r="Z314" s="9"/>
      <c r="AA314" s="9"/>
      <c r="AB314" s="9"/>
      <c r="AC314" s="9"/>
      <c r="AD314" s="9"/>
      <c r="AE314" s="9"/>
      <c r="AF314" s="9"/>
      <c r="AG314" s="9"/>
      <c r="AH314" s="9"/>
      <c r="AI314" s="9"/>
      <c r="AJ314" s="9"/>
      <c r="AK314" s="9"/>
      <c r="AL314" s="9"/>
      <c r="AM314" s="9"/>
      <c r="AN314" s="9"/>
      <c r="AO314" s="9"/>
      <c r="AP314" s="9"/>
      <c r="AQ314" s="9"/>
      <c r="AR314" s="9"/>
      <c r="AS314" s="9"/>
      <c r="AT314" s="9"/>
      <c r="AU314" s="9"/>
      <c r="AV314" s="9"/>
      <c r="AW314" s="9"/>
      <c r="AX314" s="9"/>
    </row>
    <row r="315" spans="2:50">
      <c r="B315" s="1">
        <f t="shared" si="50"/>
        <v>43606</v>
      </c>
      <c r="C315" s="11"/>
      <c r="D315" s="11"/>
      <c r="E315" s="9"/>
      <c r="F315" s="9"/>
      <c r="G315" s="9">
        <f t="shared" si="44"/>
        <v>0</v>
      </c>
      <c r="H315" s="9">
        <f t="shared" si="45"/>
        <v>0</v>
      </c>
      <c r="I315" s="9">
        <f t="shared" si="46"/>
        <v>0</v>
      </c>
      <c r="J315" s="9" t="e">
        <f t="shared" si="47"/>
        <v>#DIV/0!</v>
      </c>
      <c r="K315" s="9">
        <f t="shared" si="48"/>
        <v>7</v>
      </c>
      <c r="L315" s="8">
        <f t="shared" si="51"/>
        <v>8.7084455151273233E-16</v>
      </c>
      <c r="M315" s="9">
        <f t="shared" si="52"/>
        <v>1.51521947424243E-2</v>
      </c>
      <c r="N315" s="9">
        <f t="shared" si="54"/>
        <v>5.7473162556079985E-14</v>
      </c>
      <c r="O315" s="7">
        <f t="shared" si="53"/>
        <v>-1.5152194742423429E-2</v>
      </c>
      <c r="P315" s="8" t="e">
        <f t="shared" si="49"/>
        <v>#DIV/0!</v>
      </c>
      <c r="Q315" s="9"/>
      <c r="R315" s="9"/>
      <c r="S315" s="9"/>
      <c r="T315" s="9"/>
      <c r="U315" s="9"/>
      <c r="V315" s="9"/>
      <c r="W315" s="9"/>
      <c r="X315" s="9"/>
      <c r="Y315" s="9"/>
      <c r="Z315" s="9"/>
      <c r="AA315" s="9"/>
      <c r="AB315" s="9"/>
      <c r="AC315" s="9"/>
      <c r="AD315" s="9"/>
      <c r="AE315" s="9"/>
      <c r="AF315" s="9"/>
      <c r="AG315" s="9"/>
      <c r="AH315" s="9"/>
      <c r="AI315" s="9"/>
      <c r="AJ315" s="9"/>
      <c r="AK315" s="9"/>
      <c r="AL315" s="9"/>
      <c r="AM315" s="9"/>
      <c r="AN315" s="9"/>
      <c r="AO315" s="9"/>
      <c r="AP315" s="9"/>
      <c r="AQ315" s="9"/>
      <c r="AR315" s="9"/>
      <c r="AS315" s="9"/>
      <c r="AT315" s="9"/>
      <c r="AU315" s="9"/>
      <c r="AV315" s="9"/>
      <c r="AW315" s="9"/>
      <c r="AX315" s="9"/>
    </row>
    <row r="316" spans="2:50">
      <c r="B316" s="1">
        <f t="shared" si="50"/>
        <v>43607</v>
      </c>
      <c r="C316" s="11"/>
      <c r="D316" s="11"/>
      <c r="E316" s="9"/>
      <c r="F316" s="9"/>
      <c r="G316" s="9">
        <f t="shared" si="44"/>
        <v>0</v>
      </c>
      <c r="H316" s="9">
        <f t="shared" si="45"/>
        <v>0</v>
      </c>
      <c r="I316" s="9">
        <f t="shared" si="46"/>
        <v>0</v>
      </c>
      <c r="J316" s="9" t="e">
        <f t="shared" si="47"/>
        <v>#DIV/0!</v>
      </c>
      <c r="K316" s="9">
        <f t="shared" si="48"/>
        <v>7</v>
      </c>
      <c r="L316" s="8">
        <f t="shared" si="51"/>
        <v>6.5313341363454922E-16</v>
      </c>
      <c r="M316" s="9">
        <f t="shared" si="52"/>
        <v>1.41072157946709E-2</v>
      </c>
      <c r="N316" s="9">
        <f t="shared" si="54"/>
        <v>4.6297825392397769E-14</v>
      </c>
      <c r="O316" s="7">
        <f t="shared" si="53"/>
        <v>-1.4107215794670246E-2</v>
      </c>
      <c r="P316" s="8" t="e">
        <f t="shared" si="49"/>
        <v>#DIV/0!</v>
      </c>
      <c r="Q316" s="9"/>
      <c r="R316" s="9"/>
      <c r="S316" s="9"/>
      <c r="T316" s="9"/>
      <c r="U316" s="9"/>
      <c r="V316" s="9"/>
      <c r="W316" s="9"/>
      <c r="X316" s="9"/>
      <c r="Y316" s="9"/>
      <c r="Z316" s="9"/>
      <c r="AA316" s="9"/>
      <c r="AB316" s="9"/>
      <c r="AC316" s="9"/>
      <c r="AD316" s="9"/>
      <c r="AE316" s="9"/>
      <c r="AF316" s="9"/>
      <c r="AG316" s="9"/>
      <c r="AH316" s="9"/>
      <c r="AI316" s="9"/>
      <c r="AJ316" s="9"/>
      <c r="AK316" s="9"/>
      <c r="AL316" s="9"/>
      <c r="AM316" s="9"/>
      <c r="AN316" s="9"/>
      <c r="AO316" s="9"/>
      <c r="AP316" s="9"/>
      <c r="AQ316" s="9"/>
      <c r="AR316" s="9"/>
      <c r="AS316" s="9"/>
      <c r="AT316" s="9"/>
      <c r="AU316" s="9"/>
      <c r="AV316" s="9"/>
      <c r="AW316" s="9"/>
      <c r="AX316" s="9"/>
    </row>
    <row r="317" spans="2:50">
      <c r="B317" s="1">
        <f t="shared" si="50"/>
        <v>43608</v>
      </c>
      <c r="C317" s="11"/>
      <c r="D317" s="11"/>
      <c r="E317" s="9"/>
      <c r="F317" s="9"/>
      <c r="G317" s="9">
        <f t="shared" si="44"/>
        <v>0</v>
      </c>
      <c r="H317" s="9">
        <f t="shared" si="45"/>
        <v>0</v>
      </c>
      <c r="I317" s="9">
        <f t="shared" si="46"/>
        <v>0</v>
      </c>
      <c r="J317" s="9" t="e">
        <f t="shared" si="47"/>
        <v>#DIV/0!</v>
      </c>
      <c r="K317" s="9">
        <f t="shared" si="48"/>
        <v>7</v>
      </c>
      <c r="L317" s="8">
        <f t="shared" si="51"/>
        <v>4.8985006022591187E-16</v>
      </c>
      <c r="M317" s="9">
        <f t="shared" si="52"/>
        <v>1.3134304360555665E-2</v>
      </c>
      <c r="N317" s="9">
        <f t="shared" si="54"/>
        <v>3.7295470454987086E-14</v>
      </c>
      <c r="O317" s="7">
        <f t="shared" si="53"/>
        <v>-1.3134304360555175E-2</v>
      </c>
      <c r="P317" s="8" t="e">
        <f t="shared" si="49"/>
        <v>#DIV/0!</v>
      </c>
      <c r="Q317" s="9"/>
      <c r="R317" s="9"/>
      <c r="S317" s="9"/>
      <c r="T317" s="9"/>
      <c r="U317" s="9"/>
      <c r="V317" s="9"/>
      <c r="W317" s="9"/>
      <c r="X317" s="9"/>
      <c r="Y317" s="9"/>
      <c r="Z317" s="9"/>
      <c r="AA317" s="9"/>
      <c r="AB317" s="9"/>
      <c r="AC317" s="9"/>
      <c r="AD317" s="9"/>
      <c r="AE317" s="9"/>
      <c r="AF317" s="9"/>
      <c r="AG317" s="9"/>
      <c r="AH317" s="9"/>
      <c r="AI317" s="9"/>
      <c r="AJ317" s="9"/>
      <c r="AK317" s="9"/>
      <c r="AL317" s="9"/>
      <c r="AM317" s="9"/>
      <c r="AN317" s="9"/>
      <c r="AO317" s="9"/>
      <c r="AP317" s="9"/>
      <c r="AQ317" s="9"/>
      <c r="AR317" s="9"/>
      <c r="AS317" s="9"/>
      <c r="AT317" s="9"/>
      <c r="AU317" s="9"/>
      <c r="AV317" s="9"/>
      <c r="AW317" s="9"/>
      <c r="AX317" s="9"/>
    </row>
    <row r="318" spans="2:50">
      <c r="B318" s="1">
        <f t="shared" si="50"/>
        <v>43609</v>
      </c>
      <c r="C318" s="11"/>
      <c r="D318" s="11"/>
      <c r="E318" s="9"/>
      <c r="F318" s="9"/>
      <c r="G318" s="9">
        <f t="shared" si="44"/>
        <v>0</v>
      </c>
      <c r="H318" s="9">
        <f t="shared" si="45"/>
        <v>0</v>
      </c>
      <c r="I318" s="9">
        <f t="shared" si="46"/>
        <v>0</v>
      </c>
      <c r="J318" s="9" t="e">
        <f t="shared" si="47"/>
        <v>#DIV/0!</v>
      </c>
      <c r="K318" s="9">
        <f t="shared" si="48"/>
        <v>7</v>
      </c>
      <c r="L318" s="8">
        <f t="shared" si="51"/>
        <v>3.673875451694339E-16</v>
      </c>
      <c r="M318" s="9">
        <f t="shared" si="52"/>
        <v>1.222849026672424E-2</v>
      </c>
      <c r="N318" s="9">
        <f t="shared" si="54"/>
        <v>3.0043573422072932E-14</v>
      </c>
      <c r="O318" s="7">
        <f t="shared" si="53"/>
        <v>-1.2228490266723872E-2</v>
      </c>
      <c r="P318" s="8" t="e">
        <f t="shared" si="49"/>
        <v>#DIV/0!</v>
      </c>
      <c r="Q318" s="9"/>
      <c r="R318" s="9"/>
      <c r="S318" s="9"/>
      <c r="T318" s="9"/>
      <c r="U318" s="9"/>
      <c r="V318" s="9"/>
      <c r="W318" s="9"/>
      <c r="X318" s="9"/>
      <c r="Y318" s="9"/>
      <c r="Z318" s="9"/>
      <c r="AA318" s="9"/>
      <c r="AB318" s="9"/>
      <c r="AC318" s="9"/>
      <c r="AD318" s="9"/>
      <c r="AE318" s="9"/>
      <c r="AF318" s="9"/>
      <c r="AG318" s="9"/>
      <c r="AH318" s="9"/>
      <c r="AI318" s="9"/>
      <c r="AJ318" s="9"/>
      <c r="AK318" s="9"/>
      <c r="AL318" s="9"/>
      <c r="AM318" s="9"/>
      <c r="AN318" s="9"/>
      <c r="AO318" s="9"/>
      <c r="AP318" s="9"/>
      <c r="AQ318" s="9"/>
      <c r="AR318" s="9"/>
      <c r="AS318" s="9"/>
      <c r="AT318" s="9"/>
      <c r="AU318" s="9"/>
      <c r="AV318" s="9"/>
      <c r="AW318" s="9"/>
      <c r="AX318" s="9"/>
    </row>
    <row r="319" spans="2:50">
      <c r="B319" s="1">
        <f t="shared" si="50"/>
        <v>43610</v>
      </c>
      <c r="C319" s="11"/>
      <c r="D319" s="11"/>
      <c r="E319" s="9"/>
      <c r="F319" s="9"/>
      <c r="G319" s="9">
        <f t="shared" si="44"/>
        <v>0</v>
      </c>
      <c r="H319" s="9">
        <f t="shared" si="45"/>
        <v>0</v>
      </c>
      <c r="I319" s="9">
        <f t="shared" si="46"/>
        <v>0</v>
      </c>
      <c r="J319" s="9" t="e">
        <f t="shared" si="47"/>
        <v>#DIV/0!</v>
      </c>
      <c r="K319" s="9">
        <f t="shared" si="48"/>
        <v>7</v>
      </c>
      <c r="L319" s="8">
        <f t="shared" si="51"/>
        <v>2.7554065887707545E-16</v>
      </c>
      <c r="M319" s="9">
        <f t="shared" si="52"/>
        <v>1.138514611039843E-2</v>
      </c>
      <c r="N319" s="9">
        <f t="shared" si="54"/>
        <v>2.4201767478892084E-14</v>
      </c>
      <c r="O319" s="7">
        <f t="shared" si="53"/>
        <v>-1.1385146110398155E-2</v>
      </c>
      <c r="P319" s="8" t="e">
        <f t="shared" si="49"/>
        <v>#DIV/0!</v>
      </c>
      <c r="Q319" s="9"/>
      <c r="R319" s="9"/>
      <c r="S319" s="9"/>
      <c r="T319" s="9"/>
      <c r="U319" s="9"/>
      <c r="V319" s="9"/>
      <c r="W319" s="9"/>
      <c r="X319" s="9"/>
      <c r="Y319" s="9"/>
      <c r="Z319" s="9"/>
      <c r="AA319" s="9"/>
      <c r="AB319" s="9"/>
      <c r="AC319" s="9"/>
      <c r="AD319" s="9"/>
      <c r="AE319" s="9"/>
      <c r="AF319" s="9"/>
      <c r="AG319" s="9"/>
      <c r="AH319" s="9"/>
      <c r="AI319" s="9"/>
      <c r="AJ319" s="9"/>
      <c r="AK319" s="9"/>
      <c r="AL319" s="9"/>
      <c r="AM319" s="9"/>
      <c r="AN319" s="9"/>
      <c r="AO319" s="9"/>
      <c r="AP319" s="9"/>
      <c r="AQ319" s="9"/>
      <c r="AR319" s="9"/>
      <c r="AS319" s="9"/>
      <c r="AT319" s="9"/>
      <c r="AU319" s="9"/>
      <c r="AV319" s="9"/>
      <c r="AW319" s="9"/>
      <c r="AX319" s="9"/>
    </row>
    <row r="320" spans="2:50">
      <c r="B320" s="1">
        <f t="shared" si="50"/>
        <v>43611</v>
      </c>
      <c r="C320" s="11"/>
      <c r="D320" s="11"/>
      <c r="E320" s="9"/>
      <c r="F320" s="9"/>
      <c r="G320" s="9">
        <f t="shared" si="44"/>
        <v>0</v>
      </c>
      <c r="H320" s="9">
        <f t="shared" si="45"/>
        <v>0</v>
      </c>
      <c r="I320" s="9">
        <f t="shared" si="46"/>
        <v>0</v>
      </c>
      <c r="J320" s="9" t="e">
        <f t="shared" si="47"/>
        <v>#DIV/0!</v>
      </c>
      <c r="K320" s="9">
        <f t="shared" si="48"/>
        <v>7</v>
      </c>
      <c r="L320" s="8">
        <f t="shared" si="51"/>
        <v>2.0665549415780659E-16</v>
      </c>
      <c r="M320" s="9">
        <f t="shared" si="52"/>
        <v>1.0599963620026125E-2</v>
      </c>
      <c r="N320" s="9">
        <f t="shared" si="54"/>
        <v>1.949586824688529E-14</v>
      </c>
      <c r="O320" s="7">
        <f t="shared" si="53"/>
        <v>-1.0599963620025918E-2</v>
      </c>
      <c r="P320" s="8" t="e">
        <f t="shared" si="49"/>
        <v>#DIV/0!</v>
      </c>
      <c r="Q320" s="9"/>
      <c r="R320" s="9"/>
      <c r="S320" s="9"/>
      <c r="T320" s="9"/>
      <c r="U320" s="9"/>
      <c r="V320" s="9"/>
      <c r="W320" s="9"/>
      <c r="X320" s="9"/>
      <c r="Y320" s="9"/>
      <c r="Z320" s="9"/>
      <c r="AA320" s="9"/>
      <c r="AB320" s="9"/>
      <c r="AC320" s="9"/>
      <c r="AD320" s="9"/>
      <c r="AE320" s="9"/>
      <c r="AF320" s="9"/>
      <c r="AG320" s="9"/>
      <c r="AH320" s="9"/>
      <c r="AI320" s="9"/>
      <c r="AJ320" s="9"/>
      <c r="AK320" s="9"/>
      <c r="AL320" s="9"/>
      <c r="AM320" s="9"/>
      <c r="AN320" s="9"/>
      <c r="AO320" s="9"/>
      <c r="AP320" s="9"/>
      <c r="AQ320" s="9"/>
      <c r="AR320" s="9"/>
      <c r="AS320" s="9"/>
      <c r="AT320" s="9"/>
      <c r="AU320" s="9"/>
      <c r="AV320" s="9"/>
      <c r="AW320" s="9"/>
      <c r="AX320" s="9"/>
    </row>
    <row r="321" spans="2:50">
      <c r="B321" s="1">
        <f t="shared" si="50"/>
        <v>43612</v>
      </c>
      <c r="C321" s="11"/>
      <c r="D321" s="11"/>
      <c r="E321" s="9"/>
      <c r="F321" s="9"/>
      <c r="G321" s="9">
        <f t="shared" si="44"/>
        <v>0</v>
      </c>
      <c r="H321" s="9">
        <f t="shared" si="45"/>
        <v>0</v>
      </c>
      <c r="I321" s="9">
        <f t="shared" si="46"/>
        <v>0</v>
      </c>
      <c r="J321" s="9" t="e">
        <f t="shared" si="47"/>
        <v>#DIV/0!</v>
      </c>
      <c r="K321" s="9">
        <f t="shared" si="48"/>
        <v>7</v>
      </c>
      <c r="L321" s="8">
        <f t="shared" si="51"/>
        <v>1.5499162061835494E-16</v>
      </c>
      <c r="M321" s="9">
        <f t="shared" si="52"/>
        <v>9.8689316462312188E-3</v>
      </c>
      <c r="N321" s="9">
        <f t="shared" si="54"/>
        <v>1.5705004976657596E-14</v>
      </c>
      <c r="O321" s="7">
        <f t="shared" si="53"/>
        <v>-9.8689316462310644E-3</v>
      </c>
      <c r="P321" s="8" t="e">
        <f t="shared" si="49"/>
        <v>#DIV/0!</v>
      </c>
      <c r="Q321" s="9"/>
      <c r="R321" s="9"/>
      <c r="S321" s="9"/>
      <c r="T321" s="9"/>
      <c r="U321" s="9"/>
      <c r="V321" s="9"/>
      <c r="W321" s="9"/>
      <c r="X321" s="9"/>
      <c r="Y321" s="9"/>
      <c r="Z321" s="9"/>
      <c r="AA321" s="9"/>
      <c r="AB321" s="9"/>
      <c r="AC321" s="9"/>
      <c r="AD321" s="9"/>
      <c r="AE321" s="9"/>
      <c r="AF321" s="9"/>
      <c r="AG321" s="9"/>
      <c r="AH321" s="9"/>
      <c r="AI321" s="9"/>
      <c r="AJ321" s="9"/>
      <c r="AK321" s="9"/>
      <c r="AL321" s="9"/>
      <c r="AM321" s="9"/>
      <c r="AN321" s="9"/>
      <c r="AO321" s="9"/>
      <c r="AP321" s="9"/>
      <c r="AQ321" s="9"/>
      <c r="AR321" s="9"/>
      <c r="AS321" s="9"/>
      <c r="AT321" s="9"/>
      <c r="AU321" s="9"/>
      <c r="AV321" s="9"/>
      <c r="AW321" s="9"/>
      <c r="AX321" s="9"/>
    </row>
    <row r="322" spans="2:50">
      <c r="B322" s="1">
        <f t="shared" si="50"/>
        <v>43613</v>
      </c>
      <c r="C322" s="11"/>
      <c r="D322" s="11"/>
      <c r="E322" s="9"/>
      <c r="F322" s="9"/>
      <c r="G322" s="9">
        <f t="shared" si="44"/>
        <v>0</v>
      </c>
      <c r="H322" s="9">
        <f t="shared" si="45"/>
        <v>0</v>
      </c>
      <c r="I322" s="9">
        <f t="shared" si="46"/>
        <v>0</v>
      </c>
      <c r="J322" s="9" t="e">
        <f t="shared" si="47"/>
        <v>#DIV/0!</v>
      </c>
      <c r="K322" s="9">
        <f t="shared" si="48"/>
        <v>6</v>
      </c>
      <c r="L322" s="8">
        <f t="shared" si="51"/>
        <v>1.1624371546376621E-16</v>
      </c>
      <c r="M322" s="9">
        <f t="shared" si="52"/>
        <v>9.1883156706290652E-3</v>
      </c>
      <c r="N322" s="9">
        <f t="shared" si="54"/>
        <v>1.2651254008974176E-14</v>
      </c>
      <c r="O322" s="7">
        <f t="shared" si="53"/>
        <v>-9.1883156706289489E-3</v>
      </c>
      <c r="P322" s="8" t="e">
        <f t="shared" si="49"/>
        <v>#DIV/0!</v>
      </c>
      <c r="Q322" s="9"/>
      <c r="R322" s="9"/>
      <c r="S322" s="9"/>
      <c r="T322" s="9"/>
      <c r="U322" s="9"/>
      <c r="V322" s="9"/>
      <c r="W322" s="9"/>
      <c r="X322" s="9"/>
      <c r="Y322" s="9"/>
      <c r="Z322" s="9"/>
      <c r="AA322" s="9"/>
      <c r="AB322" s="9"/>
      <c r="AC322" s="9"/>
      <c r="AD322" s="9"/>
      <c r="AE322" s="9"/>
      <c r="AF322" s="9"/>
      <c r="AG322" s="9"/>
      <c r="AH322" s="9"/>
      <c r="AI322" s="9"/>
      <c r="AJ322" s="9"/>
      <c r="AK322" s="9"/>
      <c r="AL322" s="9"/>
      <c r="AM322" s="9"/>
      <c r="AN322" s="9"/>
      <c r="AO322" s="9"/>
      <c r="AP322" s="9"/>
      <c r="AQ322" s="9"/>
      <c r="AR322" s="9"/>
      <c r="AS322" s="9"/>
      <c r="AT322" s="9"/>
      <c r="AU322" s="9"/>
      <c r="AV322" s="9"/>
      <c r="AW322" s="9"/>
      <c r="AX322" s="9"/>
    </row>
    <row r="323" spans="2:50">
      <c r="B323" s="1">
        <f t="shared" si="50"/>
        <v>43614</v>
      </c>
      <c r="C323" s="11"/>
      <c r="D323" s="11"/>
      <c r="E323" s="9"/>
      <c r="F323" s="9"/>
      <c r="G323" s="9">
        <f t="shared" si="44"/>
        <v>0</v>
      </c>
      <c r="H323" s="9">
        <f t="shared" si="45"/>
        <v>0</v>
      </c>
      <c r="I323" s="9">
        <f t="shared" si="46"/>
        <v>0</v>
      </c>
      <c r="J323" s="9" t="e">
        <f t="shared" si="47"/>
        <v>#DIV/0!</v>
      </c>
      <c r="K323" s="9">
        <f t="shared" si="48"/>
        <v>5</v>
      </c>
      <c r="L323" s="8">
        <f t="shared" si="51"/>
        <v>8.7182786597824659E-17</v>
      </c>
      <c r="M323" s="9">
        <f t="shared" si="52"/>
        <v>8.5546387278270606E-3</v>
      </c>
      <c r="N323" s="9">
        <f t="shared" si="54"/>
        <v>1.0191287951673643E-14</v>
      </c>
      <c r="O323" s="7">
        <f t="shared" si="53"/>
        <v>-8.5546387278269739E-3</v>
      </c>
      <c r="P323" s="8" t="e">
        <f t="shared" si="49"/>
        <v>#DIV/0!</v>
      </c>
      <c r="Q323" s="9"/>
      <c r="R323" s="9"/>
      <c r="S323" s="9"/>
      <c r="T323" s="9"/>
      <c r="U323" s="9"/>
      <c r="V323" s="9"/>
      <c r="W323" s="9"/>
      <c r="X323" s="9"/>
      <c r="Y323" s="9"/>
      <c r="Z323" s="9"/>
      <c r="AA323" s="9"/>
      <c r="AB323" s="9"/>
      <c r="AC323" s="9"/>
      <c r="AD323" s="9"/>
      <c r="AE323" s="9"/>
      <c r="AF323" s="9"/>
      <c r="AG323" s="9"/>
      <c r="AH323" s="9"/>
      <c r="AI323" s="9"/>
      <c r="AJ323" s="9"/>
      <c r="AK323" s="9"/>
      <c r="AL323" s="9"/>
      <c r="AM323" s="9"/>
      <c r="AN323" s="9"/>
      <c r="AO323" s="9"/>
      <c r="AP323" s="9"/>
      <c r="AQ323" s="9"/>
      <c r="AR323" s="9"/>
      <c r="AS323" s="9"/>
      <c r="AT323" s="9"/>
      <c r="AU323" s="9"/>
      <c r="AV323" s="9"/>
      <c r="AW323" s="9"/>
      <c r="AX323" s="9"/>
    </row>
    <row r="324" spans="2:50">
      <c r="B324" s="1">
        <f t="shared" si="50"/>
        <v>43615</v>
      </c>
      <c r="C324" s="11"/>
      <c r="D324" s="11"/>
      <c r="E324" s="9"/>
      <c r="F324" s="9"/>
      <c r="G324" s="9">
        <f t="shared" si="44"/>
        <v>0</v>
      </c>
      <c r="H324" s="9">
        <f t="shared" si="45"/>
        <v>0</v>
      </c>
      <c r="I324" s="9">
        <f t="shared" si="46"/>
        <v>0</v>
      </c>
      <c r="J324" s="9" t="e">
        <f t="shared" si="47"/>
        <v>#DIV/0!</v>
      </c>
      <c r="K324" s="9">
        <f t="shared" si="48"/>
        <v>4</v>
      </c>
      <c r="L324" s="8">
        <f t="shared" si="51"/>
        <v>6.5387089948368494E-17</v>
      </c>
      <c r="M324" s="9">
        <f t="shared" si="52"/>
        <v>7.9646636431493327E-3</v>
      </c>
      <c r="N324" s="9">
        <f t="shared" si="54"/>
        <v>8.2096486277371011E-15</v>
      </c>
      <c r="O324" s="7">
        <f t="shared" si="53"/>
        <v>-7.9646636431492668E-3</v>
      </c>
      <c r="P324" s="8" t="e">
        <f t="shared" si="49"/>
        <v>#DIV/0!</v>
      </c>
      <c r="Q324" s="9"/>
      <c r="R324" s="9"/>
      <c r="S324" s="9"/>
      <c r="T324" s="9"/>
      <c r="U324" s="9"/>
      <c r="V324" s="9"/>
      <c r="W324" s="9"/>
      <c r="X324" s="9"/>
      <c r="Y324" s="9"/>
      <c r="Z324" s="9"/>
      <c r="AA324" s="9"/>
      <c r="AB324" s="9"/>
      <c r="AC324" s="9"/>
      <c r="AD324" s="9"/>
      <c r="AE324" s="9"/>
      <c r="AF324" s="9"/>
      <c r="AG324" s="9"/>
      <c r="AH324" s="9"/>
      <c r="AI324" s="9"/>
      <c r="AJ324" s="9"/>
      <c r="AK324" s="9"/>
      <c r="AL324" s="9"/>
      <c r="AM324" s="9"/>
      <c r="AN324" s="9"/>
      <c r="AO324" s="9"/>
      <c r="AP324" s="9"/>
      <c r="AQ324" s="9"/>
      <c r="AR324" s="9"/>
      <c r="AS324" s="9"/>
      <c r="AT324" s="9"/>
      <c r="AU324" s="9"/>
      <c r="AV324" s="9"/>
      <c r="AW324" s="9"/>
      <c r="AX324" s="9"/>
    </row>
    <row r="325" spans="2:50">
      <c r="B325" s="1">
        <f t="shared" si="50"/>
        <v>43616</v>
      </c>
      <c r="C325" s="11"/>
      <c r="D325" s="11"/>
      <c r="E325" s="9"/>
      <c r="F325" s="9"/>
      <c r="G325" s="9">
        <f t="shared" si="44"/>
        <v>0</v>
      </c>
      <c r="H325" s="9">
        <f t="shared" si="45"/>
        <v>0</v>
      </c>
      <c r="I325" s="9">
        <f t="shared" si="46"/>
        <v>0</v>
      </c>
      <c r="J325" s="9" t="e">
        <f t="shared" si="47"/>
        <v>#DIV/0!</v>
      </c>
      <c r="K325" s="9">
        <f t="shared" si="48"/>
        <v>3</v>
      </c>
      <c r="L325" s="8">
        <f t="shared" si="51"/>
        <v>4.9040317461276367E-17</v>
      </c>
      <c r="M325" s="9">
        <f t="shared" si="52"/>
        <v>7.4153764953459305E-3</v>
      </c>
      <c r="N325" s="9">
        <f t="shared" si="54"/>
        <v>6.6133280612326639E-15</v>
      </c>
      <c r="O325" s="7">
        <f t="shared" si="53"/>
        <v>-7.4153764953458811E-3</v>
      </c>
      <c r="P325" s="8" t="e">
        <f t="shared" si="49"/>
        <v>#DIV/0!</v>
      </c>
      <c r="Q325" s="9"/>
      <c r="R325" s="9"/>
      <c r="S325" s="9"/>
      <c r="T325" s="9"/>
      <c r="U325" s="9"/>
      <c r="V325" s="9"/>
      <c r="W325" s="9"/>
      <c r="X325" s="9"/>
      <c r="Y325" s="9"/>
      <c r="Z325" s="9"/>
      <c r="AA325" s="9"/>
      <c r="AB325" s="9"/>
      <c r="AC325" s="9"/>
      <c r="AD325" s="9"/>
      <c r="AE325" s="9"/>
      <c r="AF325" s="9"/>
      <c r="AG325" s="9"/>
      <c r="AH325" s="9"/>
      <c r="AI325" s="9"/>
      <c r="AJ325" s="9"/>
      <c r="AK325" s="9"/>
      <c r="AL325" s="9"/>
      <c r="AM325" s="9"/>
      <c r="AN325" s="9"/>
      <c r="AO325" s="9"/>
      <c r="AP325" s="9"/>
      <c r="AQ325" s="9"/>
      <c r="AR325" s="9"/>
      <c r="AS325" s="9"/>
      <c r="AT325" s="9"/>
      <c r="AU325" s="9"/>
      <c r="AV325" s="9"/>
      <c r="AW325" s="9"/>
      <c r="AX325" s="9"/>
    </row>
    <row r="326" spans="2:50">
      <c r="B326" s="1">
        <f t="shared" si="50"/>
        <v>43617</v>
      </c>
      <c r="C326" s="11"/>
      <c r="D326" s="11"/>
      <c r="E326" s="9"/>
      <c r="F326" s="9"/>
      <c r="G326" s="9">
        <f>(E326*F326) + (C326*D326)</f>
        <v>0</v>
      </c>
      <c r="H326" s="9">
        <f t="shared" si="45"/>
        <v>0</v>
      </c>
      <c r="I326" s="9">
        <f t="shared" si="46"/>
        <v>0</v>
      </c>
      <c r="J326" s="9" t="e">
        <f t="shared" si="47"/>
        <v>#DIV/0!</v>
      </c>
      <c r="K326" s="9">
        <f t="shared" si="48"/>
        <v>2</v>
      </c>
      <c r="L326" s="8">
        <f t="shared" si="51"/>
        <v>3.6780238095957276E-17</v>
      </c>
      <c r="M326" s="9">
        <f t="shared" si="52"/>
        <v>6.9039712198048315E-3</v>
      </c>
      <c r="N326" s="9">
        <f t="shared" si="54"/>
        <v>5.3274031604374241E-15</v>
      </c>
      <c r="O326" s="7">
        <f t="shared" si="53"/>
        <v>-6.9039712198047951E-3</v>
      </c>
      <c r="P326" s="8" t="e">
        <f t="shared" si="49"/>
        <v>#DIV/0!</v>
      </c>
      <c r="Q326" s="9"/>
      <c r="R326" s="9"/>
      <c r="S326" s="9"/>
      <c r="T326" s="9"/>
      <c r="U326" s="9"/>
      <c r="V326" s="9"/>
      <c r="W326" s="9"/>
      <c r="X326" s="9"/>
      <c r="Y326" s="9"/>
      <c r="Z326" s="9"/>
      <c r="AA326" s="9"/>
      <c r="AB326" s="9"/>
      <c r="AC326" s="9"/>
      <c r="AD326" s="9"/>
      <c r="AE326" s="9"/>
      <c r="AF326" s="9"/>
      <c r="AG326" s="9"/>
      <c r="AH326" s="9"/>
      <c r="AI326" s="9"/>
      <c r="AJ326" s="9"/>
      <c r="AK326" s="9"/>
      <c r="AL326" s="9"/>
      <c r="AM326" s="9"/>
      <c r="AN326" s="9"/>
      <c r="AO326" s="9"/>
      <c r="AP326" s="9"/>
      <c r="AQ326" s="9"/>
      <c r="AR326" s="9"/>
      <c r="AS326" s="9"/>
      <c r="AT326" s="9"/>
      <c r="AU326" s="9"/>
      <c r="AV326" s="9"/>
      <c r="AW326" s="9"/>
      <c r="AX326" s="9"/>
    </row>
    <row r="327" spans="2:50">
      <c r="B327" s="1">
        <f t="shared" si="50"/>
        <v>43618</v>
      </c>
      <c r="C327" s="11"/>
      <c r="D327" s="11"/>
      <c r="E327" s="9"/>
      <c r="F327" s="9"/>
      <c r="G327" s="9">
        <f>(E327*F327) + (C327*D327)</f>
        <v>0</v>
      </c>
      <c r="H327" s="9">
        <f>SUM(E327:E333,C327:C333)</f>
        <v>0</v>
      </c>
      <c r="I327" s="9">
        <f>SUM(F327:F333,D327:D333)</f>
        <v>0</v>
      </c>
      <c r="J327" s="9" t="e">
        <f>H327/(COUNTIF(E327:E333,"&gt;0")+COUNTIF(C327:C333,"&gt;0"))</f>
        <v>#DIV/0!</v>
      </c>
      <c r="K327" s="9">
        <f>COUNTIF(G327:G333,"0")</f>
        <v>1</v>
      </c>
      <c r="L327" s="8">
        <f t="shared" si="51"/>
        <v>2.7585178571967955E-17</v>
      </c>
      <c r="M327" s="9">
        <f t="shared" si="52"/>
        <v>6.4278352736113946E-3</v>
      </c>
      <c r="N327" s="9">
        <f t="shared" si="54"/>
        <v>4.2915192125745912E-15</v>
      </c>
      <c r="O327" s="7">
        <f t="shared" si="53"/>
        <v>-6.4278352736113669E-3</v>
      </c>
      <c r="P327" s="8" t="e">
        <f>AVERAGE(G327:G333)/STDEVP(G327:G333)</f>
        <v>#DIV/0!</v>
      </c>
      <c r="Q327" s="9"/>
      <c r="R327" s="9"/>
      <c r="S327" s="9"/>
      <c r="T327" s="9"/>
      <c r="U327" s="9"/>
      <c r="V327" s="9"/>
      <c r="W327" s="9"/>
      <c r="X327" s="9"/>
      <c r="Y327" s="9"/>
      <c r="Z327" s="9"/>
      <c r="AA327" s="9"/>
      <c r="AB327" s="9"/>
      <c r="AC327" s="9"/>
      <c r="AD327" s="9"/>
      <c r="AE327" s="9"/>
      <c r="AF327" s="9"/>
      <c r="AG327" s="9"/>
      <c r="AH327" s="9"/>
      <c r="AI327" s="9"/>
      <c r="AJ327" s="9"/>
      <c r="AK327" s="9"/>
      <c r="AL327" s="9"/>
      <c r="AM327" s="9"/>
      <c r="AN327" s="9"/>
      <c r="AO327" s="9"/>
      <c r="AP327" s="9"/>
      <c r="AQ327" s="9"/>
      <c r="AR327" s="9"/>
      <c r="AS327" s="9"/>
      <c r="AT327" s="9"/>
      <c r="AU327" s="9"/>
      <c r="AV327" s="9"/>
      <c r="AW327" s="9"/>
    </row>
    <row r="328" spans="2:50">
      <c r="B328" s="1"/>
      <c r="C328" s="1"/>
      <c r="D328" s="1"/>
      <c r="L328" s="9"/>
      <c r="M328" s="9"/>
      <c r="N328" s="9"/>
      <c r="O328" s="9"/>
      <c r="P328" s="9"/>
      <c r="Q328" s="9"/>
      <c r="R328" s="9"/>
      <c r="S328" s="9"/>
      <c r="T328" s="9"/>
      <c r="U328" s="9"/>
      <c r="V328" s="9"/>
      <c r="W328" s="9"/>
      <c r="X328" s="9"/>
      <c r="Y328" s="9"/>
      <c r="Z328" s="9"/>
      <c r="AA328" s="9"/>
      <c r="AB328" s="9"/>
      <c r="AC328" s="9"/>
      <c r="AD328" s="9"/>
      <c r="AE328" s="9"/>
      <c r="AF328" s="9"/>
      <c r="AG328" s="9"/>
      <c r="AH328" s="9"/>
      <c r="AI328" s="9"/>
      <c r="AJ328" s="9"/>
      <c r="AK328" s="9"/>
      <c r="AL328" s="9"/>
      <c r="AM328" s="9"/>
      <c r="AN328" s="9"/>
      <c r="AO328" s="9"/>
      <c r="AP328" s="9"/>
      <c r="AQ328" s="9"/>
      <c r="AR328" s="9"/>
      <c r="AS328" s="9"/>
      <c r="AT328" s="9"/>
      <c r="AU328" s="9"/>
      <c r="AV328" s="9"/>
      <c r="AW328" s="9"/>
    </row>
    <row r="329" spans="2:50">
      <c r="B329" s="1"/>
      <c r="C329" s="1"/>
      <c r="D329" s="1"/>
      <c r="L329" s="9"/>
      <c r="M329" s="9"/>
      <c r="N329" s="9"/>
      <c r="O329" s="9"/>
      <c r="P329" s="9"/>
      <c r="Q329" s="9"/>
      <c r="R329" s="9"/>
      <c r="S329" s="9"/>
      <c r="T329" s="9"/>
      <c r="U329" s="9"/>
      <c r="V329" s="9"/>
      <c r="W329" s="9"/>
      <c r="X329" s="9"/>
      <c r="Y329" s="9"/>
      <c r="Z329" s="9"/>
      <c r="AA329" s="9"/>
      <c r="AB329" s="9"/>
      <c r="AC329" s="9"/>
      <c r="AD329" s="9"/>
      <c r="AE329" s="9"/>
      <c r="AF329" s="9"/>
      <c r="AG329" s="9"/>
      <c r="AH329" s="9"/>
      <c r="AI329" s="9"/>
      <c r="AJ329" s="9"/>
      <c r="AK329" s="9"/>
      <c r="AL329" s="9"/>
      <c r="AM329" s="9"/>
      <c r="AN329" s="9"/>
      <c r="AO329" s="9"/>
      <c r="AP329" s="9"/>
      <c r="AQ329" s="9"/>
      <c r="AR329" s="9"/>
      <c r="AS329" s="9"/>
      <c r="AT329" s="9"/>
      <c r="AU329" s="9"/>
      <c r="AV329" s="9"/>
      <c r="AW329" s="9"/>
    </row>
    <row r="330" spans="2:50">
      <c r="B330" s="1"/>
      <c r="C330" s="1"/>
      <c r="D330" s="1"/>
      <c r="L330" s="9"/>
      <c r="M330" s="9"/>
      <c r="N330" s="9"/>
      <c r="O330" s="9"/>
      <c r="P330" s="9"/>
      <c r="Q330" s="9"/>
      <c r="R330" s="9"/>
      <c r="S330" s="9"/>
      <c r="T330" s="9"/>
      <c r="U330" s="9"/>
      <c r="V330" s="9"/>
      <c r="W330" s="9"/>
      <c r="X330" s="9"/>
      <c r="Y330" s="9"/>
      <c r="Z330" s="9"/>
      <c r="AA330" s="9"/>
      <c r="AB330" s="9"/>
      <c r="AC330" s="9"/>
      <c r="AD330" s="9"/>
      <c r="AE330" s="9"/>
      <c r="AF330" s="9"/>
      <c r="AG330" s="9"/>
      <c r="AH330" s="9"/>
      <c r="AI330" s="9"/>
      <c r="AJ330" s="9"/>
      <c r="AK330" s="9"/>
      <c r="AL330" s="9"/>
      <c r="AM330" s="9"/>
      <c r="AN330" s="9"/>
      <c r="AO330" s="9"/>
      <c r="AP330" s="9"/>
      <c r="AQ330" s="9"/>
      <c r="AR330" s="9"/>
      <c r="AS330" s="9"/>
      <c r="AT330" s="9"/>
      <c r="AU330" s="9"/>
      <c r="AV330" s="9"/>
      <c r="AW330" s="9"/>
    </row>
    <row r="331" spans="2:50">
      <c r="B331" s="1"/>
      <c r="C331" s="1"/>
      <c r="D331" s="1"/>
      <c r="L331" s="9"/>
      <c r="M331" s="9"/>
      <c r="N331" s="9"/>
      <c r="O331" s="9"/>
      <c r="P331" s="9"/>
      <c r="Q331" s="9"/>
      <c r="R331" s="9"/>
      <c r="S331" s="9"/>
      <c r="T331" s="9"/>
      <c r="U331" s="9"/>
      <c r="V331" s="9"/>
      <c r="W331" s="9"/>
      <c r="X331" s="9"/>
      <c r="Y331" s="9"/>
      <c r="Z331" s="9"/>
      <c r="AA331" s="9"/>
      <c r="AB331" s="9"/>
      <c r="AC331" s="9"/>
      <c r="AD331" s="9"/>
      <c r="AE331" s="9"/>
      <c r="AF331" s="9"/>
      <c r="AG331" s="9"/>
      <c r="AH331" s="9"/>
      <c r="AI331" s="9"/>
      <c r="AJ331" s="9"/>
      <c r="AK331" s="9"/>
      <c r="AL331" s="9"/>
      <c r="AM331" s="9"/>
      <c r="AN331" s="9"/>
      <c r="AO331" s="9"/>
      <c r="AP331" s="9"/>
      <c r="AQ331" s="9"/>
      <c r="AR331" s="9"/>
      <c r="AS331" s="9"/>
      <c r="AT331" s="9"/>
      <c r="AU331" s="9"/>
      <c r="AV331" s="9"/>
      <c r="AW331" s="9"/>
    </row>
    <row r="332" spans="2:50">
      <c r="B332" s="1"/>
      <c r="C332" s="1"/>
      <c r="D332" s="1"/>
      <c r="L332" s="9"/>
      <c r="M332" s="9"/>
      <c r="N332" s="9"/>
      <c r="O332" s="9"/>
      <c r="P332" s="9"/>
      <c r="Q332" s="9"/>
      <c r="R332" s="9"/>
      <c r="S332" s="9"/>
      <c r="T332" s="9"/>
      <c r="U332" s="9"/>
      <c r="V332" s="9"/>
      <c r="W332" s="9"/>
      <c r="X332" s="9"/>
      <c r="Y332" s="9"/>
      <c r="Z332" s="9"/>
      <c r="AA332" s="9"/>
      <c r="AB332" s="9"/>
      <c r="AC332" s="9"/>
      <c r="AD332" s="9"/>
      <c r="AE332" s="9"/>
      <c r="AF332" s="9"/>
      <c r="AG332" s="9"/>
      <c r="AH332" s="9"/>
      <c r="AI332" s="9"/>
      <c r="AJ332" s="9"/>
      <c r="AK332" s="9"/>
      <c r="AL332" s="9"/>
      <c r="AM332" s="9"/>
      <c r="AN332" s="9"/>
      <c r="AO332" s="9"/>
      <c r="AP332" s="9"/>
      <c r="AQ332" s="9"/>
      <c r="AR332" s="9"/>
      <c r="AS332" s="9"/>
      <c r="AT332" s="9"/>
      <c r="AU332" s="9"/>
      <c r="AV332" s="9"/>
      <c r="AW332" s="9"/>
    </row>
    <row r="333" spans="2:50">
      <c r="B333" s="1"/>
      <c r="C333" s="1"/>
      <c r="D333" s="1"/>
      <c r="L333" s="9"/>
      <c r="M333" s="9"/>
      <c r="N333" s="9"/>
      <c r="O333" s="9"/>
      <c r="P333" s="9"/>
      <c r="Q333" s="9"/>
      <c r="R333" s="9"/>
      <c r="S333" s="9"/>
      <c r="T333" s="9"/>
      <c r="U333" s="9"/>
      <c r="V333" s="9"/>
      <c r="W333" s="9"/>
      <c r="X333" s="9"/>
      <c r="Y333" s="9"/>
      <c r="Z333" s="9"/>
      <c r="AA333" s="9"/>
      <c r="AB333" s="9"/>
      <c r="AC333" s="9"/>
      <c r="AD333" s="9"/>
      <c r="AE333" s="9"/>
      <c r="AF333" s="9"/>
      <c r="AG333" s="9"/>
      <c r="AH333" s="9"/>
      <c r="AI333" s="9"/>
      <c r="AJ333" s="9"/>
      <c r="AK333" s="9"/>
      <c r="AL333" s="9"/>
      <c r="AM333" s="9"/>
      <c r="AN333" s="9"/>
      <c r="AO333" s="9"/>
      <c r="AP333" s="9"/>
      <c r="AQ333" s="9"/>
      <c r="AR333" s="9"/>
      <c r="AS333" s="9"/>
      <c r="AT333" s="9"/>
      <c r="AU333" s="9"/>
      <c r="AV333" s="9"/>
      <c r="AW333" s="9"/>
    </row>
    <row r="334" spans="2:50">
      <c r="B334" s="1"/>
      <c r="C334" s="1"/>
      <c r="D334" s="1"/>
      <c r="L334" s="9"/>
      <c r="M334" s="9"/>
      <c r="N334" s="9"/>
      <c r="O334" s="9"/>
      <c r="P334" s="9"/>
      <c r="Q334" s="9"/>
      <c r="R334" s="9"/>
      <c r="S334" s="9"/>
      <c r="T334" s="9"/>
      <c r="U334" s="9"/>
      <c r="V334" s="9"/>
      <c r="W334" s="9"/>
      <c r="X334" s="9"/>
      <c r="Y334" s="9"/>
      <c r="Z334" s="9"/>
      <c r="AA334" s="9"/>
      <c r="AB334" s="9"/>
      <c r="AC334" s="9"/>
      <c r="AD334" s="9"/>
      <c r="AE334" s="9"/>
      <c r="AF334" s="9"/>
      <c r="AG334" s="9"/>
      <c r="AH334" s="9"/>
      <c r="AI334" s="9"/>
      <c r="AJ334" s="9"/>
      <c r="AK334" s="9"/>
      <c r="AL334" s="9"/>
      <c r="AM334" s="9"/>
      <c r="AN334" s="9"/>
      <c r="AO334" s="9"/>
      <c r="AP334" s="9"/>
      <c r="AQ334" s="9"/>
      <c r="AR334" s="9"/>
      <c r="AS334" s="9"/>
      <c r="AT334" s="9"/>
      <c r="AU334" s="9"/>
      <c r="AV334" s="9"/>
      <c r="AW334" s="9"/>
    </row>
    <row r="335" spans="2:50">
      <c r="B335" s="1"/>
      <c r="C335" s="1"/>
      <c r="D335" s="1"/>
      <c r="L335" s="9"/>
      <c r="M335" s="9"/>
      <c r="N335" s="9"/>
      <c r="O335" s="9"/>
      <c r="P335" s="9"/>
      <c r="Q335" s="9"/>
      <c r="R335" s="9"/>
      <c r="S335" s="9"/>
      <c r="T335" s="9"/>
      <c r="U335" s="9"/>
      <c r="V335" s="9"/>
      <c r="W335" s="9"/>
      <c r="X335" s="9"/>
      <c r="Y335" s="9"/>
      <c r="Z335" s="9"/>
      <c r="AA335" s="9"/>
      <c r="AB335" s="9"/>
      <c r="AC335" s="9"/>
      <c r="AD335" s="9"/>
      <c r="AE335" s="9"/>
      <c r="AF335" s="9"/>
      <c r="AG335" s="9"/>
      <c r="AH335" s="9"/>
      <c r="AI335" s="9"/>
      <c r="AJ335" s="9"/>
      <c r="AK335" s="9"/>
      <c r="AL335" s="9"/>
      <c r="AM335" s="9"/>
      <c r="AN335" s="9"/>
      <c r="AO335" s="9"/>
      <c r="AP335" s="9"/>
      <c r="AQ335" s="9"/>
      <c r="AR335" s="9"/>
      <c r="AS335" s="9"/>
      <c r="AT335" s="9"/>
      <c r="AU335" s="9"/>
      <c r="AV335" s="9"/>
      <c r="AW335" s="9"/>
    </row>
    <row r="336" spans="2:50">
      <c r="B336" s="1"/>
      <c r="C336" s="1"/>
      <c r="D336" s="1"/>
    </row>
    <row r="337" spans="2:4">
      <c r="B337" s="1"/>
      <c r="C337" s="1"/>
      <c r="D337" s="1"/>
    </row>
    <row r="338" spans="2:4">
      <c r="B338" s="1"/>
      <c r="C338" s="1"/>
      <c r="D338" s="1"/>
    </row>
    <row r="339" spans="2:4">
      <c r="B339" s="1"/>
      <c r="C339" s="1"/>
      <c r="D339" s="1"/>
    </row>
    <row r="340" spans="2:4">
      <c r="B340" s="1"/>
      <c r="C340" s="1"/>
      <c r="D340" s="1"/>
    </row>
    <row r="341" spans="2:4">
      <c r="B341" s="1"/>
      <c r="C341" s="1"/>
      <c r="D341" s="1"/>
    </row>
  </sheetData>
  <mergeCells count="2">
    <mergeCell ref="C4:D4"/>
    <mergeCell ref="E4:F4"/>
  </mergeCells>
  <pageMargins left="0.7" right="0.7" top="0.75" bottom="0.75" header="0.3" footer="0.3"/>
  <pageSetup orientation="portrait"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données suivi</vt:lpstr>
      <vt:lpstr>Graph</vt:lpstr>
      <vt:lpstr>Données</vt:lpstr>
      <vt:lpstr>données suivi tableau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yocoach</dc:creator>
  <cp:lastModifiedBy>NCAA</cp:lastModifiedBy>
  <dcterms:created xsi:type="dcterms:W3CDTF">2018-05-29T19:37:06Z</dcterms:created>
  <dcterms:modified xsi:type="dcterms:W3CDTF">2018-05-31T13:01:29Z</dcterms:modified>
</cp:coreProperties>
</file>