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ence corella\Desktop\"/>
    </mc:Choice>
  </mc:AlternateContent>
  <bookViews>
    <workbookView xWindow="0" yWindow="0" windowWidth="15360" windowHeight="5025" activeTab="1" xr2:uid="{00000000-000D-0000-FFFF-FFFF00000000}"/>
  </bookViews>
  <sheets>
    <sheet name="Feuil1 (2)" sheetId="2" r:id="rId1"/>
    <sheet name="Feuil1" sheetId="1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I5" i="2"/>
  <c r="I6" i="2"/>
  <c r="I7" i="2"/>
  <c r="I8" i="2"/>
  <c r="I9" i="2"/>
  <c r="I10" i="2"/>
  <c r="I11" i="2"/>
  <c r="I12" i="2"/>
  <c r="I3" i="2"/>
  <c r="I15" i="1" l="1"/>
  <c r="I3" i="1"/>
  <c r="I4" i="1" l="1"/>
  <c r="I5" i="1"/>
  <c r="I6" i="1"/>
  <c r="I7" i="1"/>
  <c r="I8" i="1"/>
  <c r="I9" i="1"/>
  <c r="I10" i="1"/>
  <c r="I11" i="1"/>
  <c r="I12" i="1"/>
  <c r="I15" i="2" l="1"/>
  <c r="I14" i="2"/>
  <c r="I13" i="2"/>
  <c r="H12" i="2" l="1"/>
  <c r="H11" i="2"/>
  <c r="H10" i="2"/>
  <c r="H9" i="2"/>
  <c r="H8" i="2"/>
  <c r="H7" i="2"/>
  <c r="H6" i="2"/>
  <c r="H5" i="2"/>
  <c r="H4" i="2"/>
  <c r="H3" i="2"/>
  <c r="I14" i="1" l="1"/>
  <c r="I13" i="1"/>
  <c r="H4" i="1" l="1"/>
  <c r="H5" i="1"/>
  <c r="H6" i="1"/>
  <c r="H7" i="1"/>
  <c r="H8" i="1"/>
  <c r="H9" i="1"/>
  <c r="H10" i="1"/>
  <c r="H11" i="1"/>
  <c r="H12" i="1"/>
  <c r="H3" i="1"/>
</calcChain>
</file>

<file path=xl/sharedStrings.xml><?xml version="1.0" encoding="utf-8"?>
<sst xmlns="http://schemas.openxmlformats.org/spreadsheetml/2006/main" count="44" uniqueCount="22">
  <si>
    <t>Anglais</t>
  </si>
  <si>
    <t>Nom</t>
  </si>
  <si>
    <t>Coef Anglais</t>
  </si>
  <si>
    <t>FLE</t>
  </si>
  <si>
    <t>Coef FLE</t>
  </si>
  <si>
    <t>Média</t>
  </si>
  <si>
    <t>Coef Média</t>
  </si>
  <si>
    <t xml:space="preserve">Moyenne sur 20 </t>
  </si>
  <si>
    <t>Résultat</t>
  </si>
  <si>
    <t>BARRERRE</t>
  </si>
  <si>
    <t>BARTHE</t>
  </si>
  <si>
    <t>BERTRAND</t>
  </si>
  <si>
    <t>CAMUS</t>
  </si>
  <si>
    <t>FERNANDEZ</t>
  </si>
  <si>
    <t>GUY</t>
  </si>
  <si>
    <t>JARDIN</t>
  </si>
  <si>
    <t>MARTIN</t>
  </si>
  <si>
    <t>PETIT</t>
  </si>
  <si>
    <t>POTIER</t>
  </si>
  <si>
    <t>Nombre d'inscrits</t>
  </si>
  <si>
    <t xml:space="preserve">Nombre d'admis </t>
  </si>
  <si>
    <t xml:space="preserve">Taux de réussite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</si>
</sst>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5068C-F7E1-4B02-BE32-1A9A6A5BC530}">
  <dimension ref="A2:I15"/>
  <sheetViews>
    <sheetView zoomScaleNormal="100" workbookViewId="0">
      <selection activeCell="J2" sqref="J2"/>
    </sheetView>
  </sheetViews>
  <sheetFormatPr baseColWidth="10" defaultRowHeight="14.25" x14ac:dyDescent="0.2"/>
  <cols>
    <col min="9" max="9" width="14.875" customWidth="1"/>
  </cols>
  <sheetData>
    <row r="2" spans="1:9" ht="27.75" customHeight="1" x14ac:dyDescent="0.2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</row>
    <row r="3" spans="1:9" ht="15" x14ac:dyDescent="0.2">
      <c r="A3" s="3" t="s">
        <v>9</v>
      </c>
      <c r="B3" s="4">
        <v>10</v>
      </c>
      <c r="C3" s="4">
        <v>2</v>
      </c>
      <c r="D3" s="5">
        <v>11</v>
      </c>
      <c r="E3" s="5">
        <v>3</v>
      </c>
      <c r="F3" s="6">
        <v>12</v>
      </c>
      <c r="G3" s="6">
        <v>5</v>
      </c>
      <c r="H3" s="7">
        <f>(B3*C3+D3*E3+F3*G3)/10</f>
        <v>11.3</v>
      </c>
      <c r="I3" s="8" t="str">
        <f>IF(H3&gt;=10,"admis","ajourné")</f>
        <v>admis</v>
      </c>
    </row>
    <row r="4" spans="1:9" ht="15" x14ac:dyDescent="0.2">
      <c r="A4" s="3" t="s">
        <v>10</v>
      </c>
      <c r="B4" s="4">
        <v>11</v>
      </c>
      <c r="C4" s="4">
        <v>2</v>
      </c>
      <c r="D4" s="5">
        <v>11</v>
      </c>
      <c r="E4" s="5">
        <v>3</v>
      </c>
      <c r="F4" s="6">
        <v>12</v>
      </c>
      <c r="G4" s="6">
        <v>5</v>
      </c>
      <c r="H4" s="7">
        <f t="shared" ref="H4:H12" si="0">(B4*C4+D4*E4+F4*G4)/10</f>
        <v>11.5</v>
      </c>
      <c r="I4" s="8" t="str">
        <f t="shared" ref="I4:I12" si="1">IF(H4&gt;=10,"admis","ajourné")</f>
        <v>admis</v>
      </c>
    </row>
    <row r="5" spans="1:9" ht="15" x14ac:dyDescent="0.2">
      <c r="A5" s="3" t="s">
        <v>11</v>
      </c>
      <c r="B5" s="4">
        <v>17</v>
      </c>
      <c r="C5" s="4">
        <v>2</v>
      </c>
      <c r="D5" s="5">
        <v>14</v>
      </c>
      <c r="E5" s="5">
        <v>3</v>
      </c>
      <c r="F5" s="6">
        <v>11</v>
      </c>
      <c r="G5" s="6">
        <v>5</v>
      </c>
      <c r="H5" s="7">
        <f t="shared" si="0"/>
        <v>13.1</v>
      </c>
      <c r="I5" s="8" t="str">
        <f t="shared" si="1"/>
        <v>admis</v>
      </c>
    </row>
    <row r="6" spans="1:9" ht="15" x14ac:dyDescent="0.2">
      <c r="A6" s="3" t="s">
        <v>12</v>
      </c>
      <c r="B6" s="4">
        <v>14</v>
      </c>
      <c r="C6" s="4">
        <v>2</v>
      </c>
      <c r="D6" s="5">
        <v>14</v>
      </c>
      <c r="E6" s="5">
        <v>3</v>
      </c>
      <c r="F6" s="6">
        <v>16</v>
      </c>
      <c r="G6" s="6">
        <v>5</v>
      </c>
      <c r="H6" s="7">
        <f t="shared" si="0"/>
        <v>15</v>
      </c>
      <c r="I6" s="8" t="str">
        <f t="shared" si="1"/>
        <v>admis</v>
      </c>
    </row>
    <row r="7" spans="1:9" ht="15" x14ac:dyDescent="0.2">
      <c r="A7" s="3" t="s">
        <v>13</v>
      </c>
      <c r="B7" s="4">
        <v>15</v>
      </c>
      <c r="C7" s="4">
        <v>2</v>
      </c>
      <c r="D7" s="5">
        <v>4</v>
      </c>
      <c r="E7" s="5">
        <v>3</v>
      </c>
      <c r="F7" s="6">
        <v>12</v>
      </c>
      <c r="G7" s="6">
        <v>5</v>
      </c>
      <c r="H7" s="7">
        <f t="shared" si="0"/>
        <v>10.199999999999999</v>
      </c>
      <c r="I7" s="8" t="str">
        <f t="shared" si="1"/>
        <v>admis</v>
      </c>
    </row>
    <row r="8" spans="1:9" ht="15" x14ac:dyDescent="0.2">
      <c r="A8" s="3" t="s">
        <v>14</v>
      </c>
      <c r="B8" s="4">
        <v>8</v>
      </c>
      <c r="C8" s="4">
        <v>2</v>
      </c>
      <c r="D8" s="5">
        <v>12</v>
      </c>
      <c r="E8" s="5">
        <v>3</v>
      </c>
      <c r="F8" s="6">
        <v>9</v>
      </c>
      <c r="G8" s="6">
        <v>5</v>
      </c>
      <c r="H8" s="10">
        <f t="shared" si="0"/>
        <v>9.6999999999999993</v>
      </c>
      <c r="I8" s="8" t="str">
        <f t="shared" si="1"/>
        <v>ajourné</v>
      </c>
    </row>
    <row r="9" spans="1:9" ht="15" x14ac:dyDescent="0.2">
      <c r="A9" s="3" t="s">
        <v>15</v>
      </c>
      <c r="B9" s="4">
        <v>15</v>
      </c>
      <c r="C9" s="4">
        <v>2</v>
      </c>
      <c r="D9" s="5">
        <v>5</v>
      </c>
      <c r="E9" s="5">
        <v>3</v>
      </c>
      <c r="F9" s="6">
        <v>12</v>
      </c>
      <c r="G9" s="6">
        <v>5</v>
      </c>
      <c r="H9" s="7">
        <f t="shared" si="0"/>
        <v>10.5</v>
      </c>
      <c r="I9" s="8" t="str">
        <f t="shared" si="1"/>
        <v>admis</v>
      </c>
    </row>
    <row r="10" spans="1:9" ht="15" x14ac:dyDescent="0.2">
      <c r="A10" s="3" t="s">
        <v>16</v>
      </c>
      <c r="B10" s="4">
        <v>11</v>
      </c>
      <c r="C10" s="4">
        <v>2</v>
      </c>
      <c r="D10" s="5"/>
      <c r="E10" s="5">
        <v>3</v>
      </c>
      <c r="F10" s="6">
        <v>16</v>
      </c>
      <c r="G10" s="6">
        <v>5</v>
      </c>
      <c r="H10" s="7">
        <f t="shared" si="0"/>
        <v>10.199999999999999</v>
      </c>
      <c r="I10" s="8" t="str">
        <f t="shared" si="1"/>
        <v>admis</v>
      </c>
    </row>
    <row r="11" spans="1:9" ht="15" x14ac:dyDescent="0.2">
      <c r="A11" s="3" t="s">
        <v>17</v>
      </c>
      <c r="B11" s="4">
        <v>14</v>
      </c>
      <c r="C11" s="4">
        <v>2</v>
      </c>
      <c r="D11" s="5">
        <v>13</v>
      </c>
      <c r="E11" s="5">
        <v>3</v>
      </c>
      <c r="F11" s="6">
        <v>17</v>
      </c>
      <c r="G11" s="6">
        <v>5</v>
      </c>
      <c r="H11" s="7">
        <f t="shared" si="0"/>
        <v>15.2</v>
      </c>
      <c r="I11" s="8" t="str">
        <f t="shared" si="1"/>
        <v>admis</v>
      </c>
    </row>
    <row r="12" spans="1:9" ht="15" x14ac:dyDescent="0.2">
      <c r="A12" s="3" t="s">
        <v>18</v>
      </c>
      <c r="B12" s="4">
        <v>8</v>
      </c>
      <c r="C12" s="4">
        <v>2</v>
      </c>
      <c r="D12" s="5">
        <v>13</v>
      </c>
      <c r="E12" s="5">
        <v>3</v>
      </c>
      <c r="F12" s="6">
        <v>15</v>
      </c>
      <c r="G12" s="6">
        <v>5</v>
      </c>
      <c r="H12" s="7">
        <f t="shared" si="0"/>
        <v>13</v>
      </c>
      <c r="I12" s="8" t="str">
        <f t="shared" si="1"/>
        <v>admis</v>
      </c>
    </row>
    <row r="13" spans="1:9" ht="15" x14ac:dyDescent="0.2">
      <c r="A13" s="9"/>
      <c r="B13" s="9"/>
      <c r="C13" s="9"/>
      <c r="D13" s="9"/>
      <c r="E13" s="12" t="s">
        <v>19</v>
      </c>
      <c r="F13" s="13"/>
      <c r="G13" s="13"/>
      <c r="H13" s="14"/>
      <c r="I13" s="8">
        <f>COUNT(H3:H12)</f>
        <v>10</v>
      </c>
    </row>
    <row r="14" spans="1:9" ht="15" x14ac:dyDescent="0.2">
      <c r="A14" s="9"/>
      <c r="B14" s="9"/>
      <c r="C14" s="9"/>
      <c r="D14" s="9"/>
      <c r="E14" s="12" t="s">
        <v>20</v>
      </c>
      <c r="F14" s="13"/>
      <c r="G14" s="13"/>
      <c r="H14" s="14"/>
      <c r="I14" s="8">
        <f>COUNTIF(H3:H12,"&gt;10")</f>
        <v>9</v>
      </c>
    </row>
    <row r="15" spans="1:9" ht="15" x14ac:dyDescent="0.2">
      <c r="A15" s="9"/>
      <c r="B15" s="9"/>
      <c r="C15" s="9"/>
      <c r="D15" s="9"/>
      <c r="E15" s="12" t="s">
        <v>21</v>
      </c>
      <c r="F15" s="13"/>
      <c r="G15" s="13"/>
      <c r="H15" s="14"/>
      <c r="I15" s="11">
        <f>I14/I13</f>
        <v>0.9</v>
      </c>
    </row>
  </sheetData>
  <mergeCells count="3">
    <mergeCell ref="E13:H13"/>
    <mergeCell ref="E14:H14"/>
    <mergeCell ref="E15:H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Header>&amp;LUFR Langues et Communication
Secrétariat Pédagogique LICENCE
&amp;CRésultats Licence Langues et Communication&amp;R&amp;D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5"/>
  <sheetViews>
    <sheetView tabSelected="1" zoomScaleNormal="100" workbookViewId="0">
      <selection activeCell="G9" sqref="G9"/>
    </sheetView>
  </sheetViews>
  <sheetFormatPr baseColWidth="10" defaultRowHeight="14.25" x14ac:dyDescent="0.2"/>
  <sheetData>
    <row r="2" spans="1:9" ht="27.75" customHeight="1" x14ac:dyDescent="0.2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</row>
    <row r="3" spans="1:9" ht="15" x14ac:dyDescent="0.2">
      <c r="A3" s="3" t="s">
        <v>9</v>
      </c>
      <c r="B3" s="4">
        <v>10</v>
      </c>
      <c r="C3" s="4">
        <v>2</v>
      </c>
      <c r="D3" s="5">
        <v>11</v>
      </c>
      <c r="E3" s="5">
        <v>3</v>
      </c>
      <c r="F3" s="6">
        <v>12</v>
      </c>
      <c r="G3" s="6">
        <v>5</v>
      </c>
      <c r="H3" s="7">
        <f>(B3*C3+D3*E3+F3*G3)/10</f>
        <v>11.3</v>
      </c>
      <c r="I3" s="8" t="str">
        <f>IF(H3&gt;=10,"admis","ajourné")</f>
        <v>admis</v>
      </c>
    </row>
    <row r="4" spans="1:9" ht="15" x14ac:dyDescent="0.2">
      <c r="A4" s="3" t="s">
        <v>10</v>
      </c>
      <c r="B4" s="4">
        <v>11</v>
      </c>
      <c r="C4" s="4">
        <v>2</v>
      </c>
      <c r="D4" s="5">
        <v>11</v>
      </c>
      <c r="E4" s="5">
        <v>3</v>
      </c>
      <c r="F4" s="6">
        <v>12</v>
      </c>
      <c r="G4" s="6">
        <v>5</v>
      </c>
      <c r="H4" s="7">
        <f t="shared" ref="H4:H12" si="0">(B4*C4+D4*E4+F4*G4)/10</f>
        <v>11.5</v>
      </c>
      <c r="I4" s="8" t="str">
        <f t="shared" ref="I4:I12" si="1">IF(H4&gt;=10,"admis","ajourné")</f>
        <v>admis</v>
      </c>
    </row>
    <row r="5" spans="1:9" ht="15" x14ac:dyDescent="0.2">
      <c r="A5" s="3" t="s">
        <v>11</v>
      </c>
      <c r="B5" s="4">
        <v>17</v>
      </c>
      <c r="C5" s="4">
        <v>2</v>
      </c>
      <c r="D5" s="5">
        <v>14</v>
      </c>
      <c r="E5" s="5">
        <v>3</v>
      </c>
      <c r="F5" s="6">
        <v>11</v>
      </c>
      <c r="G5" s="6">
        <v>5</v>
      </c>
      <c r="H5" s="7">
        <f t="shared" si="0"/>
        <v>13.1</v>
      </c>
      <c r="I5" s="8" t="str">
        <f t="shared" si="1"/>
        <v>admis</v>
      </c>
    </row>
    <row r="6" spans="1:9" ht="15" x14ac:dyDescent="0.2">
      <c r="A6" s="3" t="s">
        <v>12</v>
      </c>
      <c r="B6" s="4">
        <v>14</v>
      </c>
      <c r="C6" s="4">
        <v>2</v>
      </c>
      <c r="D6" s="5">
        <v>14</v>
      </c>
      <c r="E6" s="5">
        <v>3</v>
      </c>
      <c r="F6" s="6">
        <v>16</v>
      </c>
      <c r="G6" s="6">
        <v>5</v>
      </c>
      <c r="H6" s="7">
        <f t="shared" si="0"/>
        <v>15</v>
      </c>
      <c r="I6" s="8" t="str">
        <f t="shared" si="1"/>
        <v>admis</v>
      </c>
    </row>
    <row r="7" spans="1:9" ht="15" x14ac:dyDescent="0.2">
      <c r="A7" s="3" t="s">
        <v>13</v>
      </c>
      <c r="B7" s="4">
        <v>15</v>
      </c>
      <c r="C7" s="4">
        <v>2</v>
      </c>
      <c r="D7" s="5">
        <v>4</v>
      </c>
      <c r="E7" s="5">
        <v>3</v>
      </c>
      <c r="F7" s="6">
        <v>12</v>
      </c>
      <c r="G7" s="6">
        <v>5</v>
      </c>
      <c r="H7" s="7">
        <f t="shared" si="0"/>
        <v>10.199999999999999</v>
      </c>
      <c r="I7" s="8" t="str">
        <f t="shared" si="1"/>
        <v>admis</v>
      </c>
    </row>
    <row r="8" spans="1:9" ht="15" x14ac:dyDescent="0.2">
      <c r="A8" s="3" t="s">
        <v>14</v>
      </c>
      <c r="B8" s="4">
        <v>8</v>
      </c>
      <c r="C8" s="4">
        <v>2</v>
      </c>
      <c r="D8" s="5">
        <v>12</v>
      </c>
      <c r="E8" s="5">
        <v>3</v>
      </c>
      <c r="F8" s="6">
        <v>9</v>
      </c>
      <c r="G8" s="6">
        <v>5</v>
      </c>
      <c r="H8" s="7">
        <f t="shared" si="0"/>
        <v>9.6999999999999993</v>
      </c>
      <c r="I8" s="8" t="str">
        <f t="shared" si="1"/>
        <v>ajourné</v>
      </c>
    </row>
    <row r="9" spans="1:9" ht="15" x14ac:dyDescent="0.2">
      <c r="A9" s="3" t="s">
        <v>15</v>
      </c>
      <c r="B9" s="4">
        <v>15</v>
      </c>
      <c r="C9" s="4">
        <v>2</v>
      </c>
      <c r="D9" s="5">
        <v>5</v>
      </c>
      <c r="E9" s="5">
        <v>3</v>
      </c>
      <c r="F9" s="6">
        <v>12</v>
      </c>
      <c r="G9" s="6">
        <v>5</v>
      </c>
      <c r="H9" s="7">
        <f t="shared" si="0"/>
        <v>10.5</v>
      </c>
      <c r="I9" s="8" t="str">
        <f t="shared" si="1"/>
        <v>admis</v>
      </c>
    </row>
    <row r="10" spans="1:9" ht="15" x14ac:dyDescent="0.2">
      <c r="A10" s="3" t="s">
        <v>16</v>
      </c>
      <c r="B10" s="4">
        <v>11</v>
      </c>
      <c r="C10" s="4">
        <v>2</v>
      </c>
      <c r="D10" s="5"/>
      <c r="E10" s="5">
        <v>3</v>
      </c>
      <c r="F10" s="6">
        <v>16</v>
      </c>
      <c r="G10" s="6">
        <v>5</v>
      </c>
      <c r="H10" s="7">
        <f t="shared" si="0"/>
        <v>10.199999999999999</v>
      </c>
      <c r="I10" s="8" t="str">
        <f t="shared" si="1"/>
        <v>admis</v>
      </c>
    </row>
    <row r="11" spans="1:9" ht="15" x14ac:dyDescent="0.2">
      <c r="A11" s="3" t="s">
        <v>17</v>
      </c>
      <c r="B11" s="4">
        <v>14</v>
      </c>
      <c r="C11" s="4">
        <v>2</v>
      </c>
      <c r="D11" s="5">
        <v>13</v>
      </c>
      <c r="E11" s="5">
        <v>3</v>
      </c>
      <c r="F11" s="6">
        <v>17</v>
      </c>
      <c r="G11" s="6">
        <v>5</v>
      </c>
      <c r="H11" s="7">
        <f t="shared" si="0"/>
        <v>15.2</v>
      </c>
      <c r="I11" s="8" t="str">
        <f t="shared" si="1"/>
        <v>admis</v>
      </c>
    </row>
    <row r="12" spans="1:9" ht="15" x14ac:dyDescent="0.2">
      <c r="A12" s="3" t="s">
        <v>18</v>
      </c>
      <c r="B12" s="4">
        <v>8</v>
      </c>
      <c r="C12" s="4">
        <v>2</v>
      </c>
      <c r="D12" s="5">
        <v>13</v>
      </c>
      <c r="E12" s="5">
        <v>3</v>
      </c>
      <c r="F12" s="6">
        <v>15</v>
      </c>
      <c r="G12" s="6">
        <v>5</v>
      </c>
      <c r="H12" s="7">
        <f t="shared" si="0"/>
        <v>13</v>
      </c>
      <c r="I12" s="8" t="str">
        <f t="shared" si="1"/>
        <v>admis</v>
      </c>
    </row>
    <row r="13" spans="1:9" ht="15" x14ac:dyDescent="0.2">
      <c r="A13" s="9"/>
      <c r="B13" s="9"/>
      <c r="C13" s="9"/>
      <c r="D13" s="9"/>
      <c r="E13" s="12" t="s">
        <v>19</v>
      </c>
      <c r="F13" s="13"/>
      <c r="G13" s="13"/>
      <c r="H13" s="14"/>
      <c r="I13" s="8">
        <f>COUNT(B3:B12)</f>
        <v>10</v>
      </c>
    </row>
    <row r="14" spans="1:9" ht="15" x14ac:dyDescent="0.2">
      <c r="A14" s="9"/>
      <c r="B14" s="9"/>
      <c r="C14" s="9"/>
      <c r="D14" s="9"/>
      <c r="E14" s="12" t="s">
        <v>20</v>
      </c>
      <c r="F14" s="13"/>
      <c r="G14" s="13"/>
      <c r="H14" s="14"/>
      <c r="I14" s="8">
        <f>COUNTIF(I3:I12,"ADMIS")</f>
        <v>9</v>
      </c>
    </row>
    <row r="15" spans="1:9" ht="15" x14ac:dyDescent="0.2">
      <c r="A15" s="9"/>
      <c r="B15" s="9"/>
      <c r="C15" s="9"/>
      <c r="D15" s="9"/>
      <c r="E15" s="12" t="s">
        <v>21</v>
      </c>
      <c r="F15" s="13"/>
      <c r="G15" s="13"/>
      <c r="H15" s="14"/>
      <c r="I15" s="11">
        <f>I14/I13</f>
        <v>0.9</v>
      </c>
    </row>
  </sheetData>
  <mergeCells count="3">
    <mergeCell ref="E13:H13"/>
    <mergeCell ref="E14:H14"/>
    <mergeCell ref="E15:H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  <headerFooter>
    <oddHeader>&amp;LUFR Langues et Communication
Secrétariat Pédagogique LICENCE
&amp;CRésultats Licence Langues et Communication&amp;R&amp;D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 (2)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corella</dc:creator>
  <cp:lastModifiedBy>laurence corella</cp:lastModifiedBy>
  <cp:lastPrinted>2018-04-09T12:52:48Z</cp:lastPrinted>
  <dcterms:created xsi:type="dcterms:W3CDTF">2018-04-09T11:08:31Z</dcterms:created>
  <dcterms:modified xsi:type="dcterms:W3CDTF">2018-04-17T07:20:03Z</dcterms:modified>
</cp:coreProperties>
</file>