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8455" windowHeight="12270"/>
  </bookViews>
  <sheets>
    <sheet name="MODELE" sheetId="2" r:id="rId1"/>
  </sheets>
  <calcPr calcId="124519"/>
</workbook>
</file>

<file path=xl/calcChain.xml><?xml version="1.0" encoding="utf-8"?>
<calcChain xmlns="http://schemas.openxmlformats.org/spreadsheetml/2006/main">
  <c r="F57" i="2"/>
  <c r="F56"/>
  <c r="F55"/>
  <c r="F54"/>
  <c r="F53"/>
  <c r="F52"/>
  <c r="A52"/>
  <c r="F51"/>
  <c r="H55" s="1"/>
  <c r="C51"/>
  <c r="B51"/>
  <c r="B52" s="1"/>
  <c r="C2"/>
  <c r="H47"/>
  <c r="B48"/>
  <c r="C48"/>
  <c r="F48"/>
  <c r="B49"/>
  <c r="C49" s="1"/>
  <c r="F49"/>
  <c r="H39"/>
  <c r="B40"/>
  <c r="C40"/>
  <c r="F40"/>
  <c r="B41"/>
  <c r="C41" s="1"/>
  <c r="F41"/>
  <c r="H31"/>
  <c r="B32"/>
  <c r="C32"/>
  <c r="F32"/>
  <c r="B33"/>
  <c r="C33" s="1"/>
  <c r="F33"/>
  <c r="H23"/>
  <c r="B24"/>
  <c r="C24"/>
  <c r="F24"/>
  <c r="B25"/>
  <c r="C25" s="1"/>
  <c r="F25"/>
  <c r="H15"/>
  <c r="J15"/>
  <c r="B16"/>
  <c r="B17" s="1"/>
  <c r="C17" s="1"/>
  <c r="C16"/>
  <c r="F16"/>
  <c r="F17"/>
  <c r="A44"/>
  <c r="A36"/>
  <c r="A28"/>
  <c r="A20"/>
  <c r="A12"/>
  <c r="F47"/>
  <c r="F46"/>
  <c r="F45"/>
  <c r="F44"/>
  <c r="F43"/>
  <c r="F39"/>
  <c r="F38"/>
  <c r="F37"/>
  <c r="F36"/>
  <c r="F35"/>
  <c r="J31"/>
  <c r="J23"/>
  <c r="F11"/>
  <c r="B19"/>
  <c r="B20" s="1"/>
  <c r="F31"/>
  <c r="F30"/>
  <c r="F29"/>
  <c r="F28"/>
  <c r="F27"/>
  <c r="F23"/>
  <c r="F22"/>
  <c r="F21"/>
  <c r="F20"/>
  <c r="F19"/>
  <c r="B12"/>
  <c r="B13" s="1"/>
  <c r="B14" s="1"/>
  <c r="B15" s="1"/>
  <c r="F15"/>
  <c r="F14"/>
  <c r="F13"/>
  <c r="F12"/>
  <c r="J55" l="1"/>
  <c r="K55"/>
  <c r="I55"/>
  <c r="B53"/>
  <c r="C52"/>
  <c r="C19"/>
  <c r="B27"/>
  <c r="I47"/>
  <c r="J47"/>
  <c r="K47"/>
  <c r="I39"/>
  <c r="J39"/>
  <c r="K39"/>
  <c r="K23"/>
  <c r="I23"/>
  <c r="I15"/>
  <c r="B21"/>
  <c r="C21" s="1"/>
  <c r="C20"/>
  <c r="I31"/>
  <c r="K31"/>
  <c r="K15"/>
  <c r="C12"/>
  <c r="C11"/>
  <c r="B54" l="1"/>
  <c r="C53"/>
  <c r="C27"/>
  <c r="B35"/>
  <c r="B28"/>
  <c r="I4"/>
  <c r="H4"/>
  <c r="J4"/>
  <c r="B22"/>
  <c r="C22" s="1"/>
  <c r="K4"/>
  <c r="C13"/>
  <c r="C54" l="1"/>
  <c r="B55"/>
  <c r="B23"/>
  <c r="C23" s="1"/>
  <c r="B36"/>
  <c r="B43"/>
  <c r="C35"/>
  <c r="B29"/>
  <c r="C28"/>
  <c r="I6"/>
  <c r="I7" s="1"/>
  <c r="I8" s="1"/>
  <c r="J5"/>
  <c r="I5"/>
  <c r="J6"/>
  <c r="J8" s="1"/>
  <c r="C15"/>
  <c r="C14"/>
  <c r="C55" l="1"/>
  <c r="B56"/>
  <c r="C36"/>
  <c r="B37"/>
  <c r="C29"/>
  <c r="B30"/>
  <c r="B44"/>
  <c r="C43"/>
  <c r="B57" l="1"/>
  <c r="C57" s="1"/>
  <c r="C56"/>
  <c r="B31"/>
  <c r="C31" s="1"/>
  <c r="C30"/>
  <c r="B45"/>
  <c r="C44"/>
  <c r="B38"/>
  <c r="C37"/>
  <c r="C38" l="1"/>
  <c r="B39"/>
  <c r="C39" s="1"/>
  <c r="C45"/>
  <c r="B46"/>
  <c r="C46" l="1"/>
  <c r="B47"/>
  <c r="C47" s="1"/>
</calcChain>
</file>

<file path=xl/sharedStrings.xml><?xml version="1.0" encoding="utf-8"?>
<sst xmlns="http://schemas.openxmlformats.org/spreadsheetml/2006/main" count="49" uniqueCount="19">
  <si>
    <t>Heures travaillées</t>
  </si>
  <si>
    <t>Compteur +</t>
  </si>
  <si>
    <t>Compteur -</t>
  </si>
  <si>
    <t>TOTAL</t>
  </si>
  <si>
    <t>REPORT mois précédent</t>
  </si>
  <si>
    <t>Heures au dela de 43</t>
  </si>
  <si>
    <t xml:space="preserve"> </t>
  </si>
  <si>
    <t>Total mois compteur</t>
  </si>
  <si>
    <t>Report  + total mois</t>
  </si>
  <si>
    <t>Heures à 25 %</t>
  </si>
  <si>
    <t>A reporter mois suivant</t>
  </si>
  <si>
    <t>H début</t>
  </si>
  <si>
    <t>H fin</t>
  </si>
  <si>
    <t>H travail</t>
  </si>
  <si>
    <t>Semaine</t>
  </si>
  <si>
    <t>Ne pas toucher aux autres cellules qui contiennent les formules</t>
  </si>
  <si>
    <t>Entrer en B11 la date du lundi de la 1ere semaine</t>
  </si>
  <si>
    <t>Seules les cellules en jaune sont à remplir manuellement (si nécessaire)</t>
  </si>
  <si>
    <t xml:space="preserve">Mois de </t>
  </si>
</sst>
</file>

<file path=xl/styles.xml><?xml version="1.0" encoding="utf-8"?>
<styleSheet xmlns="http://schemas.openxmlformats.org/spreadsheetml/2006/main">
  <numFmts count="3">
    <numFmt numFmtId="164" formatCode="dddd"/>
    <numFmt numFmtId="165" formatCode="[h]:mm"/>
    <numFmt numFmtId="166" formatCode="mmmm"/>
  </numFmts>
  <fonts count="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0" fillId="0" borderId="1" xfId="0" applyNumberForma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165" fontId="2" fillId="0" borderId="0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/>
    <xf numFmtId="14" fontId="0" fillId="3" borderId="1" xfId="0" applyNumberFormat="1" applyFill="1" applyBorder="1"/>
    <xf numFmtId="165" fontId="2" fillId="3" borderId="1" xfId="0" applyNumberFormat="1" applyFont="1" applyFill="1" applyBorder="1" applyAlignment="1">
      <alignment horizontal="center"/>
    </xf>
    <xf numFmtId="20" fontId="0" fillId="3" borderId="1" xfId="0" applyNumberFormat="1" applyFill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3" fillId="0" borderId="0" xfId="0" applyFont="1"/>
    <xf numFmtId="0" fontId="3" fillId="2" borderId="6" xfId="0" applyFont="1" applyFill="1" applyBorder="1"/>
    <xf numFmtId="0" fontId="2" fillId="0" borderId="7" xfId="0" applyFont="1" applyBorder="1" applyAlignment="1">
      <alignment horizontal="right"/>
    </xf>
    <xf numFmtId="166" fontId="4" fillId="0" borderId="7" xfId="0" applyNumberFormat="1" applyFont="1" applyBorder="1" applyAlignment="1">
      <alignment horizontal="left"/>
    </xf>
    <xf numFmtId="165" fontId="0" fillId="0" borderId="0" xfId="0" applyNumberForma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M57"/>
  <sheetViews>
    <sheetView tabSelected="1" zoomScale="120" zoomScaleNormal="120" workbookViewId="0">
      <selection activeCell="K10" sqref="K10"/>
    </sheetView>
  </sheetViews>
  <sheetFormatPr baseColWidth="10" defaultRowHeight="15"/>
  <cols>
    <col min="1" max="1" width="11.42578125" style="21"/>
    <col min="7" max="7" width="8.85546875" customWidth="1"/>
    <col min="8" max="8" width="17.140625" style="7" bestFit="1" customWidth="1"/>
    <col min="9" max="9" width="12.28515625" customWidth="1"/>
    <col min="10" max="10" width="11.5703125" customWidth="1"/>
    <col min="11" max="11" width="19.85546875" bestFit="1" customWidth="1"/>
    <col min="13" max="13" width="11.42578125" style="23"/>
  </cols>
  <sheetData>
    <row r="2" spans="1:13" ht="16.5" thickBot="1">
      <c r="B2" s="25" t="s">
        <v>18</v>
      </c>
      <c r="C2" s="26">
        <f>B17</f>
        <v>43135</v>
      </c>
      <c r="G2" s="31" t="s">
        <v>4</v>
      </c>
      <c r="H2" s="31"/>
      <c r="I2" s="18"/>
      <c r="J2" s="22"/>
    </row>
    <row r="3" spans="1:13">
      <c r="H3" s="15" t="s">
        <v>0</v>
      </c>
      <c r="I3" s="16" t="s">
        <v>1</v>
      </c>
      <c r="J3" s="16" t="s">
        <v>2</v>
      </c>
      <c r="K3" s="16" t="s">
        <v>5</v>
      </c>
    </row>
    <row r="4" spans="1:13">
      <c r="A4" s="24" t="s">
        <v>17</v>
      </c>
      <c r="G4" s="12" t="s">
        <v>3</v>
      </c>
      <c r="H4" s="10">
        <f>SUM(H15:H55)</f>
        <v>0</v>
      </c>
      <c r="I4" s="10">
        <f t="shared" ref="I4:K4" si="0">SUM(I15:I55)</f>
        <v>0</v>
      </c>
      <c r="J4" s="11">
        <f t="shared" si="0"/>
        <v>0</v>
      </c>
      <c r="K4" s="10">
        <f t="shared" si="0"/>
        <v>0</v>
      </c>
    </row>
    <row r="5" spans="1:13">
      <c r="A5" s="23"/>
      <c r="G5" s="32" t="s">
        <v>7</v>
      </c>
      <c r="H5" s="33"/>
      <c r="I5" s="10" t="str">
        <f>IF(I4&gt;J4,I4-J4,"")</f>
        <v/>
      </c>
      <c r="J5" s="11" t="str">
        <f>IF(I4&lt;J4,J4-I4,"")</f>
        <v/>
      </c>
      <c r="K5" s="14"/>
    </row>
    <row r="6" spans="1:13">
      <c r="A6" s="23" t="s">
        <v>15</v>
      </c>
      <c r="G6" s="29" t="s">
        <v>8</v>
      </c>
      <c r="H6" s="30"/>
      <c r="I6" s="10" t="str">
        <f>IF((I4+I2)&gt;(J4+J2),I2+I4-J2-J4,"")</f>
        <v/>
      </c>
      <c r="J6" s="11" t="str">
        <f>IF((I4+I2)&lt;(J4+J2),ABS(I2+I4-J2-J4),"")</f>
        <v/>
      </c>
      <c r="K6" s="14"/>
    </row>
    <row r="7" spans="1:13">
      <c r="G7" s="29" t="s">
        <v>9</v>
      </c>
      <c r="H7" s="30"/>
      <c r="I7" s="10" t="str">
        <f>IF(I6="","",I6/2)</f>
        <v/>
      </c>
      <c r="K7" s="14"/>
    </row>
    <row r="8" spans="1:13">
      <c r="G8" s="29" t="s">
        <v>10</v>
      </c>
      <c r="H8" s="30"/>
      <c r="I8" s="10" t="str">
        <f>I7</f>
        <v/>
      </c>
      <c r="J8" s="11" t="str">
        <f>IF(J6&lt;&gt;"",J6,"")</f>
        <v/>
      </c>
      <c r="K8" s="14"/>
    </row>
    <row r="9" spans="1:13">
      <c r="B9" s="23" t="s">
        <v>16</v>
      </c>
      <c r="G9" s="13"/>
      <c r="H9" s="13"/>
      <c r="I9" s="14"/>
      <c r="J9" s="20"/>
      <c r="K9" s="14"/>
    </row>
    <row r="10" spans="1:13">
      <c r="D10" s="21" t="s">
        <v>11</v>
      </c>
      <c r="E10" s="21" t="s">
        <v>12</v>
      </c>
      <c r="F10" s="21" t="s">
        <v>13</v>
      </c>
    </row>
    <row r="11" spans="1:13">
      <c r="A11" s="21" t="s">
        <v>14</v>
      </c>
      <c r="B11" s="17">
        <v>43129</v>
      </c>
      <c r="C11" s="3">
        <f t="shared" ref="C11:C31" si="1">B11</f>
        <v>43129</v>
      </c>
      <c r="D11" s="19"/>
      <c r="E11" s="19"/>
      <c r="F11" s="4" t="str">
        <f>IF(AND(D11&lt;&gt;"",E11&lt;&gt;""),1-D11+E11,"")</f>
        <v/>
      </c>
      <c r="M11" s="23" t="s">
        <v>6</v>
      </c>
    </row>
    <row r="12" spans="1:13">
      <c r="A12" s="21">
        <f>WEEKNUM(B11)</f>
        <v>5</v>
      </c>
      <c r="B12" s="1">
        <f>B11+1</f>
        <v>43130</v>
      </c>
      <c r="C12" s="3">
        <f t="shared" si="1"/>
        <v>43130</v>
      </c>
      <c r="D12" s="19"/>
      <c r="E12" s="19"/>
      <c r="F12" s="4" t="str">
        <f t="shared" ref="F12:F15" si="2">IF(AND(D12&lt;&gt;"",E12&lt;&gt;""),1-D12+E12,"")</f>
        <v/>
      </c>
      <c r="H12" s="6"/>
    </row>
    <row r="13" spans="1:13">
      <c r="B13" s="1">
        <f t="shared" ref="B13:B17" si="3">B12+1</f>
        <v>43131</v>
      </c>
      <c r="C13" s="3">
        <f t="shared" si="1"/>
        <v>43131</v>
      </c>
      <c r="D13" s="19"/>
      <c r="E13" s="19"/>
      <c r="F13" s="4" t="str">
        <f t="shared" si="2"/>
        <v/>
      </c>
    </row>
    <row r="14" spans="1:13">
      <c r="B14" s="1">
        <f t="shared" si="3"/>
        <v>43132</v>
      </c>
      <c r="C14" s="3">
        <f t="shared" si="1"/>
        <v>43132</v>
      </c>
      <c r="D14" s="19"/>
      <c r="E14" s="19"/>
      <c r="F14" s="4" t="str">
        <f t="shared" si="2"/>
        <v/>
      </c>
      <c r="H14" s="5" t="s">
        <v>0</v>
      </c>
      <c r="I14" s="2" t="s">
        <v>1</v>
      </c>
      <c r="J14" s="2" t="s">
        <v>2</v>
      </c>
      <c r="K14" s="2" t="s">
        <v>5</v>
      </c>
    </row>
    <row r="15" spans="1:13">
      <c r="B15" s="1">
        <f t="shared" si="3"/>
        <v>43133</v>
      </c>
      <c r="C15" s="3">
        <f t="shared" si="1"/>
        <v>43133</v>
      </c>
      <c r="D15" s="19"/>
      <c r="E15" s="19"/>
      <c r="F15" s="4" t="str">
        <f t="shared" si="2"/>
        <v/>
      </c>
      <c r="H15" s="8">
        <f>SUM(F11:F17)</f>
        <v>0</v>
      </c>
      <c r="I15" s="8" t="str">
        <f>IF(H15&gt;36/24,MIN(H15-36/24,7/24),"")</f>
        <v/>
      </c>
      <c r="J15" s="9" t="str">
        <f>IF(H15&gt;0,IF(H15&lt;36/24,36/24-H15,""),"")</f>
        <v/>
      </c>
      <c r="K15" s="8" t="str">
        <f>IF(H15&gt;43/24,H15-43/24,"")</f>
        <v/>
      </c>
    </row>
    <row r="16" spans="1:13">
      <c r="B16" s="1">
        <f t="shared" si="3"/>
        <v>43134</v>
      </c>
      <c r="C16" s="3">
        <f t="shared" ref="C16:C17" si="4">B16</f>
        <v>43134</v>
      </c>
      <c r="D16" s="19"/>
      <c r="E16" s="19"/>
      <c r="F16" s="4" t="str">
        <f t="shared" ref="F16:F17" si="5">IF(AND(D16&lt;&gt;"",E16&lt;&gt;""),1-D16+E16,"")</f>
        <v/>
      </c>
      <c r="H16" s="27"/>
      <c r="I16" s="27"/>
      <c r="J16" s="28"/>
      <c r="K16" s="27"/>
    </row>
    <row r="17" spans="1:13">
      <c r="B17" s="1">
        <f t="shared" si="3"/>
        <v>43135</v>
      </c>
      <c r="C17" s="3">
        <f t="shared" si="4"/>
        <v>43135</v>
      </c>
      <c r="D17" s="19"/>
      <c r="E17" s="19"/>
      <c r="F17" s="4" t="str">
        <f t="shared" si="5"/>
        <v/>
      </c>
      <c r="H17" s="27"/>
      <c r="I17" s="27"/>
      <c r="J17" s="28"/>
      <c r="K17" s="27"/>
    </row>
    <row r="19" spans="1:13">
      <c r="A19" s="21" t="s">
        <v>14</v>
      </c>
      <c r="B19" s="1">
        <f>B11+7</f>
        <v>43136</v>
      </c>
      <c r="C19" s="3">
        <f t="shared" si="1"/>
        <v>43136</v>
      </c>
      <c r="D19" s="19"/>
      <c r="E19" s="19"/>
      <c r="F19" s="4" t="str">
        <f t="shared" ref="F19:F23" si="6">IF(AND(D19&lt;&gt;"",E19&lt;&gt;""),1-D19+E19,"")</f>
        <v/>
      </c>
    </row>
    <row r="20" spans="1:13">
      <c r="A20" s="21">
        <f>WEEKNUM(B19)</f>
        <v>6</v>
      </c>
      <c r="B20" s="1">
        <f>B19+1</f>
        <v>43137</v>
      </c>
      <c r="C20" s="3">
        <f t="shared" si="1"/>
        <v>43137</v>
      </c>
      <c r="D20" s="19"/>
      <c r="E20" s="19"/>
      <c r="F20" s="4" t="str">
        <f t="shared" si="6"/>
        <v/>
      </c>
    </row>
    <row r="21" spans="1:13">
      <c r="B21" s="1">
        <f t="shared" ref="B21:B25" si="7">B20+1</f>
        <v>43138</v>
      </c>
      <c r="C21" s="3">
        <f t="shared" si="1"/>
        <v>43138</v>
      </c>
      <c r="D21" s="19"/>
      <c r="E21" s="19"/>
      <c r="F21" s="4" t="str">
        <f t="shared" si="6"/>
        <v/>
      </c>
    </row>
    <row r="22" spans="1:13">
      <c r="B22" s="1">
        <f t="shared" si="7"/>
        <v>43139</v>
      </c>
      <c r="C22" s="3">
        <f t="shared" si="1"/>
        <v>43139</v>
      </c>
      <c r="D22" s="19"/>
      <c r="E22" s="19"/>
      <c r="F22" s="4" t="str">
        <f t="shared" si="6"/>
        <v/>
      </c>
      <c r="H22" s="5" t="s">
        <v>0</v>
      </c>
      <c r="I22" s="2" t="s">
        <v>1</v>
      </c>
      <c r="J22" s="2" t="s">
        <v>2</v>
      </c>
      <c r="K22" s="2" t="s">
        <v>5</v>
      </c>
    </row>
    <row r="23" spans="1:13">
      <c r="B23" s="1">
        <f t="shared" si="7"/>
        <v>43140</v>
      </c>
      <c r="C23" s="3">
        <f t="shared" si="1"/>
        <v>43140</v>
      </c>
      <c r="D23" s="19"/>
      <c r="E23" s="19"/>
      <c r="F23" s="4" t="str">
        <f t="shared" si="6"/>
        <v/>
      </c>
      <c r="H23" s="8">
        <f>SUM(F19:F25)</f>
        <v>0</v>
      </c>
      <c r="I23" s="8" t="str">
        <f>IF(H23&gt;36/24,MIN(H23-36/24,7/24),"")</f>
        <v/>
      </c>
      <c r="J23" s="9" t="str">
        <f>IF(H23&gt;0,IF(H23&lt;36/24,36/24-H23,""),"")</f>
        <v/>
      </c>
      <c r="K23" s="8" t="str">
        <f>IF(H23&gt;43/24,H23-43/24,"")</f>
        <v/>
      </c>
    </row>
    <row r="24" spans="1:13">
      <c r="B24" s="1">
        <f t="shared" si="7"/>
        <v>43141</v>
      </c>
      <c r="C24" s="3">
        <f t="shared" ref="C24:C25" si="8">B24</f>
        <v>43141</v>
      </c>
      <c r="D24" s="19"/>
      <c r="E24" s="19"/>
      <c r="F24" s="4" t="str">
        <f t="shared" ref="F24:F25" si="9">IF(AND(D24&lt;&gt;"",E24&lt;&gt;""),1-D24+E24,"")</f>
        <v/>
      </c>
      <c r="H24" s="27"/>
      <c r="I24" s="27"/>
      <c r="J24" s="28"/>
      <c r="K24" s="27"/>
    </row>
    <row r="25" spans="1:13">
      <c r="B25" s="1">
        <f t="shared" si="7"/>
        <v>43142</v>
      </c>
      <c r="C25" s="3">
        <f t="shared" si="8"/>
        <v>43142</v>
      </c>
      <c r="D25" s="19"/>
      <c r="E25" s="19"/>
      <c r="F25" s="4" t="str">
        <f t="shared" si="9"/>
        <v/>
      </c>
      <c r="H25" s="27"/>
      <c r="I25" s="27"/>
      <c r="J25" s="28"/>
      <c r="K25" s="27"/>
    </row>
    <row r="27" spans="1:13">
      <c r="A27" s="21" t="s">
        <v>14</v>
      </c>
      <c r="B27" s="1">
        <f>B19+7</f>
        <v>43143</v>
      </c>
      <c r="C27" s="3">
        <f t="shared" si="1"/>
        <v>43143</v>
      </c>
      <c r="D27" s="19"/>
      <c r="E27" s="19"/>
      <c r="F27" s="4" t="str">
        <f t="shared" ref="F27:F31" si="10">IF(AND(D27&lt;&gt;"",E27&lt;&gt;""),1-D27+E27,"")</f>
        <v/>
      </c>
    </row>
    <row r="28" spans="1:13">
      <c r="A28" s="21">
        <f>WEEKNUM(B27)</f>
        <v>7</v>
      </c>
      <c r="B28" s="1">
        <f>B27+1</f>
        <v>43144</v>
      </c>
      <c r="C28" s="3">
        <f t="shared" si="1"/>
        <v>43144</v>
      </c>
      <c r="D28" s="19"/>
      <c r="E28" s="19"/>
      <c r="F28" s="4" t="str">
        <f t="shared" si="10"/>
        <v/>
      </c>
    </row>
    <row r="29" spans="1:13">
      <c r="B29" s="1">
        <f t="shared" ref="B29:B33" si="11">B28+1</f>
        <v>43145</v>
      </c>
      <c r="C29" s="3">
        <f t="shared" si="1"/>
        <v>43145</v>
      </c>
      <c r="D29" s="19"/>
      <c r="E29" s="19"/>
      <c r="F29" s="4" t="str">
        <f t="shared" si="10"/>
        <v/>
      </c>
      <c r="M29" s="23" t="s">
        <v>6</v>
      </c>
    </row>
    <row r="30" spans="1:13">
      <c r="B30" s="1">
        <f t="shared" si="11"/>
        <v>43146</v>
      </c>
      <c r="C30" s="3">
        <f t="shared" si="1"/>
        <v>43146</v>
      </c>
      <c r="D30" s="19"/>
      <c r="E30" s="19"/>
      <c r="F30" s="4" t="str">
        <f t="shared" si="10"/>
        <v/>
      </c>
      <c r="H30" s="5" t="s">
        <v>0</v>
      </c>
      <c r="I30" s="2" t="s">
        <v>1</v>
      </c>
      <c r="J30" s="2" t="s">
        <v>2</v>
      </c>
      <c r="K30" s="2" t="s">
        <v>5</v>
      </c>
    </row>
    <row r="31" spans="1:13">
      <c r="B31" s="1">
        <f t="shared" si="11"/>
        <v>43147</v>
      </c>
      <c r="C31" s="3">
        <f t="shared" si="1"/>
        <v>43147</v>
      </c>
      <c r="D31" s="19"/>
      <c r="E31" s="19"/>
      <c r="F31" s="4" t="str">
        <f t="shared" si="10"/>
        <v/>
      </c>
      <c r="H31" s="8">
        <f>SUM(F27:F33)</f>
        <v>0</v>
      </c>
      <c r="I31" s="8" t="str">
        <f>IF(H31&gt;36/24,MIN(H31-36/24,7/24),"")</f>
        <v/>
      </c>
      <c r="J31" s="9" t="str">
        <f>IF(H31&gt;0,IF(H31&lt;36/24,36/24-H31,""),"")</f>
        <v/>
      </c>
      <c r="K31" s="8" t="str">
        <f>IF(H31&gt;43/24,H31-43/24,"")</f>
        <v/>
      </c>
    </row>
    <row r="32" spans="1:13">
      <c r="B32" s="1">
        <f t="shared" si="11"/>
        <v>43148</v>
      </c>
      <c r="C32" s="3">
        <f t="shared" ref="C32:C33" si="12">B32</f>
        <v>43148</v>
      </c>
      <c r="D32" s="19"/>
      <c r="E32" s="19"/>
      <c r="F32" s="4" t="str">
        <f t="shared" ref="F32:F33" si="13">IF(AND(D32&lt;&gt;"",E32&lt;&gt;""),1-D32+E32,"")</f>
        <v/>
      </c>
      <c r="H32" s="27"/>
      <c r="I32" s="27"/>
      <c r="J32" s="28"/>
      <c r="K32" s="27"/>
    </row>
    <row r="33" spans="1:11">
      <c r="B33" s="1">
        <f t="shared" si="11"/>
        <v>43149</v>
      </c>
      <c r="C33" s="3">
        <f t="shared" si="12"/>
        <v>43149</v>
      </c>
      <c r="D33" s="19"/>
      <c r="E33" s="19"/>
      <c r="F33" s="4" t="str">
        <f t="shared" si="13"/>
        <v/>
      </c>
      <c r="H33" s="27"/>
      <c r="I33" s="27"/>
      <c r="J33" s="28"/>
      <c r="K33" s="27"/>
    </row>
    <row r="35" spans="1:11">
      <c r="A35" s="21" t="s">
        <v>14</v>
      </c>
      <c r="B35" s="1">
        <f>B27+7</f>
        <v>43150</v>
      </c>
      <c r="C35" s="3">
        <f t="shared" ref="C35:C39" si="14">B35</f>
        <v>43150</v>
      </c>
      <c r="D35" s="19"/>
      <c r="E35" s="19"/>
      <c r="F35" s="4" t="str">
        <f t="shared" ref="F35:F39" si="15">IF(AND(D35&lt;&gt;"",E35&lt;&gt;""),1-D35+E35,"")</f>
        <v/>
      </c>
    </row>
    <row r="36" spans="1:11">
      <c r="A36" s="21">
        <f>WEEKNUM(B35)</f>
        <v>8</v>
      </c>
      <c r="B36" s="1">
        <f>B35+1</f>
        <v>43151</v>
      </c>
      <c r="C36" s="3">
        <f t="shared" si="14"/>
        <v>43151</v>
      </c>
      <c r="D36" s="19"/>
      <c r="E36" s="19"/>
      <c r="F36" s="4" t="str">
        <f t="shared" si="15"/>
        <v/>
      </c>
    </row>
    <row r="37" spans="1:11">
      <c r="B37" s="1">
        <f t="shared" ref="B37:B41" si="16">B36+1</f>
        <v>43152</v>
      </c>
      <c r="C37" s="3">
        <f t="shared" si="14"/>
        <v>43152</v>
      </c>
      <c r="D37" s="19"/>
      <c r="E37" s="19"/>
      <c r="F37" s="4" t="str">
        <f t="shared" si="15"/>
        <v/>
      </c>
    </row>
    <row r="38" spans="1:11">
      <c r="B38" s="1">
        <f t="shared" si="16"/>
        <v>43153</v>
      </c>
      <c r="C38" s="3">
        <f t="shared" si="14"/>
        <v>43153</v>
      </c>
      <c r="D38" s="19"/>
      <c r="E38" s="19"/>
      <c r="F38" s="4" t="str">
        <f t="shared" si="15"/>
        <v/>
      </c>
      <c r="H38" s="5" t="s">
        <v>0</v>
      </c>
      <c r="I38" s="2" t="s">
        <v>1</v>
      </c>
      <c r="J38" s="2" t="s">
        <v>2</v>
      </c>
      <c r="K38" s="2" t="s">
        <v>5</v>
      </c>
    </row>
    <row r="39" spans="1:11">
      <c r="B39" s="1">
        <f t="shared" si="16"/>
        <v>43154</v>
      </c>
      <c r="C39" s="3">
        <f t="shared" si="14"/>
        <v>43154</v>
      </c>
      <c r="D39" s="19"/>
      <c r="E39" s="19"/>
      <c r="F39" s="4" t="str">
        <f t="shared" si="15"/>
        <v/>
      </c>
      <c r="H39" s="8">
        <f>SUM(F35:F41)</f>
        <v>0</v>
      </c>
      <c r="I39" s="8" t="str">
        <f>IF(H39&gt;36/24,MIN(H39-36/24,7/24),"")</f>
        <v/>
      </c>
      <c r="J39" s="9" t="str">
        <f>IF(H39&gt;0,IF(H39&lt;36/24,36/24-H39,""),"")</f>
        <v/>
      </c>
      <c r="K39" s="8" t="str">
        <f>IF(H39&gt;43/24,H39-43/24,"")</f>
        <v/>
      </c>
    </row>
    <row r="40" spans="1:11">
      <c r="B40" s="1">
        <f t="shared" si="16"/>
        <v>43155</v>
      </c>
      <c r="C40" s="3">
        <f t="shared" ref="C40:C41" si="17">B40</f>
        <v>43155</v>
      </c>
      <c r="D40" s="19"/>
      <c r="E40" s="19"/>
      <c r="F40" s="4" t="str">
        <f t="shared" ref="F40:F41" si="18">IF(AND(D40&lt;&gt;"",E40&lt;&gt;""),1-D40+E40,"")</f>
        <v/>
      </c>
      <c r="H40" s="27"/>
      <c r="I40" s="27"/>
      <c r="J40" s="28"/>
      <c r="K40" s="27"/>
    </row>
    <row r="41" spans="1:11">
      <c r="B41" s="1">
        <f t="shared" si="16"/>
        <v>43156</v>
      </c>
      <c r="C41" s="3">
        <f t="shared" si="17"/>
        <v>43156</v>
      </c>
      <c r="D41" s="19"/>
      <c r="E41" s="19"/>
      <c r="F41" s="4" t="str">
        <f t="shared" si="18"/>
        <v/>
      </c>
      <c r="H41" s="27"/>
      <c r="I41" s="27"/>
      <c r="J41" s="28"/>
      <c r="K41" s="27"/>
    </row>
    <row r="43" spans="1:11">
      <c r="A43" s="21" t="s">
        <v>14</v>
      </c>
      <c r="B43" s="1">
        <f>B35+7</f>
        <v>43157</v>
      </c>
      <c r="C43" s="3">
        <f t="shared" ref="C43:C47" si="19">B43</f>
        <v>43157</v>
      </c>
      <c r="D43" s="19"/>
      <c r="E43" s="19"/>
      <c r="F43" s="4" t="str">
        <f t="shared" ref="F43:F47" si="20">IF(AND(D43&lt;&gt;"",E43&lt;&gt;""),1-D43+E43,"")</f>
        <v/>
      </c>
    </row>
    <row r="44" spans="1:11">
      <c r="A44" s="21">
        <f>WEEKNUM(B43)</f>
        <v>9</v>
      </c>
      <c r="B44" s="1">
        <f>B43+1</f>
        <v>43158</v>
      </c>
      <c r="C44" s="3">
        <f t="shared" si="19"/>
        <v>43158</v>
      </c>
      <c r="D44" s="19"/>
      <c r="E44" s="19"/>
      <c r="F44" s="4" t="str">
        <f t="shared" si="20"/>
        <v/>
      </c>
    </row>
    <row r="45" spans="1:11">
      <c r="B45" s="1">
        <f t="shared" ref="B45:B49" si="21">B44+1</f>
        <v>43159</v>
      </c>
      <c r="C45" s="3">
        <f t="shared" si="19"/>
        <v>43159</v>
      </c>
      <c r="D45" s="19"/>
      <c r="E45" s="19"/>
      <c r="F45" s="4" t="str">
        <f t="shared" si="20"/>
        <v/>
      </c>
    </row>
    <row r="46" spans="1:11">
      <c r="B46" s="1">
        <f t="shared" si="21"/>
        <v>43160</v>
      </c>
      <c r="C46" s="3">
        <f t="shared" si="19"/>
        <v>43160</v>
      </c>
      <c r="D46" s="19"/>
      <c r="E46" s="19"/>
      <c r="F46" s="4" t="str">
        <f t="shared" si="20"/>
        <v/>
      </c>
      <c r="H46" s="5" t="s">
        <v>0</v>
      </c>
      <c r="I46" s="2" t="s">
        <v>1</v>
      </c>
      <c r="J46" s="2" t="s">
        <v>2</v>
      </c>
      <c r="K46" s="2" t="s">
        <v>5</v>
      </c>
    </row>
    <row r="47" spans="1:11">
      <c r="B47" s="1">
        <f t="shared" si="21"/>
        <v>43161</v>
      </c>
      <c r="C47" s="3">
        <f t="shared" si="19"/>
        <v>43161</v>
      </c>
      <c r="D47" s="19"/>
      <c r="E47" s="19"/>
      <c r="F47" s="4" t="str">
        <f t="shared" si="20"/>
        <v/>
      </c>
      <c r="H47" s="8">
        <f>SUM(F43:F49)</f>
        <v>0</v>
      </c>
      <c r="I47" s="8" t="str">
        <f>IF(H47&gt;36/24,MIN(H47-36/24,7/24),"")</f>
        <v/>
      </c>
      <c r="J47" s="9" t="str">
        <f>IF(H47&gt;0,IF(H47&lt;36/24,36/24-H47,""),"")</f>
        <v/>
      </c>
      <c r="K47" s="8" t="str">
        <f>IF(H47&gt;43/24,H47-43/24,"")</f>
        <v/>
      </c>
    </row>
    <row r="48" spans="1:11">
      <c r="B48" s="1">
        <f t="shared" si="21"/>
        <v>43162</v>
      </c>
      <c r="C48" s="3">
        <f t="shared" ref="C48:C49" si="22">B48</f>
        <v>43162</v>
      </c>
      <c r="D48" s="19"/>
      <c r="E48" s="19"/>
      <c r="F48" s="4" t="str">
        <f t="shared" ref="F48:F49" si="23">IF(AND(D48&lt;&gt;"",E48&lt;&gt;""),1-D48+E48,"")</f>
        <v/>
      </c>
    </row>
    <row r="49" spans="1:11">
      <c r="B49" s="1">
        <f t="shared" si="21"/>
        <v>43163</v>
      </c>
      <c r="C49" s="3">
        <f t="shared" si="22"/>
        <v>43163</v>
      </c>
      <c r="D49" s="19"/>
      <c r="E49" s="19"/>
      <c r="F49" s="4" t="str">
        <f t="shared" si="23"/>
        <v/>
      </c>
    </row>
    <row r="51" spans="1:11">
      <c r="A51" s="21" t="s">
        <v>14</v>
      </c>
      <c r="B51" s="1">
        <f>B43+7</f>
        <v>43164</v>
      </c>
      <c r="C51" s="3">
        <f t="shared" ref="C51:C57" si="24">B51</f>
        <v>43164</v>
      </c>
      <c r="D51" s="19"/>
      <c r="E51" s="19"/>
      <c r="F51" s="4" t="str">
        <f t="shared" ref="F51:F57" si="25">IF(AND(D51&lt;&gt;"",E51&lt;&gt;""),1-D51+E51,"")</f>
        <v/>
      </c>
    </row>
    <row r="52" spans="1:11">
      <c r="A52" s="21">
        <f>WEEKNUM(B51)</f>
        <v>10</v>
      </c>
      <c r="B52" s="1">
        <f>B51+1</f>
        <v>43165</v>
      </c>
      <c r="C52" s="3">
        <f t="shared" si="24"/>
        <v>43165</v>
      </c>
      <c r="D52" s="19"/>
      <c r="E52" s="19"/>
      <c r="F52" s="4" t="str">
        <f t="shared" si="25"/>
        <v/>
      </c>
    </row>
    <row r="53" spans="1:11">
      <c r="B53" s="1">
        <f t="shared" ref="B53:B57" si="26">B52+1</f>
        <v>43166</v>
      </c>
      <c r="C53" s="3">
        <f t="shared" si="24"/>
        <v>43166</v>
      </c>
      <c r="D53" s="19"/>
      <c r="E53" s="19"/>
      <c r="F53" s="4" t="str">
        <f t="shared" si="25"/>
        <v/>
      </c>
    </row>
    <row r="54" spans="1:11">
      <c r="B54" s="1">
        <f t="shared" si="26"/>
        <v>43167</v>
      </c>
      <c r="C54" s="3">
        <f t="shared" si="24"/>
        <v>43167</v>
      </c>
      <c r="D54" s="19"/>
      <c r="E54" s="19"/>
      <c r="F54" s="4" t="str">
        <f t="shared" si="25"/>
        <v/>
      </c>
      <c r="H54" s="5" t="s">
        <v>0</v>
      </c>
      <c r="I54" s="2" t="s">
        <v>1</v>
      </c>
      <c r="J54" s="2" t="s">
        <v>2</v>
      </c>
      <c r="K54" s="2" t="s">
        <v>5</v>
      </c>
    </row>
    <row r="55" spans="1:11">
      <c r="B55" s="1">
        <f t="shared" si="26"/>
        <v>43168</v>
      </c>
      <c r="C55" s="3">
        <f t="shared" si="24"/>
        <v>43168</v>
      </c>
      <c r="D55" s="19"/>
      <c r="E55" s="19"/>
      <c r="F55" s="4" t="str">
        <f t="shared" si="25"/>
        <v/>
      </c>
      <c r="H55" s="8">
        <f>SUM(F51:F57)</f>
        <v>0</v>
      </c>
      <c r="I55" s="8" t="str">
        <f>IF(H55&gt;36/24,MIN(H55-36/24,7/24),"")</f>
        <v/>
      </c>
      <c r="J55" s="9" t="str">
        <f>IF(H55&gt;0,IF(H55&lt;36/24,36/24-H55,""),"")</f>
        <v/>
      </c>
      <c r="K55" s="8" t="str">
        <f>IF(H55&gt;43/24,H55-43/24,"")</f>
        <v/>
      </c>
    </row>
    <row r="56" spans="1:11">
      <c r="B56" s="1">
        <f t="shared" si="26"/>
        <v>43169</v>
      </c>
      <c r="C56" s="3">
        <f t="shared" si="24"/>
        <v>43169</v>
      </c>
      <c r="D56" s="19"/>
      <c r="E56" s="19"/>
      <c r="F56" s="4" t="str">
        <f t="shared" si="25"/>
        <v/>
      </c>
    </row>
    <row r="57" spans="1:11">
      <c r="B57" s="1">
        <f t="shared" si="26"/>
        <v>43170</v>
      </c>
      <c r="C57" s="3">
        <f t="shared" si="24"/>
        <v>43170</v>
      </c>
      <c r="D57" s="19"/>
      <c r="E57" s="19"/>
      <c r="F57" s="4" t="str">
        <f t="shared" si="25"/>
        <v/>
      </c>
    </row>
  </sheetData>
  <mergeCells count="5">
    <mergeCell ref="G8:H8"/>
    <mergeCell ref="G2:H2"/>
    <mergeCell ref="G5:H5"/>
    <mergeCell ref="G6:H6"/>
    <mergeCell ref="G7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MODELE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2018-02-22T00:00:02Z</dcterms:created>
  <dcterms:modified xsi:type="dcterms:W3CDTF">2018-02-24T02:08:15Z</dcterms:modified>
</cp:coreProperties>
</file>