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MODELE" sheetId="2" r:id="rId1"/>
  </sheets>
  <calcPr calcId="124519"/>
</workbook>
</file>

<file path=xl/calcChain.xml><?xml version="1.0" encoding="utf-8"?>
<calcChain xmlns="http://schemas.openxmlformats.org/spreadsheetml/2006/main">
  <c r="C2" i="2"/>
  <c r="A36"/>
  <c r="A30"/>
  <c r="A24"/>
  <c r="A18"/>
  <c r="A12"/>
  <c r="F39"/>
  <c r="F38"/>
  <c r="F37"/>
  <c r="F36"/>
  <c r="F35"/>
  <c r="H39" s="1"/>
  <c r="F33"/>
  <c r="F32"/>
  <c r="F31"/>
  <c r="F30"/>
  <c r="F29"/>
  <c r="H33" s="1"/>
  <c r="J27"/>
  <c r="J21"/>
  <c r="J15"/>
  <c r="F11"/>
  <c r="B17"/>
  <c r="B18" s="1"/>
  <c r="F27"/>
  <c r="F26"/>
  <c r="F25"/>
  <c r="F24"/>
  <c r="F23"/>
  <c r="F21"/>
  <c r="F20"/>
  <c r="F19"/>
  <c r="F18"/>
  <c r="H21" s="1"/>
  <c r="F17"/>
  <c r="B12"/>
  <c r="B13" s="1"/>
  <c r="B14" s="1"/>
  <c r="B15" s="1"/>
  <c r="F15"/>
  <c r="F14"/>
  <c r="H15" s="1"/>
  <c r="F13"/>
  <c r="F12"/>
  <c r="C17" l="1"/>
  <c r="B23"/>
  <c r="I39"/>
  <c r="J39"/>
  <c r="K39"/>
  <c r="I33"/>
  <c r="J33"/>
  <c r="K33"/>
  <c r="K21"/>
  <c r="I21"/>
  <c r="I15"/>
  <c r="B19"/>
  <c r="C19" s="1"/>
  <c r="C18"/>
  <c r="H27"/>
  <c r="I27"/>
  <c r="K27"/>
  <c r="K15"/>
  <c r="C12"/>
  <c r="C11"/>
  <c r="C23" l="1"/>
  <c r="B29"/>
  <c r="B24"/>
  <c r="I4"/>
  <c r="H4"/>
  <c r="J4"/>
  <c r="B20"/>
  <c r="C20" s="1"/>
  <c r="K4"/>
  <c r="C13"/>
  <c r="B21" l="1"/>
  <c r="C21" s="1"/>
  <c r="B30"/>
  <c r="B35"/>
  <c r="C29"/>
  <c r="B25"/>
  <c r="C24"/>
  <c r="I6"/>
  <c r="I7" s="1"/>
  <c r="I8" s="1"/>
  <c r="J5"/>
  <c r="I5"/>
  <c r="J6"/>
  <c r="J8" s="1"/>
  <c r="C15"/>
  <c r="C14"/>
  <c r="C30" l="1"/>
  <c r="B31"/>
  <c r="C25"/>
  <c r="B26"/>
  <c r="B36"/>
  <c r="C35"/>
  <c r="B27" l="1"/>
  <c r="C27" s="1"/>
  <c r="C26"/>
  <c r="B37"/>
  <c r="C36"/>
  <c r="B32"/>
  <c r="C31"/>
  <c r="C32" l="1"/>
  <c r="B33"/>
  <c r="C33" s="1"/>
  <c r="C37"/>
  <c r="B38"/>
  <c r="C38" l="1"/>
  <c r="B39"/>
  <c r="C39" s="1"/>
</calcChain>
</file>

<file path=xl/sharedStrings.xml><?xml version="1.0" encoding="utf-8"?>
<sst xmlns="http://schemas.openxmlformats.org/spreadsheetml/2006/main" count="44" uniqueCount="19">
  <si>
    <t>Heures travaillées</t>
  </si>
  <si>
    <t>Compteur +</t>
  </si>
  <si>
    <t>Compteur -</t>
  </si>
  <si>
    <t>TOTAL</t>
  </si>
  <si>
    <t>REPORT mois précédent</t>
  </si>
  <si>
    <t>Heures au dela de 43</t>
  </si>
  <si>
    <t xml:space="preserve"> </t>
  </si>
  <si>
    <t>Total mois compteur</t>
  </si>
  <si>
    <t>Report  + total mois</t>
  </si>
  <si>
    <t>Heures à 25 %</t>
  </si>
  <si>
    <t>A reporter mois suivant</t>
  </si>
  <si>
    <t>H début</t>
  </si>
  <si>
    <t>H fin</t>
  </si>
  <si>
    <t>H travail</t>
  </si>
  <si>
    <t>Semaine</t>
  </si>
  <si>
    <t>Ne pas toucher aux autres cellules qui contiennent les formules</t>
  </si>
  <si>
    <t>Entrer en B11 la date du lundi de la 1ere semaine</t>
  </si>
  <si>
    <t>Seules les cellules en jaune sont à remplir manuellement (si nécessaire)</t>
  </si>
  <si>
    <t xml:space="preserve">Mois de </t>
  </si>
</sst>
</file>

<file path=xl/styles.xml><?xml version="1.0" encoding="utf-8"?>
<styleSheet xmlns="http://schemas.openxmlformats.org/spreadsheetml/2006/main">
  <numFmts count="3">
    <numFmt numFmtId="164" formatCode="dddd"/>
    <numFmt numFmtId="165" formatCode="[h]:mm"/>
    <numFmt numFmtId="167" formatCode="mmmm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14" fontId="0" fillId="3" borderId="1" xfId="0" applyNumberFormat="1" applyFill="1" applyBorder="1"/>
    <xf numFmtId="165" fontId="2" fillId="3" borderId="1" xfId="0" applyNumberFormat="1" applyFont="1" applyFill="1" applyBorder="1" applyAlignment="1">
      <alignment horizontal="center"/>
    </xf>
    <xf numFmtId="20" fontId="0" fillId="3" borderId="1" xfId="0" applyNumberForma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6" xfId="0" applyFont="1" applyFill="1" applyBorder="1"/>
    <xf numFmtId="0" fontId="2" fillId="0" borderId="7" xfId="0" applyFont="1" applyBorder="1" applyAlignment="1">
      <alignment horizontal="right"/>
    </xf>
    <xf numFmtId="167" fontId="4" fillId="0" borderId="7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39"/>
  <sheetViews>
    <sheetView tabSelected="1" zoomScale="120" zoomScaleNormal="120" workbookViewId="0">
      <selection activeCell="E2" sqref="E2"/>
    </sheetView>
  </sheetViews>
  <sheetFormatPr baseColWidth="10" defaultRowHeight="15"/>
  <cols>
    <col min="1" max="1" width="11.42578125" style="26"/>
    <col min="7" max="7" width="8.85546875" customWidth="1"/>
    <col min="8" max="8" width="17.140625" style="7" bestFit="1" customWidth="1"/>
    <col min="9" max="9" width="12.28515625" customWidth="1"/>
    <col min="10" max="10" width="11.5703125" customWidth="1"/>
    <col min="11" max="11" width="19.85546875" bestFit="1" customWidth="1"/>
    <col min="13" max="13" width="11.42578125" style="28"/>
  </cols>
  <sheetData>
    <row r="2" spans="1:13" ht="16.5" thickBot="1">
      <c r="B2" s="30" t="s">
        <v>18</v>
      </c>
      <c r="C2" s="31">
        <f>B15</f>
        <v>43133</v>
      </c>
      <c r="G2" s="13" t="s">
        <v>4</v>
      </c>
      <c r="H2" s="13"/>
      <c r="I2" s="23"/>
      <c r="J2" s="27"/>
    </row>
    <row r="3" spans="1:13">
      <c r="H3" s="20" t="s">
        <v>0</v>
      </c>
      <c r="I3" s="21" t="s">
        <v>1</v>
      </c>
      <c r="J3" s="21" t="s">
        <v>2</v>
      </c>
      <c r="K3" s="21" t="s">
        <v>5</v>
      </c>
    </row>
    <row r="4" spans="1:13">
      <c r="A4" s="29" t="s">
        <v>17</v>
      </c>
      <c r="G4" s="12" t="s">
        <v>3</v>
      </c>
      <c r="H4" s="10">
        <f>SUM(H15:H47)</f>
        <v>0</v>
      </c>
      <c r="I4" s="10">
        <f t="shared" ref="I4:K4" si="0">SUM(I15:I47)</f>
        <v>0</v>
      </c>
      <c r="J4" s="11">
        <f t="shared" si="0"/>
        <v>0</v>
      </c>
      <c r="K4" s="10">
        <f t="shared" si="0"/>
        <v>0</v>
      </c>
    </row>
    <row r="5" spans="1:13">
      <c r="A5" s="28"/>
      <c r="G5" s="16" t="s">
        <v>7</v>
      </c>
      <c r="H5" s="17"/>
      <c r="I5" s="10" t="str">
        <f>IF(I4&gt;J4,I4-J4,"")</f>
        <v/>
      </c>
      <c r="J5" s="11" t="str">
        <f>IF(I4&lt;J4,J4-I4,"")</f>
        <v/>
      </c>
      <c r="K5" s="15"/>
    </row>
    <row r="6" spans="1:13">
      <c r="A6" s="28" t="s">
        <v>15</v>
      </c>
      <c r="G6" s="18" t="s">
        <v>8</v>
      </c>
      <c r="H6" s="19"/>
      <c r="I6" s="10" t="str">
        <f>IF((I4+I2)&gt;(J4+J2),I2+I4-J2-J4,"")</f>
        <v/>
      </c>
      <c r="J6" s="11" t="str">
        <f>IF((I4+I2)&lt;(J4+J2),ABS(I2+I4-J2-J4),"")</f>
        <v/>
      </c>
      <c r="K6" s="15"/>
    </row>
    <row r="7" spans="1:13">
      <c r="G7" s="18" t="s">
        <v>9</v>
      </c>
      <c r="H7" s="19"/>
      <c r="I7" s="10" t="str">
        <f>IF(I6="","",I6/2)</f>
        <v/>
      </c>
      <c r="K7" s="15"/>
    </row>
    <row r="8" spans="1:13">
      <c r="G8" s="18" t="s">
        <v>10</v>
      </c>
      <c r="H8" s="19"/>
      <c r="I8" s="10" t="str">
        <f>I7</f>
        <v/>
      </c>
      <c r="J8" s="11" t="str">
        <f>IF(J6&lt;&gt;"",J6,"")</f>
        <v/>
      </c>
      <c r="K8" s="15"/>
    </row>
    <row r="9" spans="1:13">
      <c r="B9" s="28" t="s">
        <v>16</v>
      </c>
      <c r="G9" s="14"/>
      <c r="H9" s="14"/>
      <c r="I9" s="15"/>
      <c r="J9" s="25"/>
      <c r="K9" s="15"/>
    </row>
    <row r="10" spans="1:13">
      <c r="D10" s="26" t="s">
        <v>11</v>
      </c>
      <c r="E10" s="26" t="s">
        <v>12</v>
      </c>
      <c r="F10" s="26" t="s">
        <v>13</v>
      </c>
    </row>
    <row r="11" spans="1:13">
      <c r="A11" s="26" t="s">
        <v>14</v>
      </c>
      <c r="B11" s="22">
        <v>43129</v>
      </c>
      <c r="C11" s="3">
        <f t="shared" ref="C11:C27" si="1">B11</f>
        <v>43129</v>
      </c>
      <c r="D11" s="24"/>
      <c r="E11" s="24"/>
      <c r="F11" s="4" t="str">
        <f>IF(AND(D11&lt;&gt;"",E11&lt;&gt;""),1-D11+E11,"")</f>
        <v/>
      </c>
      <c r="M11" s="28" t="s">
        <v>6</v>
      </c>
    </row>
    <row r="12" spans="1:13">
      <c r="A12" s="26">
        <f>WEEKNUM(B11)</f>
        <v>5</v>
      </c>
      <c r="B12" s="1">
        <f>B11+1</f>
        <v>43130</v>
      </c>
      <c r="C12" s="3">
        <f t="shared" si="1"/>
        <v>43130</v>
      </c>
      <c r="D12" s="24"/>
      <c r="E12" s="24"/>
      <c r="F12" s="4" t="str">
        <f t="shared" ref="F12:F15" si="2">IF(AND(D12&lt;&gt;"",E12&lt;&gt;""),1-D12+E12,"")</f>
        <v/>
      </c>
      <c r="H12" s="6"/>
    </row>
    <row r="13" spans="1:13">
      <c r="B13" s="1">
        <f t="shared" ref="B13:B15" si="3">B12+1</f>
        <v>43131</v>
      </c>
      <c r="C13" s="3">
        <f t="shared" si="1"/>
        <v>43131</v>
      </c>
      <c r="D13" s="24"/>
      <c r="E13" s="24"/>
      <c r="F13" s="4" t="str">
        <f t="shared" si="2"/>
        <v/>
      </c>
    </row>
    <row r="14" spans="1:13">
      <c r="B14" s="1">
        <f t="shared" si="3"/>
        <v>43132</v>
      </c>
      <c r="C14" s="3">
        <f t="shared" si="1"/>
        <v>43132</v>
      </c>
      <c r="D14" s="24"/>
      <c r="E14" s="24"/>
      <c r="F14" s="4" t="str">
        <f t="shared" si="2"/>
        <v/>
      </c>
      <c r="H14" s="5" t="s">
        <v>0</v>
      </c>
      <c r="I14" s="2" t="s">
        <v>1</v>
      </c>
      <c r="J14" s="2" t="s">
        <v>2</v>
      </c>
      <c r="K14" s="2" t="s">
        <v>5</v>
      </c>
    </row>
    <row r="15" spans="1:13">
      <c r="B15" s="1">
        <f t="shared" si="3"/>
        <v>43133</v>
      </c>
      <c r="C15" s="3">
        <f t="shared" si="1"/>
        <v>43133</v>
      </c>
      <c r="D15" s="24"/>
      <c r="E15" s="24"/>
      <c r="F15" s="4" t="str">
        <f t="shared" si="2"/>
        <v/>
      </c>
      <c r="H15" s="8">
        <f>SUM(F11:F15)</f>
        <v>0</v>
      </c>
      <c r="I15" s="8" t="str">
        <f>IF(H15&gt;36/24,MIN(H15-36/24,7/24),"")</f>
        <v/>
      </c>
      <c r="J15" s="9" t="str">
        <f>IF(H15&gt;0,IF(H15&lt;36/24,36/24-H15,""),"")</f>
        <v/>
      </c>
      <c r="K15" s="8" t="str">
        <f>IF(H15&gt;43/24,H15-43/24,"")</f>
        <v/>
      </c>
    </row>
    <row r="17" spans="1:13">
      <c r="A17" s="26" t="s">
        <v>14</v>
      </c>
      <c r="B17" s="1">
        <f>B11+7</f>
        <v>43136</v>
      </c>
      <c r="C17" s="3">
        <f t="shared" si="1"/>
        <v>43136</v>
      </c>
      <c r="D17" s="24"/>
      <c r="E17" s="24"/>
      <c r="F17" s="4" t="str">
        <f t="shared" ref="F17:F21" si="4">IF(AND(D17&lt;&gt;"",E17&lt;&gt;""),1-D17+E17,"")</f>
        <v/>
      </c>
    </row>
    <row r="18" spans="1:13">
      <c r="A18" s="26">
        <f>WEEKNUM(B17)</f>
        <v>6</v>
      </c>
      <c r="B18" s="1">
        <f>B17+1</f>
        <v>43137</v>
      </c>
      <c r="C18" s="3">
        <f t="shared" si="1"/>
        <v>43137</v>
      </c>
      <c r="D18" s="24"/>
      <c r="E18" s="24"/>
      <c r="F18" s="4" t="str">
        <f t="shared" si="4"/>
        <v/>
      </c>
    </row>
    <row r="19" spans="1:13">
      <c r="B19" s="1">
        <f t="shared" ref="B19:B21" si="5">B18+1</f>
        <v>43138</v>
      </c>
      <c r="C19" s="3">
        <f t="shared" si="1"/>
        <v>43138</v>
      </c>
      <c r="D19" s="24"/>
      <c r="E19" s="24"/>
      <c r="F19" s="4" t="str">
        <f t="shared" si="4"/>
        <v/>
      </c>
    </row>
    <row r="20" spans="1:13">
      <c r="B20" s="1">
        <f t="shared" si="5"/>
        <v>43139</v>
      </c>
      <c r="C20" s="3">
        <f t="shared" si="1"/>
        <v>43139</v>
      </c>
      <c r="D20" s="24"/>
      <c r="E20" s="24"/>
      <c r="F20" s="4" t="str">
        <f t="shared" si="4"/>
        <v/>
      </c>
      <c r="H20" s="5" t="s">
        <v>0</v>
      </c>
      <c r="I20" s="2" t="s">
        <v>1</v>
      </c>
      <c r="J20" s="2" t="s">
        <v>2</v>
      </c>
      <c r="K20" s="2" t="s">
        <v>5</v>
      </c>
    </row>
    <row r="21" spans="1:13">
      <c r="B21" s="1">
        <f t="shared" si="5"/>
        <v>43140</v>
      </c>
      <c r="C21" s="3">
        <f t="shared" si="1"/>
        <v>43140</v>
      </c>
      <c r="D21" s="24"/>
      <c r="E21" s="24"/>
      <c r="F21" s="4" t="str">
        <f t="shared" si="4"/>
        <v/>
      </c>
      <c r="H21" s="8">
        <f>SUM(F17:F21)</f>
        <v>0</v>
      </c>
      <c r="I21" s="8" t="str">
        <f>IF(H21&gt;36/24,MIN(H21-36/24,7/24),"")</f>
        <v/>
      </c>
      <c r="J21" s="9" t="str">
        <f>IF(H21&gt;0,IF(H21&lt;36/24,36/24-H21,""),"")</f>
        <v/>
      </c>
      <c r="K21" s="8" t="str">
        <f>IF(H21&gt;43/24,H21-43/24,"")</f>
        <v/>
      </c>
    </row>
    <row r="23" spans="1:13">
      <c r="A23" s="26" t="s">
        <v>14</v>
      </c>
      <c r="B23" s="1">
        <f>B17+7</f>
        <v>43143</v>
      </c>
      <c r="C23" s="3">
        <f t="shared" si="1"/>
        <v>43143</v>
      </c>
      <c r="D23" s="24"/>
      <c r="E23" s="24"/>
      <c r="F23" s="4" t="str">
        <f t="shared" ref="F23:F27" si="6">IF(AND(D23&lt;&gt;"",E23&lt;&gt;""),1-D23+E23,"")</f>
        <v/>
      </c>
    </row>
    <row r="24" spans="1:13">
      <c r="A24" s="26">
        <f>WEEKNUM(B23)</f>
        <v>7</v>
      </c>
      <c r="B24" s="1">
        <f>B23+1</f>
        <v>43144</v>
      </c>
      <c r="C24" s="3">
        <f t="shared" si="1"/>
        <v>43144</v>
      </c>
      <c r="D24" s="24"/>
      <c r="E24" s="24"/>
      <c r="F24" s="4" t="str">
        <f t="shared" si="6"/>
        <v/>
      </c>
    </row>
    <row r="25" spans="1:13">
      <c r="B25" s="1">
        <f t="shared" ref="B25:B27" si="7">B24+1</f>
        <v>43145</v>
      </c>
      <c r="C25" s="3">
        <f t="shared" si="1"/>
        <v>43145</v>
      </c>
      <c r="D25" s="24"/>
      <c r="E25" s="24"/>
      <c r="F25" s="4" t="str">
        <f t="shared" si="6"/>
        <v/>
      </c>
      <c r="M25" s="28" t="s">
        <v>6</v>
      </c>
    </row>
    <row r="26" spans="1:13">
      <c r="B26" s="1">
        <f t="shared" si="7"/>
        <v>43146</v>
      </c>
      <c r="C26" s="3">
        <f t="shared" si="1"/>
        <v>43146</v>
      </c>
      <c r="D26" s="24"/>
      <c r="E26" s="24"/>
      <c r="F26" s="4" t="str">
        <f t="shared" si="6"/>
        <v/>
      </c>
      <c r="H26" s="5" t="s">
        <v>0</v>
      </c>
      <c r="I26" s="2" t="s">
        <v>1</v>
      </c>
      <c r="J26" s="2" t="s">
        <v>2</v>
      </c>
      <c r="K26" s="2" t="s">
        <v>5</v>
      </c>
    </row>
    <row r="27" spans="1:13">
      <c r="B27" s="1">
        <f t="shared" si="7"/>
        <v>43147</v>
      </c>
      <c r="C27" s="3">
        <f t="shared" si="1"/>
        <v>43147</v>
      </c>
      <c r="D27" s="24"/>
      <c r="E27" s="24"/>
      <c r="F27" s="4" t="str">
        <f t="shared" si="6"/>
        <v/>
      </c>
      <c r="H27" s="8">
        <f>SUM(F23:F27)</f>
        <v>0</v>
      </c>
      <c r="I27" s="8" t="str">
        <f>IF(H27&gt;36/24,MIN(H27-36/24,7/24),"")</f>
        <v/>
      </c>
      <c r="J27" s="9" t="str">
        <f>IF(H27&gt;0,IF(H27&lt;36/24,36/24-H27,""),"")</f>
        <v/>
      </c>
      <c r="K27" s="8" t="str">
        <f>IF(H27&gt;43/24,H27-43/24,"")</f>
        <v/>
      </c>
    </row>
    <row r="29" spans="1:13">
      <c r="A29" s="26" t="s">
        <v>14</v>
      </c>
      <c r="B29" s="1">
        <f>B23+7</f>
        <v>43150</v>
      </c>
      <c r="C29" s="3">
        <f t="shared" ref="C29:C33" si="8">B29</f>
        <v>43150</v>
      </c>
      <c r="D29" s="24"/>
      <c r="E29" s="24"/>
      <c r="F29" s="4" t="str">
        <f t="shared" ref="F29:F33" si="9">IF(AND(D29&lt;&gt;"",E29&lt;&gt;""),1-D29+E29,"")</f>
        <v/>
      </c>
    </row>
    <row r="30" spans="1:13">
      <c r="A30" s="26">
        <f>WEEKNUM(B29)</f>
        <v>8</v>
      </c>
      <c r="B30" s="1">
        <f>B29+1</f>
        <v>43151</v>
      </c>
      <c r="C30" s="3">
        <f t="shared" si="8"/>
        <v>43151</v>
      </c>
      <c r="D30" s="24"/>
      <c r="E30" s="24"/>
      <c r="F30" s="4" t="str">
        <f t="shared" si="9"/>
        <v/>
      </c>
    </row>
    <row r="31" spans="1:13">
      <c r="B31" s="1">
        <f t="shared" ref="B31:B33" si="10">B30+1</f>
        <v>43152</v>
      </c>
      <c r="C31" s="3">
        <f t="shared" si="8"/>
        <v>43152</v>
      </c>
      <c r="D31" s="24"/>
      <c r="E31" s="24"/>
      <c r="F31" s="4" t="str">
        <f t="shared" si="9"/>
        <v/>
      </c>
    </row>
    <row r="32" spans="1:13">
      <c r="B32" s="1">
        <f t="shared" si="10"/>
        <v>43153</v>
      </c>
      <c r="C32" s="3">
        <f t="shared" si="8"/>
        <v>43153</v>
      </c>
      <c r="D32" s="24"/>
      <c r="E32" s="24"/>
      <c r="F32" s="4" t="str">
        <f t="shared" si="9"/>
        <v/>
      </c>
      <c r="H32" s="5" t="s">
        <v>0</v>
      </c>
      <c r="I32" s="2" t="s">
        <v>1</v>
      </c>
      <c r="J32" s="2" t="s">
        <v>2</v>
      </c>
      <c r="K32" s="2" t="s">
        <v>5</v>
      </c>
    </row>
    <row r="33" spans="1:11">
      <c r="B33" s="1">
        <f t="shared" si="10"/>
        <v>43154</v>
      </c>
      <c r="C33" s="3">
        <f t="shared" si="8"/>
        <v>43154</v>
      </c>
      <c r="D33" s="24"/>
      <c r="E33" s="24"/>
      <c r="F33" s="4" t="str">
        <f t="shared" si="9"/>
        <v/>
      </c>
      <c r="H33" s="8">
        <f>SUM(F29:F33)</f>
        <v>0</v>
      </c>
      <c r="I33" s="8" t="str">
        <f>IF(H33&gt;36/24,MIN(H33-36/24,7/24),"")</f>
        <v/>
      </c>
      <c r="J33" s="9" t="str">
        <f>IF(H33&gt;0,IF(H33&lt;36/24,36/24-H33,""),"")</f>
        <v/>
      </c>
      <c r="K33" s="8" t="str">
        <f>IF(H33&gt;43/24,H33-43/24,"")</f>
        <v/>
      </c>
    </row>
    <row r="35" spans="1:11">
      <c r="A35" s="26" t="s">
        <v>14</v>
      </c>
      <c r="B35" s="1">
        <f>B29+7</f>
        <v>43157</v>
      </c>
      <c r="C35" s="3">
        <f t="shared" ref="C35:C39" si="11">B35</f>
        <v>43157</v>
      </c>
      <c r="D35" s="24"/>
      <c r="E35" s="24"/>
      <c r="F35" s="4" t="str">
        <f t="shared" ref="F35:F39" si="12">IF(AND(D35&lt;&gt;"",E35&lt;&gt;""),1-D35+E35,"")</f>
        <v/>
      </c>
    </row>
    <row r="36" spans="1:11">
      <c r="A36" s="26">
        <f>WEEKNUM(B35)</f>
        <v>9</v>
      </c>
      <c r="B36" s="1">
        <f>B35+1</f>
        <v>43158</v>
      </c>
      <c r="C36" s="3">
        <f t="shared" si="11"/>
        <v>43158</v>
      </c>
      <c r="D36" s="24"/>
      <c r="E36" s="24"/>
      <c r="F36" s="4" t="str">
        <f t="shared" si="12"/>
        <v/>
      </c>
    </row>
    <row r="37" spans="1:11">
      <c r="B37" s="1">
        <f t="shared" ref="B37:B39" si="13">B36+1</f>
        <v>43159</v>
      </c>
      <c r="C37" s="3">
        <f t="shared" si="11"/>
        <v>43159</v>
      </c>
      <c r="D37" s="24"/>
      <c r="E37" s="24"/>
      <c r="F37" s="4" t="str">
        <f t="shared" si="12"/>
        <v/>
      </c>
    </row>
    <row r="38" spans="1:11">
      <c r="B38" s="1">
        <f t="shared" si="13"/>
        <v>43160</v>
      </c>
      <c r="C38" s="3">
        <f t="shared" si="11"/>
        <v>43160</v>
      </c>
      <c r="D38" s="24"/>
      <c r="E38" s="24"/>
      <c r="F38" s="4" t="str">
        <f t="shared" si="12"/>
        <v/>
      </c>
      <c r="H38" s="5" t="s">
        <v>0</v>
      </c>
      <c r="I38" s="2" t="s">
        <v>1</v>
      </c>
      <c r="J38" s="2" t="s">
        <v>2</v>
      </c>
      <c r="K38" s="2" t="s">
        <v>5</v>
      </c>
    </row>
    <row r="39" spans="1:11">
      <c r="B39" s="1">
        <f t="shared" si="13"/>
        <v>43161</v>
      </c>
      <c r="C39" s="3">
        <f t="shared" si="11"/>
        <v>43161</v>
      </c>
      <c r="D39" s="24"/>
      <c r="E39" s="24"/>
      <c r="F39" s="4" t="str">
        <f t="shared" si="12"/>
        <v/>
      </c>
      <c r="H39" s="8">
        <f>SUM(F35:F39)</f>
        <v>0</v>
      </c>
      <c r="I39" s="8" t="str">
        <f>IF(H39&gt;36/24,MIN(H39-36/24,7/24),"")</f>
        <v/>
      </c>
      <c r="J39" s="9" t="str">
        <f>IF(H39&gt;0,IF(H39&lt;36/24,36/24-H39,""),"")</f>
        <v/>
      </c>
      <c r="K39" s="8" t="str">
        <f>IF(H39&gt;43/24,H39-43/24,"")</f>
        <v/>
      </c>
    </row>
  </sheetData>
  <mergeCells count="5">
    <mergeCell ref="G8:H8"/>
    <mergeCell ref="G2:H2"/>
    <mergeCell ref="G5:H5"/>
    <mergeCell ref="G6:H6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MODELE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2018-02-22T00:00:02Z</dcterms:created>
  <dcterms:modified xsi:type="dcterms:W3CDTF">2018-02-22T14:20:44Z</dcterms:modified>
</cp:coreProperties>
</file>