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0460" windowHeight="7620"/>
  </bookViews>
  <sheets>
    <sheet name="MISSION" sheetId="1" r:id="rId1"/>
    <sheet name="PARAMETRES" sheetId="2" r:id="rId2"/>
  </sheets>
  <definedNames>
    <definedName name="Début_nuitée">PARAMETRES!$B$1</definedName>
    <definedName name="Début_repas_midi">PARAMETRES!$B$4</definedName>
    <definedName name="Début_repas_soir">PARAMETRES!$B$7</definedName>
    <definedName name="Fin_nuitée">PARAMETRES!$B$2</definedName>
    <definedName name="Fin_repas_midi">PARAMETRES!$B$5</definedName>
    <definedName name="Fin_repas_soir">PARAMETRES!$B$8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/>
  <c r="J6"/>
  <c r="J7"/>
  <c r="J3"/>
  <c r="J4"/>
  <c r="M4"/>
  <c r="J8" l="1"/>
  <c r="K3"/>
  <c r="K4"/>
  <c r="K5"/>
  <c r="K6"/>
  <c r="K7"/>
  <c r="K8" l="1"/>
</calcChain>
</file>

<file path=xl/sharedStrings.xml><?xml version="1.0" encoding="utf-8"?>
<sst xmlns="http://schemas.openxmlformats.org/spreadsheetml/2006/main" count="36" uniqueCount="34">
  <si>
    <t>DESTINATION</t>
  </si>
  <si>
    <t>DEPART</t>
  </si>
  <si>
    <t>DATE</t>
  </si>
  <si>
    <t>HEURE</t>
  </si>
  <si>
    <t>RETOUR</t>
  </si>
  <si>
    <t>MISSION</t>
  </si>
  <si>
    <t>REPAS</t>
  </si>
  <si>
    <t>HEBER</t>
  </si>
  <si>
    <t>N° ORD MIS.</t>
  </si>
  <si>
    <t>Début nuitée</t>
  </si>
  <si>
    <t>Fin nuitée</t>
  </si>
  <si>
    <t>Début repas midi</t>
  </si>
  <si>
    <t>Fin repas midi</t>
  </si>
  <si>
    <t>Début repas soir</t>
  </si>
  <si>
    <t>Fin repas soir</t>
  </si>
  <si>
    <t>NOM</t>
  </si>
  <si>
    <t>PRENOM</t>
  </si>
  <si>
    <t>TOTAUX</t>
  </si>
  <si>
    <t>1R/J</t>
  </si>
  <si>
    <t>2R/J</t>
  </si>
  <si>
    <t>A COMPTER</t>
  </si>
  <si>
    <t>R/SEUL</t>
  </si>
  <si>
    <t>H/SEUL</t>
  </si>
  <si>
    <t>TOUT</t>
  </si>
  <si>
    <t>TOUT:</t>
  </si>
  <si>
    <t>1R/J:</t>
  </si>
  <si>
    <t>2R/J:</t>
  </si>
  <si>
    <t>R/SEUL:</t>
  </si>
  <si>
    <t>H/SEUL:</t>
  </si>
  <si>
    <t>Décompter tout selon paramétres</t>
  </si>
  <si>
    <t>Décompter uniquement les repas sans hébergement</t>
  </si>
  <si>
    <t>Décompter uniquement UN repas par jour de mission sans hébergement</t>
  </si>
  <si>
    <t>Décompter uniquement DEUX repas par jour de mission sans hébergement</t>
  </si>
  <si>
    <t>Décompter uniquement l'hébergement sans les repas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</si>
</sst>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[=0]\-;General"/>
    <numFmt numFmtId="166" formatCode="000"/>
  </numFmts>
  <fonts count="5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0" borderId="0" xfId="0" applyNumberFormat="1" applyFont="1" applyProtection="1"/>
    <xf numFmtId="20" fontId="1" fillId="0" borderId="0" xfId="0" applyNumberFormat="1" applyFont="1" applyProtection="1"/>
    <xf numFmtId="0" fontId="1" fillId="0" borderId="0" xfId="0" applyFont="1" applyProtection="1"/>
    <xf numFmtId="20" fontId="1" fillId="0" borderId="0" xfId="0" applyNumberFormat="1" applyFont="1" applyFill="1" applyProtection="1"/>
    <xf numFmtId="0" fontId="3" fillId="0" borderId="0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2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M13"/>
  <sheetViews>
    <sheetView tabSelected="1" zoomScale="120" zoomScaleNormal="120" workbookViewId="0">
      <selection activeCell="K11" sqref="K11"/>
    </sheetView>
  </sheetViews>
  <sheetFormatPr baseColWidth="10" defaultRowHeight="16.5"/>
  <cols>
    <col min="1" max="1" width="8.140625" style="1" customWidth="1"/>
    <col min="2" max="2" width="12.85546875" style="1" customWidth="1"/>
    <col min="3" max="3" width="16.5703125" style="1" customWidth="1"/>
    <col min="4" max="4" width="23" style="1" customWidth="1"/>
    <col min="5" max="5" width="11.85546875" style="1" bestFit="1" customWidth="1"/>
    <col min="6" max="6" width="12.42578125" style="1" bestFit="1" customWidth="1"/>
    <col min="7" max="7" width="8" style="1" bestFit="1" customWidth="1"/>
    <col min="8" max="8" width="12.42578125" style="1" bestFit="1" customWidth="1"/>
    <col min="9" max="9" width="8" style="1" bestFit="1" customWidth="1"/>
    <col min="10" max="10" width="13" style="1" customWidth="1"/>
    <col min="11" max="11" width="12.5703125" style="1" customWidth="1"/>
    <col min="12" max="16384" width="11.42578125" style="1"/>
  </cols>
  <sheetData>
    <row r="1" spans="1:13" s="4" customFormat="1" ht="15">
      <c r="A1" s="20" t="s">
        <v>8</v>
      </c>
      <c r="B1" s="20" t="s">
        <v>15</v>
      </c>
      <c r="C1" s="20" t="s">
        <v>16</v>
      </c>
      <c r="D1" s="20" t="s">
        <v>0</v>
      </c>
      <c r="E1" s="22" t="s">
        <v>20</v>
      </c>
      <c r="F1" s="25" t="s">
        <v>1</v>
      </c>
      <c r="G1" s="26"/>
      <c r="H1" s="25" t="s">
        <v>4</v>
      </c>
      <c r="I1" s="26"/>
      <c r="J1" s="25" t="s">
        <v>5</v>
      </c>
      <c r="K1" s="26"/>
    </row>
    <row r="2" spans="1:13" s="4" customFormat="1" ht="29.25" customHeight="1">
      <c r="A2" s="21"/>
      <c r="B2" s="21"/>
      <c r="C2" s="21"/>
      <c r="D2" s="21"/>
      <c r="E2" s="23"/>
      <c r="F2" s="3" t="s">
        <v>2</v>
      </c>
      <c r="G2" s="3" t="s">
        <v>3</v>
      </c>
      <c r="H2" s="3" t="s">
        <v>2</v>
      </c>
      <c r="I2" s="3" t="s">
        <v>3</v>
      </c>
      <c r="J2" s="3" t="s">
        <v>6</v>
      </c>
      <c r="K2" s="3" t="s">
        <v>7</v>
      </c>
    </row>
    <row r="3" spans="1:13" s="5" customFormat="1" ht="15">
      <c r="A3" s="12"/>
      <c r="B3" s="13"/>
      <c r="C3" s="13"/>
      <c r="D3" s="13"/>
      <c r="E3" s="13" t="s">
        <v>23</v>
      </c>
      <c r="F3" s="18">
        <v>42370</v>
      </c>
      <c r="G3" s="19">
        <v>0.25</v>
      </c>
      <c r="H3" s="18">
        <v>42371</v>
      </c>
      <c r="I3" s="19">
        <v>0.83333333333333337</v>
      </c>
      <c r="J3" s="15">
        <f>IF($E3="2R/J",2*($H3-$F3+1),IF($E3="1R/J",$H3-$F3+1,IF($E3="H/SEUL",0,2*(($H3-$F3)-1)+IF($G3&lt;=Début_repas_midi,2,IF($G3&lt;=Début_repas_soir,1,0))+IF($I3&gt;=Fin_repas_soir,2,IF($I3&gt;=Fin_repas_midi,1,0)))))</f>
        <v>3</v>
      </c>
      <c r="K3" s="17">
        <f>IF(OR($E3="1R/J",$E3="2R/J",$E3="R/SEUL"),0,IF($H3&lt;=Fin_nuitée,$H3-$F3+1,$H3-$F3))</f>
        <v>1</v>
      </c>
    </row>
    <row r="4" spans="1:13" s="5" customFormat="1" ht="15">
      <c r="A4" s="12"/>
      <c r="B4" s="13"/>
      <c r="C4" s="13"/>
      <c r="D4" s="13"/>
      <c r="E4" s="14" t="s">
        <v>18</v>
      </c>
      <c r="F4" s="18">
        <v>42370</v>
      </c>
      <c r="G4" s="19">
        <v>0.25</v>
      </c>
      <c r="H4" s="18">
        <v>42371</v>
      </c>
      <c r="I4" s="19">
        <v>0.83333333333333337</v>
      </c>
      <c r="J4" s="15">
        <f>IF($E4="2R/J",2*($H4-$F4+1),IF($E4="1R/J",$H4-$F4+1,IF($E4="H/SEUL",0,2*(($H4-$F4)-1)+IF($G4&lt;=Début_repas_midi,2,IF($G4&lt;=Début_repas_soir,1,0))+IF($I4&gt;=Fin_repas_soir,2,IF($I4&gt;=Fin_repas_midi,1,0)))))</f>
        <v>2</v>
      </c>
      <c r="K4" s="17">
        <f>IF(OR($E4="1R/J",$E4="2R/J",$E4="R/SEUL"),0,IF($H4&lt;=Fin_nuitée,$H4-$F4+1,$H4-$F4))</f>
        <v>0</v>
      </c>
      <c r="M4" s="5">
        <f>IF($G4&lt;=Début_repas_midi,2,IF($G4&lt;=Début_repas_soir,1,0))</f>
        <v>2</v>
      </c>
    </row>
    <row r="5" spans="1:13" s="5" customFormat="1" ht="15">
      <c r="A5" s="12"/>
      <c r="B5" s="13"/>
      <c r="C5" s="13"/>
      <c r="D5" s="13"/>
      <c r="E5" s="14" t="s">
        <v>19</v>
      </c>
      <c r="F5" s="18">
        <v>42370</v>
      </c>
      <c r="G5" s="19">
        <v>0.25</v>
      </c>
      <c r="H5" s="18">
        <v>42371</v>
      </c>
      <c r="I5" s="19">
        <v>0.83333333333333337</v>
      </c>
      <c r="J5" s="15">
        <f>IF($E5="2R/J",2*($H5-$F5+1),IF($E5="1R/J",$H5-$F5+1,IF($E5="H/SEUL",0,2*(($H5-$F5)-1)+IF($G5&lt;=Début_repas_midi,2,IF($G5&lt;=Début_repas_soir,1,0))+IF($I5&gt;=Fin_repas_soir,2,IF($I5&gt;=Fin_repas_midi,1,0)))))</f>
        <v>4</v>
      </c>
      <c r="K5" s="17">
        <f>IF(OR($E5="1R/J",$E5="2R/J",$E5="R/SEUL"),0,IF($H5&lt;=Fin_nuitée,$H5-$F5+1,$H5-$F5))</f>
        <v>0</v>
      </c>
    </row>
    <row r="6" spans="1:13" s="5" customFormat="1" ht="15">
      <c r="A6" s="12"/>
      <c r="B6" s="13"/>
      <c r="C6" s="13"/>
      <c r="D6" s="13"/>
      <c r="E6" s="14" t="s">
        <v>21</v>
      </c>
      <c r="F6" s="18">
        <v>42370</v>
      </c>
      <c r="G6" s="19">
        <v>0.25</v>
      </c>
      <c r="H6" s="18">
        <v>42371</v>
      </c>
      <c r="I6" s="19">
        <v>0.83333333333333337</v>
      </c>
      <c r="J6" s="15">
        <f>IF($E6="2R/J",2*($H6-$F6+1),IF($E6="1R/J",$H6-$F6+1,IF($E6="H/SEUL",0,2*(($H6-$F6)-1)+IF($G6&lt;=Début_repas_midi,2,IF($G6&lt;=Début_repas_soir,1,0))+IF($I6&gt;=Fin_repas_soir,2,IF($I6&gt;=Fin_repas_midi,1,0)))))</f>
        <v>3</v>
      </c>
      <c r="K6" s="17">
        <f>IF(OR($E6="1R/J",$E6="2R/J",$E6="R/SEUL"),0,IF($H6&lt;=Fin_nuitée,$H6-$F6+1,$H6-$F6))</f>
        <v>0</v>
      </c>
    </row>
    <row r="7" spans="1:13" s="5" customFormat="1" ht="15">
      <c r="A7" s="12"/>
      <c r="B7" s="13"/>
      <c r="C7" s="13"/>
      <c r="D7" s="13"/>
      <c r="E7" s="14" t="s">
        <v>22</v>
      </c>
      <c r="F7" s="18">
        <v>42370</v>
      </c>
      <c r="G7" s="19">
        <v>0.25</v>
      </c>
      <c r="H7" s="18">
        <v>42371</v>
      </c>
      <c r="I7" s="19">
        <v>0.83333333333333337</v>
      </c>
      <c r="J7" s="15">
        <f>IF($E7="2R/J",2*($H7-$F7+1),IF($E7="1R/J",$H7-$F7+1,IF($E7="H/SEUL",0,2*(($H7-$F7)-1)+IF($G7&lt;=Début_repas_midi,2,IF($G7&lt;=Début_repas_soir,1,0))+IF($I7&gt;=Fin_repas_soir,2,IF($I7&gt;=Fin_repas_midi,1,0)))))</f>
        <v>0</v>
      </c>
      <c r="K7" s="17">
        <f>IF(OR($E7="1R/J",$E7="2R/J",$E7="R/SEUL"),0,IF($H7&lt;=Fin_nuitée,$H7-$F7+1,$H7-$F7))</f>
        <v>1</v>
      </c>
    </row>
    <row r="8" spans="1:13" s="4" customFormat="1" ht="15">
      <c r="A8" s="10"/>
      <c r="B8" s="10"/>
      <c r="C8" s="10"/>
      <c r="D8" s="10"/>
      <c r="E8" s="10"/>
      <c r="F8" s="10"/>
      <c r="G8" s="10"/>
      <c r="H8" s="24" t="s">
        <v>17</v>
      </c>
      <c r="I8" s="24"/>
      <c r="J8" s="11">
        <f>SUM(J3:J7)</f>
        <v>12</v>
      </c>
      <c r="K8" s="11">
        <f>SUM(K3:K7)</f>
        <v>2</v>
      </c>
    </row>
    <row r="9" spans="1:13" s="2" customFormat="1" ht="15">
      <c r="A9" s="16" t="s">
        <v>24</v>
      </c>
      <c r="B9" s="27" t="s">
        <v>29</v>
      </c>
      <c r="C9" s="28"/>
      <c r="D9" s="28"/>
      <c r="E9" s="29"/>
    </row>
    <row r="10" spans="1:13">
      <c r="A10" s="16" t="s">
        <v>25</v>
      </c>
      <c r="B10" s="27" t="s">
        <v>31</v>
      </c>
      <c r="C10" s="28"/>
      <c r="D10" s="28"/>
      <c r="E10" s="29"/>
    </row>
    <row r="11" spans="1:13">
      <c r="A11" s="16" t="s">
        <v>26</v>
      </c>
      <c r="B11" s="30" t="s">
        <v>32</v>
      </c>
      <c r="C11" s="31"/>
      <c r="D11" s="31"/>
      <c r="E11" s="32"/>
    </row>
    <row r="12" spans="1:13">
      <c r="A12" s="16" t="s">
        <v>27</v>
      </c>
      <c r="B12" s="30" t="s">
        <v>30</v>
      </c>
      <c r="C12" s="31"/>
      <c r="D12" s="31"/>
      <c r="E12" s="32"/>
    </row>
    <row r="13" spans="1:13">
      <c r="A13" s="16" t="s">
        <v>28</v>
      </c>
      <c r="B13" s="27" t="s">
        <v>33</v>
      </c>
      <c r="C13" s="28"/>
      <c r="D13" s="28"/>
      <c r="E13" s="29"/>
    </row>
  </sheetData>
  <mergeCells count="14">
    <mergeCell ref="B12:E12"/>
    <mergeCell ref="B13:E13"/>
    <mergeCell ref="J1:K1"/>
    <mergeCell ref="C1:C2"/>
    <mergeCell ref="B9:E9"/>
    <mergeCell ref="B10:E10"/>
    <mergeCell ref="B11:E11"/>
    <mergeCell ref="B1:B2"/>
    <mergeCell ref="D1:D2"/>
    <mergeCell ref="E1:E2"/>
    <mergeCell ref="A1:A2"/>
    <mergeCell ref="H8:I8"/>
    <mergeCell ref="F1:G1"/>
    <mergeCell ref="H1:I1"/>
  </mergeCells>
  <dataValidations count="6">
    <dataValidation type="whole" allowBlank="1" showInputMessage="1" showErrorMessage="1" errorTitle="VALEUR NON AUTORISEE!" error="Veuillez saisir UNIQUEMENT le numéro de l'Ordre de Mission. Merci!" sqref="A3:A7">
      <formula1>1</formula1>
      <formula2>999</formula2>
    </dataValidation>
    <dataValidation type="time" allowBlank="1" showInputMessage="1" showErrorMessage="1" errorTitle="HEURE DE DEPART!" error="Veuillez préciser uniquement l'heure de départ en Mission. Merci." sqref="G3:G7">
      <formula1>0</formula1>
      <formula2>0.999988425925926</formula2>
    </dataValidation>
    <dataValidation type="time" allowBlank="1" showInputMessage="1" showErrorMessage="1" errorTitle="HEURE DE RETOUR!" error="Veuillez préciser uniquement l'heure du fin de Mission. Merci." sqref="I3:I7">
      <formula1>0</formula1>
      <formula2>0.999988425925926</formula2>
    </dataValidation>
    <dataValidation type="whole" operator="greaterThanOrEqual" allowBlank="1" showInputMessage="1" showErrorMessage="1" errorTitle="DATE RETOUR !" error="La Date de Retour ne peut pas être inférieure à la Date de Départ." sqref="J3:K7">
      <formula1>0</formula1>
    </dataValidation>
    <dataValidation type="date" operator="lessThanOrEqual" allowBlank="1" showInputMessage="1" showErrorMessage="1" errorTitle="DATE DEPART INCORRECTE" error="La date de départ ne peut pas être supérieure à la date de Retour." sqref="F3:F7">
      <formula1>$H$3</formula1>
    </dataValidation>
    <dataValidation type="date" operator="greaterThanOrEqual" allowBlank="1" showInputMessage="1" showErrorMessage="1" errorTitle="DATE RETOUR INCORRECTE" error="La date de retour ne peut pas être inférieure à la date de Départ." sqref="H3:H7">
      <formula1>$F$3</formula1>
    </dataValidation>
  </dataValidations>
  <printOptions horizontalCentered="1"/>
  <pageMargins left="0.23622047244094491" right="0.39370078740157483" top="0.35433070866141736" bottom="0.35433070866141736" header="0.11811023622047245" footer="0.11811023622047245"/>
  <pageSetup paperSize="9" orientation="landscape" verticalDpi="0" r:id="rId1"/>
  <headerFooter>
    <oddFooter>&amp;R&amp;"Trebuchet MS,Gras"&amp;9F-6-20.01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H8"/>
  <sheetViews>
    <sheetView workbookViewId="0">
      <selection activeCell="D12" sqref="D12"/>
    </sheetView>
  </sheetViews>
  <sheetFormatPr baseColWidth="10" defaultRowHeight="16.5"/>
  <cols>
    <col min="1" max="1" width="17.42578125" style="1" bestFit="1" customWidth="1"/>
    <col min="2" max="2" width="6.42578125" style="1" bestFit="1" customWidth="1"/>
    <col min="3" max="16384" width="11.42578125" style="1"/>
  </cols>
  <sheetData>
    <row r="1" spans="1:8" s="8" customFormat="1">
      <c r="A1" s="6" t="s">
        <v>9</v>
      </c>
      <c r="B1" s="7">
        <v>0</v>
      </c>
      <c r="C1" s="6"/>
      <c r="D1" s="7"/>
      <c r="E1" s="7"/>
      <c r="H1" s="7"/>
    </row>
    <row r="2" spans="1:8" s="8" customFormat="1">
      <c r="A2" s="6" t="s">
        <v>10</v>
      </c>
      <c r="B2" s="7">
        <v>0.25</v>
      </c>
      <c r="C2" s="6"/>
      <c r="D2" s="7"/>
      <c r="E2" s="7"/>
      <c r="H2" s="7"/>
    </row>
    <row r="3" spans="1:8" s="8" customFormat="1"/>
    <row r="4" spans="1:8" s="8" customFormat="1">
      <c r="A4" s="8" t="s">
        <v>11</v>
      </c>
      <c r="B4" s="7">
        <v>0.45833333333333331</v>
      </c>
    </row>
    <row r="5" spans="1:8" s="8" customFormat="1">
      <c r="A5" s="8" t="s">
        <v>12</v>
      </c>
      <c r="B5" s="7">
        <v>0.58333333333333337</v>
      </c>
    </row>
    <row r="6" spans="1:8" s="8" customFormat="1"/>
    <row r="7" spans="1:8" s="8" customFormat="1">
      <c r="A7" s="8" t="s">
        <v>13</v>
      </c>
      <c r="B7" s="7">
        <v>0.75</v>
      </c>
    </row>
    <row r="8" spans="1:8" s="8" customFormat="1">
      <c r="A8" s="8" t="s">
        <v>14</v>
      </c>
      <c r="B8" s="9">
        <v>0.875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MISSION</vt:lpstr>
      <vt:lpstr>PARAMETRES</vt:lpstr>
      <vt:lpstr>Début_nuitée</vt:lpstr>
      <vt:lpstr>Début_repas_midi</vt:lpstr>
      <vt:lpstr>Début_repas_soir</vt:lpstr>
      <vt:lpstr>Fin_nuitée</vt:lpstr>
      <vt:lpstr>Fin_repas_midi</vt:lpstr>
      <vt:lpstr>Fin_repas_soir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MEDBENKHELIFA</dc:creator>
  <cp:lastModifiedBy>TISSOT</cp:lastModifiedBy>
  <cp:lastPrinted>2018-02-07T12:32:58Z</cp:lastPrinted>
  <dcterms:created xsi:type="dcterms:W3CDTF">2018-01-31T14:18:37Z</dcterms:created>
  <dcterms:modified xsi:type="dcterms:W3CDTF">2018-02-09T16:35:50Z</dcterms:modified>
</cp:coreProperties>
</file>