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600" windowWidth="19035" windowHeight="8865" activeTab="1" xr2:uid="{00000000-000D-0000-FFFF-FFFF00000000}"/>
  </bookViews>
  <sheets>
    <sheet name="Feuil1" sheetId="1" r:id="rId1"/>
    <sheet name="Feuil2" sheetId="2" r:id="rId2"/>
    <sheet name="Feuil3" sheetId="3" r:id="rId3"/>
  </sheets>
  <calcPr calcId="171027"/>
  <pivotCaches>
    <pivotCache cacheId="4" r:id="rId4"/>
  </pivotCaches>
</workbook>
</file>

<file path=xl/calcChain.xml><?xml version="1.0" encoding="utf-8"?>
<calcChain xmlns="http://schemas.openxmlformats.org/spreadsheetml/2006/main">
  <c r="E20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4" i="2"/>
  <c r="O5" i="2"/>
  <c r="O4" i="2"/>
  <c r="O3" i="2"/>
  <c r="D20" i="2"/>
  <c r="L5" i="1"/>
  <c r="L6" i="1"/>
  <c r="L7" i="1"/>
  <c r="F15" i="1"/>
  <c r="C20" i="1"/>
</calcChain>
</file>

<file path=xl/sharedStrings.xml><?xml version="1.0" encoding="utf-8"?>
<sst xmlns="http://schemas.openxmlformats.org/spreadsheetml/2006/main" count="56" uniqueCount="23">
  <si>
    <t>date</t>
  </si>
  <si>
    <t>montant</t>
  </si>
  <si>
    <t>client</t>
  </si>
  <si>
    <t>A</t>
  </si>
  <si>
    <t>B</t>
  </si>
  <si>
    <t>C</t>
  </si>
  <si>
    <t>cumul mensuel</t>
  </si>
  <si>
    <t>Total général</t>
  </si>
  <si>
    <t>janv</t>
  </si>
  <si>
    <t>févr</t>
  </si>
  <si>
    <t>mars</t>
  </si>
  <si>
    <t>mois</t>
  </si>
  <si>
    <t>toujours comme ça, les mois</t>
  </si>
  <si>
    <t>total</t>
  </si>
  <si>
    <t>somme de montant</t>
  </si>
  <si>
    <t>Mois</t>
  </si>
  <si>
    <t>pas de lignes vides dans un tableau</t>
  </si>
  <si>
    <t>avec formule</t>
  </si>
  <si>
    <t>=SOMMEPROD((MOIS($B$4:$B$19)=MOIS(K5))*($C$4:$C$19))</t>
  </si>
  <si>
    <t>explication feuille 2</t>
  </si>
  <si>
    <t>1 pour mois de janvier</t>
  </si>
  <si>
    <t>on multiplie le montant par l'existence</t>
  </si>
  <si>
    <t>et on fait la somme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</si>
</sst>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&quot;€&quot;"/>
    <numFmt numFmtId="167" formatCode="mm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/>
    <xf numFmtId="2" fontId="0" fillId="0" borderId="0" xfId="0" applyNumberFormat="1"/>
    <xf numFmtId="2" fontId="0" fillId="0" borderId="3" xfId="0" applyNumberFormat="1" applyBorder="1"/>
    <xf numFmtId="2" fontId="0" fillId="3" borderId="5" xfId="0" applyNumberFormat="1" applyFont="1" applyFill="1" applyBorder="1" applyAlignment="1">
      <alignment horizontal="right"/>
    </xf>
    <xf numFmtId="2" fontId="2" fillId="0" borderId="0" xfId="0" applyNumberFormat="1" applyFont="1"/>
    <xf numFmtId="2" fontId="1" fillId="0" borderId="0" xfId="0" applyNumberFormat="1" applyFont="1" applyFill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7" fontId="0" fillId="5" borderId="0" xfId="0" applyNumberFormat="1" applyFill="1"/>
    <xf numFmtId="0" fontId="0" fillId="0" borderId="0" xfId="0" quotePrefix="1"/>
    <xf numFmtId="164" fontId="2" fillId="2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textRotation="60" wrapText="1"/>
    </xf>
    <xf numFmtId="164" fontId="4" fillId="0" borderId="6" xfId="0" applyNumberFormat="1" applyFont="1" applyFill="1" applyBorder="1" applyAlignment="1">
      <alignment horizontal="center" vertical="center" textRotation="60" wrapText="1"/>
    </xf>
    <xf numFmtId="2" fontId="1" fillId="0" borderId="0" xfId="0" applyNumberFormat="1" applyFont="1" applyFill="1" applyBorder="1" applyAlignment="1">
      <alignment horizontal="center" vertical="center" textRotation="60" wrapText="1"/>
    </xf>
    <xf numFmtId="0" fontId="0" fillId="6" borderId="0" xfId="0" applyNumberFormat="1" applyFont="1" applyFill="1" applyBorder="1" applyAlignment="1">
      <alignment horizontal="center" vertical="center"/>
    </xf>
    <xf numFmtId="2" fontId="0" fillId="6" borderId="0" xfId="0" applyNumberFormat="1" applyFont="1" applyFill="1" applyBorder="1" applyAlignment="1">
      <alignment horizontal="right"/>
    </xf>
    <xf numFmtId="2" fontId="2" fillId="7" borderId="0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142631</xdr:colOff>
      <xdr:row>2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8" name="Forme libre : forme 7">
          <a:extLst>
            <a:ext uri="{FF2B5EF4-FFF2-40B4-BE49-F238E27FC236}">
              <a16:creationId xmlns:a16="http://schemas.microsoft.com/office/drawing/2014/main" id="{25096AC5-7E6C-4413-B7BD-3EE75D8C2346}"/>
            </a:ext>
          </a:extLst>
        </xdr:cNvPr>
        <xdr:cNvSpPr/>
      </xdr:nvSpPr>
      <xdr:spPr>
        <a:xfrm>
          <a:off x="2800106" y="390525"/>
          <a:ext cx="1476619" cy="4257675"/>
        </a:xfrm>
        <a:custGeom>
          <a:avLst/>
          <a:gdLst>
            <a:gd name="connsiteX0" fmla="*/ 971794 w 1476619"/>
            <a:gd name="connsiteY0" fmla="*/ 190500 h 4257675"/>
            <a:gd name="connsiteX1" fmla="*/ 962269 w 1476619"/>
            <a:gd name="connsiteY1" fmla="*/ 142875 h 4257675"/>
            <a:gd name="connsiteX2" fmla="*/ 886069 w 1476619"/>
            <a:gd name="connsiteY2" fmla="*/ 76200 h 4257675"/>
            <a:gd name="connsiteX3" fmla="*/ 847969 w 1476619"/>
            <a:gd name="connsiteY3" fmla="*/ 66675 h 4257675"/>
            <a:gd name="connsiteX4" fmla="*/ 752719 w 1476619"/>
            <a:gd name="connsiteY4" fmla="*/ 19050 h 4257675"/>
            <a:gd name="connsiteX5" fmla="*/ 666994 w 1476619"/>
            <a:gd name="connsiteY5" fmla="*/ 9525 h 4257675"/>
            <a:gd name="connsiteX6" fmla="*/ 619369 w 1476619"/>
            <a:gd name="connsiteY6" fmla="*/ 0 h 4257675"/>
            <a:gd name="connsiteX7" fmla="*/ 400294 w 1476619"/>
            <a:gd name="connsiteY7" fmla="*/ 9525 h 4257675"/>
            <a:gd name="connsiteX8" fmla="*/ 362194 w 1476619"/>
            <a:gd name="connsiteY8" fmla="*/ 19050 h 4257675"/>
            <a:gd name="connsiteX9" fmla="*/ 305044 w 1476619"/>
            <a:gd name="connsiteY9" fmla="*/ 57150 h 4257675"/>
            <a:gd name="connsiteX10" fmla="*/ 276469 w 1476619"/>
            <a:gd name="connsiteY10" fmla="*/ 76200 h 4257675"/>
            <a:gd name="connsiteX11" fmla="*/ 247894 w 1476619"/>
            <a:gd name="connsiteY11" fmla="*/ 95250 h 4257675"/>
            <a:gd name="connsiteX12" fmla="*/ 228844 w 1476619"/>
            <a:gd name="connsiteY12" fmla="*/ 123825 h 4257675"/>
            <a:gd name="connsiteX13" fmla="*/ 209794 w 1476619"/>
            <a:gd name="connsiteY13" fmla="*/ 161925 h 4257675"/>
            <a:gd name="connsiteX14" fmla="*/ 171694 w 1476619"/>
            <a:gd name="connsiteY14" fmla="*/ 190500 h 4257675"/>
            <a:gd name="connsiteX15" fmla="*/ 143119 w 1476619"/>
            <a:gd name="connsiteY15" fmla="*/ 247650 h 4257675"/>
            <a:gd name="connsiteX16" fmla="*/ 114544 w 1476619"/>
            <a:gd name="connsiteY16" fmla="*/ 276225 h 4257675"/>
            <a:gd name="connsiteX17" fmla="*/ 95494 w 1476619"/>
            <a:gd name="connsiteY17" fmla="*/ 333375 h 4257675"/>
            <a:gd name="connsiteX18" fmla="*/ 57394 w 1476619"/>
            <a:gd name="connsiteY18" fmla="*/ 400050 h 4257675"/>
            <a:gd name="connsiteX19" fmla="*/ 38344 w 1476619"/>
            <a:gd name="connsiteY19" fmla="*/ 476250 h 4257675"/>
            <a:gd name="connsiteX20" fmla="*/ 19294 w 1476619"/>
            <a:gd name="connsiteY20" fmla="*/ 533400 h 4257675"/>
            <a:gd name="connsiteX21" fmla="*/ 9769 w 1476619"/>
            <a:gd name="connsiteY21" fmla="*/ 561975 h 4257675"/>
            <a:gd name="connsiteX22" fmla="*/ 244 w 1476619"/>
            <a:gd name="connsiteY22" fmla="*/ 647700 h 4257675"/>
            <a:gd name="connsiteX23" fmla="*/ 28819 w 1476619"/>
            <a:gd name="connsiteY23" fmla="*/ 876300 h 4257675"/>
            <a:gd name="connsiteX24" fmla="*/ 47869 w 1476619"/>
            <a:gd name="connsiteY24" fmla="*/ 904875 h 4257675"/>
            <a:gd name="connsiteX25" fmla="*/ 76444 w 1476619"/>
            <a:gd name="connsiteY25" fmla="*/ 914400 h 4257675"/>
            <a:gd name="connsiteX26" fmla="*/ 162169 w 1476619"/>
            <a:gd name="connsiteY26" fmla="*/ 952500 h 4257675"/>
            <a:gd name="connsiteX27" fmla="*/ 266944 w 1476619"/>
            <a:gd name="connsiteY27" fmla="*/ 981075 h 4257675"/>
            <a:gd name="connsiteX28" fmla="*/ 305044 w 1476619"/>
            <a:gd name="connsiteY28" fmla="*/ 990600 h 4257675"/>
            <a:gd name="connsiteX29" fmla="*/ 390769 w 1476619"/>
            <a:gd name="connsiteY29" fmla="*/ 1000125 h 4257675"/>
            <a:gd name="connsiteX30" fmla="*/ 428869 w 1476619"/>
            <a:gd name="connsiteY30" fmla="*/ 1009650 h 4257675"/>
            <a:gd name="connsiteX31" fmla="*/ 495544 w 1476619"/>
            <a:gd name="connsiteY31" fmla="*/ 1019175 h 4257675"/>
            <a:gd name="connsiteX32" fmla="*/ 543169 w 1476619"/>
            <a:gd name="connsiteY32" fmla="*/ 1028700 h 4257675"/>
            <a:gd name="connsiteX33" fmla="*/ 971794 w 1476619"/>
            <a:gd name="connsiteY33" fmla="*/ 1019175 h 4257675"/>
            <a:gd name="connsiteX34" fmla="*/ 1038469 w 1476619"/>
            <a:gd name="connsiteY34" fmla="*/ 942975 h 4257675"/>
            <a:gd name="connsiteX35" fmla="*/ 1057519 w 1476619"/>
            <a:gd name="connsiteY35" fmla="*/ 914400 h 4257675"/>
            <a:gd name="connsiteX36" fmla="*/ 1076569 w 1476619"/>
            <a:gd name="connsiteY36" fmla="*/ 885825 h 4257675"/>
            <a:gd name="connsiteX37" fmla="*/ 1086094 w 1476619"/>
            <a:gd name="connsiteY37" fmla="*/ 847725 h 4257675"/>
            <a:gd name="connsiteX38" fmla="*/ 1124194 w 1476619"/>
            <a:gd name="connsiteY38" fmla="*/ 771525 h 4257675"/>
            <a:gd name="connsiteX39" fmla="*/ 1133719 w 1476619"/>
            <a:gd name="connsiteY39" fmla="*/ 742950 h 4257675"/>
            <a:gd name="connsiteX40" fmla="*/ 1152769 w 1476619"/>
            <a:gd name="connsiteY40" fmla="*/ 704850 h 4257675"/>
            <a:gd name="connsiteX41" fmla="*/ 1162294 w 1476619"/>
            <a:gd name="connsiteY41" fmla="*/ 666750 h 4257675"/>
            <a:gd name="connsiteX42" fmla="*/ 1171819 w 1476619"/>
            <a:gd name="connsiteY42" fmla="*/ 638175 h 4257675"/>
            <a:gd name="connsiteX43" fmla="*/ 1190869 w 1476619"/>
            <a:gd name="connsiteY43" fmla="*/ 552450 h 4257675"/>
            <a:gd name="connsiteX44" fmla="*/ 1181344 w 1476619"/>
            <a:gd name="connsiteY44" fmla="*/ 323850 h 4257675"/>
            <a:gd name="connsiteX45" fmla="*/ 1171819 w 1476619"/>
            <a:gd name="connsiteY45" fmla="*/ 285750 h 4257675"/>
            <a:gd name="connsiteX46" fmla="*/ 1133719 w 1476619"/>
            <a:gd name="connsiteY46" fmla="*/ 228600 h 4257675"/>
            <a:gd name="connsiteX47" fmla="*/ 1076569 w 1476619"/>
            <a:gd name="connsiteY47" fmla="*/ 190500 h 4257675"/>
            <a:gd name="connsiteX48" fmla="*/ 990844 w 1476619"/>
            <a:gd name="connsiteY48" fmla="*/ 200025 h 4257675"/>
            <a:gd name="connsiteX49" fmla="*/ 1028944 w 1476619"/>
            <a:gd name="connsiteY49" fmla="*/ 209550 h 4257675"/>
            <a:gd name="connsiteX50" fmla="*/ 1086094 w 1476619"/>
            <a:gd name="connsiteY50" fmla="*/ 228600 h 4257675"/>
            <a:gd name="connsiteX51" fmla="*/ 1124194 w 1476619"/>
            <a:gd name="connsiteY51" fmla="*/ 238125 h 4257675"/>
            <a:gd name="connsiteX52" fmla="*/ 1152769 w 1476619"/>
            <a:gd name="connsiteY52" fmla="*/ 247650 h 4257675"/>
            <a:gd name="connsiteX53" fmla="*/ 1200394 w 1476619"/>
            <a:gd name="connsiteY53" fmla="*/ 257175 h 4257675"/>
            <a:gd name="connsiteX54" fmla="*/ 1286119 w 1476619"/>
            <a:gd name="connsiteY54" fmla="*/ 295275 h 4257675"/>
            <a:gd name="connsiteX55" fmla="*/ 1324219 w 1476619"/>
            <a:gd name="connsiteY55" fmla="*/ 323850 h 4257675"/>
            <a:gd name="connsiteX56" fmla="*/ 1371844 w 1476619"/>
            <a:gd name="connsiteY56" fmla="*/ 400050 h 4257675"/>
            <a:gd name="connsiteX57" fmla="*/ 1390894 w 1476619"/>
            <a:gd name="connsiteY57" fmla="*/ 428625 h 4257675"/>
            <a:gd name="connsiteX58" fmla="*/ 1400419 w 1476619"/>
            <a:gd name="connsiteY58" fmla="*/ 457200 h 4257675"/>
            <a:gd name="connsiteX59" fmla="*/ 1419469 w 1476619"/>
            <a:gd name="connsiteY59" fmla="*/ 495300 h 4257675"/>
            <a:gd name="connsiteX60" fmla="*/ 1428994 w 1476619"/>
            <a:gd name="connsiteY60" fmla="*/ 542925 h 4257675"/>
            <a:gd name="connsiteX61" fmla="*/ 1448044 w 1476619"/>
            <a:gd name="connsiteY61" fmla="*/ 590550 h 4257675"/>
            <a:gd name="connsiteX62" fmla="*/ 1467094 w 1476619"/>
            <a:gd name="connsiteY62" fmla="*/ 685800 h 4257675"/>
            <a:gd name="connsiteX63" fmla="*/ 1476619 w 1476619"/>
            <a:gd name="connsiteY63" fmla="*/ 723900 h 4257675"/>
            <a:gd name="connsiteX64" fmla="*/ 1467094 w 1476619"/>
            <a:gd name="connsiteY64" fmla="*/ 1095375 h 4257675"/>
            <a:gd name="connsiteX65" fmla="*/ 1457569 w 1476619"/>
            <a:gd name="connsiteY65" fmla="*/ 1123950 h 4257675"/>
            <a:gd name="connsiteX66" fmla="*/ 1438519 w 1476619"/>
            <a:gd name="connsiteY66" fmla="*/ 1238250 h 4257675"/>
            <a:gd name="connsiteX67" fmla="*/ 1419469 w 1476619"/>
            <a:gd name="connsiteY67" fmla="*/ 1390650 h 4257675"/>
            <a:gd name="connsiteX68" fmla="*/ 1381369 w 1476619"/>
            <a:gd name="connsiteY68" fmla="*/ 1562100 h 4257675"/>
            <a:gd name="connsiteX69" fmla="*/ 1362319 w 1476619"/>
            <a:gd name="connsiteY69" fmla="*/ 1714500 h 4257675"/>
            <a:gd name="connsiteX70" fmla="*/ 1352794 w 1476619"/>
            <a:gd name="connsiteY70" fmla="*/ 1762125 h 4257675"/>
            <a:gd name="connsiteX71" fmla="*/ 1324219 w 1476619"/>
            <a:gd name="connsiteY71" fmla="*/ 1857375 h 4257675"/>
            <a:gd name="connsiteX72" fmla="*/ 1286119 w 1476619"/>
            <a:gd name="connsiteY72" fmla="*/ 2019300 h 4257675"/>
            <a:gd name="connsiteX73" fmla="*/ 1276594 w 1476619"/>
            <a:gd name="connsiteY73" fmla="*/ 2076450 h 4257675"/>
            <a:gd name="connsiteX74" fmla="*/ 1257544 w 1476619"/>
            <a:gd name="connsiteY74" fmla="*/ 2200275 h 4257675"/>
            <a:gd name="connsiteX75" fmla="*/ 1238494 w 1476619"/>
            <a:gd name="connsiteY75" fmla="*/ 2314575 h 4257675"/>
            <a:gd name="connsiteX76" fmla="*/ 1228969 w 1476619"/>
            <a:gd name="connsiteY76" fmla="*/ 2371725 h 4257675"/>
            <a:gd name="connsiteX77" fmla="*/ 1219444 w 1476619"/>
            <a:gd name="connsiteY77" fmla="*/ 2486025 h 4257675"/>
            <a:gd name="connsiteX78" fmla="*/ 1209919 w 1476619"/>
            <a:gd name="connsiteY78" fmla="*/ 2543175 h 4257675"/>
            <a:gd name="connsiteX79" fmla="*/ 1200394 w 1476619"/>
            <a:gd name="connsiteY79" fmla="*/ 2609850 h 4257675"/>
            <a:gd name="connsiteX80" fmla="*/ 1171819 w 1476619"/>
            <a:gd name="connsiteY80" fmla="*/ 2686050 h 4257675"/>
            <a:gd name="connsiteX81" fmla="*/ 1162294 w 1476619"/>
            <a:gd name="connsiteY81" fmla="*/ 2733675 h 4257675"/>
            <a:gd name="connsiteX82" fmla="*/ 1152769 w 1476619"/>
            <a:gd name="connsiteY82" fmla="*/ 2771775 h 4257675"/>
            <a:gd name="connsiteX83" fmla="*/ 1143244 w 1476619"/>
            <a:gd name="connsiteY83" fmla="*/ 2828925 h 4257675"/>
            <a:gd name="connsiteX84" fmla="*/ 1133719 w 1476619"/>
            <a:gd name="connsiteY84" fmla="*/ 2905125 h 4257675"/>
            <a:gd name="connsiteX85" fmla="*/ 1114669 w 1476619"/>
            <a:gd name="connsiteY85" fmla="*/ 2981325 h 4257675"/>
            <a:gd name="connsiteX86" fmla="*/ 1105144 w 1476619"/>
            <a:gd name="connsiteY86" fmla="*/ 3019425 h 4257675"/>
            <a:gd name="connsiteX87" fmla="*/ 1095619 w 1476619"/>
            <a:gd name="connsiteY87" fmla="*/ 3095625 h 4257675"/>
            <a:gd name="connsiteX88" fmla="*/ 1086094 w 1476619"/>
            <a:gd name="connsiteY88" fmla="*/ 3124200 h 4257675"/>
            <a:gd name="connsiteX89" fmla="*/ 1076569 w 1476619"/>
            <a:gd name="connsiteY89" fmla="*/ 3162300 h 4257675"/>
            <a:gd name="connsiteX90" fmla="*/ 1067044 w 1476619"/>
            <a:gd name="connsiteY90" fmla="*/ 3228975 h 4257675"/>
            <a:gd name="connsiteX91" fmla="*/ 1047994 w 1476619"/>
            <a:gd name="connsiteY91" fmla="*/ 3286125 h 4257675"/>
            <a:gd name="connsiteX92" fmla="*/ 1019419 w 1476619"/>
            <a:gd name="connsiteY92" fmla="*/ 3371850 h 4257675"/>
            <a:gd name="connsiteX93" fmla="*/ 1009894 w 1476619"/>
            <a:gd name="connsiteY93" fmla="*/ 3400425 h 4257675"/>
            <a:gd name="connsiteX94" fmla="*/ 990844 w 1476619"/>
            <a:gd name="connsiteY94" fmla="*/ 3476625 h 4257675"/>
            <a:gd name="connsiteX95" fmla="*/ 981319 w 1476619"/>
            <a:gd name="connsiteY95" fmla="*/ 3505200 h 4257675"/>
            <a:gd name="connsiteX96" fmla="*/ 962269 w 1476619"/>
            <a:gd name="connsiteY96" fmla="*/ 3581400 h 4257675"/>
            <a:gd name="connsiteX97" fmla="*/ 952744 w 1476619"/>
            <a:gd name="connsiteY97" fmla="*/ 3619500 h 4257675"/>
            <a:gd name="connsiteX98" fmla="*/ 943219 w 1476619"/>
            <a:gd name="connsiteY98" fmla="*/ 3657600 h 4257675"/>
            <a:gd name="connsiteX99" fmla="*/ 933694 w 1476619"/>
            <a:gd name="connsiteY99" fmla="*/ 3705225 h 4257675"/>
            <a:gd name="connsiteX100" fmla="*/ 924169 w 1476619"/>
            <a:gd name="connsiteY100" fmla="*/ 3771900 h 4257675"/>
            <a:gd name="connsiteX101" fmla="*/ 914644 w 1476619"/>
            <a:gd name="connsiteY101" fmla="*/ 3800475 h 4257675"/>
            <a:gd name="connsiteX102" fmla="*/ 905119 w 1476619"/>
            <a:gd name="connsiteY102" fmla="*/ 3838575 h 4257675"/>
            <a:gd name="connsiteX103" fmla="*/ 895594 w 1476619"/>
            <a:gd name="connsiteY103" fmla="*/ 3933825 h 4257675"/>
            <a:gd name="connsiteX104" fmla="*/ 886069 w 1476619"/>
            <a:gd name="connsiteY104" fmla="*/ 3971925 h 4257675"/>
            <a:gd name="connsiteX105" fmla="*/ 876544 w 1476619"/>
            <a:gd name="connsiteY105" fmla="*/ 4057650 h 4257675"/>
            <a:gd name="connsiteX106" fmla="*/ 867019 w 1476619"/>
            <a:gd name="connsiteY106" fmla="*/ 4105275 h 4257675"/>
            <a:gd name="connsiteX107" fmla="*/ 857494 w 1476619"/>
            <a:gd name="connsiteY107" fmla="*/ 4191000 h 4257675"/>
            <a:gd name="connsiteX108" fmla="*/ 800344 w 1476619"/>
            <a:gd name="connsiteY108" fmla="*/ 4229100 h 4257675"/>
            <a:gd name="connsiteX109" fmla="*/ 743194 w 1476619"/>
            <a:gd name="connsiteY109" fmla="*/ 4248150 h 4257675"/>
            <a:gd name="connsiteX110" fmla="*/ 714619 w 1476619"/>
            <a:gd name="connsiteY110" fmla="*/ 4257675 h 4257675"/>
            <a:gd name="connsiteX111" fmla="*/ 666994 w 1476619"/>
            <a:gd name="connsiteY111" fmla="*/ 4257675 h 425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</a:cxnLst>
          <a:rect l="l" t="t" r="r" b="b"/>
          <a:pathLst>
            <a:path w="1476619" h="4257675">
              <a:moveTo>
                <a:pt x="971794" y="190500"/>
              </a:moveTo>
              <a:cubicBezTo>
                <a:pt x="968619" y="174625"/>
                <a:pt x="967953" y="158034"/>
                <a:pt x="962269" y="142875"/>
              </a:cubicBezTo>
              <a:cubicBezTo>
                <a:pt x="951594" y="114409"/>
                <a:pt x="910593" y="82331"/>
                <a:pt x="886069" y="76200"/>
              </a:cubicBezTo>
              <a:lnTo>
                <a:pt x="847969" y="66675"/>
              </a:lnTo>
              <a:cubicBezTo>
                <a:pt x="819473" y="49577"/>
                <a:pt x="786326" y="26252"/>
                <a:pt x="752719" y="19050"/>
              </a:cubicBezTo>
              <a:cubicBezTo>
                <a:pt x="724606" y="13026"/>
                <a:pt x="695456" y="13591"/>
                <a:pt x="666994" y="9525"/>
              </a:cubicBezTo>
              <a:cubicBezTo>
                <a:pt x="650967" y="7235"/>
                <a:pt x="635244" y="3175"/>
                <a:pt x="619369" y="0"/>
              </a:cubicBezTo>
              <a:cubicBezTo>
                <a:pt x="546344" y="3175"/>
                <a:pt x="473188" y="4125"/>
                <a:pt x="400294" y="9525"/>
              </a:cubicBezTo>
              <a:cubicBezTo>
                <a:pt x="387239" y="10492"/>
                <a:pt x="373903" y="13196"/>
                <a:pt x="362194" y="19050"/>
              </a:cubicBezTo>
              <a:cubicBezTo>
                <a:pt x="341716" y="29289"/>
                <a:pt x="324094" y="44450"/>
                <a:pt x="305044" y="57150"/>
              </a:cubicBezTo>
              <a:lnTo>
                <a:pt x="276469" y="76200"/>
              </a:lnTo>
              <a:lnTo>
                <a:pt x="247894" y="95250"/>
              </a:lnTo>
              <a:cubicBezTo>
                <a:pt x="241544" y="104775"/>
                <a:pt x="234524" y="113886"/>
                <a:pt x="228844" y="123825"/>
              </a:cubicBezTo>
              <a:cubicBezTo>
                <a:pt x="221799" y="136153"/>
                <a:pt x="219035" y="151144"/>
                <a:pt x="209794" y="161925"/>
              </a:cubicBezTo>
              <a:cubicBezTo>
                <a:pt x="199463" y="173978"/>
                <a:pt x="182919" y="179275"/>
                <a:pt x="171694" y="190500"/>
              </a:cubicBezTo>
              <a:cubicBezTo>
                <a:pt x="126731" y="235463"/>
                <a:pt x="174107" y="201169"/>
                <a:pt x="143119" y="247650"/>
              </a:cubicBezTo>
              <a:cubicBezTo>
                <a:pt x="135647" y="258858"/>
                <a:pt x="124069" y="266700"/>
                <a:pt x="114544" y="276225"/>
              </a:cubicBezTo>
              <a:cubicBezTo>
                <a:pt x="108194" y="295275"/>
                <a:pt x="106633" y="316667"/>
                <a:pt x="95494" y="333375"/>
              </a:cubicBezTo>
              <a:cubicBezTo>
                <a:pt x="81559" y="354278"/>
                <a:pt x="65451" y="375880"/>
                <a:pt x="57394" y="400050"/>
              </a:cubicBezTo>
              <a:cubicBezTo>
                <a:pt x="49115" y="424888"/>
                <a:pt x="46623" y="451412"/>
                <a:pt x="38344" y="476250"/>
              </a:cubicBezTo>
              <a:lnTo>
                <a:pt x="19294" y="533400"/>
              </a:lnTo>
              <a:lnTo>
                <a:pt x="9769" y="561975"/>
              </a:lnTo>
              <a:cubicBezTo>
                <a:pt x="6594" y="590550"/>
                <a:pt x="244" y="618949"/>
                <a:pt x="244" y="647700"/>
              </a:cubicBezTo>
              <a:cubicBezTo>
                <a:pt x="244" y="664399"/>
                <a:pt x="-4599" y="826173"/>
                <a:pt x="28819" y="876300"/>
              </a:cubicBezTo>
              <a:cubicBezTo>
                <a:pt x="35169" y="885825"/>
                <a:pt x="38930" y="897724"/>
                <a:pt x="47869" y="904875"/>
              </a:cubicBezTo>
              <a:cubicBezTo>
                <a:pt x="55709" y="911147"/>
                <a:pt x="67464" y="909910"/>
                <a:pt x="76444" y="914400"/>
              </a:cubicBezTo>
              <a:cubicBezTo>
                <a:pt x="167010" y="959683"/>
                <a:pt x="14727" y="903353"/>
                <a:pt x="162169" y="952500"/>
              </a:cubicBezTo>
              <a:cubicBezTo>
                <a:pt x="215582" y="970304"/>
                <a:pt x="181004" y="959590"/>
                <a:pt x="266944" y="981075"/>
              </a:cubicBezTo>
              <a:cubicBezTo>
                <a:pt x="279644" y="984250"/>
                <a:pt x="292033" y="989154"/>
                <a:pt x="305044" y="990600"/>
              </a:cubicBezTo>
              <a:lnTo>
                <a:pt x="390769" y="1000125"/>
              </a:lnTo>
              <a:cubicBezTo>
                <a:pt x="403469" y="1003300"/>
                <a:pt x="415989" y="1007308"/>
                <a:pt x="428869" y="1009650"/>
              </a:cubicBezTo>
              <a:cubicBezTo>
                <a:pt x="450958" y="1013666"/>
                <a:pt x="473399" y="1015484"/>
                <a:pt x="495544" y="1019175"/>
              </a:cubicBezTo>
              <a:cubicBezTo>
                <a:pt x="511513" y="1021837"/>
                <a:pt x="527294" y="1025525"/>
                <a:pt x="543169" y="1028700"/>
              </a:cubicBezTo>
              <a:cubicBezTo>
                <a:pt x="686044" y="1025525"/>
                <a:pt x="829162" y="1028089"/>
                <a:pt x="971794" y="1019175"/>
              </a:cubicBezTo>
              <a:cubicBezTo>
                <a:pt x="999403" y="1017449"/>
                <a:pt x="1034052" y="949601"/>
                <a:pt x="1038469" y="942975"/>
              </a:cubicBezTo>
              <a:lnTo>
                <a:pt x="1057519" y="914400"/>
              </a:lnTo>
              <a:lnTo>
                <a:pt x="1076569" y="885825"/>
              </a:lnTo>
              <a:cubicBezTo>
                <a:pt x="1079744" y="873125"/>
                <a:pt x="1081059" y="859809"/>
                <a:pt x="1086094" y="847725"/>
              </a:cubicBezTo>
              <a:cubicBezTo>
                <a:pt x="1097016" y="821511"/>
                <a:pt x="1115214" y="798466"/>
                <a:pt x="1124194" y="771525"/>
              </a:cubicBezTo>
              <a:cubicBezTo>
                <a:pt x="1127369" y="762000"/>
                <a:pt x="1129764" y="752178"/>
                <a:pt x="1133719" y="742950"/>
              </a:cubicBezTo>
              <a:cubicBezTo>
                <a:pt x="1139312" y="729899"/>
                <a:pt x="1147783" y="718145"/>
                <a:pt x="1152769" y="704850"/>
              </a:cubicBezTo>
              <a:cubicBezTo>
                <a:pt x="1157366" y="692593"/>
                <a:pt x="1158698" y="679337"/>
                <a:pt x="1162294" y="666750"/>
              </a:cubicBezTo>
              <a:cubicBezTo>
                <a:pt x="1165052" y="657096"/>
                <a:pt x="1169061" y="647829"/>
                <a:pt x="1171819" y="638175"/>
              </a:cubicBezTo>
              <a:cubicBezTo>
                <a:pt x="1180787" y="606788"/>
                <a:pt x="1184322" y="585186"/>
                <a:pt x="1190869" y="552450"/>
              </a:cubicBezTo>
              <a:cubicBezTo>
                <a:pt x="1187694" y="476250"/>
                <a:pt x="1186778" y="399922"/>
                <a:pt x="1181344" y="323850"/>
              </a:cubicBezTo>
              <a:cubicBezTo>
                <a:pt x="1180411" y="310792"/>
                <a:pt x="1177673" y="297459"/>
                <a:pt x="1171819" y="285750"/>
              </a:cubicBezTo>
              <a:cubicBezTo>
                <a:pt x="1161580" y="265272"/>
                <a:pt x="1152769" y="241300"/>
                <a:pt x="1133719" y="228600"/>
              </a:cubicBezTo>
              <a:lnTo>
                <a:pt x="1076569" y="190500"/>
              </a:lnTo>
              <a:cubicBezTo>
                <a:pt x="1047994" y="193675"/>
                <a:pt x="1017538" y="189347"/>
                <a:pt x="990844" y="200025"/>
              </a:cubicBezTo>
              <a:cubicBezTo>
                <a:pt x="978689" y="204887"/>
                <a:pt x="1016405" y="205788"/>
                <a:pt x="1028944" y="209550"/>
              </a:cubicBezTo>
              <a:cubicBezTo>
                <a:pt x="1048178" y="215320"/>
                <a:pt x="1066613" y="223730"/>
                <a:pt x="1086094" y="228600"/>
              </a:cubicBezTo>
              <a:cubicBezTo>
                <a:pt x="1098794" y="231775"/>
                <a:pt x="1111607" y="234529"/>
                <a:pt x="1124194" y="238125"/>
              </a:cubicBezTo>
              <a:cubicBezTo>
                <a:pt x="1133848" y="240883"/>
                <a:pt x="1143029" y="245215"/>
                <a:pt x="1152769" y="247650"/>
              </a:cubicBezTo>
              <a:cubicBezTo>
                <a:pt x="1168475" y="251577"/>
                <a:pt x="1184775" y="252915"/>
                <a:pt x="1200394" y="257175"/>
              </a:cubicBezTo>
              <a:cubicBezTo>
                <a:pt x="1250503" y="270841"/>
                <a:pt x="1251041" y="270219"/>
                <a:pt x="1286119" y="295275"/>
              </a:cubicBezTo>
              <a:cubicBezTo>
                <a:pt x="1299037" y="304502"/>
                <a:pt x="1312994" y="312625"/>
                <a:pt x="1324219" y="323850"/>
              </a:cubicBezTo>
              <a:cubicBezTo>
                <a:pt x="1354572" y="354203"/>
                <a:pt x="1351724" y="364840"/>
                <a:pt x="1371844" y="400050"/>
              </a:cubicBezTo>
              <a:cubicBezTo>
                <a:pt x="1377524" y="409989"/>
                <a:pt x="1385774" y="418386"/>
                <a:pt x="1390894" y="428625"/>
              </a:cubicBezTo>
              <a:cubicBezTo>
                <a:pt x="1395384" y="437605"/>
                <a:pt x="1396464" y="447972"/>
                <a:pt x="1400419" y="457200"/>
              </a:cubicBezTo>
              <a:cubicBezTo>
                <a:pt x="1406012" y="470251"/>
                <a:pt x="1413119" y="482600"/>
                <a:pt x="1419469" y="495300"/>
              </a:cubicBezTo>
              <a:cubicBezTo>
                <a:pt x="1422644" y="511175"/>
                <a:pt x="1424342" y="527418"/>
                <a:pt x="1428994" y="542925"/>
              </a:cubicBezTo>
              <a:cubicBezTo>
                <a:pt x="1433907" y="559302"/>
                <a:pt x="1443639" y="574029"/>
                <a:pt x="1448044" y="590550"/>
              </a:cubicBezTo>
              <a:cubicBezTo>
                <a:pt x="1456387" y="621836"/>
                <a:pt x="1459241" y="654388"/>
                <a:pt x="1467094" y="685800"/>
              </a:cubicBezTo>
              <a:lnTo>
                <a:pt x="1476619" y="723900"/>
              </a:lnTo>
              <a:cubicBezTo>
                <a:pt x="1473444" y="847725"/>
                <a:pt x="1472986" y="971650"/>
                <a:pt x="1467094" y="1095375"/>
              </a:cubicBezTo>
              <a:cubicBezTo>
                <a:pt x="1466616" y="1105404"/>
                <a:pt x="1459220" y="1114046"/>
                <a:pt x="1457569" y="1123950"/>
              </a:cubicBezTo>
              <a:cubicBezTo>
                <a:pt x="1436301" y="1251555"/>
                <a:pt x="1460849" y="1171259"/>
                <a:pt x="1438519" y="1238250"/>
              </a:cubicBezTo>
              <a:cubicBezTo>
                <a:pt x="1432169" y="1289050"/>
                <a:pt x="1431886" y="1340983"/>
                <a:pt x="1419469" y="1390650"/>
              </a:cubicBezTo>
              <a:cubicBezTo>
                <a:pt x="1408863" y="1433076"/>
                <a:pt x="1385400" y="1521792"/>
                <a:pt x="1381369" y="1562100"/>
              </a:cubicBezTo>
              <a:cubicBezTo>
                <a:pt x="1372634" y="1649451"/>
                <a:pt x="1375449" y="1642288"/>
                <a:pt x="1362319" y="1714500"/>
              </a:cubicBezTo>
              <a:cubicBezTo>
                <a:pt x="1359423" y="1730428"/>
                <a:pt x="1357054" y="1746506"/>
                <a:pt x="1352794" y="1762125"/>
              </a:cubicBezTo>
              <a:cubicBezTo>
                <a:pt x="1337993" y="1816394"/>
                <a:pt x="1333145" y="1809769"/>
                <a:pt x="1324219" y="1857375"/>
              </a:cubicBezTo>
              <a:cubicBezTo>
                <a:pt x="1297214" y="2001400"/>
                <a:pt x="1321791" y="1930120"/>
                <a:pt x="1286119" y="2019300"/>
              </a:cubicBezTo>
              <a:cubicBezTo>
                <a:pt x="1282944" y="2038350"/>
                <a:pt x="1279531" y="2057362"/>
                <a:pt x="1276594" y="2076450"/>
              </a:cubicBezTo>
              <a:cubicBezTo>
                <a:pt x="1265891" y="2146018"/>
                <a:pt x="1269424" y="2134938"/>
                <a:pt x="1257544" y="2200275"/>
              </a:cubicBezTo>
              <a:cubicBezTo>
                <a:pt x="1232392" y="2338609"/>
                <a:pt x="1265873" y="2136611"/>
                <a:pt x="1238494" y="2314575"/>
              </a:cubicBezTo>
              <a:cubicBezTo>
                <a:pt x="1235557" y="2333663"/>
                <a:pt x="1231102" y="2352530"/>
                <a:pt x="1228969" y="2371725"/>
              </a:cubicBezTo>
              <a:cubicBezTo>
                <a:pt x="1224747" y="2409723"/>
                <a:pt x="1223666" y="2448027"/>
                <a:pt x="1219444" y="2486025"/>
              </a:cubicBezTo>
              <a:cubicBezTo>
                <a:pt x="1217311" y="2505220"/>
                <a:pt x="1212856" y="2524087"/>
                <a:pt x="1209919" y="2543175"/>
              </a:cubicBezTo>
              <a:cubicBezTo>
                <a:pt x="1206505" y="2565365"/>
                <a:pt x="1204797" y="2587835"/>
                <a:pt x="1200394" y="2609850"/>
              </a:cubicBezTo>
              <a:cubicBezTo>
                <a:pt x="1196692" y="2628359"/>
                <a:pt x="1175474" y="2673868"/>
                <a:pt x="1171819" y="2686050"/>
              </a:cubicBezTo>
              <a:cubicBezTo>
                <a:pt x="1167167" y="2701557"/>
                <a:pt x="1165806" y="2717871"/>
                <a:pt x="1162294" y="2733675"/>
              </a:cubicBezTo>
              <a:cubicBezTo>
                <a:pt x="1159454" y="2746454"/>
                <a:pt x="1155336" y="2758938"/>
                <a:pt x="1152769" y="2771775"/>
              </a:cubicBezTo>
              <a:cubicBezTo>
                <a:pt x="1148981" y="2790713"/>
                <a:pt x="1145975" y="2809806"/>
                <a:pt x="1143244" y="2828925"/>
              </a:cubicBezTo>
              <a:cubicBezTo>
                <a:pt x="1139624" y="2854265"/>
                <a:pt x="1138436" y="2879966"/>
                <a:pt x="1133719" y="2905125"/>
              </a:cubicBezTo>
              <a:cubicBezTo>
                <a:pt x="1128894" y="2930858"/>
                <a:pt x="1121019" y="2955925"/>
                <a:pt x="1114669" y="2981325"/>
              </a:cubicBezTo>
              <a:cubicBezTo>
                <a:pt x="1111494" y="2994025"/>
                <a:pt x="1106768" y="3006435"/>
                <a:pt x="1105144" y="3019425"/>
              </a:cubicBezTo>
              <a:cubicBezTo>
                <a:pt x="1101969" y="3044825"/>
                <a:pt x="1100198" y="3070440"/>
                <a:pt x="1095619" y="3095625"/>
              </a:cubicBezTo>
              <a:cubicBezTo>
                <a:pt x="1093823" y="3105503"/>
                <a:pt x="1088852" y="3114546"/>
                <a:pt x="1086094" y="3124200"/>
              </a:cubicBezTo>
              <a:cubicBezTo>
                <a:pt x="1082498" y="3136787"/>
                <a:pt x="1078911" y="3149420"/>
                <a:pt x="1076569" y="3162300"/>
              </a:cubicBezTo>
              <a:cubicBezTo>
                <a:pt x="1072553" y="3184389"/>
                <a:pt x="1072092" y="3207099"/>
                <a:pt x="1067044" y="3228975"/>
              </a:cubicBezTo>
              <a:cubicBezTo>
                <a:pt x="1062529" y="3248541"/>
                <a:pt x="1054344" y="3267075"/>
                <a:pt x="1047994" y="3286125"/>
              </a:cubicBezTo>
              <a:lnTo>
                <a:pt x="1019419" y="3371850"/>
              </a:lnTo>
              <a:cubicBezTo>
                <a:pt x="1016244" y="3381375"/>
                <a:pt x="1012329" y="3390685"/>
                <a:pt x="1009894" y="3400425"/>
              </a:cubicBezTo>
              <a:cubicBezTo>
                <a:pt x="1003544" y="3425825"/>
                <a:pt x="999123" y="3451787"/>
                <a:pt x="990844" y="3476625"/>
              </a:cubicBezTo>
              <a:cubicBezTo>
                <a:pt x="987669" y="3486150"/>
                <a:pt x="983961" y="3495514"/>
                <a:pt x="981319" y="3505200"/>
              </a:cubicBezTo>
              <a:cubicBezTo>
                <a:pt x="974430" y="3530459"/>
                <a:pt x="968619" y="3556000"/>
                <a:pt x="962269" y="3581400"/>
              </a:cubicBezTo>
              <a:lnTo>
                <a:pt x="952744" y="3619500"/>
              </a:lnTo>
              <a:cubicBezTo>
                <a:pt x="949569" y="3632200"/>
                <a:pt x="945786" y="3644763"/>
                <a:pt x="943219" y="3657600"/>
              </a:cubicBezTo>
              <a:cubicBezTo>
                <a:pt x="940044" y="3673475"/>
                <a:pt x="936356" y="3689256"/>
                <a:pt x="933694" y="3705225"/>
              </a:cubicBezTo>
              <a:cubicBezTo>
                <a:pt x="930003" y="3727370"/>
                <a:pt x="928572" y="3749885"/>
                <a:pt x="924169" y="3771900"/>
              </a:cubicBezTo>
              <a:cubicBezTo>
                <a:pt x="922200" y="3781745"/>
                <a:pt x="917402" y="3790821"/>
                <a:pt x="914644" y="3800475"/>
              </a:cubicBezTo>
              <a:cubicBezTo>
                <a:pt x="911048" y="3813062"/>
                <a:pt x="908294" y="3825875"/>
                <a:pt x="905119" y="3838575"/>
              </a:cubicBezTo>
              <a:cubicBezTo>
                <a:pt x="901944" y="3870325"/>
                <a:pt x="900107" y="3902237"/>
                <a:pt x="895594" y="3933825"/>
              </a:cubicBezTo>
              <a:cubicBezTo>
                <a:pt x="893743" y="3946784"/>
                <a:pt x="888060" y="3958986"/>
                <a:pt x="886069" y="3971925"/>
              </a:cubicBezTo>
              <a:cubicBezTo>
                <a:pt x="881697" y="4000342"/>
                <a:pt x="880610" y="4029188"/>
                <a:pt x="876544" y="4057650"/>
              </a:cubicBezTo>
              <a:cubicBezTo>
                <a:pt x="874254" y="4073677"/>
                <a:pt x="869309" y="4089248"/>
                <a:pt x="867019" y="4105275"/>
              </a:cubicBezTo>
              <a:cubicBezTo>
                <a:pt x="862953" y="4133737"/>
                <a:pt x="871125" y="4165686"/>
                <a:pt x="857494" y="4191000"/>
              </a:cubicBezTo>
              <a:cubicBezTo>
                <a:pt x="846639" y="4211159"/>
                <a:pt x="822064" y="4221860"/>
                <a:pt x="800344" y="4229100"/>
              </a:cubicBezTo>
              <a:lnTo>
                <a:pt x="743194" y="4248150"/>
              </a:lnTo>
              <a:cubicBezTo>
                <a:pt x="733669" y="4251325"/>
                <a:pt x="724659" y="4257675"/>
                <a:pt x="714619" y="4257675"/>
              </a:cubicBezTo>
              <a:lnTo>
                <a:pt x="666994" y="425767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485775</xdr:colOff>
      <xdr:row>2</xdr:row>
      <xdr:rowOff>952500</xdr:rowOff>
    </xdr:from>
    <xdr:to>
      <xdr:col>13</xdr:col>
      <xdr:colOff>200025</xdr:colOff>
      <xdr:row>19</xdr:row>
      <xdr:rowOff>142875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30986F8F-F243-412D-B845-DD3BA1CF574C}"/>
            </a:ext>
          </a:extLst>
        </xdr:cNvPr>
        <xdr:cNvCxnSpPr/>
      </xdr:nvCxnSpPr>
      <xdr:spPr>
        <a:xfrm flipV="1">
          <a:off x="4667250" y="1343025"/>
          <a:ext cx="5048250" cy="3286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-Paul" refreshedDate="43139.749417939813" createdVersion="6" refreshedVersion="6" minRefreshableVersion="3" recordCount="16" xr:uid="{D8BA6B49-4FF3-4649-A6A1-79F93C24AF76}">
  <cacheSource type="worksheet">
    <worksheetSource ref="A3:C19" sheet="Feuil1"/>
  </cacheSource>
  <cacheFields count="4">
    <cacheField name="client" numFmtId="0">
      <sharedItems containsBlank="1" count="4">
        <m/>
        <s v="A"/>
        <s v="B"/>
        <s v="C"/>
      </sharedItems>
    </cacheField>
    <cacheField name="date" numFmtId="164">
      <sharedItems containsNonDate="0" containsDate="1" containsString="0" containsBlank="1" minDate="2018-01-09T00:00:00" maxDate="2018-03-21T00:00:00" count="7">
        <m/>
        <d v="2018-01-09T00:00:00"/>
        <d v="2018-03-03T00:00:00"/>
        <d v="2018-02-15T00:00:00"/>
        <d v="2018-03-20T00:00:00"/>
        <d v="2018-01-20T00:00:00"/>
        <d v="2018-02-20T00:00:00"/>
      </sharedItems>
      <fieldGroup par="3" base="1">
        <rangePr groupBy="days" startDate="2018-01-09T00:00:00" endDate="2018-03-21T00:00:00"/>
        <groupItems count="368">
          <s v="(vide)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21/03/2018"/>
        </groupItems>
      </fieldGroup>
    </cacheField>
    <cacheField name="montant" numFmtId="2">
      <sharedItems containsSemiMixedTypes="0" containsString="0" containsNumber="1" minValue="-75.62" maxValue="310.14999999999998"/>
    </cacheField>
    <cacheField name="Mois" numFmtId="0" databaseField="0">
      <fieldGroup base="1">
        <rangePr groupBy="months" startDate="2018-01-09T00:00:00" endDate="2018-03-21T00:00:00"/>
        <groupItems count="14">
          <s v="&lt;09/01/2018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21/03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n v="0"/>
  </r>
  <r>
    <x v="0"/>
    <x v="0"/>
    <n v="0"/>
  </r>
  <r>
    <x v="1"/>
    <x v="1"/>
    <n v="240.80505600000015"/>
  </r>
  <r>
    <x v="0"/>
    <x v="0"/>
    <n v="0"/>
  </r>
  <r>
    <x v="2"/>
    <x v="2"/>
    <n v="148.47"/>
  </r>
  <r>
    <x v="0"/>
    <x v="0"/>
    <n v="0"/>
  </r>
  <r>
    <x v="3"/>
    <x v="3"/>
    <n v="170.12"/>
  </r>
  <r>
    <x v="0"/>
    <x v="0"/>
    <n v="0"/>
  </r>
  <r>
    <x v="0"/>
    <x v="0"/>
    <n v="0"/>
  </r>
  <r>
    <x v="1"/>
    <x v="4"/>
    <n v="310.14999999999998"/>
  </r>
  <r>
    <x v="0"/>
    <x v="0"/>
    <n v="0"/>
  </r>
  <r>
    <x v="2"/>
    <x v="5"/>
    <n v="156.38999999999999"/>
  </r>
  <r>
    <x v="0"/>
    <x v="0"/>
    <n v="0"/>
  </r>
  <r>
    <x v="3"/>
    <x v="6"/>
    <n v="-75.62"/>
  </r>
  <r>
    <x v="0"/>
    <x v="0"/>
    <n v="0"/>
  </r>
  <r>
    <x v="0"/>
    <x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AB8254-E94D-4100-B298-D8801B8EAB8C}" name="Tableau croisé dynamique1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rowHeaderCaption="Mois">
  <location ref="H3:I7" firstHeaderRow="1" firstDataRow="1" firstDataCol="1"/>
  <pivotFields count="4">
    <pivotField axis="axisRow" showAll="0">
      <items count="5">
        <item x="1"/>
        <item x="2"/>
        <item x="3"/>
        <item h="1" x="0"/>
        <item t="default"/>
      </items>
    </pivotField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numFmtId="2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3"/>
    <field x="0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somme de monta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workbookViewId="0">
      <selection activeCell="K5" sqref="K5:L7"/>
    </sheetView>
  </sheetViews>
  <sheetFormatPr baseColWidth="10" defaultRowHeight="15" x14ac:dyDescent="0.25"/>
  <cols>
    <col min="1" max="1" width="8.28515625" customWidth="1"/>
    <col min="2" max="2" width="10.28515625" customWidth="1"/>
    <col min="6" max="6" width="11.5703125" style="3"/>
    <col min="8" max="8" width="12.5703125" bestFit="1" customWidth="1"/>
    <col min="9" max="9" width="22.42578125" customWidth="1"/>
  </cols>
  <sheetData>
    <row r="1" spans="1:12" x14ac:dyDescent="0.25">
      <c r="A1" t="s">
        <v>16</v>
      </c>
    </row>
    <row r="2" spans="1:12" ht="15.75" thickBot="1" x14ac:dyDescent="0.3">
      <c r="A2" s="4"/>
      <c r="B2" s="4"/>
      <c r="C2" s="4"/>
      <c r="E2" s="2" t="s">
        <v>11</v>
      </c>
      <c r="F2" s="3" t="s">
        <v>6</v>
      </c>
    </row>
    <row r="3" spans="1:12" ht="15.75" thickBot="1" x14ac:dyDescent="0.3">
      <c r="A3" t="s">
        <v>2</v>
      </c>
      <c r="B3" s="10" t="s">
        <v>0</v>
      </c>
      <c r="C3" s="12" t="s">
        <v>1</v>
      </c>
      <c r="D3" s="9"/>
      <c r="H3" s="16" t="s">
        <v>15</v>
      </c>
      <c r="I3" t="s">
        <v>14</v>
      </c>
      <c r="L3" t="s">
        <v>17</v>
      </c>
    </row>
    <row r="4" spans="1:12" x14ac:dyDescent="0.25">
      <c r="A4" s="1" t="s">
        <v>3</v>
      </c>
      <c r="B4" s="13">
        <v>43109</v>
      </c>
      <c r="C4" s="7">
        <v>0</v>
      </c>
      <c r="D4" s="4"/>
      <c r="E4" s="15" t="s">
        <v>12</v>
      </c>
      <c r="H4" s="17" t="s">
        <v>8</v>
      </c>
      <c r="I4" s="18">
        <v>397.19505600000014</v>
      </c>
    </row>
    <row r="5" spans="1:12" x14ac:dyDescent="0.25">
      <c r="A5" s="1" t="s">
        <v>3</v>
      </c>
      <c r="B5" s="13">
        <v>43109</v>
      </c>
      <c r="C5" s="7">
        <v>0</v>
      </c>
      <c r="D5" s="4"/>
      <c r="E5" s="15"/>
      <c r="H5" s="17" t="s">
        <v>9</v>
      </c>
      <c r="I5" s="18">
        <v>94.5</v>
      </c>
      <c r="K5" s="19">
        <v>43101</v>
      </c>
      <c r="L5">
        <f>SUMPRODUCT((MONTH($B$4:$B$19)=MONTH(K5))*($C$4:$C$19))</f>
        <v>397.19505600000014</v>
      </c>
    </row>
    <row r="6" spans="1:12" x14ac:dyDescent="0.25">
      <c r="A6" s="1" t="s">
        <v>3</v>
      </c>
      <c r="B6" s="13">
        <v>43109</v>
      </c>
      <c r="C6" s="7">
        <v>240.80505600000015</v>
      </c>
      <c r="D6" s="4"/>
      <c r="E6" s="19">
        <v>43101</v>
      </c>
      <c r="F6" s="3">
        <v>397.2</v>
      </c>
      <c r="H6" s="17" t="s">
        <v>10</v>
      </c>
      <c r="I6" s="18">
        <v>458.62</v>
      </c>
      <c r="K6" s="19">
        <v>43132</v>
      </c>
      <c r="L6" s="4">
        <f t="shared" ref="L6:L7" si="0">SUMPRODUCT((MONTH($B$4:$B$19)=MONTH(K6))*($C$4:$C$19))</f>
        <v>94.5</v>
      </c>
    </row>
    <row r="7" spans="1:12" x14ac:dyDescent="0.25">
      <c r="A7" s="1" t="s">
        <v>3</v>
      </c>
      <c r="B7" s="13">
        <v>43109</v>
      </c>
      <c r="C7" s="7">
        <v>0</v>
      </c>
      <c r="D7" s="6"/>
      <c r="E7" s="19">
        <v>43132</v>
      </c>
      <c r="F7" s="3">
        <v>94.5</v>
      </c>
      <c r="G7" s="1"/>
      <c r="H7" s="17" t="s">
        <v>7</v>
      </c>
      <c r="I7" s="18">
        <v>950.31505600000014</v>
      </c>
      <c r="K7" s="19">
        <v>43160</v>
      </c>
      <c r="L7" s="4">
        <f t="shared" si="0"/>
        <v>458.62</v>
      </c>
    </row>
    <row r="8" spans="1:12" x14ac:dyDescent="0.25">
      <c r="A8" s="1" t="s">
        <v>4</v>
      </c>
      <c r="B8" s="13">
        <v>43162</v>
      </c>
      <c r="C8" s="7">
        <v>148.47</v>
      </c>
      <c r="D8" s="4"/>
      <c r="E8" s="19">
        <v>43160</v>
      </c>
      <c r="F8" s="3">
        <v>458.62</v>
      </c>
    </row>
    <row r="9" spans="1:12" x14ac:dyDescent="0.25">
      <c r="A9" s="1" t="s">
        <v>4</v>
      </c>
      <c r="B9" s="13">
        <v>43162</v>
      </c>
      <c r="C9" s="7">
        <v>0</v>
      </c>
      <c r="D9" s="4"/>
      <c r="E9" s="4"/>
      <c r="K9" s="20" t="s">
        <v>18</v>
      </c>
    </row>
    <row r="10" spans="1:12" x14ac:dyDescent="0.25">
      <c r="A10" s="1" t="s">
        <v>5</v>
      </c>
      <c r="B10" s="13">
        <v>43146</v>
      </c>
      <c r="C10" s="7">
        <v>170.12</v>
      </c>
      <c r="D10" s="4"/>
      <c r="E10" s="15"/>
      <c r="L10" t="s">
        <v>19</v>
      </c>
    </row>
    <row r="11" spans="1:12" x14ac:dyDescent="0.25">
      <c r="A11" s="1" t="s">
        <v>5</v>
      </c>
      <c r="B11" s="13">
        <v>43146</v>
      </c>
      <c r="C11" s="7">
        <v>0</v>
      </c>
      <c r="D11" s="4"/>
      <c r="E11" s="15"/>
    </row>
    <row r="12" spans="1:12" x14ac:dyDescent="0.25">
      <c r="A12" s="1" t="s">
        <v>5</v>
      </c>
      <c r="B12" s="13">
        <v>43146</v>
      </c>
      <c r="C12" s="7">
        <v>0</v>
      </c>
      <c r="D12" s="4"/>
      <c r="E12" s="15"/>
    </row>
    <row r="13" spans="1:12" x14ac:dyDescent="0.25">
      <c r="A13" s="1" t="s">
        <v>3</v>
      </c>
      <c r="B13" s="13">
        <v>43179</v>
      </c>
      <c r="C13" s="7">
        <v>310.14999999999998</v>
      </c>
      <c r="D13" s="4"/>
      <c r="E13" s="15"/>
    </row>
    <row r="14" spans="1:12" x14ac:dyDescent="0.25">
      <c r="A14" s="1" t="s">
        <v>5</v>
      </c>
      <c r="B14" s="13">
        <v>43146</v>
      </c>
      <c r="C14" s="7">
        <v>0</v>
      </c>
      <c r="D14" s="4"/>
      <c r="E14" s="15"/>
    </row>
    <row r="15" spans="1:12" x14ac:dyDescent="0.25">
      <c r="A15" s="1" t="s">
        <v>4</v>
      </c>
      <c r="B15" s="13">
        <v>43120</v>
      </c>
      <c r="C15" s="7">
        <v>156.38999999999999</v>
      </c>
      <c r="D15" s="4"/>
      <c r="E15" s="15" t="s">
        <v>13</v>
      </c>
      <c r="F15" s="3">
        <f>SUM(F6:F14)</f>
        <v>950.31999999999994</v>
      </c>
    </row>
    <row r="16" spans="1:12" x14ac:dyDescent="0.25">
      <c r="A16" s="1" t="s">
        <v>4</v>
      </c>
      <c r="B16" s="13">
        <v>43120</v>
      </c>
      <c r="C16" s="7">
        <v>0</v>
      </c>
      <c r="D16" s="4"/>
    </row>
    <row r="17" spans="1:7" x14ac:dyDescent="0.25">
      <c r="A17" s="1" t="s">
        <v>5</v>
      </c>
      <c r="B17" s="13">
        <v>43151</v>
      </c>
      <c r="C17" s="7">
        <v>-75.62</v>
      </c>
      <c r="D17" s="4"/>
    </row>
    <row r="18" spans="1:7" x14ac:dyDescent="0.25">
      <c r="A18" s="1" t="s">
        <v>4</v>
      </c>
      <c r="B18" s="13">
        <v>43120</v>
      </c>
      <c r="C18" s="7">
        <v>0</v>
      </c>
      <c r="D18" s="4"/>
    </row>
    <row r="19" spans="1:7" ht="15.75" thickBot="1" x14ac:dyDescent="0.3">
      <c r="A19" s="1" t="s">
        <v>4</v>
      </c>
      <c r="B19" s="13">
        <v>43120</v>
      </c>
      <c r="C19" s="7">
        <v>0</v>
      </c>
      <c r="D19" s="4"/>
    </row>
    <row r="20" spans="1:7" ht="16.5" thickBot="1" x14ac:dyDescent="0.3">
      <c r="A20" s="1"/>
      <c r="B20" s="14"/>
      <c r="C20" s="11">
        <f>SUM(C4:C19)</f>
        <v>950.31505600000025</v>
      </c>
      <c r="D20" s="8"/>
      <c r="G20" s="4"/>
    </row>
    <row r="21" spans="1:7" x14ac:dyDescent="0.25">
      <c r="C21" s="5"/>
    </row>
  </sheetData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tabSelected="1" workbookViewId="0">
      <selection activeCell="J21" sqref="J21"/>
    </sheetView>
  </sheetViews>
  <sheetFormatPr baseColWidth="10" defaultRowHeight="15" x14ac:dyDescent="0.25"/>
  <cols>
    <col min="3" max="3" width="5.5703125" style="4" customWidth="1"/>
    <col min="5" max="5" width="11.42578125" style="4"/>
  </cols>
  <sheetData>
    <row r="1" spans="1:15" x14ac:dyDescent="0.25">
      <c r="C1" s="4" t="s">
        <v>20</v>
      </c>
    </row>
    <row r="2" spans="1:15" ht="15.75" thickBot="1" x14ac:dyDescent="0.3"/>
    <row r="3" spans="1:15" ht="81.75" thickBot="1" x14ac:dyDescent="0.3">
      <c r="A3" s="4" t="s">
        <v>2</v>
      </c>
      <c r="B3" s="10" t="s">
        <v>0</v>
      </c>
      <c r="C3" s="23" t="s">
        <v>20</v>
      </c>
      <c r="D3" s="22" t="s">
        <v>1</v>
      </c>
      <c r="E3" s="24" t="s">
        <v>21</v>
      </c>
      <c r="N3" s="19">
        <v>43101</v>
      </c>
      <c r="O3" s="4">
        <f>SUMPRODUCT((MONTH($B$4:$B$19)=MONTH(N3))*($D$4:$D$19))</f>
        <v>397.19505600000014</v>
      </c>
    </row>
    <row r="4" spans="1:15" x14ac:dyDescent="0.25">
      <c r="A4" s="1" t="s">
        <v>3</v>
      </c>
      <c r="B4" s="13">
        <v>43109</v>
      </c>
      <c r="C4" s="25">
        <f>IF(MONTH(B4)=MONTH($N$3),1,0)</f>
        <v>1</v>
      </c>
      <c r="D4" s="7">
        <v>0</v>
      </c>
      <c r="E4" s="26">
        <f>D4*C4</f>
        <v>0</v>
      </c>
      <c r="N4" s="19">
        <v>43132</v>
      </c>
      <c r="O4" s="4">
        <f t="shared" ref="O4:O5" si="0">SUMPRODUCT((MONTH($B$4:$B$19)=MONTH(N4))*($D$4:$D$19))</f>
        <v>94.5</v>
      </c>
    </row>
    <row r="5" spans="1:15" x14ac:dyDescent="0.25">
      <c r="A5" s="1" t="s">
        <v>3</v>
      </c>
      <c r="B5" s="13">
        <v>43109</v>
      </c>
      <c r="C5" s="25">
        <f t="shared" ref="C5:C19" si="1">IF(MONTH(B5)=MONTH($N$3),1,0)</f>
        <v>1</v>
      </c>
      <c r="D5" s="7">
        <v>0</v>
      </c>
      <c r="E5" s="26">
        <f t="shared" ref="E5:E19" si="2">D5*C5</f>
        <v>0</v>
      </c>
      <c r="N5" s="19">
        <v>43160</v>
      </c>
      <c r="O5" s="4">
        <f t="shared" si="0"/>
        <v>458.62</v>
      </c>
    </row>
    <row r="6" spans="1:15" x14ac:dyDescent="0.25">
      <c r="A6" s="1" t="s">
        <v>3</v>
      </c>
      <c r="B6" s="13">
        <v>43109</v>
      </c>
      <c r="C6" s="25">
        <f t="shared" si="1"/>
        <v>1</v>
      </c>
      <c r="D6" s="7">
        <v>240.80505600000015</v>
      </c>
      <c r="E6" s="26">
        <f t="shared" si="2"/>
        <v>240.80505600000015</v>
      </c>
    </row>
    <row r="7" spans="1:15" x14ac:dyDescent="0.25">
      <c r="A7" s="1" t="s">
        <v>3</v>
      </c>
      <c r="B7" s="13">
        <v>43109</v>
      </c>
      <c r="C7" s="25">
        <f t="shared" si="1"/>
        <v>1</v>
      </c>
      <c r="D7" s="7">
        <v>0</v>
      </c>
      <c r="E7" s="26">
        <f t="shared" si="2"/>
        <v>0</v>
      </c>
    </row>
    <row r="8" spans="1:15" x14ac:dyDescent="0.25">
      <c r="A8" s="1" t="s">
        <v>4</v>
      </c>
      <c r="B8" s="13">
        <v>43162</v>
      </c>
      <c r="C8" s="25">
        <f t="shared" si="1"/>
        <v>0</v>
      </c>
      <c r="D8" s="7">
        <v>148.47</v>
      </c>
      <c r="E8" s="26">
        <f t="shared" si="2"/>
        <v>0</v>
      </c>
    </row>
    <row r="9" spans="1:15" x14ac:dyDescent="0.25">
      <c r="A9" s="1" t="s">
        <v>4</v>
      </c>
      <c r="B9" s="13">
        <v>43162</v>
      </c>
      <c r="C9" s="25">
        <f t="shared" si="1"/>
        <v>0</v>
      </c>
      <c r="D9" s="7">
        <v>0</v>
      </c>
      <c r="E9" s="26">
        <f t="shared" si="2"/>
        <v>0</v>
      </c>
    </row>
    <row r="10" spans="1:15" x14ac:dyDescent="0.25">
      <c r="A10" s="1" t="s">
        <v>5</v>
      </c>
      <c r="B10" s="13">
        <v>43146</v>
      </c>
      <c r="C10" s="25">
        <f t="shared" si="1"/>
        <v>0</v>
      </c>
      <c r="D10" s="7">
        <v>170.12</v>
      </c>
      <c r="E10" s="26">
        <f t="shared" si="2"/>
        <v>0</v>
      </c>
    </row>
    <row r="11" spans="1:15" x14ac:dyDescent="0.25">
      <c r="A11" s="1" t="s">
        <v>5</v>
      </c>
      <c r="B11" s="13">
        <v>43146</v>
      </c>
      <c r="C11" s="25">
        <f t="shared" si="1"/>
        <v>0</v>
      </c>
      <c r="D11" s="7">
        <v>0</v>
      </c>
      <c r="E11" s="26">
        <f t="shared" si="2"/>
        <v>0</v>
      </c>
    </row>
    <row r="12" spans="1:15" x14ac:dyDescent="0.25">
      <c r="A12" s="1" t="s">
        <v>5</v>
      </c>
      <c r="B12" s="13">
        <v>43146</v>
      </c>
      <c r="C12" s="25">
        <f t="shared" si="1"/>
        <v>0</v>
      </c>
      <c r="D12" s="7">
        <v>0</v>
      </c>
      <c r="E12" s="26">
        <f t="shared" si="2"/>
        <v>0</v>
      </c>
    </row>
    <row r="13" spans="1:15" x14ac:dyDescent="0.25">
      <c r="A13" s="1" t="s">
        <v>3</v>
      </c>
      <c r="B13" s="13">
        <v>43179</v>
      </c>
      <c r="C13" s="25">
        <f t="shared" si="1"/>
        <v>0</v>
      </c>
      <c r="D13" s="7">
        <v>310.14999999999998</v>
      </c>
      <c r="E13" s="26">
        <f t="shared" si="2"/>
        <v>0</v>
      </c>
    </row>
    <row r="14" spans="1:15" x14ac:dyDescent="0.25">
      <c r="A14" s="1" t="s">
        <v>5</v>
      </c>
      <c r="B14" s="13">
        <v>43146</v>
      </c>
      <c r="C14" s="25">
        <f t="shared" si="1"/>
        <v>0</v>
      </c>
      <c r="D14" s="7">
        <v>0</v>
      </c>
      <c r="E14" s="26">
        <f t="shared" si="2"/>
        <v>0</v>
      </c>
    </row>
    <row r="15" spans="1:15" x14ac:dyDescent="0.25">
      <c r="A15" s="1" t="s">
        <v>4</v>
      </c>
      <c r="B15" s="13">
        <v>43120</v>
      </c>
      <c r="C15" s="25">
        <f t="shared" si="1"/>
        <v>1</v>
      </c>
      <c r="D15" s="7">
        <v>156.38999999999999</v>
      </c>
      <c r="E15" s="26">
        <f t="shared" si="2"/>
        <v>156.38999999999999</v>
      </c>
    </row>
    <row r="16" spans="1:15" x14ac:dyDescent="0.25">
      <c r="A16" s="1" t="s">
        <v>4</v>
      </c>
      <c r="B16" s="13">
        <v>43120</v>
      </c>
      <c r="C16" s="25">
        <f t="shared" si="1"/>
        <v>1</v>
      </c>
      <c r="D16" s="7">
        <v>0</v>
      </c>
      <c r="E16" s="26">
        <f t="shared" si="2"/>
        <v>0</v>
      </c>
    </row>
    <row r="17" spans="1:6" x14ac:dyDescent="0.25">
      <c r="A17" s="1" t="s">
        <v>5</v>
      </c>
      <c r="B17" s="13">
        <v>43151</v>
      </c>
      <c r="C17" s="25">
        <f t="shared" si="1"/>
        <v>0</v>
      </c>
      <c r="D17" s="7">
        <v>-75.62</v>
      </c>
      <c r="E17" s="26">
        <f t="shared" si="2"/>
        <v>0</v>
      </c>
    </row>
    <row r="18" spans="1:6" x14ac:dyDescent="0.25">
      <c r="A18" s="1" t="s">
        <v>4</v>
      </c>
      <c r="B18" s="13">
        <v>43120</v>
      </c>
      <c r="C18" s="25">
        <f t="shared" si="1"/>
        <v>1</v>
      </c>
      <c r="D18" s="7">
        <v>0</v>
      </c>
      <c r="E18" s="26">
        <f t="shared" si="2"/>
        <v>0</v>
      </c>
    </row>
    <row r="19" spans="1:6" ht="15.75" thickBot="1" x14ac:dyDescent="0.3">
      <c r="A19" s="1" t="s">
        <v>4</v>
      </c>
      <c r="B19" s="13">
        <v>43120</v>
      </c>
      <c r="C19" s="25">
        <f t="shared" si="1"/>
        <v>1</v>
      </c>
      <c r="D19" s="7">
        <v>0</v>
      </c>
      <c r="E19" s="26">
        <f t="shared" si="2"/>
        <v>0</v>
      </c>
    </row>
    <row r="20" spans="1:6" ht="16.5" thickBot="1" x14ac:dyDescent="0.3">
      <c r="A20" s="1"/>
      <c r="B20" s="14"/>
      <c r="C20" s="21"/>
      <c r="D20" s="11">
        <f>SUM(D4:D19)</f>
        <v>950.31505600000025</v>
      </c>
      <c r="E20" s="27">
        <f>SUM(E4:E19)</f>
        <v>397.19505600000014</v>
      </c>
      <c r="F20" t="s">
        <v>22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Jean-Paul</cp:lastModifiedBy>
  <dcterms:created xsi:type="dcterms:W3CDTF">2018-02-08T16:32:19Z</dcterms:created>
  <dcterms:modified xsi:type="dcterms:W3CDTF">2018-02-08T17:34:11Z</dcterms:modified>
</cp:coreProperties>
</file>