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2940" yWindow="75" windowWidth="19080" windowHeight="7275"/>
  </bookViews>
  <sheets>
    <sheet name="&quot;ZM&quot; ONGOING" sheetId="4" r:id="rId1"/>
    <sheet name="data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'"ZM" ONGOING'!$A$1:$W$88</definedName>
  </definedNames>
  <calcPr calcId="152511"/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L64" i="4" l="1"/>
  <c r="L59" i="4"/>
  <c r="L55" i="4"/>
  <c r="L51" i="4"/>
  <c r="L50" i="4"/>
  <c r="L45" i="4"/>
  <c r="L44" i="4"/>
  <c r="L32" i="4"/>
  <c r="L2" i="4"/>
  <c r="L8" i="4"/>
  <c r="L12" i="4"/>
</calcChain>
</file>

<file path=xl/sharedStrings.xml><?xml version="1.0" encoding="utf-8"?>
<sst xmlns="http://schemas.openxmlformats.org/spreadsheetml/2006/main" count="1560" uniqueCount="419">
  <si>
    <t>Name CAT owner</t>
  </si>
  <si>
    <t>BU</t>
  </si>
  <si>
    <t>Name Requestor</t>
  </si>
  <si>
    <t>Type Transaction</t>
  </si>
  <si>
    <t>Reason for late submission</t>
  </si>
  <si>
    <t>All PIGOs/NIP-PIGOs identified?</t>
  </si>
  <si>
    <t>NIP-PIGO 24 month payments available</t>
  </si>
  <si>
    <t>PIGO/NIP-PIGO involvement in decisions documented?</t>
  </si>
  <si>
    <t>ACM Third Party Required?</t>
  </si>
  <si>
    <t>ACM n°</t>
  </si>
  <si>
    <t xml:space="preserve">Title </t>
  </si>
  <si>
    <t>Legal Entity</t>
  </si>
  <si>
    <t>PEH</t>
  </si>
  <si>
    <t>PIH-IM</t>
  </si>
  <si>
    <t>PIH-I&amp;I</t>
  </si>
  <si>
    <t>PIH-RD</t>
  </si>
  <si>
    <t>PIH-VX</t>
  </si>
  <si>
    <t>PIH-ONCO</t>
  </si>
  <si>
    <t>WPxxxxx</t>
  </si>
  <si>
    <t>E.G.</t>
  </si>
  <si>
    <t>S.</t>
  </si>
  <si>
    <t>B.D.</t>
  </si>
  <si>
    <t>Char.C.</t>
  </si>
  <si>
    <t>JE</t>
  </si>
  <si>
    <t>SV</t>
  </si>
  <si>
    <t>MH</t>
  </si>
  <si>
    <t>KV</t>
  </si>
  <si>
    <r>
      <rPr>
        <b/>
        <sz val="11"/>
        <color theme="1"/>
        <rFont val="Calibri"/>
        <family val="2"/>
        <scheme val="minor"/>
      </rPr>
      <t>PIH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(3100)</t>
    </r>
  </si>
  <si>
    <r>
      <rPr>
        <b/>
        <sz val="11"/>
        <color theme="1"/>
        <rFont val="Calibri"/>
        <family val="2"/>
        <scheme val="minor"/>
      </rPr>
      <t>PEH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(5804)</t>
    </r>
  </si>
  <si>
    <t>PIH (3100)</t>
  </si>
  <si>
    <t>FFEMT n°</t>
  </si>
  <si>
    <r>
      <rPr>
        <b/>
        <sz val="8"/>
        <color theme="1"/>
        <rFont val="Calibri"/>
        <family val="2"/>
        <scheme val="minor"/>
      </rPr>
      <t>NAME + MK n° + TYPA ACT. + VENDOR + DATE EVENT</t>
    </r>
    <r>
      <rPr>
        <sz val="8"/>
        <color theme="1"/>
        <rFont val="Calibri"/>
        <family val="2"/>
        <scheme val="minor"/>
      </rPr>
      <t xml:space="preserve"> ( Liekens MK-BEFF00EH-3R Corp Spons Herfstvergadering Vlaamse Neurologen 19.11.16)</t>
    </r>
  </si>
  <si>
    <t>MK-BEFFxxxx-xx</t>
  </si>
  <si>
    <t xml:space="preserve">START Event DATE </t>
  </si>
  <si>
    <t>END Event DATE</t>
  </si>
  <si>
    <t xml:space="preserve">Yes </t>
  </si>
  <si>
    <t>No</t>
  </si>
  <si>
    <t>PIGO / NIP-PIGO involved?</t>
  </si>
  <si>
    <t>No = Epay</t>
  </si>
  <si>
    <t>Yes = PO</t>
  </si>
  <si>
    <t xml:space="preserve">Reason for late approval </t>
  </si>
  <si>
    <t>DOCS needed before closing</t>
  </si>
  <si>
    <t>FCL</t>
  </si>
  <si>
    <t>FCL &amp; NV</t>
  </si>
  <si>
    <t>C.</t>
  </si>
  <si>
    <t>FCL, NV &amp; INV.</t>
  </si>
  <si>
    <t>FCL &amp; INV.</t>
  </si>
  <si>
    <t>C. &amp; INV.</t>
  </si>
  <si>
    <t>C., NV &amp; INV</t>
  </si>
  <si>
    <t>C. &amp; NV</t>
  </si>
  <si>
    <t>/</t>
  </si>
  <si>
    <t>Yes</t>
  </si>
  <si>
    <t>Y</t>
  </si>
  <si>
    <t>NO</t>
  </si>
  <si>
    <t>YES</t>
  </si>
  <si>
    <t>PIGO/NIP-PIGO involvement uploaded?</t>
  </si>
  <si>
    <t>Pelissier</t>
  </si>
  <si>
    <t>Bourgeois</t>
  </si>
  <si>
    <t>Goossens</t>
  </si>
  <si>
    <t>Gobiet</t>
  </si>
  <si>
    <t>Michels</t>
  </si>
  <si>
    <t>Coppenolle</t>
  </si>
  <si>
    <t>Devos</t>
  </si>
  <si>
    <t>Van den Abbeele</t>
  </si>
  <si>
    <t>Vermeire</t>
  </si>
  <si>
    <t>Camacho</t>
  </si>
  <si>
    <t>Remy</t>
  </si>
  <si>
    <t>Allard</t>
  </si>
  <si>
    <t>Daussaint</t>
  </si>
  <si>
    <t>Mohr</t>
  </si>
  <si>
    <t>Paulussen</t>
  </si>
  <si>
    <t>Defoor</t>
  </si>
  <si>
    <t>Uyttebroeck</t>
  </si>
  <si>
    <t>Van Waas</t>
  </si>
  <si>
    <t>Cappoen</t>
  </si>
  <si>
    <t>Hoeyberghs</t>
  </si>
  <si>
    <t>Georis</t>
  </si>
  <si>
    <t>Van Driessche</t>
  </si>
  <si>
    <t>Spiritus</t>
  </si>
  <si>
    <t>Van Daele</t>
  </si>
  <si>
    <t>Molana</t>
  </si>
  <si>
    <t>Van Tendeloo</t>
  </si>
  <si>
    <t>Wyndaele</t>
  </si>
  <si>
    <t>Dessoy</t>
  </si>
  <si>
    <t>Junon</t>
  </si>
  <si>
    <t>Ceyssens</t>
  </si>
  <si>
    <t>De Clercq</t>
  </si>
  <si>
    <t>Lesage</t>
  </si>
  <si>
    <t>Liekens</t>
  </si>
  <si>
    <t>Roelofs</t>
  </si>
  <si>
    <t>Roels</t>
  </si>
  <si>
    <t>Smets</t>
  </si>
  <si>
    <t>Van Mol</t>
  </si>
  <si>
    <t>Jauquet</t>
  </si>
  <si>
    <t>Leemans</t>
  </si>
  <si>
    <t>Machiels</t>
  </si>
  <si>
    <t>Maquest</t>
  </si>
  <si>
    <t>Radelet</t>
  </si>
  <si>
    <t>Wilvertz</t>
  </si>
  <si>
    <t>Vanderbrigghe</t>
  </si>
  <si>
    <t>De Caluwé</t>
  </si>
  <si>
    <t>Lycke</t>
  </si>
  <si>
    <t>Schuermans</t>
  </si>
  <si>
    <t>Vandamme</t>
  </si>
  <si>
    <t>Bruwier</t>
  </si>
  <si>
    <t>Parvais</t>
  </si>
  <si>
    <t>Vande Voorde</t>
  </si>
  <si>
    <t>Vanderstraeten</t>
  </si>
  <si>
    <t>Theuninck</t>
  </si>
  <si>
    <t>Vancolard</t>
  </si>
  <si>
    <t>Lansens</t>
  </si>
  <si>
    <t>Osaer</t>
  </si>
  <si>
    <t>Vrancken</t>
  </si>
  <si>
    <t>Baguette</t>
  </si>
  <si>
    <t>Somers</t>
  </si>
  <si>
    <t>Van Cutsem</t>
  </si>
  <si>
    <t>Van Huffel</t>
  </si>
  <si>
    <t>De Schepper</t>
  </si>
  <si>
    <t>Claeys</t>
  </si>
  <si>
    <t>Van Herrewegen</t>
  </si>
  <si>
    <t>Van Vaerenbergh</t>
  </si>
  <si>
    <t>Messiaen</t>
  </si>
  <si>
    <t>De Laet</t>
  </si>
  <si>
    <t>Van Essche</t>
  </si>
  <si>
    <t>Coffyn</t>
  </si>
  <si>
    <t>Frison</t>
  </si>
  <si>
    <t>Hermans</t>
  </si>
  <si>
    <t>Jadot</t>
  </si>
  <si>
    <t>Joiris</t>
  </si>
  <si>
    <t>Petit</t>
  </si>
  <si>
    <t>Van der Eecken</t>
  </si>
  <si>
    <t>Van Gerven</t>
  </si>
  <si>
    <t>Taelman</t>
  </si>
  <si>
    <t>Willems</t>
  </si>
  <si>
    <t>Decoen</t>
  </si>
  <si>
    <t>Radoux</t>
  </si>
  <si>
    <t>Demeyer</t>
  </si>
  <si>
    <t>Van Hove</t>
  </si>
  <si>
    <t>Hoeben</t>
  </si>
  <si>
    <t>Capiau</t>
  </si>
  <si>
    <t>Oth</t>
  </si>
  <si>
    <t>Van den Hove</t>
  </si>
  <si>
    <t>Balan-Popan</t>
  </si>
  <si>
    <t>de Rop</t>
  </si>
  <si>
    <t>Boon</t>
  </si>
  <si>
    <t>Van Steenbergen</t>
  </si>
  <si>
    <t>Mignon</t>
  </si>
  <si>
    <t>Schatteman</t>
  </si>
  <si>
    <t>Blockeel</t>
  </si>
  <si>
    <t>Bierlaire</t>
  </si>
  <si>
    <t>Laryn</t>
  </si>
  <si>
    <t>NV</t>
  </si>
  <si>
    <t>INV.</t>
  </si>
  <si>
    <t>Savoir</t>
  </si>
  <si>
    <t>NV &amp; INV.</t>
  </si>
  <si>
    <t>FCL &amp; MIN</t>
  </si>
  <si>
    <t>MIN</t>
  </si>
  <si>
    <t>DATE ACM SUBMITTED for approval</t>
  </si>
  <si>
    <t>Date ACM Fully Approved</t>
  </si>
  <si>
    <t>Date received OK for submission</t>
  </si>
  <si>
    <t>COMPLETE</t>
  </si>
  <si>
    <t>T &amp; C</t>
  </si>
  <si>
    <t>ZM</t>
  </si>
  <si>
    <t>MK-BEFF00AP-3T</t>
  </si>
  <si>
    <t>Ceyssens MK-BEFF00AP-3T Corp Spons Wetensch. Bijscholingen VZW HA Kring Bree Meeuwen Gruitrode 01.12.2017</t>
  </si>
  <si>
    <t>WP1703243</t>
  </si>
  <si>
    <t>Ceyssens MK-BEFF00AP-3U Corp Spons North Limburgse huisartsenkring 3 bijsch en 2 cra meetings 2018 01.12.2017</t>
  </si>
  <si>
    <t>MK-BEFF00AP-3U</t>
  </si>
  <si>
    <t>WP1703249</t>
  </si>
  <si>
    <t>MK-BEFF00EE-4K</t>
  </si>
  <si>
    <t>Lesage MK-BEFF00EE-4K Carrousel meeting 28.11.2017</t>
  </si>
  <si>
    <t>WP1704792</t>
  </si>
  <si>
    <t>PEH (5804)</t>
  </si>
  <si>
    <t>WP1705357</t>
  </si>
  <si>
    <t>Van der Eecken MK-BEFF00GR-0L Corp Spons Oncologisch congres Up-to-date Brugge 27.01.2018</t>
  </si>
  <si>
    <t>WP1575542</t>
  </si>
  <si>
    <t>Georis MK-BEFF04CR-83 Consult.De Nayer  15.09.16</t>
  </si>
  <si>
    <t>MK-BEFF04CR-83</t>
  </si>
  <si>
    <t>-</t>
  </si>
  <si>
    <t>WP1666994</t>
  </si>
  <si>
    <t>Lesage MK-BEFF00EE-4G Consultancy Dr Yperzeel 18.10.17</t>
  </si>
  <si>
    <t>MK-BEFF04EE-4G</t>
  </si>
  <si>
    <t>WP1643498</t>
  </si>
  <si>
    <t>Defoor MK-BEFF04BS-1M Consultancy Dr Meersman infiltratiemeeting lokeren 19.10.2017</t>
  </si>
  <si>
    <t>MK-BEFF04BS-1M</t>
  </si>
  <si>
    <t>WP1670917</t>
  </si>
  <si>
    <t>Van Essche MK-BEFF00MA-1S Multi-Consultancy De Cannière 26.10.2017</t>
  </si>
  <si>
    <t>MK-BEFF00MA-1S</t>
  </si>
  <si>
    <t>WP1682057</t>
  </si>
  <si>
    <t>De Laet MK-BEFF00BJ-19 Charitable Contribution Charity St. Augustinus 17.11.2017</t>
  </si>
  <si>
    <t>MK-BEFF00BJ-19</t>
  </si>
  <si>
    <t>WP1619978</t>
  </si>
  <si>
    <t>MK-BEFF00BJ-18</t>
  </si>
  <si>
    <t>De Laet MK-BEFF00BJ-18 Consultancy Siska Kohl 3rd mRCC Onco-Nurse Academy Honoraria 26.10.2017</t>
  </si>
  <si>
    <t>MK-BEFF00GT-39</t>
  </si>
  <si>
    <t>WP1706913</t>
  </si>
  <si>
    <t>Ceyssens MK-BEFF00AP-3V Corp. Spons. Bijscholing HAKAB Alden Biesen 07.12.17</t>
  </si>
  <si>
    <t>MK-BEFF00AP-3V</t>
  </si>
  <si>
    <t>WP1707164</t>
  </si>
  <si>
    <t>MK-BEFF04DG-4F</t>
  </si>
  <si>
    <t>WP1707179</t>
  </si>
  <si>
    <t>Hoeyberghs MK-BEFF04DG-4F Corp.Spons. 18012018+19042018+17052018+18102018</t>
  </si>
  <si>
    <t>WP1282034</t>
  </si>
  <si>
    <t>Van Essche MK-BEFF00MA-0Y Educ.Grant Citadelle 30.09.16</t>
  </si>
  <si>
    <t>MK-BEFF00MA-0Y</t>
  </si>
  <si>
    <t>WP1604502</t>
  </si>
  <si>
    <t>Frison MK-BEFF00CP-3U Multi-Consultancy Prof. Weynand 28.09.2017</t>
  </si>
  <si>
    <t>MK-BEFF00CP-3U</t>
  </si>
  <si>
    <t>Frison MK-BEFF00CP-3U Multi-Consultancy Prof. Dooms 28.09.2017</t>
  </si>
  <si>
    <t>WP1613312</t>
  </si>
  <si>
    <t>Van der Eecken MK-BEFF00GR-0K Corp Spons Het traject van de oncologische patiënt 05.10.2017</t>
  </si>
  <si>
    <t>MK-BEFF00GR-0K</t>
  </si>
  <si>
    <t>Holidays (Sara)</t>
  </si>
  <si>
    <t>WP1645111</t>
  </si>
  <si>
    <t>Van Daele MK-BEFF04ML-0A Corp Spons 3eme symposium DSRG 20.10.2017</t>
  </si>
  <si>
    <t>MK-BEFF04ML-0A</t>
  </si>
  <si>
    <t>De Laet MK-BEFF00BJ-18 Consultancy Prof. Foulon 3rd mRCC Onco-Nurse Academy Honoraria 26.10.2017</t>
  </si>
  <si>
    <t>WP1685581</t>
  </si>
  <si>
    <t>Frison MK-BEFF00CP-45 Corp Spons ondersteuning LOC academiejaar 2017-2018 13.11.2017</t>
  </si>
  <si>
    <t>MK-BEFF00CP-45</t>
  </si>
  <si>
    <t>Ceyssens MK-BEFF00AP-3W Corp.Spons. Cardio symposium 24/03/2018 AZ Vesalius Tongeren</t>
  </si>
  <si>
    <t>MK-BEFF00AP-3W</t>
  </si>
  <si>
    <t>WP1708375</t>
  </si>
  <si>
    <t>Ceyssens MK-BEFF00AP-3X corp spons wetenschappelijke Bijscholing Cardio ZOL GENK</t>
  </si>
  <si>
    <t>MK-BEFF00AP-3X</t>
  </si>
  <si>
    <t>WP1708377</t>
  </si>
  <si>
    <t>WP1661454</t>
  </si>
  <si>
    <t>Jadot-MK-BEFF00DK-27-corp. spons. - reunion AFBOT - 24.11.2017</t>
  </si>
  <si>
    <t>MK-BEFF00DK-27</t>
  </si>
  <si>
    <t>Missing info</t>
  </si>
  <si>
    <t>WP1695228</t>
  </si>
  <si>
    <t>Radelet MK-BEFF00FD-4S Corp Spons Soutien à l'organisation de la journée scientifique de la FAGC 25.11.2017</t>
  </si>
  <si>
    <t>MK-BEFF00FD-4S</t>
  </si>
  <si>
    <t>WP1682322</t>
  </si>
  <si>
    <t>Leemans MK-BEFF00DZ-45 Corp. Spons. Réunion Pluridisciplinaire AVC Aigu 15.11.17</t>
  </si>
  <si>
    <t>MK-BEFF00DZ-45</t>
  </si>
  <si>
    <t>WP1645010</t>
  </si>
  <si>
    <t>Decoen MK-BEFF00KK-2E Corp.Spons CERPAN 28.09.17</t>
  </si>
  <si>
    <t>MK-BEFF00KK-2E</t>
  </si>
  <si>
    <t>WP1657611</t>
  </si>
  <si>
    <t>Demeyer MK-BEFF00BZ-22 Corp.Spons. Geneesherenkring van 't Oosten van West-Vlaanderen 17102017</t>
  </si>
  <si>
    <t>MK-BEFF00BZ-22</t>
  </si>
  <si>
    <t>WP1671384</t>
  </si>
  <si>
    <t>Decoen MK-BEFF00KK-2G Consultancy Compère 18102017</t>
  </si>
  <si>
    <t>MK-BEFF00KK-2G</t>
  </si>
  <si>
    <t>WP1665818</t>
  </si>
  <si>
    <t>Van Waas MK-BEFF04HA-3H Corp.Spons. Kristiaan Deckers 26102017</t>
  </si>
  <si>
    <t>MK-BEFF04HA-3H</t>
  </si>
  <si>
    <t>WP1666384</t>
  </si>
  <si>
    <t>Joiris MK-BEFF00DN-2V Corp.Spons. CHC Service de Pneumologie 13112017</t>
  </si>
  <si>
    <t>MK-BEFF00DN-2V</t>
  </si>
  <si>
    <t>Van Hove MK-BEFF00GT-35 Corp.Spons UZL 04112017</t>
  </si>
  <si>
    <t>MK-BEFF00GT-35</t>
  </si>
  <si>
    <t>WP1657319</t>
  </si>
  <si>
    <t>WP1688875</t>
  </si>
  <si>
    <t>Decoen MK-BEFF00KK-2F Corp.Spons. SSMG 091117</t>
  </si>
  <si>
    <t>MK-BEFF00KK-2F</t>
  </si>
  <si>
    <t>WP1671085</t>
  </si>
  <si>
    <t>Remy MK-BEFF04FF-45 Corp.Spons. GMA 15112017</t>
  </si>
  <si>
    <t>MK-BEFF04FF-45</t>
  </si>
  <si>
    <t>Van Mol MK-BEFF00GW-3E Consultancy Dr De Paepe 01.12.2017</t>
  </si>
  <si>
    <t>MK-BEFF00GW-3E</t>
  </si>
  <si>
    <t>WP1710261</t>
  </si>
  <si>
    <t>WP1690486</t>
  </si>
  <si>
    <t>Allard MK-BEFF04AB-2O Corp.Spons. SMAV Verviers 181117</t>
  </si>
  <si>
    <t>MK-BEFF04AB-2O</t>
  </si>
  <si>
    <t>WP1689836</t>
  </si>
  <si>
    <t>Maquest MK-BEFF00EM-74 Corp Spons Ateliers Multidisciplinaires Cliniques de l'Europe 25.11.2017</t>
  </si>
  <si>
    <t>MK-BEFF00EM-74</t>
  </si>
  <si>
    <t>1 doc missing ( I can't open it but was attached in the mail)</t>
  </si>
  <si>
    <t>WP1666404</t>
  </si>
  <si>
    <t>Demeyer MK-BEFF00BZ-24 Corp.Spons. HABO vzw 18112017</t>
  </si>
  <si>
    <t>MK-BEFF00BZ-24</t>
  </si>
  <si>
    <t>De Laet MK-BEFF00BJ-18 Consultancy Elsie Decoene 3rd mRCC Onco-Nurse Academy Honoraria 26.10.2017</t>
  </si>
  <si>
    <t>De Laet MK-BEFF00BJ-18 Consultancy Michiel Daem 3rd mRCC Onco-Nurse Academy Honoraria 26.10.2017</t>
  </si>
  <si>
    <t>Van Essche MK-BEFF00MA-1S Multi-Consultancy Denis 26.10.2017</t>
  </si>
  <si>
    <t>WP1713942</t>
  </si>
  <si>
    <t>Hermans MK-BEFF00LF-1M Corp Spons 14th Thoracic Oncology Wintersymposium 20.01.2018</t>
  </si>
  <si>
    <t>MK-BEFF00LF-1M</t>
  </si>
  <si>
    <t>WP1682230</t>
  </si>
  <si>
    <t>Petit MK-BEFF00EY-1U Corp Spons actualite dans la prise en charge du cancer du sein précoce 01.12.2017</t>
  </si>
  <si>
    <t>MK-BEFF00EY-1U</t>
  </si>
  <si>
    <t>Leemans MK-BEFF00DZ-48 Corp. Spons. Réunion scientifique GP Wépion - Namur</t>
  </si>
  <si>
    <t>MK-BEFF00DZ-48</t>
  </si>
  <si>
    <t>WP1714841</t>
  </si>
  <si>
    <t>WP1685583</t>
  </si>
  <si>
    <t>Frison MK-BEFF00CP-42 Corp Spons ondersteuning bijscholing uro UZL 17.11.2017 - 08.06.2018</t>
  </si>
  <si>
    <t>MK-BEFF00CP-42</t>
  </si>
  <si>
    <t>Ceyssens MK-BEFF00AP-3Y Corp. Spons. Modulaire Pijnopleiding ZOL Genk 13.12.2017</t>
  </si>
  <si>
    <t>MK-BEFF00AP-3Y</t>
  </si>
  <si>
    <t>WP1715221</t>
  </si>
  <si>
    <t>WP1711925</t>
  </si>
  <si>
    <t>Baguette MK-BEFF00AF-0W Corp. Spons. Réunion service endocrinologie CHU Liège 2017 08.12.2017</t>
  </si>
  <si>
    <t>MK-BEFF00AF-0W</t>
  </si>
  <si>
    <t>FFEMT not approved</t>
  </si>
  <si>
    <t>WP1402878</t>
  </si>
  <si>
    <t>De Laet MK-BEFF00BJ-13 Consultancy Prof. Rottey 13.02.2017</t>
  </si>
  <si>
    <t>MK-BEFF00BJ-13</t>
  </si>
  <si>
    <t>Van Hove MK-BEFF00GT-39  Corp.Spons VZWHuisartsenkring Dijle en Netevallei 02.12.2017</t>
  </si>
  <si>
    <t>WAITING FOR PIGO ASSESSMENT</t>
  </si>
  <si>
    <t>Vancolard Bus. Don. Mems Compliance Project 14.12.2017-14.12.2018</t>
  </si>
  <si>
    <t>WP1718297</t>
  </si>
  <si>
    <t>Lesage MK-BEFF00EE-4L Corp. Spons. Pijnsymposium AZ Monica 12.12.2017</t>
  </si>
  <si>
    <t>MK-BEFF00EE-4L</t>
  </si>
  <si>
    <t>WP1719124</t>
  </si>
  <si>
    <t>Hoeben Educ. Gr. Satellite Symposium BSC Congress 2018 08.02.2018</t>
  </si>
  <si>
    <t>WP1719918</t>
  </si>
  <si>
    <t>Hoeben Cons. Satellite symposium BSC Congress 08.02.2018</t>
  </si>
  <si>
    <t>WP1720120</t>
  </si>
  <si>
    <t>MK-BEFF00FD-50</t>
  </si>
  <si>
    <t>Radelet MK-BEFF00FD-50 Corp. Spons. Soutien dodeca Dr Depoorter 19.12.2017</t>
  </si>
  <si>
    <t>WP1722049</t>
  </si>
  <si>
    <t>Van Mol MK-BEFF00GW-3F Corp. Spons. bijscholing cardiologie VKO 9.01.18</t>
  </si>
  <si>
    <t>MK-BEFF00GW-3F</t>
  </si>
  <si>
    <t>WP1724621</t>
  </si>
  <si>
    <t>IT problem</t>
  </si>
  <si>
    <t>Hoeben Cons. presentation Prof Hohnloser  BSC Satellite Symposium 08.02.2018</t>
  </si>
  <si>
    <t>WP1726916</t>
  </si>
  <si>
    <t>Machiels MK-BEFF00IM-2J effet du tabac et accompagnement au sevrage tabagi 25.01.2018</t>
  </si>
  <si>
    <t>MK-BEFF00IM-2J</t>
  </si>
  <si>
    <t>Schatteman Lidmaatschap 2018 Belgian Brain Council 1.1.2018</t>
  </si>
  <si>
    <t>WP1726918</t>
  </si>
  <si>
    <t>Hoeben Consultancy presentation Dr André Peeters 29.01.2018</t>
  </si>
  <si>
    <t>WP1728121</t>
  </si>
  <si>
    <t>Smets MK-BEFF00FX-3P Screeningproject VKF Turnhout 12.01.2018</t>
  </si>
  <si>
    <t>MK-BEFF00FX-3P</t>
  </si>
  <si>
    <t>Smets MK-BEFF00FX-3O HVRH navorming 11.01.2018</t>
  </si>
  <si>
    <t>Lesage MK-BEFF00EE-4M Corp. Spons. Meeting Fysio ZNA Middelheim 18.01.2018</t>
  </si>
  <si>
    <t>MK-BEFF00EE-4M</t>
  </si>
  <si>
    <t>WP1733413</t>
  </si>
  <si>
    <t>Wilvertz MK-BEFF00HT-2H Consul. Le point de vue de la Gériatre 05.02.18</t>
  </si>
  <si>
    <t>Maquest MK-BEFF00EM-78 Corp. Spons. SK Appropriate use of Noacs 11.01.18</t>
  </si>
  <si>
    <t>WP1733615</t>
  </si>
  <si>
    <t>WP1733770</t>
  </si>
  <si>
    <t>MK-BEFF00HT-2H</t>
  </si>
  <si>
    <t>MK-BEFF00EM-78</t>
  </si>
  <si>
    <t>WP128527</t>
  </si>
  <si>
    <t>MK-BEFF00FX-3O</t>
  </si>
  <si>
    <t xml:space="preserve">DATE  ACM request received </t>
  </si>
  <si>
    <t>Maquest MK-BEFF00EM-79 Corp. Spons. DDG. Dr JP Meurant  SK Eliquis 17.01.18</t>
  </si>
  <si>
    <t>MK-BEFF00EM-79</t>
  </si>
  <si>
    <t>late approval by rep.</t>
  </si>
  <si>
    <t>WP1734173</t>
  </si>
  <si>
    <t>WP1735153</t>
  </si>
  <si>
    <t>Leemans MK-BEFF00DZ-4D Corp. Spons. Journée scientifique de l'UMENAM 20.01.2018</t>
  </si>
  <si>
    <t>MK-BEFF00DZ-4D</t>
  </si>
  <si>
    <t>WP1736131</t>
  </si>
  <si>
    <t>Roelofs MK-BEFF00FS-3S speakersmeeting Dr odent 23.02.2018</t>
  </si>
  <si>
    <t>MK-BEFF00FS-2S</t>
  </si>
  <si>
    <t>WP1735770</t>
  </si>
  <si>
    <t xml:space="preserve">MK-BEFF00GR-0L </t>
  </si>
  <si>
    <t>WP1737626</t>
  </si>
  <si>
    <t>Status</t>
  </si>
  <si>
    <t>Profile</t>
  </si>
  <si>
    <t>DONE</t>
  </si>
  <si>
    <t>ONGOING</t>
  </si>
  <si>
    <t>FF</t>
  </si>
  <si>
    <t>Marketing</t>
  </si>
  <si>
    <t>Medical</t>
  </si>
  <si>
    <t>Lesage MK-BEFF00EE-4N Corp. Spons. Journal Club UZA 05.02.2018</t>
  </si>
  <si>
    <t>MK-BEFF00EE-4N</t>
  </si>
  <si>
    <t>FFMET not approved</t>
  </si>
  <si>
    <t>WP1742631</t>
  </si>
  <si>
    <t>C.S.</t>
  </si>
  <si>
    <t>R.G.</t>
  </si>
  <si>
    <t>Smets H.</t>
  </si>
  <si>
    <t>Smets E.</t>
  </si>
  <si>
    <t>Rep forgot</t>
  </si>
  <si>
    <t>Jauquet MK-BEFF00DL-3J Corp. Spons. Eliquis OAC Forta DDC Dr Vanwelde</t>
  </si>
  <si>
    <t>MK-BEFF00DL-3J</t>
  </si>
  <si>
    <t>WP1743185</t>
  </si>
  <si>
    <t>De Clercq MK-BEFF00BF-38 Corp Spons Bijscholing Cardiologie Geraardsbergen</t>
  </si>
  <si>
    <t>WP1743187</t>
  </si>
  <si>
    <t>MK-BEFF00BF-38</t>
  </si>
  <si>
    <t>WP1744415</t>
  </si>
  <si>
    <t>hoeben Cons. Presentation Dr Lesaffre on RCTs in OLV Aalst 17.05.2018</t>
  </si>
  <si>
    <t>email not seen</t>
  </si>
  <si>
    <t>hoeben Cons. Presentation Dr Lesaffre on RCTs in AZ Sint Lucas Gent 06.03.2018</t>
  </si>
  <si>
    <t>WP1744418</t>
  </si>
  <si>
    <t>hoeben Cons. Presentation Dr Lesaffre on RCTs in UZ Gent 27.03.2018</t>
  </si>
  <si>
    <t>WP1744660</t>
  </si>
  <si>
    <t>WP1747798</t>
  </si>
  <si>
    <t>Moris Corp. Spons. BSC Congress 08-09.02.2018</t>
  </si>
  <si>
    <t>Moris</t>
  </si>
  <si>
    <t>MK-BEFF00FX-3Q</t>
  </si>
  <si>
    <t>MK-BEFF00FX-3R</t>
  </si>
  <si>
    <t>MK-BEFF00FX-3S</t>
  </si>
  <si>
    <t>MK-BEFF00FX-3T</t>
  </si>
  <si>
    <t>Smets MK-BEFF00FX-3Q Corp. Spons. HVRH Navorming 08.02.2018</t>
  </si>
  <si>
    <t>Smets MK-BEFF00FX-3T Corp. Spons. HVRH Navorming 17.05.2018</t>
  </si>
  <si>
    <t>Smets MK-BEFF00FX-3S Corp. Spons. HVRH Navorming 12.04.2018</t>
  </si>
  <si>
    <t>Smets MK-BEFF00FX-3R Corp. Spons. HVRH Navorming 08.03.2018</t>
  </si>
  <si>
    <t>WP1749638</t>
  </si>
  <si>
    <t>WP1749841</t>
  </si>
  <si>
    <t>WP1749843</t>
  </si>
  <si>
    <t>WP1749846</t>
  </si>
  <si>
    <t>Savoir MK-BEFF00LM-1L Corp Spons Lente symposium cardio UZ Gent 27.04.18</t>
  </si>
  <si>
    <t>MK-BEFF00LM-1L</t>
  </si>
  <si>
    <t>WP1031299</t>
  </si>
  <si>
    <t xml:space="preserve"> </t>
  </si>
  <si>
    <t>Leemans MK-BEFF00DZ-4E Corp. Spons. Réunion GP - chirurgie vasculaire Florennes</t>
  </si>
  <si>
    <t>MK-BEFF00DZ-4E</t>
  </si>
  <si>
    <t>WP1750953</t>
  </si>
  <si>
    <t>De Clercq MK-BEFF00BF-39 Corp Spons Huisartsensymposium Halle en Omgeving 07.02.2018</t>
  </si>
  <si>
    <t>MK-BEFF00BF-39</t>
  </si>
  <si>
    <t>WP1752889</t>
  </si>
  <si>
    <t>Roels MK-BEFF00IX-35 Corp Spons Winter meeting BVGG 23.02.2018</t>
  </si>
  <si>
    <t>MK-BEFF00IX-35</t>
  </si>
  <si>
    <t>WP1754828</t>
  </si>
  <si>
    <t>Smets MK-BEFF00FX-3U Corp. Spons. Bijscholing beringen 08.02.2018</t>
  </si>
  <si>
    <t>WP1754835</t>
  </si>
  <si>
    <t>MK-BEFF00FX-3U</t>
  </si>
  <si>
    <t>Maquest MK-BEFF00EM-7C Corp. Spons. DDG. 2 Tubize 08.02.18</t>
  </si>
  <si>
    <t>MK-BEFF00EM-7C</t>
  </si>
  <si>
    <t>WP1757612</t>
  </si>
  <si>
    <t>Roelofs MK-BEFF00FJ-3X Corp. Spons. medische bijscholing HA Aprilia 15.02.2018</t>
  </si>
  <si>
    <t>MK-BEFF00FJ-3X</t>
  </si>
  <si>
    <t>WP1758772</t>
  </si>
  <si>
    <t>Date all document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</si>
</sst>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4" fontId="0" fillId="0" borderId="6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6" borderId="1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0" fillId="7" borderId="3" xfId="0" applyNumberFormat="1" applyFill="1" applyBorder="1" applyAlignment="1">
      <alignment horizontal="center" vertical="center" wrapText="1"/>
    </xf>
    <xf numFmtId="0" fontId="0" fillId="7" borderId="0" xfId="0" applyFill="1"/>
    <xf numFmtId="0" fontId="8" fillId="7" borderId="1" xfId="0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 wrapText="1"/>
    </xf>
    <xf numFmtId="164" fontId="0" fillId="7" borderId="1" xfId="0" applyNumberFormat="1" applyFont="1" applyFill="1" applyBorder="1" applyAlignment="1">
      <alignment horizontal="center" vertical="center" wrapText="1"/>
    </xf>
    <xf numFmtId="16" fontId="4" fillId="7" borderId="1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CDDC"/>
      <color rgb="FF99FF66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cnas500vfs02\CAT_Belgium\ACM\KV%20Tracking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cnas500vfs02\CAT_Belgium\ACM\JE%20Tracking%20file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cnas500vfs02\CAT_Belgium\ACM\SV%20Tracking%20Fi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cnas500vfs02\CAT_Belgium\Users\VANTOK\AppData\Local\Box\Box%20Edit\Documents\odjohGMu30q4Lm+8tr7XRg==\JE%20Tracking%20fi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cnas500vfs02\CAT_Belgium\Users\MZOUDZ\AppData\Local\Microsoft\Windows\INetCache\Content.Outlook\X301OG9C\SV%20Trac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KV&quot; ONGOING"/>
      <sheetName val="&quot;KV&quot; DONE"/>
      <sheetName val="dat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JE&quot; ALL"/>
      <sheetName val="data"/>
      <sheetName val="&quot;JE&quot; DONE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SV&quot; ALL"/>
      <sheetName val="data"/>
      <sheetName val="Sheet1"/>
      <sheetName val="&quot;SV&quot; DONE OLD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JE&quot; ONGOING"/>
      <sheetName val="&quot;JE&quot; DONE"/>
      <sheetName val="data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SV&quot; ONGOING"/>
      <sheetName val="&quot;SV&quot; DONE"/>
      <sheetName val="data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zoomScaleNormal="10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E2" sqref="E2"/>
    </sheetView>
  </sheetViews>
  <sheetFormatPr baseColWidth="10" defaultColWidth="9.140625" defaultRowHeight="15" x14ac:dyDescent="0.25"/>
  <cols>
    <col min="1" max="2" width="13.28515625" style="2" customWidth="1"/>
    <col min="3" max="3" width="11" style="2" customWidth="1"/>
    <col min="4" max="4" width="58.7109375" style="2" customWidth="1"/>
    <col min="5" max="6" width="21.7109375" style="2" customWidth="1"/>
    <col min="7" max="7" width="18" style="2" customWidth="1"/>
    <col min="8" max="8" width="13.28515625" style="2" customWidth="1"/>
    <col min="9" max="9" width="12.140625" style="2" customWidth="1"/>
    <col min="10" max="10" width="15.7109375" style="2" customWidth="1"/>
    <col min="11" max="12" width="9" style="2" customWidth="1"/>
    <col min="13" max="13" width="11.140625" style="2" customWidth="1"/>
    <col min="14" max="14" width="11.5703125" style="2" customWidth="1"/>
    <col min="15" max="16" width="15.140625" style="2" customWidth="1"/>
    <col min="17" max="17" width="12.28515625" style="2" customWidth="1"/>
    <col min="18" max="18" width="13.140625" style="2" customWidth="1"/>
    <col min="19" max="19" width="9.85546875" style="2" customWidth="1"/>
    <col min="20" max="23" width="12.7109375" style="2" customWidth="1"/>
  </cols>
  <sheetData>
    <row r="1" spans="1:23" ht="60.75" thickBot="1" x14ac:dyDescent="0.3">
      <c r="A1" s="24" t="s">
        <v>0</v>
      </c>
      <c r="B1" s="24" t="s">
        <v>352</v>
      </c>
      <c r="C1" s="24" t="s">
        <v>9</v>
      </c>
      <c r="D1" s="28" t="s">
        <v>10</v>
      </c>
      <c r="E1" s="24" t="s">
        <v>2</v>
      </c>
      <c r="F1" s="24" t="s">
        <v>353</v>
      </c>
      <c r="G1" s="24" t="s">
        <v>1</v>
      </c>
      <c r="H1" s="24" t="s">
        <v>11</v>
      </c>
      <c r="I1" s="24" t="s">
        <v>3</v>
      </c>
      <c r="J1" s="24" t="s">
        <v>30</v>
      </c>
      <c r="K1" s="24" t="s">
        <v>33</v>
      </c>
      <c r="L1" s="24" t="s">
        <v>34</v>
      </c>
      <c r="M1" s="16" t="s">
        <v>338</v>
      </c>
      <c r="N1" s="17" t="s">
        <v>159</v>
      </c>
      <c r="O1" s="25" t="s">
        <v>157</v>
      </c>
      <c r="P1" s="17" t="s">
        <v>4</v>
      </c>
      <c r="Q1" s="26" t="s">
        <v>158</v>
      </c>
      <c r="R1" s="27" t="s">
        <v>40</v>
      </c>
      <c r="S1" s="15" t="s">
        <v>418</v>
      </c>
      <c r="T1" s="17" t="s">
        <v>37</v>
      </c>
      <c r="U1" s="17" t="s">
        <v>6</v>
      </c>
      <c r="V1" s="17" t="s">
        <v>55</v>
      </c>
      <c r="W1" s="39" t="s">
        <v>41</v>
      </c>
    </row>
    <row r="2" spans="1:23" ht="22.5" x14ac:dyDescent="0.25">
      <c r="A2" s="31" t="s">
        <v>23</v>
      </c>
      <c r="B2" s="31" t="s">
        <v>355</v>
      </c>
      <c r="C2" s="20" t="s">
        <v>18</v>
      </c>
      <c r="D2" s="21" t="s">
        <v>31</v>
      </c>
      <c r="E2" s="22"/>
      <c r="F2" s="22" t="str">
        <f>IFERROR(INDEX(data!C$41:C$138,MATCH($E2,data!$B$41:$B$138,0)),"")</f>
        <v/>
      </c>
      <c r="G2" s="22" t="str">
        <f>IFERROR(INDEX(data!D$41:D$138,MATCH($E2,data!$B$41:$B$138,0)),"")</f>
        <v/>
      </c>
      <c r="H2" s="22" t="str">
        <f>IFERROR(INDEX(data!E$41:E$138,MATCH($E2,data!$B$41:$B$138,0)),"")</f>
        <v/>
      </c>
      <c r="I2" s="3" t="s">
        <v>20</v>
      </c>
      <c r="J2" s="23" t="s">
        <v>32</v>
      </c>
      <c r="K2" s="14">
        <v>42693</v>
      </c>
      <c r="L2" s="13">
        <f>K2</f>
        <v>42693</v>
      </c>
      <c r="M2" s="14">
        <v>42661</v>
      </c>
      <c r="N2" s="14"/>
      <c r="O2" s="32"/>
      <c r="P2" s="14"/>
      <c r="Q2" s="33"/>
      <c r="R2" s="19"/>
      <c r="S2" s="33"/>
      <c r="T2" s="13"/>
      <c r="U2" s="13"/>
      <c r="V2" s="13"/>
      <c r="W2" s="9"/>
    </row>
    <row r="3" spans="1:23" s="64" customFormat="1" x14ac:dyDescent="0.25">
      <c r="A3" s="53" t="s">
        <v>162</v>
      </c>
      <c r="B3" s="54" t="s">
        <v>354</v>
      </c>
      <c r="C3" s="53" t="s">
        <v>171</v>
      </c>
      <c r="D3" s="55" t="s">
        <v>170</v>
      </c>
      <c r="E3" s="56" t="s">
        <v>87</v>
      </c>
      <c r="F3" s="56" t="str">
        <f>IFERROR(INDEX(data!C$41:C$138,MATCH($E3,data!$B$41:$B$138,0)),"")</f>
        <v>FF</v>
      </c>
      <c r="G3" s="57" t="str">
        <f>IFERROR(INDEX(data!D$41:D$138,MATCH($E3,data!$B$41:$B$138,0)),"")</f>
        <v>PIH (3100)</v>
      </c>
      <c r="H3" s="58" t="str">
        <f>IFERROR(INDEX(data!E$41:E$138,MATCH($E3,data!$B$41:$B$138,0)),"")</f>
        <v>PIH-IM</v>
      </c>
      <c r="I3" s="56" t="s">
        <v>20</v>
      </c>
      <c r="J3" s="59" t="s">
        <v>169</v>
      </c>
      <c r="K3" s="60">
        <v>43067</v>
      </c>
      <c r="L3" s="60">
        <v>43067</v>
      </c>
      <c r="M3" s="60">
        <v>43055</v>
      </c>
      <c r="N3" s="60">
        <v>43420</v>
      </c>
      <c r="O3" s="60">
        <v>43055</v>
      </c>
      <c r="P3" s="60" t="s">
        <v>178</v>
      </c>
      <c r="Q3" s="60">
        <v>43084</v>
      </c>
      <c r="R3" s="61" t="s">
        <v>315</v>
      </c>
      <c r="S3" s="62">
        <v>43123</v>
      </c>
      <c r="T3" s="60" t="s">
        <v>53</v>
      </c>
      <c r="U3" s="60" t="s">
        <v>53</v>
      </c>
      <c r="V3" s="60" t="s">
        <v>53</v>
      </c>
      <c r="W3" s="60" t="s">
        <v>160</v>
      </c>
    </row>
    <row r="4" spans="1:23" s="64" customFormat="1" x14ac:dyDescent="0.25">
      <c r="A4" s="53" t="s">
        <v>162</v>
      </c>
      <c r="B4" s="54" t="s">
        <v>354</v>
      </c>
      <c r="C4" s="53" t="s">
        <v>171</v>
      </c>
      <c r="D4" s="55" t="s">
        <v>170</v>
      </c>
      <c r="E4" s="56" t="s">
        <v>87</v>
      </c>
      <c r="F4" s="56" t="str">
        <f>IFERROR(INDEX(data!C$41:C$138,MATCH($E4,data!$B$41:$B$138,0)),"")</f>
        <v>FF</v>
      </c>
      <c r="G4" s="57" t="str">
        <f>IFERROR(INDEX(data!D$41:D$138,MATCH($E4,data!$B$41:$B$138,0)),"")</f>
        <v>PIH (3100)</v>
      </c>
      <c r="H4" s="58" t="str">
        <f>IFERROR(INDEX(data!E$41:E$138,MATCH($E4,data!$B$41:$B$138,0)),"")</f>
        <v>PIH-IM</v>
      </c>
      <c r="I4" s="56" t="s">
        <v>20</v>
      </c>
      <c r="J4" s="59" t="s">
        <v>169</v>
      </c>
      <c r="K4" s="60">
        <v>43067</v>
      </c>
      <c r="L4" s="60">
        <v>43067</v>
      </c>
      <c r="M4" s="60">
        <v>43055</v>
      </c>
      <c r="N4" s="60">
        <v>43420</v>
      </c>
      <c r="O4" s="60">
        <v>43055</v>
      </c>
      <c r="P4" s="60" t="s">
        <v>178</v>
      </c>
      <c r="Q4" s="60">
        <v>43084</v>
      </c>
      <c r="R4" s="61" t="s">
        <v>315</v>
      </c>
      <c r="S4" s="62">
        <v>43123</v>
      </c>
      <c r="T4" s="60" t="s">
        <v>53</v>
      </c>
      <c r="U4" s="60" t="s">
        <v>53</v>
      </c>
      <c r="V4" s="60" t="s">
        <v>53</v>
      </c>
      <c r="W4" s="60" t="s">
        <v>160</v>
      </c>
    </row>
    <row r="5" spans="1:23" s="64" customFormat="1" x14ac:dyDescent="0.25">
      <c r="A5" s="53" t="s">
        <v>162</v>
      </c>
      <c r="B5" s="54" t="s">
        <v>354</v>
      </c>
      <c r="C5" s="53" t="s">
        <v>171</v>
      </c>
      <c r="D5" s="55" t="s">
        <v>170</v>
      </c>
      <c r="E5" s="56" t="s">
        <v>87</v>
      </c>
      <c r="F5" s="56" t="str">
        <f>IFERROR(INDEX(data!C$41:C$138,MATCH($E5,data!$B$41:$B$138,0)),"")</f>
        <v>FF</v>
      </c>
      <c r="G5" s="57" t="str">
        <f>IFERROR(INDEX(data!D$41:D$138,MATCH($E5,data!$B$41:$B$138,0)),"")</f>
        <v>PIH (3100)</v>
      </c>
      <c r="H5" s="58" t="str">
        <f>IFERROR(INDEX(data!E$41:E$138,MATCH($E5,data!$B$41:$B$138,0)),"")</f>
        <v>PIH-IM</v>
      </c>
      <c r="I5" s="56" t="s">
        <v>20</v>
      </c>
      <c r="J5" s="59" t="s">
        <v>169</v>
      </c>
      <c r="K5" s="60">
        <v>43067</v>
      </c>
      <c r="L5" s="60">
        <v>43067</v>
      </c>
      <c r="M5" s="60">
        <v>43055</v>
      </c>
      <c r="N5" s="60">
        <v>43420</v>
      </c>
      <c r="O5" s="60">
        <v>43055</v>
      </c>
      <c r="P5" s="60" t="s">
        <v>178</v>
      </c>
      <c r="Q5" s="60">
        <v>43084</v>
      </c>
      <c r="R5" s="61" t="s">
        <v>315</v>
      </c>
      <c r="S5" s="62">
        <v>43123</v>
      </c>
      <c r="T5" s="60" t="s">
        <v>53</v>
      </c>
      <c r="U5" s="60" t="s">
        <v>53</v>
      </c>
      <c r="V5" s="60" t="s">
        <v>53</v>
      </c>
      <c r="W5" s="60" t="s">
        <v>160</v>
      </c>
    </row>
    <row r="6" spans="1:23" s="64" customFormat="1" ht="22.5" x14ac:dyDescent="0.25">
      <c r="A6" s="53" t="s">
        <v>162</v>
      </c>
      <c r="B6" s="54" t="s">
        <v>354</v>
      </c>
      <c r="C6" s="53" t="s">
        <v>173</v>
      </c>
      <c r="D6" s="55" t="s">
        <v>174</v>
      </c>
      <c r="E6" s="56" t="s">
        <v>130</v>
      </c>
      <c r="F6" s="56" t="str">
        <f>IFERROR(INDEX(data!C$41:C$138,MATCH($E6,data!$B$41:$B$138,0)),"")</f>
        <v>FF</v>
      </c>
      <c r="G6" s="57" t="str">
        <f>IFERROR(INDEX(data!D$41:D$138,MATCH($E6,data!$B$41:$B$138,0)),"")</f>
        <v>PIH (3100)</v>
      </c>
      <c r="H6" s="57" t="str">
        <f>IFERROR(INDEX(data!E$41:E$138,MATCH($E6,data!$B$41:$B$138,0)),"")</f>
        <v>PIH-ONCO</v>
      </c>
      <c r="I6" s="57" t="s">
        <v>363</v>
      </c>
      <c r="J6" s="59" t="s">
        <v>350</v>
      </c>
      <c r="K6" s="60">
        <v>43127</v>
      </c>
      <c r="L6" s="60">
        <v>43127</v>
      </c>
      <c r="M6" s="60">
        <v>43056</v>
      </c>
      <c r="N6" s="60">
        <v>43056</v>
      </c>
      <c r="O6" s="60">
        <v>43056</v>
      </c>
      <c r="P6" s="60" t="s">
        <v>178</v>
      </c>
      <c r="Q6" s="60">
        <v>43061</v>
      </c>
      <c r="R6" s="61" t="s">
        <v>178</v>
      </c>
      <c r="S6" s="62">
        <v>43123</v>
      </c>
      <c r="T6" s="60" t="s">
        <v>53</v>
      </c>
      <c r="U6" s="60" t="s">
        <v>53</v>
      </c>
      <c r="V6" s="60" t="s">
        <v>53</v>
      </c>
      <c r="W6" s="60" t="s">
        <v>160</v>
      </c>
    </row>
    <row r="7" spans="1:23" s="64" customFormat="1" ht="22.5" x14ac:dyDescent="0.25">
      <c r="A7" s="53" t="s">
        <v>162</v>
      </c>
      <c r="B7" s="54" t="s">
        <v>354</v>
      </c>
      <c r="C7" s="53" t="s">
        <v>200</v>
      </c>
      <c r="D7" s="55" t="s">
        <v>201</v>
      </c>
      <c r="E7" s="56" t="s">
        <v>75</v>
      </c>
      <c r="F7" s="56" t="str">
        <f>IFERROR(INDEX(data!C$41:C$138,MATCH($E7,data!$B$41:$B$138,0)),"")</f>
        <v>FF</v>
      </c>
      <c r="G7" s="57" t="str">
        <f>IFERROR(INDEX(data!D$41:D$138,MATCH($E7,data!$B$41:$B$138,0)),"")</f>
        <v>PEH (5804)</v>
      </c>
      <c r="H7" s="58" t="str">
        <f>IFERROR(INDEX(data!E$41:E$138,MATCH($E7,data!$B$41:$B$138,0)),"")</f>
        <v>PEH</v>
      </c>
      <c r="I7" s="56" t="s">
        <v>363</v>
      </c>
      <c r="J7" s="59" t="s">
        <v>199</v>
      </c>
      <c r="K7" s="60">
        <v>43118</v>
      </c>
      <c r="L7" s="60">
        <v>43118</v>
      </c>
      <c r="M7" s="60">
        <v>43055</v>
      </c>
      <c r="N7" s="60">
        <v>43055</v>
      </c>
      <c r="O7" s="60">
        <v>43059</v>
      </c>
      <c r="P7" s="60" t="s">
        <v>178</v>
      </c>
      <c r="Q7" s="60">
        <v>43076</v>
      </c>
      <c r="R7" s="61" t="s">
        <v>178</v>
      </c>
      <c r="S7" s="62">
        <v>43122</v>
      </c>
      <c r="T7" s="60" t="s">
        <v>53</v>
      </c>
      <c r="U7" s="60" t="s">
        <v>53</v>
      </c>
      <c r="V7" s="60" t="s">
        <v>53</v>
      </c>
      <c r="W7" s="60" t="s">
        <v>160</v>
      </c>
    </row>
    <row r="8" spans="1:23" s="64" customFormat="1" x14ac:dyDescent="0.25">
      <c r="A8" s="53" t="s">
        <v>162</v>
      </c>
      <c r="B8" s="54" t="s">
        <v>354</v>
      </c>
      <c r="C8" s="53" t="s">
        <v>202</v>
      </c>
      <c r="D8" s="55" t="s">
        <v>203</v>
      </c>
      <c r="E8" s="56" t="s">
        <v>123</v>
      </c>
      <c r="F8" s="56" t="str">
        <f>IFERROR(INDEX(data!C$41:C$138,MATCH($E8,data!$B$41:$B$138,0)),"")</f>
        <v>FF</v>
      </c>
      <c r="G8" s="57" t="str">
        <f>IFERROR(INDEX(data!D$41:D$138,MATCH($E8,data!$B$41:$B$138,0)),"")</f>
        <v>PIH (3100)</v>
      </c>
      <c r="H8" s="57" t="str">
        <f>IFERROR(INDEX(data!E$41:E$138,MATCH($E8,data!$B$41:$B$138,0)),"")</f>
        <v>PIH-ONCO</v>
      </c>
      <c r="I8" s="56" t="s">
        <v>19</v>
      </c>
      <c r="J8" s="59" t="s">
        <v>204</v>
      </c>
      <c r="K8" s="60">
        <v>42643</v>
      </c>
      <c r="L8" s="60">
        <f>K8</f>
        <v>42643</v>
      </c>
      <c r="M8" s="60" t="s">
        <v>178</v>
      </c>
      <c r="N8" s="60" t="s">
        <v>178</v>
      </c>
      <c r="O8" s="60">
        <v>42634</v>
      </c>
      <c r="P8" s="60" t="s">
        <v>178</v>
      </c>
      <c r="Q8" s="62">
        <v>42636</v>
      </c>
      <c r="R8" s="61" t="s">
        <v>178</v>
      </c>
      <c r="S8" s="62">
        <v>42711</v>
      </c>
      <c r="T8" s="60" t="s">
        <v>53</v>
      </c>
      <c r="U8" s="60" t="s">
        <v>53</v>
      </c>
      <c r="V8" s="60" t="s">
        <v>53</v>
      </c>
      <c r="W8" s="60" t="s">
        <v>160</v>
      </c>
    </row>
    <row r="9" spans="1:23" ht="22.5" x14ac:dyDescent="0.25">
      <c r="A9" s="34" t="s">
        <v>162</v>
      </c>
      <c r="B9" s="31" t="s">
        <v>355</v>
      </c>
      <c r="C9" s="30" t="s">
        <v>222</v>
      </c>
      <c r="D9" s="6" t="s">
        <v>220</v>
      </c>
      <c r="E9" s="3" t="s">
        <v>85</v>
      </c>
      <c r="F9" s="3" t="str">
        <f>IFERROR(INDEX(data!C$41:C$138,MATCH($E9,data!$B$41:$B$138,0)),"")</f>
        <v>FF</v>
      </c>
      <c r="G9" s="4" t="str">
        <f>IFERROR(INDEX(data!D$41:D$138,MATCH($E9,data!$B$41:$B$138,0)),"")</f>
        <v>PIH (3100)</v>
      </c>
      <c r="H9" s="4" t="str">
        <f>IFERROR(INDEX(data!E$41:E$138,MATCH($E9,data!$B$41:$B$138,0)),"")</f>
        <v>PIH-IM</v>
      </c>
      <c r="I9" s="3" t="s">
        <v>363</v>
      </c>
      <c r="J9" s="7" t="s">
        <v>221</v>
      </c>
      <c r="K9" s="8">
        <v>43183</v>
      </c>
      <c r="L9" s="9">
        <v>43183</v>
      </c>
      <c r="M9" s="8">
        <v>43060</v>
      </c>
      <c r="N9" s="8">
        <v>43060</v>
      </c>
      <c r="O9" s="8">
        <v>43060</v>
      </c>
      <c r="P9" s="8" t="s">
        <v>178</v>
      </c>
      <c r="Q9" s="8"/>
      <c r="R9" s="12"/>
      <c r="S9" s="35"/>
      <c r="T9" s="9" t="s">
        <v>53</v>
      </c>
      <c r="U9" s="9" t="s">
        <v>53</v>
      </c>
      <c r="V9" s="9" t="s">
        <v>53</v>
      </c>
      <c r="W9" s="9" t="s">
        <v>160</v>
      </c>
    </row>
    <row r="10" spans="1:23" s="64" customFormat="1" x14ac:dyDescent="0.25">
      <c r="A10" s="53" t="s">
        <v>162</v>
      </c>
      <c r="B10" s="54" t="s">
        <v>354</v>
      </c>
      <c r="C10" s="53" t="s">
        <v>262</v>
      </c>
      <c r="D10" s="55" t="s">
        <v>260</v>
      </c>
      <c r="E10" s="56" t="s">
        <v>92</v>
      </c>
      <c r="F10" s="56" t="str">
        <f>IFERROR(INDEX(data!C$41:C$138,MATCH($E10,data!$B$41:$B$138,0)),"")</f>
        <v>FF</v>
      </c>
      <c r="G10" s="57" t="str">
        <f>IFERROR(INDEX(data!D$41:D$138,MATCH($E10,data!$B$41:$B$138,0)),"")</f>
        <v>PIH (3100)</v>
      </c>
      <c r="H10" s="57" t="str">
        <f>IFERROR(INDEX(data!E$41:E$138,MATCH($E10,data!$B$41:$B$138,0)),"")</f>
        <v>PIH-IM</v>
      </c>
      <c r="I10" s="57" t="s">
        <v>20</v>
      </c>
      <c r="J10" s="59" t="s">
        <v>261</v>
      </c>
      <c r="K10" s="60">
        <v>43070</v>
      </c>
      <c r="L10" s="60">
        <v>43070</v>
      </c>
      <c r="M10" s="60">
        <v>43061</v>
      </c>
      <c r="N10" s="60">
        <v>43062</v>
      </c>
      <c r="O10" s="60">
        <v>43062</v>
      </c>
      <c r="P10" s="60" t="s">
        <v>178</v>
      </c>
      <c r="Q10" s="60">
        <v>43063</v>
      </c>
      <c r="R10" s="61" t="s">
        <v>178</v>
      </c>
      <c r="S10" s="62">
        <v>43074</v>
      </c>
      <c r="T10" s="60" t="s">
        <v>53</v>
      </c>
      <c r="U10" s="60" t="s">
        <v>53</v>
      </c>
      <c r="V10" s="60" t="s">
        <v>53</v>
      </c>
      <c r="W10" s="60" t="s">
        <v>160</v>
      </c>
    </row>
    <row r="11" spans="1:23" s="64" customFormat="1" x14ac:dyDescent="0.25">
      <c r="A11" s="53" t="s">
        <v>26</v>
      </c>
      <c r="B11" s="54" t="s">
        <v>354</v>
      </c>
      <c r="C11" s="53" t="s">
        <v>263</v>
      </c>
      <c r="D11" s="55" t="s">
        <v>264</v>
      </c>
      <c r="E11" s="56" t="s">
        <v>67</v>
      </c>
      <c r="F11" s="56" t="str">
        <f>IFERROR(INDEX(data!C$41:C$138,MATCH($E11,data!$B$41:$B$138,0)),"")</f>
        <v>FF</v>
      </c>
      <c r="G11" s="57" t="str">
        <f>IFERROR(INDEX(data!D$41:D$138,MATCH($E11,data!$B$41:$B$138,0)),"")</f>
        <v>PEH (5804)</v>
      </c>
      <c r="H11" s="57" t="str">
        <f>IFERROR(INDEX(data!E$41:E$138,MATCH($E11,data!$B$41:$B$138,0)),"")</f>
        <v>PEH</v>
      </c>
      <c r="I11" s="57" t="s">
        <v>363</v>
      </c>
      <c r="J11" s="59" t="s">
        <v>265</v>
      </c>
      <c r="K11" s="60">
        <v>43057</v>
      </c>
      <c r="L11" s="60">
        <v>43057</v>
      </c>
      <c r="M11" s="60">
        <v>43041</v>
      </c>
      <c r="N11" s="60"/>
      <c r="O11" s="60"/>
      <c r="P11" s="60"/>
      <c r="Q11" s="60">
        <v>43045</v>
      </c>
      <c r="R11" s="61" t="s">
        <v>178</v>
      </c>
      <c r="S11" s="62">
        <v>43059</v>
      </c>
      <c r="T11" s="60" t="s">
        <v>53</v>
      </c>
      <c r="U11" s="60" t="s">
        <v>53</v>
      </c>
      <c r="V11" s="60" t="s">
        <v>53</v>
      </c>
      <c r="W11" s="60" t="s">
        <v>160</v>
      </c>
    </row>
    <row r="12" spans="1:23" s="50" customFormat="1" ht="75" x14ac:dyDescent="0.25">
      <c r="A12" s="41" t="s">
        <v>25</v>
      </c>
      <c r="B12" s="42" t="s">
        <v>355</v>
      </c>
      <c r="C12" s="41" t="s">
        <v>266</v>
      </c>
      <c r="D12" s="43" t="s">
        <v>267</v>
      </c>
      <c r="E12" s="44" t="s">
        <v>96</v>
      </c>
      <c r="F12" s="44" t="str">
        <f>IFERROR(INDEX(data!C$41:C$138,MATCH($E12,data!$B$41:$B$138,0)),"")</f>
        <v>FF</v>
      </c>
      <c r="G12" s="45" t="str">
        <f>IFERROR(INDEX(data!D$41:D$138,MATCH($E12,data!$B$41:$B$138,0)),"")</f>
        <v>PIH (3100)</v>
      </c>
      <c r="H12" s="45" t="str">
        <f>IFERROR(INDEX(data!E$41:E$138,MATCH($E12,data!$B$41:$B$138,0)),"")</f>
        <v>PIH-IM</v>
      </c>
      <c r="I12" s="45" t="s">
        <v>363</v>
      </c>
      <c r="J12" s="51" t="s">
        <v>268</v>
      </c>
      <c r="K12" s="48">
        <v>43064</v>
      </c>
      <c r="L12" s="48">
        <f>K12</f>
        <v>43064</v>
      </c>
      <c r="M12" s="48">
        <v>43041</v>
      </c>
      <c r="N12" s="48">
        <v>43041</v>
      </c>
      <c r="O12" s="48">
        <v>43042</v>
      </c>
      <c r="P12" s="48" t="s">
        <v>269</v>
      </c>
      <c r="Q12" s="48">
        <v>43045</v>
      </c>
      <c r="R12" s="52" t="s">
        <v>178</v>
      </c>
      <c r="S12" s="47">
        <v>43053</v>
      </c>
      <c r="T12" s="48" t="s">
        <v>53</v>
      </c>
      <c r="U12" s="48" t="s">
        <v>53</v>
      </c>
      <c r="V12" s="48" t="s">
        <v>53</v>
      </c>
      <c r="W12" s="48" t="s">
        <v>152</v>
      </c>
    </row>
    <row r="13" spans="1:23" s="64" customFormat="1" x14ac:dyDescent="0.25">
      <c r="A13" s="53" t="s">
        <v>26</v>
      </c>
      <c r="B13" s="54" t="s">
        <v>354</v>
      </c>
      <c r="C13" s="53" t="s">
        <v>254</v>
      </c>
      <c r="D13" s="55" t="s">
        <v>255</v>
      </c>
      <c r="E13" s="56" t="s">
        <v>134</v>
      </c>
      <c r="F13" s="56" t="str">
        <f>IFERROR(INDEX(data!C$41:C$138,MATCH($E13,data!$B$41:$B$138,0)),"")</f>
        <v>FF</v>
      </c>
      <c r="G13" s="57" t="str">
        <f>IFERROR(INDEX(data!D$41:D$138,MATCH($E13,data!$B$41:$B$138,0)),"")</f>
        <v>PIH (3100)</v>
      </c>
      <c r="H13" s="57" t="str">
        <f>IFERROR(INDEX(data!E$41:E$138,MATCH($E13,data!$B$41:$B$138,0)),"")</f>
        <v>PIH-VX</v>
      </c>
      <c r="I13" s="57" t="s">
        <v>363</v>
      </c>
      <c r="J13" s="59" t="s">
        <v>256</v>
      </c>
      <c r="K13" s="60">
        <v>43048</v>
      </c>
      <c r="L13" s="60">
        <v>43048</v>
      </c>
      <c r="M13" s="60">
        <v>43033</v>
      </c>
      <c r="N13" s="60"/>
      <c r="O13" s="60"/>
      <c r="P13" s="60"/>
      <c r="Q13" s="60">
        <v>43046</v>
      </c>
      <c r="R13" s="61" t="s">
        <v>178</v>
      </c>
      <c r="S13" s="62">
        <v>43048</v>
      </c>
      <c r="T13" s="60" t="s">
        <v>53</v>
      </c>
      <c r="U13" s="60" t="s">
        <v>53</v>
      </c>
      <c r="V13" s="60" t="s">
        <v>53</v>
      </c>
      <c r="W13" s="60" t="s">
        <v>160</v>
      </c>
    </row>
    <row r="14" spans="1:23" s="64" customFormat="1" ht="22.5" x14ac:dyDescent="0.25">
      <c r="A14" s="53" t="s">
        <v>162</v>
      </c>
      <c r="B14" s="54" t="s">
        <v>354</v>
      </c>
      <c r="C14" s="53" t="s">
        <v>276</v>
      </c>
      <c r="D14" s="55" t="s">
        <v>277</v>
      </c>
      <c r="E14" s="56" t="s">
        <v>126</v>
      </c>
      <c r="F14" s="56" t="str">
        <f>IFERROR(INDEX(data!C$41:C$138,MATCH($E14,data!$B$41:$B$138,0)),"")</f>
        <v>FF</v>
      </c>
      <c r="G14" s="57" t="str">
        <f>IFERROR(INDEX(data!D$41:D$138,MATCH($E14,data!$B$41:$B$138,0)),"")</f>
        <v>PIH (3100)</v>
      </c>
      <c r="H14" s="57" t="str">
        <f>IFERROR(INDEX(data!E$41:E$138,MATCH($E14,data!$B$41:$B$138,0)),"")</f>
        <v>PIH-ONCO</v>
      </c>
      <c r="I14" s="57" t="s">
        <v>20</v>
      </c>
      <c r="J14" s="59" t="s">
        <v>278</v>
      </c>
      <c r="K14" s="60">
        <v>43120</v>
      </c>
      <c r="L14" s="60">
        <v>43120</v>
      </c>
      <c r="M14" s="60">
        <v>43068</v>
      </c>
      <c r="N14" s="60">
        <v>43068</v>
      </c>
      <c r="O14" s="60">
        <v>43067</v>
      </c>
      <c r="P14" s="60"/>
      <c r="Q14" s="60"/>
      <c r="R14" s="61"/>
      <c r="S14" s="62">
        <v>43068</v>
      </c>
      <c r="T14" s="60" t="s">
        <v>53</v>
      </c>
      <c r="U14" s="60" t="s">
        <v>53</v>
      </c>
      <c r="V14" s="60" t="s">
        <v>53</v>
      </c>
      <c r="W14" s="60" t="s">
        <v>160</v>
      </c>
    </row>
    <row r="15" spans="1:23" x14ac:dyDescent="0.25">
      <c r="A15" s="34" t="s">
        <v>162</v>
      </c>
      <c r="B15" s="31" t="s">
        <v>355</v>
      </c>
      <c r="C15" s="30" t="s">
        <v>306</v>
      </c>
      <c r="D15" s="6" t="s">
        <v>305</v>
      </c>
      <c r="E15" s="3" t="s">
        <v>138</v>
      </c>
      <c r="F15" s="3" t="str">
        <f>IFERROR(INDEX(data!C$41:C$138,MATCH($E15,data!$B$41:$B$138,0)),"")</f>
        <v>Medical</v>
      </c>
      <c r="G15" s="4" t="str">
        <f>IFERROR(INDEX(data!D$41:D$138,MATCH($E15,data!$B$41:$B$138,0)),"")</f>
        <v>PIH (3100)</v>
      </c>
      <c r="H15" s="4" t="str">
        <f>IFERROR(INDEX(data!E$41:E$138,MATCH($E15,data!$B$41:$B$138,0)),"")</f>
        <v>PIH-IM</v>
      </c>
      <c r="I15" s="3" t="s">
        <v>19</v>
      </c>
      <c r="J15" s="29" t="s">
        <v>178</v>
      </c>
      <c r="K15" s="14">
        <v>43139</v>
      </c>
      <c r="L15" s="9">
        <v>43139</v>
      </c>
      <c r="M15" s="8">
        <v>43077</v>
      </c>
      <c r="N15" s="14">
        <v>43077</v>
      </c>
      <c r="O15" s="14">
        <v>43077</v>
      </c>
      <c r="P15" s="35" t="s">
        <v>178</v>
      </c>
      <c r="Q15" s="35">
        <v>43081</v>
      </c>
      <c r="R15" s="36" t="s">
        <v>178</v>
      </c>
      <c r="S15" s="35" t="s">
        <v>178</v>
      </c>
      <c r="T15" s="37" t="s">
        <v>53</v>
      </c>
      <c r="U15" s="37" t="s">
        <v>53</v>
      </c>
      <c r="V15" s="37" t="s">
        <v>53</v>
      </c>
      <c r="W15" s="9"/>
    </row>
    <row r="16" spans="1:23" x14ac:dyDescent="0.25">
      <c r="A16" s="34" t="s">
        <v>162</v>
      </c>
      <c r="B16" s="31" t="s">
        <v>355</v>
      </c>
      <c r="C16" s="30" t="s">
        <v>308</v>
      </c>
      <c r="D16" s="6" t="s">
        <v>307</v>
      </c>
      <c r="E16" s="3" t="s">
        <v>138</v>
      </c>
      <c r="F16" s="3" t="str">
        <f>IFERROR(INDEX(data!C$41:C$138,MATCH($E16,data!$B$41:$B$138,0)),"")</f>
        <v>Medical</v>
      </c>
      <c r="G16" s="4" t="str">
        <f>IFERROR(INDEX(data!D$41:D$138,MATCH($E16,data!$B$41:$B$138,0)),"")</f>
        <v>PIH (3100)</v>
      </c>
      <c r="H16" s="4" t="str">
        <f>IFERROR(INDEX(data!E$41:E$138,MATCH($E16,data!$B$41:$B$138,0)),"")</f>
        <v>PIH-IM</v>
      </c>
      <c r="I16" s="3" t="s">
        <v>20</v>
      </c>
      <c r="J16" s="29" t="s">
        <v>178</v>
      </c>
      <c r="K16" s="14">
        <v>43139</v>
      </c>
      <c r="L16" s="9">
        <v>43139</v>
      </c>
      <c r="M16" s="8">
        <v>43077</v>
      </c>
      <c r="N16" s="14">
        <v>43077</v>
      </c>
      <c r="O16" s="14">
        <v>43077</v>
      </c>
      <c r="P16" s="35" t="s">
        <v>178</v>
      </c>
      <c r="Q16" s="35"/>
      <c r="R16" s="36"/>
      <c r="S16" s="35"/>
      <c r="T16" s="37" t="s">
        <v>53</v>
      </c>
      <c r="U16" s="37" t="s">
        <v>53</v>
      </c>
      <c r="V16" s="37" t="s">
        <v>53</v>
      </c>
      <c r="W16" s="9"/>
    </row>
    <row r="17" spans="1:23" s="50" customFormat="1" x14ac:dyDescent="0.25">
      <c r="A17" s="41" t="s">
        <v>162</v>
      </c>
      <c r="B17" s="42" t="s">
        <v>355</v>
      </c>
      <c r="C17" s="41" t="s">
        <v>311</v>
      </c>
      <c r="D17" s="43" t="s">
        <v>310</v>
      </c>
      <c r="E17" s="44" t="s">
        <v>97</v>
      </c>
      <c r="F17" s="44" t="str">
        <f>IFERROR(INDEX(data!C$41:C$138,MATCH($E17,data!$B$41:$B$138,0)),"")</f>
        <v>FF</v>
      </c>
      <c r="G17" s="45" t="str">
        <f>IFERROR(INDEX(data!D$41:D$138,MATCH($E17,data!$B$41:$B$138,0)),"")</f>
        <v>PIH (3100)</v>
      </c>
      <c r="H17" s="45" t="str">
        <f>IFERROR(INDEX(data!E$41:E$138,MATCH($E17,data!$B$41:$B$138,0)),"")</f>
        <v>PIH-IM</v>
      </c>
      <c r="I17" s="45" t="s">
        <v>363</v>
      </c>
      <c r="J17" s="46" t="s">
        <v>309</v>
      </c>
      <c r="K17" s="48">
        <v>43088</v>
      </c>
      <c r="L17" s="48">
        <v>43088</v>
      </c>
      <c r="M17" s="48">
        <v>43081</v>
      </c>
      <c r="N17" s="48">
        <v>43081</v>
      </c>
      <c r="O17" s="48">
        <v>43081</v>
      </c>
      <c r="P17" s="47" t="s">
        <v>178</v>
      </c>
      <c r="Q17" s="49">
        <v>43116</v>
      </c>
      <c r="R17" s="49" t="s">
        <v>367</v>
      </c>
      <c r="S17" s="47">
        <v>43122</v>
      </c>
      <c r="T17" s="47" t="s">
        <v>53</v>
      </c>
      <c r="U17" s="47" t="s">
        <v>53</v>
      </c>
      <c r="V17" s="47" t="s">
        <v>53</v>
      </c>
      <c r="W17" s="48" t="s">
        <v>152</v>
      </c>
    </row>
    <row r="18" spans="1:23" s="64" customFormat="1" x14ac:dyDescent="0.25">
      <c r="A18" s="53" t="s">
        <v>162</v>
      </c>
      <c r="B18" s="54" t="s">
        <v>354</v>
      </c>
      <c r="C18" s="53" t="s">
        <v>314</v>
      </c>
      <c r="D18" s="55" t="s">
        <v>312</v>
      </c>
      <c r="E18" s="56" t="s">
        <v>92</v>
      </c>
      <c r="F18" s="56" t="str">
        <f>IFERROR(INDEX(data!C$41:C$138,MATCH($E18,data!$B$41:$B$138,0)),"")</f>
        <v>FF</v>
      </c>
      <c r="G18" s="57" t="str">
        <f>IFERROR(INDEX(data!D$41:D$138,MATCH($E18,data!$B$41:$B$138,0)),"")</f>
        <v>PIH (3100)</v>
      </c>
      <c r="H18" s="57" t="str">
        <f>IFERROR(INDEX(data!E$41:E$138,MATCH($E18,data!$B$41:$B$138,0)),"")</f>
        <v>PIH-IM</v>
      </c>
      <c r="I18" s="56" t="s">
        <v>363</v>
      </c>
      <c r="J18" s="65" t="s">
        <v>313</v>
      </c>
      <c r="K18" s="63">
        <v>43109</v>
      </c>
      <c r="L18" s="60">
        <v>42744</v>
      </c>
      <c r="M18" s="67">
        <v>43083</v>
      </c>
      <c r="N18" s="67">
        <v>43084</v>
      </c>
      <c r="O18" s="67">
        <v>43084</v>
      </c>
      <c r="P18" s="62" t="s">
        <v>178</v>
      </c>
      <c r="Q18" s="60">
        <v>43087</v>
      </c>
      <c r="R18" s="66" t="s">
        <v>178</v>
      </c>
      <c r="S18" s="62">
        <v>43123</v>
      </c>
      <c r="T18" s="62" t="s">
        <v>53</v>
      </c>
      <c r="U18" s="62" t="s">
        <v>53</v>
      </c>
      <c r="V18" s="62" t="s">
        <v>53</v>
      </c>
      <c r="W18" s="60" t="s">
        <v>160</v>
      </c>
    </row>
    <row r="19" spans="1:23" x14ac:dyDescent="0.25">
      <c r="A19" s="34" t="s">
        <v>162</v>
      </c>
      <c r="B19" s="31" t="s">
        <v>355</v>
      </c>
      <c r="C19" s="30" t="s">
        <v>351</v>
      </c>
      <c r="D19" s="6" t="s">
        <v>316</v>
      </c>
      <c r="E19" s="3" t="s">
        <v>138</v>
      </c>
      <c r="F19" s="3" t="str">
        <f>IFERROR(INDEX(data!C$41:C$138,MATCH($E19,data!$B$41:$B$138,0)),"")</f>
        <v>Medical</v>
      </c>
      <c r="G19" s="4" t="str">
        <f>IFERROR(INDEX(data!D$41:D$138,MATCH($E19,data!$B$41:$B$138,0)),"")</f>
        <v>PIH (3100)</v>
      </c>
      <c r="H19" s="4" t="str">
        <f>IFERROR(INDEX(data!E$41:E$138,MATCH($E19,data!$B$41:$B$138,0)),"")</f>
        <v>PIH-IM</v>
      </c>
      <c r="I19" s="3" t="s">
        <v>20</v>
      </c>
      <c r="J19" s="29" t="s">
        <v>178</v>
      </c>
      <c r="K19" s="14">
        <v>43140</v>
      </c>
      <c r="L19" s="9">
        <v>43140</v>
      </c>
      <c r="M19" s="14"/>
      <c r="N19" s="14">
        <v>43077</v>
      </c>
      <c r="O19" s="8">
        <v>43077</v>
      </c>
      <c r="P19" s="35" t="s">
        <v>178</v>
      </c>
      <c r="Q19" s="8">
        <v>43110</v>
      </c>
      <c r="R19" s="36" t="s">
        <v>178</v>
      </c>
      <c r="S19" s="35"/>
      <c r="T19" s="37" t="s">
        <v>53</v>
      </c>
      <c r="U19" s="37" t="s">
        <v>53</v>
      </c>
      <c r="V19" s="37" t="s">
        <v>53</v>
      </c>
      <c r="W19" s="9"/>
    </row>
    <row r="20" spans="1:23" ht="24.95" customHeight="1" x14ac:dyDescent="0.25">
      <c r="A20" s="34" t="s">
        <v>162</v>
      </c>
      <c r="B20" s="31" t="s">
        <v>355</v>
      </c>
      <c r="C20" s="30" t="s">
        <v>317</v>
      </c>
      <c r="D20" s="6" t="s">
        <v>318</v>
      </c>
      <c r="E20" s="3" t="s">
        <v>95</v>
      </c>
      <c r="F20" s="3" t="str">
        <f>IFERROR(INDEX(data!C$41:C$138,MATCH($E20,data!$B$41:$B$138,0)),"")</f>
        <v>FF</v>
      </c>
      <c r="G20" s="4" t="str">
        <f>IFERROR(INDEX(data!D$41:D$138,MATCH($E20,data!$B$41:$B$138,0)),"")</f>
        <v>PIH (3100)</v>
      </c>
      <c r="H20" s="4" t="str">
        <f>IFERROR(INDEX(data!E$41:E$138,MATCH($E20,data!$B$41:$B$138,0)),"")</f>
        <v>PIH-IM</v>
      </c>
      <c r="I20" s="3" t="s">
        <v>363</v>
      </c>
      <c r="J20" s="29" t="s">
        <v>319</v>
      </c>
      <c r="K20" s="14">
        <v>43125</v>
      </c>
      <c r="L20" s="9">
        <v>43125</v>
      </c>
      <c r="M20" s="70">
        <v>43088</v>
      </c>
      <c r="N20" s="14"/>
      <c r="O20" s="8">
        <v>43088</v>
      </c>
      <c r="P20" s="35"/>
      <c r="Q20" s="8"/>
      <c r="R20" s="36"/>
      <c r="S20" s="35"/>
      <c r="T20" s="37" t="s">
        <v>53</v>
      </c>
      <c r="U20" s="37" t="s">
        <v>53</v>
      </c>
      <c r="V20" s="37" t="s">
        <v>53</v>
      </c>
      <c r="W20" s="9" t="s">
        <v>160</v>
      </c>
    </row>
    <row r="21" spans="1:23" ht="24.95" customHeight="1" x14ac:dyDescent="0.25">
      <c r="A21" s="34" t="s">
        <v>162</v>
      </c>
      <c r="B21" s="31" t="s">
        <v>355</v>
      </c>
      <c r="C21" s="30" t="s">
        <v>321</v>
      </c>
      <c r="D21" s="6" t="s">
        <v>320</v>
      </c>
      <c r="E21" s="3" t="s">
        <v>147</v>
      </c>
      <c r="F21" s="3" t="str">
        <f>IFERROR(INDEX(data!C$41:C$138,MATCH($E21,data!$B$41:$B$138,0)),"")</f>
        <v>Medical</v>
      </c>
      <c r="G21" s="4" t="str">
        <f>IFERROR(INDEX(data!D$41:D$138,MATCH($E21,data!$B$41:$B$138,0)),"")</f>
        <v>PIH (3100)</v>
      </c>
      <c r="H21" s="4" t="str">
        <f>IFERROR(INDEX(data!E$41:E$138,MATCH($E21,data!$B$41:$B$138,0)),"")</f>
        <v>PIH-IM</v>
      </c>
      <c r="I21" s="3" t="s">
        <v>21</v>
      </c>
      <c r="J21" s="29" t="s">
        <v>178</v>
      </c>
      <c r="K21" s="14">
        <v>43101</v>
      </c>
      <c r="L21" s="9">
        <v>43465</v>
      </c>
      <c r="M21" s="70">
        <v>43088</v>
      </c>
      <c r="N21" s="14"/>
      <c r="O21" s="70">
        <v>43089</v>
      </c>
      <c r="P21" s="35" t="s">
        <v>178</v>
      </c>
      <c r="Q21" s="8">
        <v>43089</v>
      </c>
      <c r="R21" s="36" t="s">
        <v>178</v>
      </c>
      <c r="S21" s="35">
        <v>43123</v>
      </c>
      <c r="T21" s="37" t="s">
        <v>53</v>
      </c>
      <c r="U21" s="37" t="s">
        <v>53</v>
      </c>
      <c r="V21" s="37" t="s">
        <v>53</v>
      </c>
      <c r="W21" s="9" t="s">
        <v>160</v>
      </c>
    </row>
    <row r="22" spans="1:23" s="50" customFormat="1" ht="24.95" customHeight="1" x14ac:dyDescent="0.25">
      <c r="A22" s="41" t="s">
        <v>162</v>
      </c>
      <c r="B22" s="42" t="s">
        <v>355</v>
      </c>
      <c r="C22" s="41" t="s">
        <v>323</v>
      </c>
      <c r="D22" s="43" t="s">
        <v>322</v>
      </c>
      <c r="E22" s="44" t="s">
        <v>138</v>
      </c>
      <c r="F22" s="44" t="str">
        <f>IFERROR(INDEX(data!C$41:C$138,MATCH($E22,data!$B$41:$B$138,0)),"")</f>
        <v>Medical</v>
      </c>
      <c r="G22" s="45" t="str">
        <f>IFERROR(INDEX(data!D$41:D$138,MATCH($E22,data!$B$41:$B$138,0)),"")</f>
        <v>PIH (3100)</v>
      </c>
      <c r="H22" s="45" t="str">
        <f>IFERROR(INDEX(data!E$41:E$138,MATCH($E22,data!$B$41:$B$138,0)),"")</f>
        <v>PIH-IM</v>
      </c>
      <c r="I22" s="44" t="s">
        <v>20</v>
      </c>
      <c r="J22" s="46" t="s">
        <v>178</v>
      </c>
      <c r="K22" s="48">
        <v>43129</v>
      </c>
      <c r="L22" s="48">
        <v>43129</v>
      </c>
      <c r="M22" s="48">
        <v>43089</v>
      </c>
      <c r="N22" s="47">
        <v>43089</v>
      </c>
      <c r="O22" s="48">
        <v>43090</v>
      </c>
      <c r="P22" s="47" t="s">
        <v>178</v>
      </c>
      <c r="Q22" s="48">
        <v>43090</v>
      </c>
      <c r="R22" s="49" t="s">
        <v>178</v>
      </c>
      <c r="S22" s="47"/>
      <c r="T22" s="47" t="s">
        <v>53</v>
      </c>
      <c r="U22" s="47" t="s">
        <v>53</v>
      </c>
      <c r="V22" s="47" t="s">
        <v>53</v>
      </c>
      <c r="W22" s="48" t="s">
        <v>152</v>
      </c>
    </row>
    <row r="23" spans="1:23" ht="24.95" customHeight="1" x14ac:dyDescent="0.25">
      <c r="A23" s="34" t="s">
        <v>162</v>
      </c>
      <c r="B23" s="31" t="s">
        <v>355</v>
      </c>
      <c r="C23" s="30" t="s">
        <v>349</v>
      </c>
      <c r="D23" s="6" t="s">
        <v>324</v>
      </c>
      <c r="E23" s="3" t="s">
        <v>91</v>
      </c>
      <c r="F23" s="3" t="str">
        <f>IFERROR(INDEX(data!C$41:C$138,MATCH($E23,data!$B$41:$B$138,0)),"")</f>
        <v/>
      </c>
      <c r="G23" s="4" t="str">
        <f>IFERROR(INDEX(data!D$41:D$138,MATCH($E23,data!$B$41:$B$138,0)),"")</f>
        <v/>
      </c>
      <c r="H23" s="4" t="str">
        <f>IFERROR(INDEX(data!E$41:E$138,MATCH($E23,data!$B$41:$B$138,0)),"")</f>
        <v/>
      </c>
      <c r="I23" s="3" t="s">
        <v>21</v>
      </c>
      <c r="J23" s="29" t="s">
        <v>325</v>
      </c>
      <c r="K23" s="14">
        <v>43112</v>
      </c>
      <c r="L23" s="40">
        <v>43112</v>
      </c>
      <c r="M23" s="14">
        <v>43090</v>
      </c>
      <c r="N23" s="14">
        <v>43107</v>
      </c>
      <c r="O23" s="14">
        <v>43107</v>
      </c>
      <c r="P23" s="35" t="s">
        <v>178</v>
      </c>
      <c r="Q23" s="8">
        <v>43108</v>
      </c>
      <c r="R23" s="36" t="s">
        <v>178</v>
      </c>
      <c r="S23" s="35">
        <v>43123</v>
      </c>
      <c r="T23" s="37" t="s">
        <v>53</v>
      </c>
      <c r="U23" s="37" t="s">
        <v>53</v>
      </c>
      <c r="V23" s="37" t="s">
        <v>53</v>
      </c>
      <c r="W23" s="9" t="s">
        <v>160</v>
      </c>
    </row>
    <row r="24" spans="1:23" ht="24.95" customHeight="1" x14ac:dyDescent="0.25">
      <c r="A24" s="34" t="s">
        <v>162</v>
      </c>
      <c r="B24" s="31" t="s">
        <v>355</v>
      </c>
      <c r="C24" s="30" t="s">
        <v>336</v>
      </c>
      <c r="D24" s="6" t="s">
        <v>326</v>
      </c>
      <c r="E24" s="3" t="s">
        <v>91</v>
      </c>
      <c r="F24" s="3" t="str">
        <f>IFERROR(INDEX(data!C$41:C$138,MATCH($E24,data!$B$41:$B$138,0)),"")</f>
        <v/>
      </c>
      <c r="G24" s="4" t="str">
        <f>IFERROR(INDEX(data!D$41:D$138,MATCH($E24,data!$B$41:$B$138,0)),"")</f>
        <v/>
      </c>
      <c r="H24" s="4" t="str">
        <f>IFERROR(INDEX(data!E$41:E$138,MATCH($E24,data!$B$41:$B$138,0)),"")</f>
        <v/>
      </c>
      <c r="I24" s="3" t="s">
        <v>363</v>
      </c>
      <c r="J24" s="29" t="s">
        <v>337</v>
      </c>
      <c r="K24" s="14">
        <v>43111</v>
      </c>
      <c r="L24" s="37">
        <v>43111</v>
      </c>
      <c r="M24" s="14">
        <v>43454</v>
      </c>
      <c r="N24" s="14">
        <v>43454</v>
      </c>
      <c r="O24" s="14">
        <v>43455</v>
      </c>
      <c r="P24" s="35" t="s">
        <v>178</v>
      </c>
      <c r="Q24" s="8">
        <v>43455</v>
      </c>
      <c r="R24" s="36" t="s">
        <v>178</v>
      </c>
      <c r="S24" s="35"/>
      <c r="T24" s="37" t="s">
        <v>53</v>
      </c>
      <c r="U24" s="37" t="s">
        <v>53</v>
      </c>
      <c r="V24" s="37" t="s">
        <v>53</v>
      </c>
      <c r="W24" s="9" t="s">
        <v>42</v>
      </c>
    </row>
    <row r="25" spans="1:23" s="64" customFormat="1" ht="24.95" customHeight="1" x14ac:dyDescent="0.25">
      <c r="A25" s="53" t="s">
        <v>162</v>
      </c>
      <c r="B25" s="54" t="s">
        <v>354</v>
      </c>
      <c r="C25" s="53" t="s">
        <v>329</v>
      </c>
      <c r="D25" s="55" t="s">
        <v>327</v>
      </c>
      <c r="E25" s="56" t="s">
        <v>87</v>
      </c>
      <c r="F25" s="56" t="str">
        <f>IFERROR(INDEX(data!C$41:C$138,MATCH($E25,data!$B$41:$B$138,0)),"")</f>
        <v>FF</v>
      </c>
      <c r="G25" s="57" t="str">
        <f>IFERROR(INDEX(data!D$41:D$138,MATCH($E25,data!$B$41:$B$138,0)),"")</f>
        <v>PIH (3100)</v>
      </c>
      <c r="H25" s="57" t="str">
        <f>IFERROR(INDEX(data!E$41:E$138,MATCH($E25,data!$B$41:$B$138,0)),"")</f>
        <v>PIH-IM</v>
      </c>
      <c r="I25" s="57" t="s">
        <v>363</v>
      </c>
      <c r="J25" s="59" t="s">
        <v>328</v>
      </c>
      <c r="K25" s="60">
        <v>43118</v>
      </c>
      <c r="L25" s="60">
        <v>43118</v>
      </c>
      <c r="M25" s="60">
        <v>43103</v>
      </c>
      <c r="N25" s="60">
        <v>43104</v>
      </c>
      <c r="O25" s="60">
        <v>43104</v>
      </c>
      <c r="P25" s="60" t="s">
        <v>178</v>
      </c>
      <c r="Q25" s="60">
        <v>43108</v>
      </c>
      <c r="R25" s="61" t="s">
        <v>178</v>
      </c>
      <c r="S25" s="62">
        <v>43118</v>
      </c>
      <c r="T25" s="60" t="s">
        <v>53</v>
      </c>
      <c r="U25" s="60" t="s">
        <v>53</v>
      </c>
      <c r="V25" s="60" t="s">
        <v>53</v>
      </c>
      <c r="W25" s="60" t="s">
        <v>160</v>
      </c>
    </row>
    <row r="26" spans="1:23" s="64" customFormat="1" ht="24.95" customHeight="1" x14ac:dyDescent="0.25">
      <c r="A26" s="53" t="s">
        <v>162</v>
      </c>
      <c r="B26" s="54" t="s">
        <v>354</v>
      </c>
      <c r="C26" s="53" t="s">
        <v>332</v>
      </c>
      <c r="D26" s="55" t="s">
        <v>330</v>
      </c>
      <c r="E26" s="56" t="s">
        <v>98</v>
      </c>
      <c r="F26" s="56" t="str">
        <f>IFERROR(INDEX(data!C$41:C$138,MATCH($E26,data!$B$41:$B$138,0)),"")</f>
        <v>FF</v>
      </c>
      <c r="G26" s="57" t="str">
        <f>IFERROR(INDEX(data!D$41:D$138,MATCH($E26,data!$B$41:$B$138,0)),"")</f>
        <v>PIH (3100)</v>
      </c>
      <c r="H26" s="57" t="str">
        <f>IFERROR(INDEX(data!E$41:E$138,MATCH($E26,data!$B$41:$B$138,0)),"")</f>
        <v>PIH-IM</v>
      </c>
      <c r="I26" s="57" t="s">
        <v>20</v>
      </c>
      <c r="J26" s="59" t="s">
        <v>334</v>
      </c>
      <c r="K26" s="60">
        <v>43136</v>
      </c>
      <c r="L26" s="60">
        <v>43136</v>
      </c>
      <c r="M26" s="60">
        <v>43104</v>
      </c>
      <c r="N26" s="60">
        <v>43105</v>
      </c>
      <c r="O26" s="60">
        <v>43104</v>
      </c>
      <c r="P26" s="60" t="s">
        <v>178</v>
      </c>
      <c r="Q26" s="60">
        <v>43104</v>
      </c>
      <c r="R26" s="61" t="s">
        <v>178</v>
      </c>
      <c r="S26" s="62"/>
      <c r="T26" s="60" t="s">
        <v>53</v>
      </c>
      <c r="U26" s="60" t="s">
        <v>53</v>
      </c>
      <c r="V26" s="60" t="s">
        <v>53</v>
      </c>
      <c r="W26" s="60" t="s">
        <v>160</v>
      </c>
    </row>
    <row r="27" spans="1:23" s="50" customFormat="1" ht="24.95" customHeight="1" x14ac:dyDescent="0.25">
      <c r="A27" s="41" t="s">
        <v>162</v>
      </c>
      <c r="B27" s="42" t="s">
        <v>355</v>
      </c>
      <c r="C27" s="41" t="s">
        <v>333</v>
      </c>
      <c r="D27" s="43" t="s">
        <v>331</v>
      </c>
      <c r="E27" s="44" t="s">
        <v>96</v>
      </c>
      <c r="F27" s="44" t="str">
        <f>IFERROR(INDEX(data!C$41:C$138,MATCH($E27,data!$B$41:$B$138,0)),"")</f>
        <v>FF</v>
      </c>
      <c r="G27" s="45" t="str">
        <f>IFERROR(INDEX(data!D$41:D$138,MATCH($E27,data!$B$41:$B$138,0)),"")</f>
        <v>PIH (3100)</v>
      </c>
      <c r="H27" s="45" t="str">
        <f>IFERROR(INDEX(data!E$41:E$138,MATCH($E27,data!$B$41:$B$138,0)),"")</f>
        <v>PIH-IM</v>
      </c>
      <c r="I27" s="44" t="s">
        <v>363</v>
      </c>
      <c r="J27" s="46" t="s">
        <v>335</v>
      </c>
      <c r="K27" s="48">
        <v>43111</v>
      </c>
      <c r="L27" s="48">
        <v>43111</v>
      </c>
      <c r="M27" s="48">
        <v>43104</v>
      </c>
      <c r="N27" s="47">
        <v>43104</v>
      </c>
      <c r="O27" s="48">
        <v>43104</v>
      </c>
      <c r="P27" s="47" t="s">
        <v>178</v>
      </c>
      <c r="Q27" s="48">
        <v>43104</v>
      </c>
      <c r="R27" s="49" t="s">
        <v>178</v>
      </c>
      <c r="S27" s="47"/>
      <c r="T27" s="47" t="s">
        <v>53</v>
      </c>
      <c r="U27" s="47" t="s">
        <v>53</v>
      </c>
      <c r="V27" s="47" t="s">
        <v>53</v>
      </c>
      <c r="W27" s="48" t="s">
        <v>152</v>
      </c>
    </row>
    <row r="28" spans="1:23" s="50" customFormat="1" ht="24.95" customHeight="1" x14ac:dyDescent="0.25">
      <c r="A28" s="41" t="s">
        <v>162</v>
      </c>
      <c r="B28" s="42" t="s">
        <v>355</v>
      </c>
      <c r="C28" s="41" t="s">
        <v>342</v>
      </c>
      <c r="D28" s="43" t="s">
        <v>339</v>
      </c>
      <c r="E28" s="44" t="s">
        <v>96</v>
      </c>
      <c r="F28" s="44" t="str">
        <f>IFERROR(INDEX(data!C$41:C$138,MATCH($E28,data!$B$41:$B$138,0)),"")</f>
        <v>FF</v>
      </c>
      <c r="G28" s="45" t="str">
        <f>IFERROR(INDEX(data!D$41:D$138,MATCH($E28,data!$B$41:$B$138,0)),"")</f>
        <v>PIH (3100)</v>
      </c>
      <c r="H28" s="45" t="str">
        <f>IFERROR(INDEX(data!E$41:E$138,MATCH($E28,data!$B$41:$B$138,0)),"")</f>
        <v>PIH-IM</v>
      </c>
      <c r="I28" s="44" t="s">
        <v>363</v>
      </c>
      <c r="J28" s="46" t="s">
        <v>340</v>
      </c>
      <c r="K28" s="48">
        <v>43117</v>
      </c>
      <c r="L28" s="48">
        <v>43117</v>
      </c>
      <c r="M28" s="48">
        <v>43104</v>
      </c>
      <c r="N28" s="47">
        <v>43104</v>
      </c>
      <c r="O28" s="48">
        <v>43105</v>
      </c>
      <c r="P28" s="47" t="s">
        <v>178</v>
      </c>
      <c r="Q28" s="48">
        <v>43108</v>
      </c>
      <c r="R28" s="49" t="s">
        <v>178</v>
      </c>
      <c r="S28" s="47"/>
      <c r="T28" s="47" t="s">
        <v>53</v>
      </c>
      <c r="U28" s="47" t="s">
        <v>53</v>
      </c>
      <c r="V28" s="47" t="s">
        <v>53</v>
      </c>
      <c r="W28" s="48" t="s">
        <v>152</v>
      </c>
    </row>
    <row r="29" spans="1:23" s="64" customFormat="1" ht="24.95" customHeight="1" x14ac:dyDescent="0.25">
      <c r="A29" s="53" t="s">
        <v>162</v>
      </c>
      <c r="B29" s="54" t="s">
        <v>354</v>
      </c>
      <c r="C29" s="53" t="s">
        <v>343</v>
      </c>
      <c r="D29" s="55" t="s">
        <v>344</v>
      </c>
      <c r="E29" s="56" t="s">
        <v>94</v>
      </c>
      <c r="F29" s="56" t="str">
        <f>IFERROR(INDEX(data!C$41:C$138,MATCH($E29,data!$B$41:$B$138,0)),"")</f>
        <v>FF</v>
      </c>
      <c r="G29" s="57" t="str">
        <f>IFERROR(INDEX(data!D$41:D$138,MATCH($E29,data!$B$41:$B$138,0)),"")</f>
        <v>PIH (3100)</v>
      </c>
      <c r="H29" s="57" t="str">
        <f>IFERROR(INDEX(data!E$41:E$138,MATCH($E29,data!$B$41:$B$138,0)),"")</f>
        <v>PIH-IM</v>
      </c>
      <c r="I29" s="57" t="s">
        <v>363</v>
      </c>
      <c r="J29" s="59" t="s">
        <v>345</v>
      </c>
      <c r="K29" s="60">
        <v>43120</v>
      </c>
      <c r="L29" s="60">
        <v>43120</v>
      </c>
      <c r="M29" s="60">
        <v>43108</v>
      </c>
      <c r="N29" s="60">
        <v>43108</v>
      </c>
      <c r="O29" s="60">
        <v>43108</v>
      </c>
      <c r="P29" s="60" t="s">
        <v>178</v>
      </c>
      <c r="Q29" s="60">
        <v>43108</v>
      </c>
      <c r="R29" s="61" t="s">
        <v>178</v>
      </c>
      <c r="S29" s="62">
        <v>43123</v>
      </c>
      <c r="T29" s="60" t="s">
        <v>53</v>
      </c>
      <c r="U29" s="60" t="s">
        <v>53</v>
      </c>
      <c r="V29" s="60" t="s">
        <v>53</v>
      </c>
      <c r="W29" s="60" t="s">
        <v>160</v>
      </c>
    </row>
    <row r="30" spans="1:23" ht="24.95" customHeight="1" x14ac:dyDescent="0.25">
      <c r="A30" s="34" t="s">
        <v>162</v>
      </c>
      <c r="B30" s="31" t="s">
        <v>355</v>
      </c>
      <c r="C30" s="30" t="s">
        <v>346</v>
      </c>
      <c r="D30" s="6" t="s">
        <v>347</v>
      </c>
      <c r="E30" s="3" t="s">
        <v>89</v>
      </c>
      <c r="F30" s="3" t="str">
        <f>IFERROR(INDEX(data!C$41:C$138,MATCH($E30,data!$B$41:$B$138,0)),"")</f>
        <v>FF</v>
      </c>
      <c r="G30" s="4" t="str">
        <f>IFERROR(INDEX(data!D$41:D$138,MATCH($E30,data!$B$41:$B$138,0)),"")</f>
        <v>PIH (3100)</v>
      </c>
      <c r="H30" s="4" t="str">
        <f>IFERROR(INDEX(data!E$41:E$138,MATCH($E30,data!$B$41:$B$138,0)),"")</f>
        <v>PIH-IM</v>
      </c>
      <c r="I30" s="3" t="s">
        <v>20</v>
      </c>
      <c r="J30" s="29" t="s">
        <v>348</v>
      </c>
      <c r="K30" s="14">
        <v>43154</v>
      </c>
      <c r="L30" s="37">
        <v>43154</v>
      </c>
      <c r="M30" s="14">
        <v>43109</v>
      </c>
      <c r="N30" s="14">
        <v>43109</v>
      </c>
      <c r="O30" s="14">
        <v>43109</v>
      </c>
      <c r="P30" s="35" t="s">
        <v>178</v>
      </c>
      <c r="Q30" s="8"/>
      <c r="R30" s="36"/>
      <c r="S30" s="35"/>
      <c r="T30" s="37" t="s">
        <v>53</v>
      </c>
      <c r="U30" s="37" t="s">
        <v>53</v>
      </c>
      <c r="V30" s="37" t="s">
        <v>53</v>
      </c>
      <c r="W30" s="9"/>
    </row>
    <row r="31" spans="1:23" s="64" customFormat="1" ht="24.95" customHeight="1" x14ac:dyDescent="0.25">
      <c r="A31" s="53" t="s">
        <v>24</v>
      </c>
      <c r="B31" s="54" t="s">
        <v>354</v>
      </c>
      <c r="C31" s="53" t="s">
        <v>179</v>
      </c>
      <c r="D31" s="55" t="s">
        <v>180</v>
      </c>
      <c r="E31" s="56" t="s">
        <v>87</v>
      </c>
      <c r="F31" s="56" t="str">
        <f>IFERROR(INDEX(data!C$41:C$138,MATCH($E31,data!$B$41:$B$138,0)),"")</f>
        <v>FF</v>
      </c>
      <c r="G31" s="57" t="str">
        <f>IFERROR(INDEX(data!D$41:D$138,MATCH($E31,data!$B$41:$B$138,0)),"")</f>
        <v>PIH (3100)</v>
      </c>
      <c r="H31" s="57" t="str">
        <f>IFERROR(INDEX(data!E$41:E$138,MATCH($E31,data!$B$41:$B$138,0)),"")</f>
        <v>PIH-IM</v>
      </c>
      <c r="I31" s="57" t="s">
        <v>20</v>
      </c>
      <c r="J31" s="59" t="s">
        <v>181</v>
      </c>
      <c r="K31" s="60">
        <v>43026</v>
      </c>
      <c r="L31" s="60">
        <v>43026</v>
      </c>
      <c r="M31" s="60">
        <v>43021</v>
      </c>
      <c r="N31" s="60">
        <v>43021</v>
      </c>
      <c r="O31" s="60">
        <v>43021</v>
      </c>
      <c r="P31" s="60" t="s">
        <v>178</v>
      </c>
      <c r="Q31" s="60">
        <v>43021</v>
      </c>
      <c r="R31" s="61" t="s">
        <v>178</v>
      </c>
      <c r="S31" s="62">
        <v>43021</v>
      </c>
      <c r="T31" s="60" t="s">
        <v>53</v>
      </c>
      <c r="U31" s="60" t="s">
        <v>53</v>
      </c>
      <c r="V31" s="60" t="s">
        <v>53</v>
      </c>
      <c r="W31" s="60" t="s">
        <v>160</v>
      </c>
    </row>
    <row r="32" spans="1:23" s="64" customFormat="1" ht="24.95" customHeight="1" x14ac:dyDescent="0.25">
      <c r="A32" s="53" t="s">
        <v>23</v>
      </c>
      <c r="B32" s="54" t="s">
        <v>354</v>
      </c>
      <c r="C32" s="53" t="s">
        <v>175</v>
      </c>
      <c r="D32" s="55" t="s">
        <v>176</v>
      </c>
      <c r="E32" s="56" t="s">
        <v>76</v>
      </c>
      <c r="F32" s="56" t="str">
        <f>IFERROR(INDEX(data!C$41:C$138,MATCH($E32,data!$B$41:$B$138,0)),"")</f>
        <v>FF</v>
      </c>
      <c r="G32" s="57" t="str">
        <f>IFERROR(INDEX(data!D$41:D$138,MATCH($E32,data!$B$41:$B$138,0)),"")</f>
        <v>PEH (5804)</v>
      </c>
      <c r="H32" s="57" t="str">
        <f>IFERROR(INDEX(data!E$41:E$138,MATCH($E32,data!$B$41:$B$138,0)),"")</f>
        <v>PEH</v>
      </c>
      <c r="I32" s="57" t="s">
        <v>20</v>
      </c>
      <c r="J32" s="59" t="s">
        <v>177</v>
      </c>
      <c r="K32" s="60">
        <v>42993</v>
      </c>
      <c r="L32" s="60">
        <f>K32</f>
        <v>42993</v>
      </c>
      <c r="M32" s="60"/>
      <c r="N32" s="60"/>
      <c r="O32" s="60">
        <v>42926</v>
      </c>
      <c r="P32" s="60" t="s">
        <v>178</v>
      </c>
      <c r="Q32" s="60">
        <v>42947</v>
      </c>
      <c r="R32" s="61"/>
      <c r="S32" s="62">
        <v>43019</v>
      </c>
      <c r="T32" s="60" t="s">
        <v>53</v>
      </c>
      <c r="U32" s="60" t="s">
        <v>53</v>
      </c>
      <c r="V32" s="60" t="s">
        <v>53</v>
      </c>
      <c r="W32" s="60" t="s">
        <v>160</v>
      </c>
    </row>
    <row r="33" spans="1:23" s="64" customFormat="1" ht="24.95" customHeight="1" x14ac:dyDescent="0.25">
      <c r="A33" s="53" t="s">
        <v>24</v>
      </c>
      <c r="B33" s="54" t="s">
        <v>354</v>
      </c>
      <c r="C33" s="53" t="s">
        <v>213</v>
      </c>
      <c r="D33" s="55" t="s">
        <v>214</v>
      </c>
      <c r="E33" s="56" t="s">
        <v>79</v>
      </c>
      <c r="F33" s="56" t="str">
        <f>IFERROR(INDEX(data!C$41:C$138,MATCH($E33,data!$B$41:$B$138,0)),"")</f>
        <v>FF</v>
      </c>
      <c r="G33" s="57" t="str">
        <f>IFERROR(INDEX(data!D$41:D$138,MATCH($E33,data!$B$41:$B$138,0)),"")</f>
        <v>PEH (5804)</v>
      </c>
      <c r="H33" s="57" t="str">
        <f>IFERROR(INDEX(data!E$41:E$138,MATCH($E33,data!$B$41:$B$138,0)),"")</f>
        <v>PEH</v>
      </c>
      <c r="I33" s="57" t="s">
        <v>363</v>
      </c>
      <c r="J33" s="59" t="s">
        <v>215</v>
      </c>
      <c r="K33" s="60">
        <v>43028</v>
      </c>
      <c r="L33" s="60">
        <v>43028</v>
      </c>
      <c r="M33" s="60">
        <v>42990</v>
      </c>
      <c r="N33" s="60">
        <v>42990</v>
      </c>
      <c r="O33" s="60">
        <v>43028</v>
      </c>
      <c r="P33" s="60" t="s">
        <v>178</v>
      </c>
      <c r="Q33" s="60">
        <v>43003</v>
      </c>
      <c r="R33" s="61" t="s">
        <v>178</v>
      </c>
      <c r="S33" s="62">
        <v>43024</v>
      </c>
      <c r="T33" s="60" t="s">
        <v>53</v>
      </c>
      <c r="U33" s="60" t="s">
        <v>53</v>
      </c>
      <c r="V33" s="60" t="s">
        <v>53</v>
      </c>
      <c r="W33" s="60" t="s">
        <v>160</v>
      </c>
    </row>
    <row r="34" spans="1:23" s="64" customFormat="1" ht="24.95" customHeight="1" x14ac:dyDescent="0.25">
      <c r="A34" s="53" t="s">
        <v>24</v>
      </c>
      <c r="B34" s="54" t="s">
        <v>354</v>
      </c>
      <c r="C34" s="53" t="s">
        <v>191</v>
      </c>
      <c r="D34" s="55" t="s">
        <v>193</v>
      </c>
      <c r="E34" s="56" t="s">
        <v>122</v>
      </c>
      <c r="F34" s="56" t="str">
        <f>IFERROR(INDEX(data!C$41:C$138,MATCH($E34,data!$B$41:$B$138,0)),"")</f>
        <v>FF</v>
      </c>
      <c r="G34" s="57" t="str">
        <f>IFERROR(INDEX(data!D$41:D$138,MATCH($E34,data!$B$41:$B$138,0)),"")</f>
        <v>PIH (3100)</v>
      </c>
      <c r="H34" s="57" t="str">
        <f>IFERROR(INDEX(data!E$41:E$138,MATCH($E34,data!$B$41:$B$138,0)),"")</f>
        <v>PIH-ONCO</v>
      </c>
      <c r="I34" s="57" t="s">
        <v>20</v>
      </c>
      <c r="J34" s="59" t="s">
        <v>192</v>
      </c>
      <c r="K34" s="60">
        <v>43034</v>
      </c>
      <c r="L34" s="60">
        <v>43034</v>
      </c>
      <c r="M34" s="60">
        <v>42971</v>
      </c>
      <c r="N34" s="60"/>
      <c r="O34" s="60">
        <v>42975</v>
      </c>
      <c r="P34" s="60" t="s">
        <v>178</v>
      </c>
      <c r="Q34" s="60">
        <v>42975</v>
      </c>
      <c r="R34" s="61" t="s">
        <v>178</v>
      </c>
      <c r="S34" s="62">
        <v>43067</v>
      </c>
      <c r="T34" s="60" t="s">
        <v>53</v>
      </c>
      <c r="U34" s="60" t="s">
        <v>53</v>
      </c>
      <c r="V34" s="60" t="s">
        <v>53</v>
      </c>
      <c r="W34" s="60" t="s">
        <v>160</v>
      </c>
    </row>
    <row r="35" spans="1:23" s="64" customFormat="1" ht="24.95" customHeight="1" x14ac:dyDescent="0.25">
      <c r="A35" s="53" t="s">
        <v>24</v>
      </c>
      <c r="B35" s="54" t="s">
        <v>354</v>
      </c>
      <c r="C35" s="53" t="s">
        <v>191</v>
      </c>
      <c r="D35" s="55" t="s">
        <v>273</v>
      </c>
      <c r="E35" s="56" t="s">
        <v>122</v>
      </c>
      <c r="F35" s="56" t="str">
        <f>IFERROR(INDEX(data!C$41:C$138,MATCH($E35,data!$B$41:$B$138,0)),"")</f>
        <v>FF</v>
      </c>
      <c r="G35" s="57" t="str">
        <f>IFERROR(INDEX(data!D$41:D$138,MATCH($E35,data!$B$41:$B$138,0)),"")</f>
        <v>PIH (3100)</v>
      </c>
      <c r="H35" s="57" t="str">
        <f>IFERROR(INDEX(data!E$41:E$138,MATCH($E35,data!$B$41:$B$138,0)),"")</f>
        <v>PIH-ONCO</v>
      </c>
      <c r="I35" s="57" t="s">
        <v>20</v>
      </c>
      <c r="J35" s="59" t="s">
        <v>192</v>
      </c>
      <c r="K35" s="60">
        <v>43034</v>
      </c>
      <c r="L35" s="60">
        <v>43034</v>
      </c>
      <c r="M35" s="60">
        <v>42971</v>
      </c>
      <c r="N35" s="60">
        <v>42971</v>
      </c>
      <c r="O35" s="60">
        <v>42975</v>
      </c>
      <c r="P35" s="60" t="s">
        <v>178</v>
      </c>
      <c r="Q35" s="60">
        <v>42975</v>
      </c>
      <c r="R35" s="61" t="s">
        <v>178</v>
      </c>
      <c r="S35" s="62">
        <v>43067</v>
      </c>
      <c r="T35" s="60" t="s">
        <v>53</v>
      </c>
      <c r="U35" s="60" t="s">
        <v>53</v>
      </c>
      <c r="V35" s="60" t="s">
        <v>53</v>
      </c>
      <c r="W35" s="60" t="s">
        <v>160</v>
      </c>
    </row>
    <row r="36" spans="1:23" s="64" customFormat="1" ht="24.95" customHeight="1" x14ac:dyDescent="0.25">
      <c r="A36" s="53" t="s">
        <v>23</v>
      </c>
      <c r="B36" s="54" t="s">
        <v>354</v>
      </c>
      <c r="C36" s="53" t="s">
        <v>245</v>
      </c>
      <c r="D36" s="55" t="s">
        <v>246</v>
      </c>
      <c r="E36" s="56" t="s">
        <v>73</v>
      </c>
      <c r="F36" s="56" t="str">
        <f>IFERROR(INDEX(data!C$41:C$138,MATCH($E36,data!$B$41:$B$138,0)),"")</f>
        <v>FF</v>
      </c>
      <c r="G36" s="57" t="str">
        <f>IFERROR(INDEX(data!D$41:D$138,MATCH($E36,data!$B$41:$B$138,0)),"")</f>
        <v>PEH (5804)</v>
      </c>
      <c r="H36" s="57" t="str">
        <f>IFERROR(INDEX(data!E$41:E$138,MATCH($E36,data!$B$41:$B$138,0)),"")</f>
        <v>PEH</v>
      </c>
      <c r="I36" s="57" t="s">
        <v>363</v>
      </c>
      <c r="J36" s="59" t="s">
        <v>247</v>
      </c>
      <c r="K36" s="60">
        <v>43034</v>
      </c>
      <c r="L36" s="60">
        <v>43034</v>
      </c>
      <c r="M36" s="60">
        <v>43017</v>
      </c>
      <c r="N36" s="60"/>
      <c r="O36" s="60">
        <v>43021</v>
      </c>
      <c r="P36" s="60" t="s">
        <v>178</v>
      </c>
      <c r="Q36" s="60">
        <v>43020</v>
      </c>
      <c r="R36" s="61" t="s">
        <v>178</v>
      </c>
      <c r="S36" s="62">
        <v>43026</v>
      </c>
      <c r="T36" s="60" t="s">
        <v>53</v>
      </c>
      <c r="U36" s="60" t="s">
        <v>53</v>
      </c>
      <c r="V36" s="60" t="s">
        <v>53</v>
      </c>
      <c r="W36" s="60" t="s">
        <v>160</v>
      </c>
    </row>
    <row r="37" spans="1:23" s="64" customFormat="1" ht="24.95" customHeight="1" x14ac:dyDescent="0.25">
      <c r="A37" s="53" t="s">
        <v>162</v>
      </c>
      <c r="B37" s="54" t="s">
        <v>354</v>
      </c>
      <c r="C37" s="53" t="s">
        <v>188</v>
      </c>
      <c r="D37" s="55" t="s">
        <v>189</v>
      </c>
      <c r="E37" s="56" t="s">
        <v>122</v>
      </c>
      <c r="F37" s="56" t="str">
        <f>IFERROR(INDEX(data!C$41:C$138,MATCH($E37,data!$B$41:$B$138,0)),"")</f>
        <v>FF</v>
      </c>
      <c r="G37" s="57" t="str">
        <f>IFERROR(INDEX(data!D$41:D$138,MATCH($E37,data!$B$41:$B$138,0)),"")</f>
        <v>PIH (3100)</v>
      </c>
      <c r="H37" s="57" t="str">
        <f>IFERROR(INDEX(data!E$41:E$138,MATCH($E37,data!$B$41:$B$138,0)),"")</f>
        <v>PIH-ONCO</v>
      </c>
      <c r="I37" s="57" t="s">
        <v>22</v>
      </c>
      <c r="J37" s="59" t="s">
        <v>190</v>
      </c>
      <c r="K37" s="60">
        <v>43056</v>
      </c>
      <c r="L37" s="60">
        <v>43056</v>
      </c>
      <c r="M37" s="60">
        <v>43033</v>
      </c>
      <c r="N37" s="60"/>
      <c r="O37" s="60">
        <v>43033</v>
      </c>
      <c r="P37" s="60" t="s">
        <v>178</v>
      </c>
      <c r="Q37" s="60">
        <v>43035</v>
      </c>
      <c r="R37" s="61" t="s">
        <v>178</v>
      </c>
      <c r="S37" s="62">
        <v>43039</v>
      </c>
      <c r="T37" s="60" t="s">
        <v>53</v>
      </c>
      <c r="U37" s="60" t="s">
        <v>53</v>
      </c>
      <c r="V37" s="60" t="s">
        <v>53</v>
      </c>
      <c r="W37" s="60" t="s">
        <v>160</v>
      </c>
    </row>
    <row r="38" spans="1:23" s="64" customFormat="1" ht="24.95" customHeight="1" x14ac:dyDescent="0.25">
      <c r="A38" s="53" t="s">
        <v>24</v>
      </c>
      <c r="B38" s="54" t="s">
        <v>354</v>
      </c>
      <c r="C38" s="53" t="s">
        <v>185</v>
      </c>
      <c r="D38" s="55" t="s">
        <v>186</v>
      </c>
      <c r="E38" s="56" t="s">
        <v>123</v>
      </c>
      <c r="F38" s="56" t="str">
        <f>IFERROR(INDEX(data!C$41:C$138,MATCH($E38,data!$B$41:$B$138,0)),"")</f>
        <v>FF</v>
      </c>
      <c r="G38" s="57" t="str">
        <f>IFERROR(INDEX(data!D$41:D$138,MATCH($E38,data!$B$41:$B$138,0)),"")</f>
        <v>PIH (3100)</v>
      </c>
      <c r="H38" s="57" t="str">
        <f>IFERROR(INDEX(data!E$41:E$138,MATCH($E38,data!$B$41:$B$138,0)),"")</f>
        <v>PIH-ONCO</v>
      </c>
      <c r="I38" s="57" t="s">
        <v>363</v>
      </c>
      <c r="J38" s="59" t="s">
        <v>187</v>
      </c>
      <c r="K38" s="60">
        <v>43034</v>
      </c>
      <c r="L38" s="60">
        <v>43034</v>
      </c>
      <c r="M38" s="60">
        <v>43024</v>
      </c>
      <c r="N38" s="60"/>
      <c r="O38" s="60">
        <v>43025</v>
      </c>
      <c r="P38" s="60" t="s">
        <v>178</v>
      </c>
      <c r="Q38" s="60">
        <v>43025</v>
      </c>
      <c r="R38" s="61" t="s">
        <v>178</v>
      </c>
      <c r="S38" s="62">
        <v>43052</v>
      </c>
      <c r="T38" s="60" t="s">
        <v>53</v>
      </c>
      <c r="U38" s="60" t="s">
        <v>53</v>
      </c>
      <c r="V38" s="60" t="s">
        <v>53</v>
      </c>
      <c r="W38" s="60" t="s">
        <v>160</v>
      </c>
    </row>
    <row r="39" spans="1:23" s="64" customFormat="1" ht="24.95" customHeight="1" x14ac:dyDescent="0.25">
      <c r="A39" s="53" t="s">
        <v>26</v>
      </c>
      <c r="B39" s="54" t="s">
        <v>354</v>
      </c>
      <c r="C39" s="53" t="s">
        <v>239</v>
      </c>
      <c r="D39" s="55" t="s">
        <v>240</v>
      </c>
      <c r="E39" s="56" t="s">
        <v>136</v>
      </c>
      <c r="F39" s="56" t="str">
        <f>IFERROR(INDEX(data!C$41:C$138,MATCH($E39,data!$B$41:$B$138,0)),"")</f>
        <v>FF</v>
      </c>
      <c r="G39" s="57" t="str">
        <f>IFERROR(INDEX(data!D$41:D$138,MATCH($E39,data!$B$41:$B$138,0)),"")</f>
        <v>PIH (3100)</v>
      </c>
      <c r="H39" s="57" t="str">
        <f>IFERROR(INDEX(data!E$41:E$138,MATCH($E39,data!$B$41:$B$138,0)),"")</f>
        <v>PIH-VX</v>
      </c>
      <c r="I39" s="57" t="s">
        <v>363</v>
      </c>
      <c r="J39" s="59" t="s">
        <v>241</v>
      </c>
      <c r="K39" s="60">
        <v>43025</v>
      </c>
      <c r="L39" s="60">
        <v>43025</v>
      </c>
      <c r="M39" s="60">
        <v>43010</v>
      </c>
      <c r="N39" s="60"/>
      <c r="O39" s="60">
        <v>43024</v>
      </c>
      <c r="P39" s="60"/>
      <c r="Q39" s="60">
        <v>43018</v>
      </c>
      <c r="R39" s="61"/>
      <c r="S39" s="62">
        <v>43024</v>
      </c>
      <c r="T39" s="60" t="s">
        <v>53</v>
      </c>
      <c r="U39" s="60" t="s">
        <v>53</v>
      </c>
      <c r="V39" s="60" t="s">
        <v>53</v>
      </c>
      <c r="W39" s="60" t="s">
        <v>160</v>
      </c>
    </row>
    <row r="40" spans="1:23" s="64" customFormat="1" ht="24.95" customHeight="1" x14ac:dyDescent="0.25">
      <c r="A40" s="53" t="s">
        <v>26</v>
      </c>
      <c r="B40" s="54" t="s">
        <v>354</v>
      </c>
      <c r="C40" s="53" t="s">
        <v>253</v>
      </c>
      <c r="D40" s="55" t="s">
        <v>251</v>
      </c>
      <c r="E40" s="56" t="s">
        <v>137</v>
      </c>
      <c r="F40" s="56" t="str">
        <f>IFERROR(INDEX(data!C$41:C$138,MATCH($E40,data!$B$41:$B$138,0)),"")</f>
        <v>FF</v>
      </c>
      <c r="G40" s="57" t="str">
        <f>IFERROR(INDEX(data!D$41:D$138,MATCH($E40,data!$B$41:$B$138,0)),"")</f>
        <v>PIH (3100)</v>
      </c>
      <c r="H40" s="57" t="str">
        <f>IFERROR(INDEX(data!E$41:E$138,MATCH($E40,data!$B$41:$B$138,0)),"")</f>
        <v>PIH-VX</v>
      </c>
      <c r="I40" s="57" t="s">
        <v>363</v>
      </c>
      <c r="J40" s="59" t="s">
        <v>252</v>
      </c>
      <c r="K40" s="60">
        <v>43043</v>
      </c>
      <c r="L40" s="60">
        <v>43043</v>
      </c>
      <c r="M40" s="60">
        <v>43007</v>
      </c>
      <c r="N40" s="60"/>
      <c r="O40" s="60"/>
      <c r="P40" s="60"/>
      <c r="Q40" s="60">
        <v>43033</v>
      </c>
      <c r="R40" s="61" t="s">
        <v>178</v>
      </c>
      <c r="S40" s="62">
        <v>43067</v>
      </c>
      <c r="T40" s="60" t="s">
        <v>54</v>
      </c>
      <c r="U40" s="60" t="s">
        <v>53</v>
      </c>
      <c r="V40" s="60" t="s">
        <v>54</v>
      </c>
      <c r="W40" s="60" t="s">
        <v>160</v>
      </c>
    </row>
    <row r="41" spans="1:23" s="64" customFormat="1" ht="24.95" customHeight="1" x14ac:dyDescent="0.25">
      <c r="A41" s="53" t="s">
        <v>24</v>
      </c>
      <c r="B41" s="54" t="s">
        <v>354</v>
      </c>
      <c r="C41" s="53" t="s">
        <v>217</v>
      </c>
      <c r="D41" s="55" t="s">
        <v>218</v>
      </c>
      <c r="E41" s="56" t="s">
        <v>125</v>
      </c>
      <c r="F41" s="56" t="str">
        <f>IFERROR(INDEX(data!C$41:C$138,MATCH($E41,data!$B$41:$B$138,0)),"")</f>
        <v>FF</v>
      </c>
      <c r="G41" s="57" t="str">
        <f>IFERROR(INDEX(data!D$41:D$138,MATCH($E41,data!$B$41:$B$138,0)),"")</f>
        <v>PIH (3100)</v>
      </c>
      <c r="H41" s="57" t="str">
        <f>IFERROR(INDEX(data!E$41:E$138,MATCH($E41,data!$B$41:$B$138,0)),"")</f>
        <v>PIH-ONCO</v>
      </c>
      <c r="I41" s="57" t="s">
        <v>363</v>
      </c>
      <c r="J41" s="59" t="s">
        <v>219</v>
      </c>
      <c r="K41" s="60">
        <v>43052</v>
      </c>
      <c r="L41" s="60">
        <v>42855</v>
      </c>
      <c r="M41" s="60">
        <v>43038</v>
      </c>
      <c r="N41" s="60"/>
      <c r="O41" s="60">
        <v>43038</v>
      </c>
      <c r="P41" s="60" t="s">
        <v>178</v>
      </c>
      <c r="Q41" s="60">
        <v>43039</v>
      </c>
      <c r="R41" s="61" t="s">
        <v>178</v>
      </c>
      <c r="S41" s="62">
        <v>43067</v>
      </c>
      <c r="T41" s="60" t="s">
        <v>53</v>
      </c>
      <c r="U41" s="60" t="s">
        <v>53</v>
      </c>
      <c r="V41" s="60" t="s">
        <v>53</v>
      </c>
      <c r="W41" s="60" t="s">
        <v>160</v>
      </c>
    </row>
    <row r="42" spans="1:23" s="64" customFormat="1" ht="24.95" customHeight="1" x14ac:dyDescent="0.25">
      <c r="A42" s="53" t="s">
        <v>23</v>
      </c>
      <c r="B42" s="54" t="s">
        <v>354</v>
      </c>
      <c r="C42" s="53" t="s">
        <v>270</v>
      </c>
      <c r="D42" s="55" t="s">
        <v>271</v>
      </c>
      <c r="E42" s="56" t="s">
        <v>136</v>
      </c>
      <c r="F42" s="56" t="str">
        <f>IFERROR(INDEX(data!C$41:C$138,MATCH($E42,data!$B$41:$B$138,0)),"")</f>
        <v>FF</v>
      </c>
      <c r="G42" s="57" t="str">
        <f>IFERROR(INDEX(data!D$41:D$138,MATCH($E42,data!$B$41:$B$138,0)),"")</f>
        <v>PIH (3100)</v>
      </c>
      <c r="H42" s="57" t="str">
        <f>IFERROR(INDEX(data!E$41:E$138,MATCH($E42,data!$B$41:$B$138,0)),"")</f>
        <v>PIH-VX</v>
      </c>
      <c r="I42" s="57" t="s">
        <v>363</v>
      </c>
      <c r="J42" s="59" t="s">
        <v>272</v>
      </c>
      <c r="K42" s="60">
        <v>43057</v>
      </c>
      <c r="L42" s="60">
        <v>43057</v>
      </c>
      <c r="M42" s="60">
        <v>43017</v>
      </c>
      <c r="N42" s="60"/>
      <c r="O42" s="60"/>
      <c r="P42" s="60"/>
      <c r="Q42" s="60">
        <v>43025</v>
      </c>
      <c r="R42" s="61"/>
      <c r="S42" s="62">
        <v>43038</v>
      </c>
      <c r="T42" s="60" t="s">
        <v>53</v>
      </c>
      <c r="U42" s="60" t="s">
        <v>53</v>
      </c>
      <c r="V42" s="60" t="s">
        <v>53</v>
      </c>
      <c r="W42" s="60" t="s">
        <v>160</v>
      </c>
    </row>
    <row r="43" spans="1:23" s="64" customFormat="1" ht="24.95" customHeight="1" x14ac:dyDescent="0.25">
      <c r="A43" s="53" t="s">
        <v>24</v>
      </c>
      <c r="B43" s="54" t="s">
        <v>354</v>
      </c>
      <c r="C43" s="53" t="s">
        <v>185</v>
      </c>
      <c r="D43" s="55" t="s">
        <v>275</v>
      </c>
      <c r="E43" s="56" t="s">
        <v>123</v>
      </c>
      <c r="F43" s="56" t="str">
        <f>IFERROR(INDEX(data!C$41:C$138,MATCH($E43,data!$B$41:$B$138,0)),"")</f>
        <v>FF</v>
      </c>
      <c r="G43" s="57" t="str">
        <f>IFERROR(INDEX(data!D$41:D$138,MATCH($E43,data!$B$41:$B$138,0)),"")</f>
        <v>PIH (3100)</v>
      </c>
      <c r="H43" s="57" t="str">
        <f>IFERROR(INDEX(data!E$41:E$138,MATCH($E43,data!$B$41:$B$138,0)),"")</f>
        <v>PIH-ONCO</v>
      </c>
      <c r="I43" s="57" t="s">
        <v>20</v>
      </c>
      <c r="J43" s="59" t="s">
        <v>187</v>
      </c>
      <c r="K43" s="60">
        <v>43034</v>
      </c>
      <c r="L43" s="60">
        <v>43034</v>
      </c>
      <c r="M43" s="60">
        <v>43024</v>
      </c>
      <c r="N43" s="60"/>
      <c r="O43" s="60">
        <v>43025</v>
      </c>
      <c r="P43" s="60" t="s">
        <v>178</v>
      </c>
      <c r="Q43" s="60">
        <v>43025</v>
      </c>
      <c r="R43" s="61" t="s">
        <v>178</v>
      </c>
      <c r="S43" s="62">
        <v>43052</v>
      </c>
      <c r="T43" s="60" t="s">
        <v>53</v>
      </c>
      <c r="U43" s="60" t="s">
        <v>53</v>
      </c>
      <c r="V43" s="60" t="s">
        <v>53</v>
      </c>
      <c r="W43" s="60" t="s">
        <v>160</v>
      </c>
    </row>
    <row r="44" spans="1:23" s="64" customFormat="1" ht="24.95" customHeight="1" x14ac:dyDescent="0.25">
      <c r="A44" s="53" t="s">
        <v>25</v>
      </c>
      <c r="B44" s="54" t="s">
        <v>354</v>
      </c>
      <c r="C44" s="53" t="s">
        <v>230</v>
      </c>
      <c r="D44" s="55" t="s">
        <v>231</v>
      </c>
      <c r="E44" s="56" t="s">
        <v>97</v>
      </c>
      <c r="F44" s="56" t="str">
        <f>IFERROR(INDEX(data!C$41:C$138,MATCH($E44,data!$B$41:$B$138,0)),"")</f>
        <v>FF</v>
      </c>
      <c r="G44" s="57" t="str">
        <f>IFERROR(INDEX(data!D$41:D$138,MATCH($E44,data!$B$41:$B$138,0)),"")</f>
        <v>PIH (3100)</v>
      </c>
      <c r="H44" s="57" t="str">
        <f>IFERROR(INDEX(data!E$41:E$138,MATCH($E44,data!$B$41:$B$138,0)),"")</f>
        <v>PIH-IM</v>
      </c>
      <c r="I44" s="57" t="s">
        <v>363</v>
      </c>
      <c r="J44" s="59" t="s">
        <v>232</v>
      </c>
      <c r="K44" s="60">
        <v>43064</v>
      </c>
      <c r="L44" s="60">
        <f>K44</f>
        <v>43064</v>
      </c>
      <c r="M44" s="60">
        <v>43047</v>
      </c>
      <c r="N44" s="60">
        <v>43047</v>
      </c>
      <c r="O44" s="60">
        <v>43047</v>
      </c>
      <c r="P44" s="60"/>
      <c r="Q44" s="60">
        <v>43049</v>
      </c>
      <c r="R44" s="61"/>
      <c r="S44" s="62">
        <v>43059</v>
      </c>
      <c r="T44" s="60" t="s">
        <v>53</v>
      </c>
      <c r="U44" s="60" t="s">
        <v>53</v>
      </c>
      <c r="V44" s="60" t="s">
        <v>53</v>
      </c>
      <c r="W44" s="60" t="s">
        <v>160</v>
      </c>
    </row>
    <row r="45" spans="1:23" s="64" customFormat="1" ht="24.95" customHeight="1" x14ac:dyDescent="0.25">
      <c r="A45" s="53" t="s">
        <v>26</v>
      </c>
      <c r="B45" s="54" t="s">
        <v>354</v>
      </c>
      <c r="C45" s="53" t="s">
        <v>236</v>
      </c>
      <c r="D45" s="55" t="s">
        <v>237</v>
      </c>
      <c r="E45" s="56" t="s">
        <v>134</v>
      </c>
      <c r="F45" s="56" t="str">
        <f>IFERROR(INDEX(data!C$41:C$138,MATCH($E45,data!$B$41:$B$138,0)),"")</f>
        <v>FF</v>
      </c>
      <c r="G45" s="57" t="str">
        <f>IFERROR(INDEX(data!D$41:D$138,MATCH($E45,data!$B$41:$B$138,0)),"")</f>
        <v>PIH (3100)</v>
      </c>
      <c r="H45" s="57" t="str">
        <f>IFERROR(INDEX(data!E$41:E$138,MATCH($E45,data!$B$41:$B$138,0)),"")</f>
        <v>PIH-VX</v>
      </c>
      <c r="I45" s="57" t="s">
        <v>363</v>
      </c>
      <c r="J45" s="59" t="s">
        <v>238</v>
      </c>
      <c r="K45" s="60">
        <v>43006</v>
      </c>
      <c r="L45" s="60">
        <f>K45</f>
        <v>43006</v>
      </c>
      <c r="M45" s="60">
        <v>42986</v>
      </c>
      <c r="N45" s="60"/>
      <c r="O45" s="60">
        <v>42999</v>
      </c>
      <c r="P45" s="60"/>
      <c r="Q45" s="60">
        <v>43003</v>
      </c>
      <c r="R45" s="61"/>
      <c r="S45" s="62">
        <v>43018</v>
      </c>
      <c r="T45" s="60" t="s">
        <v>53</v>
      </c>
      <c r="U45" s="60" t="s">
        <v>53</v>
      </c>
      <c r="V45" s="60" t="s">
        <v>53</v>
      </c>
      <c r="W45" s="60" t="s">
        <v>160</v>
      </c>
    </row>
    <row r="46" spans="1:23" s="64" customFormat="1" ht="24.95" customHeight="1" x14ac:dyDescent="0.25">
      <c r="A46" s="53" t="s">
        <v>24</v>
      </c>
      <c r="B46" s="54" t="s">
        <v>354</v>
      </c>
      <c r="C46" s="53" t="s">
        <v>191</v>
      </c>
      <c r="D46" s="55" t="s">
        <v>216</v>
      </c>
      <c r="E46" s="56" t="s">
        <v>122</v>
      </c>
      <c r="F46" s="56" t="str">
        <f>IFERROR(INDEX(data!C$41:C$138,MATCH($E46,data!$B$41:$B$138,0)),"")</f>
        <v>FF</v>
      </c>
      <c r="G46" s="57" t="str">
        <f>IFERROR(INDEX(data!D$41:D$138,MATCH($E46,data!$B$41:$B$138,0)),"")</f>
        <v>PIH (3100)</v>
      </c>
      <c r="H46" s="57" t="str">
        <f>IFERROR(INDEX(data!E$41:E$138,MATCH($E46,data!$B$41:$B$138,0)),"")</f>
        <v>PIH-ONCO</v>
      </c>
      <c r="I46" s="57" t="s">
        <v>20</v>
      </c>
      <c r="J46" s="59" t="s">
        <v>192</v>
      </c>
      <c r="K46" s="60">
        <v>43034</v>
      </c>
      <c r="L46" s="60">
        <v>43034</v>
      </c>
      <c r="M46" s="60">
        <v>42971</v>
      </c>
      <c r="N46" s="60">
        <v>42971</v>
      </c>
      <c r="O46" s="60">
        <v>42975</v>
      </c>
      <c r="P46" s="60" t="s">
        <v>178</v>
      </c>
      <c r="Q46" s="60">
        <v>42975</v>
      </c>
      <c r="R46" s="61" t="s">
        <v>178</v>
      </c>
      <c r="S46" s="62">
        <v>43067</v>
      </c>
      <c r="T46" s="60" t="s">
        <v>53</v>
      </c>
      <c r="U46" s="60" t="s">
        <v>53</v>
      </c>
      <c r="V46" s="60" t="s">
        <v>53</v>
      </c>
      <c r="W46" s="60" t="s">
        <v>160</v>
      </c>
    </row>
    <row r="47" spans="1:23" s="64" customFormat="1" ht="24.95" customHeight="1" x14ac:dyDescent="0.25">
      <c r="A47" s="53" t="s">
        <v>162</v>
      </c>
      <c r="B47" s="54" t="s">
        <v>354</v>
      </c>
      <c r="C47" s="53" t="s">
        <v>205</v>
      </c>
      <c r="D47" s="55" t="s">
        <v>206</v>
      </c>
      <c r="E47" s="56" t="s">
        <v>125</v>
      </c>
      <c r="F47" s="56" t="str">
        <f>IFERROR(INDEX(data!C$41:C$138,MATCH($E47,data!$B$41:$B$138,0)),"")</f>
        <v>FF</v>
      </c>
      <c r="G47" s="57" t="str">
        <f>IFERROR(INDEX(data!D$41:D$138,MATCH($E47,data!$B$41:$B$138,0)),"")</f>
        <v>PIH (3100)</v>
      </c>
      <c r="H47" s="57" t="str">
        <f>IFERROR(INDEX(data!E$41:E$138,MATCH($E47,data!$B$41:$B$138,0)),"")</f>
        <v>PIH-ONCO</v>
      </c>
      <c r="I47" s="57" t="s">
        <v>20</v>
      </c>
      <c r="J47" s="59" t="s">
        <v>207</v>
      </c>
      <c r="K47" s="60">
        <v>43006</v>
      </c>
      <c r="L47" s="60">
        <v>43006</v>
      </c>
      <c r="M47" s="60">
        <v>42955</v>
      </c>
      <c r="N47" s="60"/>
      <c r="O47" s="60">
        <v>42956</v>
      </c>
      <c r="P47" s="60" t="s">
        <v>178</v>
      </c>
      <c r="Q47" s="60">
        <v>43005</v>
      </c>
      <c r="R47" s="61" t="s">
        <v>178</v>
      </c>
      <c r="S47" s="62">
        <v>43010</v>
      </c>
      <c r="T47" s="60" t="s">
        <v>53</v>
      </c>
      <c r="U47" s="60" t="s">
        <v>53</v>
      </c>
      <c r="V47" s="60" t="s">
        <v>53</v>
      </c>
      <c r="W47" s="60" t="s">
        <v>160</v>
      </c>
    </row>
    <row r="48" spans="1:23" s="64" customFormat="1" ht="24.95" customHeight="1" x14ac:dyDescent="0.25">
      <c r="A48" s="53" t="s">
        <v>162</v>
      </c>
      <c r="B48" s="54" t="s">
        <v>354</v>
      </c>
      <c r="C48" s="53" t="s">
        <v>205</v>
      </c>
      <c r="D48" s="55" t="s">
        <v>208</v>
      </c>
      <c r="E48" s="56" t="s">
        <v>125</v>
      </c>
      <c r="F48" s="56" t="str">
        <f>IFERROR(INDEX(data!C$41:C$138,MATCH($E48,data!$B$41:$B$138,0)),"")</f>
        <v>FF</v>
      </c>
      <c r="G48" s="57" t="str">
        <f>IFERROR(INDEX(data!D$41:D$138,MATCH($E48,data!$B$41:$B$138,0)),"")</f>
        <v>PIH (3100)</v>
      </c>
      <c r="H48" s="57" t="str">
        <f>IFERROR(INDEX(data!E$41:E$138,MATCH($E48,data!$B$41:$B$138,0)),"")</f>
        <v>PIH-ONCO</v>
      </c>
      <c r="I48" s="57" t="s">
        <v>20</v>
      </c>
      <c r="J48" s="59" t="s">
        <v>207</v>
      </c>
      <c r="K48" s="60">
        <v>43006</v>
      </c>
      <c r="L48" s="60">
        <v>43006</v>
      </c>
      <c r="M48" s="60">
        <v>42955</v>
      </c>
      <c r="N48" s="60"/>
      <c r="O48" s="60">
        <v>42956</v>
      </c>
      <c r="P48" s="60" t="s">
        <v>178</v>
      </c>
      <c r="Q48" s="60">
        <v>43005</v>
      </c>
      <c r="R48" s="61" t="s">
        <v>178</v>
      </c>
      <c r="S48" s="62">
        <v>43010</v>
      </c>
      <c r="T48" s="60" t="s">
        <v>53</v>
      </c>
      <c r="U48" s="60" t="s">
        <v>53</v>
      </c>
      <c r="V48" s="60" t="s">
        <v>53</v>
      </c>
      <c r="W48" s="60" t="s">
        <v>160</v>
      </c>
    </row>
    <row r="49" spans="1:23" s="64" customFormat="1" ht="24.95" customHeight="1" x14ac:dyDescent="0.25">
      <c r="A49" s="53" t="s">
        <v>24</v>
      </c>
      <c r="B49" s="54" t="s">
        <v>354</v>
      </c>
      <c r="C49" s="53" t="s">
        <v>209</v>
      </c>
      <c r="D49" s="55" t="s">
        <v>210</v>
      </c>
      <c r="E49" s="56" t="s">
        <v>130</v>
      </c>
      <c r="F49" s="56" t="str">
        <f>IFERROR(INDEX(data!C$41:C$138,MATCH($E49,data!$B$41:$B$138,0)),"")</f>
        <v>FF</v>
      </c>
      <c r="G49" s="57" t="str">
        <f>IFERROR(INDEX(data!D$41:D$138,MATCH($E49,data!$B$41:$B$138,0)),"")</f>
        <v>PIH (3100)</v>
      </c>
      <c r="H49" s="57" t="str">
        <f>IFERROR(INDEX(data!E$41:E$138,MATCH($E49,data!$B$41:$B$138,0)),"")</f>
        <v>PIH-ONCO</v>
      </c>
      <c r="I49" s="57" t="s">
        <v>363</v>
      </c>
      <c r="J49" s="59" t="s">
        <v>211</v>
      </c>
      <c r="K49" s="60">
        <v>43013</v>
      </c>
      <c r="L49" s="60">
        <v>43013</v>
      </c>
      <c r="M49" s="60">
        <v>42957</v>
      </c>
      <c r="N49" s="60">
        <v>42957</v>
      </c>
      <c r="O49" s="60">
        <v>42968</v>
      </c>
      <c r="P49" s="60" t="s">
        <v>212</v>
      </c>
      <c r="Q49" s="60">
        <v>42969</v>
      </c>
      <c r="R49" s="61" t="s">
        <v>178</v>
      </c>
      <c r="S49" s="62">
        <v>43052</v>
      </c>
      <c r="T49" s="60" t="s">
        <v>53</v>
      </c>
      <c r="U49" s="60" t="s">
        <v>53</v>
      </c>
      <c r="V49" s="60" t="s">
        <v>53</v>
      </c>
      <c r="W49" s="60" t="s">
        <v>160</v>
      </c>
    </row>
    <row r="50" spans="1:23" s="64" customFormat="1" ht="24.95" customHeight="1" x14ac:dyDescent="0.25">
      <c r="A50" s="53" t="s">
        <v>25</v>
      </c>
      <c r="B50" s="54" t="s">
        <v>354</v>
      </c>
      <c r="C50" s="53" t="s">
        <v>226</v>
      </c>
      <c r="D50" s="55" t="s">
        <v>227</v>
      </c>
      <c r="E50" s="56" t="s">
        <v>127</v>
      </c>
      <c r="F50" s="56" t="str">
        <f>IFERROR(INDEX(data!C$41:C$138,MATCH($E50,data!$B$41:$B$138,0)),"")</f>
        <v>FF</v>
      </c>
      <c r="G50" s="57" t="str">
        <f>IFERROR(INDEX(data!D$41:D$138,MATCH($E50,data!$B$41:$B$138,0)),"")</f>
        <v>PIH (3100)</v>
      </c>
      <c r="H50" s="57" t="str">
        <f>IFERROR(INDEX(data!E$41:E$138,MATCH($E50,data!$B$41:$B$138,0)),"")</f>
        <v>PIH-ONCO</v>
      </c>
      <c r="I50" s="57" t="s">
        <v>363</v>
      </c>
      <c r="J50" s="59" t="s">
        <v>228</v>
      </c>
      <c r="K50" s="60">
        <v>43063</v>
      </c>
      <c r="L50" s="60">
        <f>K50</f>
        <v>43063</v>
      </c>
      <c r="M50" s="60">
        <v>43011</v>
      </c>
      <c r="N50" s="60"/>
      <c r="O50" s="60">
        <v>43017</v>
      </c>
      <c r="P50" s="60" t="s">
        <v>229</v>
      </c>
      <c r="Q50" s="60">
        <v>43018</v>
      </c>
      <c r="R50" s="61" t="s">
        <v>178</v>
      </c>
      <c r="S50" s="62">
        <v>43048</v>
      </c>
      <c r="T50" s="60" t="s">
        <v>53</v>
      </c>
      <c r="U50" s="60" t="s">
        <v>53</v>
      </c>
      <c r="V50" s="60" t="s">
        <v>53</v>
      </c>
      <c r="W50" s="60" t="s">
        <v>160</v>
      </c>
    </row>
    <row r="51" spans="1:23" s="64" customFormat="1" ht="24.95" customHeight="1" x14ac:dyDescent="0.25">
      <c r="A51" s="53" t="s">
        <v>26</v>
      </c>
      <c r="B51" s="54" t="s">
        <v>354</v>
      </c>
      <c r="C51" s="53" t="s">
        <v>242</v>
      </c>
      <c r="D51" s="55" t="s">
        <v>243</v>
      </c>
      <c r="E51" s="56" t="s">
        <v>134</v>
      </c>
      <c r="F51" s="56" t="str">
        <f>IFERROR(INDEX(data!C$41:C$138,MATCH($E51,data!$B$41:$B$138,0)),"")</f>
        <v>FF</v>
      </c>
      <c r="G51" s="57" t="str">
        <f>IFERROR(INDEX(data!D$41:D$138,MATCH($E51,data!$B$41:$B$138,0)),"")</f>
        <v>PIH (3100)</v>
      </c>
      <c r="H51" s="57" t="str">
        <f>IFERROR(INDEX(data!E$41:E$138,MATCH($E51,data!$B$41:$B$138,0)),"")</f>
        <v>PIH-VX</v>
      </c>
      <c r="I51" s="57" t="s">
        <v>20</v>
      </c>
      <c r="J51" s="59" t="s">
        <v>244</v>
      </c>
      <c r="K51" s="60">
        <v>43026</v>
      </c>
      <c r="L51" s="60">
        <f>K51</f>
        <v>43026</v>
      </c>
      <c r="M51" s="60">
        <v>43012</v>
      </c>
      <c r="N51" s="60"/>
      <c r="O51" s="60"/>
      <c r="P51" s="60"/>
      <c r="Q51" s="60">
        <v>43025</v>
      </c>
      <c r="R51" s="61"/>
      <c r="S51" s="62">
        <v>43032</v>
      </c>
      <c r="T51" s="60" t="s">
        <v>53</v>
      </c>
      <c r="U51" s="60" t="s">
        <v>53</v>
      </c>
      <c r="V51" s="60" t="s">
        <v>53</v>
      </c>
      <c r="W51" s="60" t="s">
        <v>160</v>
      </c>
    </row>
    <row r="52" spans="1:23" s="64" customFormat="1" ht="24.95" customHeight="1" x14ac:dyDescent="0.25">
      <c r="A52" s="53" t="s">
        <v>162</v>
      </c>
      <c r="B52" s="54" t="s">
        <v>354</v>
      </c>
      <c r="C52" s="53" t="s">
        <v>182</v>
      </c>
      <c r="D52" s="55" t="s">
        <v>183</v>
      </c>
      <c r="E52" s="56" t="s">
        <v>71</v>
      </c>
      <c r="F52" s="56" t="str">
        <f>IFERROR(INDEX(data!C$41:C$138,MATCH($E52,data!$B$41:$B$138,0)),"")</f>
        <v>FF</v>
      </c>
      <c r="G52" s="57" t="str">
        <f>IFERROR(INDEX(data!D$41:D$138,MATCH($E52,data!$B$41:$B$138,0)),"")</f>
        <v>PEH (5804)</v>
      </c>
      <c r="H52" s="57" t="str">
        <f>IFERROR(INDEX(data!E$41:E$138,MATCH($E52,data!$B$41:$B$138,0)),"")</f>
        <v>PEH</v>
      </c>
      <c r="I52" s="57" t="s">
        <v>20</v>
      </c>
      <c r="J52" s="59" t="s">
        <v>184</v>
      </c>
      <c r="K52" s="60">
        <v>43027</v>
      </c>
      <c r="L52" s="60">
        <v>43027</v>
      </c>
      <c r="M52" s="60">
        <v>42993</v>
      </c>
      <c r="N52" s="60" t="s">
        <v>178</v>
      </c>
      <c r="O52" s="60">
        <v>42998</v>
      </c>
      <c r="P52" s="60" t="s">
        <v>178</v>
      </c>
      <c r="Q52" s="60">
        <v>43002</v>
      </c>
      <c r="R52" s="61" t="s">
        <v>178</v>
      </c>
      <c r="S52" s="62">
        <v>43053</v>
      </c>
      <c r="T52" s="60" t="s">
        <v>53</v>
      </c>
      <c r="U52" s="60" t="s">
        <v>53</v>
      </c>
      <c r="V52" s="60" t="s">
        <v>53</v>
      </c>
      <c r="W52" s="60" t="s">
        <v>160</v>
      </c>
    </row>
    <row r="53" spans="1:23" s="64" customFormat="1" ht="24.95" customHeight="1" x14ac:dyDescent="0.25">
      <c r="A53" s="53" t="s">
        <v>24</v>
      </c>
      <c r="B53" s="54" t="s">
        <v>354</v>
      </c>
      <c r="C53" s="53" t="s">
        <v>295</v>
      </c>
      <c r="D53" s="55" t="s">
        <v>296</v>
      </c>
      <c r="E53" s="56" t="s">
        <v>122</v>
      </c>
      <c r="F53" s="56" t="str">
        <f>IFERROR(INDEX(data!C$41:C$138,MATCH($E53,data!$B$41:$B$138,0)),"")</f>
        <v>FF</v>
      </c>
      <c r="G53" s="57" t="str">
        <f>IFERROR(INDEX(data!D$41:D$138,MATCH($E53,data!$B$41:$B$138,0)),"")</f>
        <v>PIH (3100)</v>
      </c>
      <c r="H53" s="57" t="str">
        <f>IFERROR(INDEX(data!E$41:E$138,MATCH($E53,data!$B$41:$B$138,0)),"")</f>
        <v>PIH-ONCO</v>
      </c>
      <c r="I53" s="57" t="s">
        <v>20</v>
      </c>
      <c r="J53" s="59" t="s">
        <v>297</v>
      </c>
      <c r="K53" s="60">
        <v>42779</v>
      </c>
      <c r="L53" s="60">
        <v>42779</v>
      </c>
      <c r="M53" s="60" t="s">
        <v>178</v>
      </c>
      <c r="N53" s="60" t="s">
        <v>178</v>
      </c>
      <c r="O53" s="60">
        <v>42765</v>
      </c>
      <c r="P53" s="60" t="s">
        <v>178</v>
      </c>
      <c r="Q53" s="60">
        <v>42765</v>
      </c>
      <c r="R53" s="61"/>
      <c r="S53" s="62">
        <v>42884</v>
      </c>
      <c r="T53" s="60" t="s">
        <v>53</v>
      </c>
      <c r="U53" s="60" t="s">
        <v>53</v>
      </c>
      <c r="V53" s="60" t="s">
        <v>53</v>
      </c>
      <c r="W53" s="60" t="s">
        <v>160</v>
      </c>
    </row>
    <row r="54" spans="1:23" ht="24.95" customHeight="1" x14ac:dyDescent="0.25">
      <c r="A54" s="34" t="s">
        <v>25</v>
      </c>
      <c r="B54" s="31" t="s">
        <v>355</v>
      </c>
      <c r="C54" s="30" t="s">
        <v>301</v>
      </c>
      <c r="D54" s="6" t="s">
        <v>300</v>
      </c>
      <c r="E54" s="3" t="s">
        <v>109</v>
      </c>
      <c r="F54" s="3" t="str">
        <f>IFERROR(INDEX(data!C$41:C$138,MATCH($E54,data!$B$41:$B$138,0)),"")</f>
        <v>Marketing</v>
      </c>
      <c r="G54" s="4" t="str">
        <f>IFERROR(INDEX(data!D$41:D$138,MATCH($E54,data!$B$41:$B$138,0)),"")</f>
        <v>PIH (3100)</v>
      </c>
      <c r="H54" s="4" t="str">
        <f>IFERROR(INDEX(data!E$41:E$138,MATCH($E54,data!$B$41:$B$138,0)),"")</f>
        <v>PIH-I&amp;I</v>
      </c>
      <c r="I54" s="3" t="s">
        <v>21</v>
      </c>
      <c r="J54" s="29" t="s">
        <v>178</v>
      </c>
      <c r="K54" s="14">
        <v>43083</v>
      </c>
      <c r="L54" s="37">
        <v>43448</v>
      </c>
      <c r="M54" s="14">
        <v>43073</v>
      </c>
      <c r="N54" s="14">
        <v>43073</v>
      </c>
      <c r="O54" s="14" t="s">
        <v>299</v>
      </c>
      <c r="P54" s="35" t="s">
        <v>178</v>
      </c>
      <c r="Q54" s="8">
        <v>43077</v>
      </c>
      <c r="R54" s="36" t="s">
        <v>178</v>
      </c>
      <c r="S54" s="35" t="s">
        <v>399</v>
      </c>
      <c r="T54" s="37" t="s">
        <v>54</v>
      </c>
      <c r="U54" s="37" t="s">
        <v>53</v>
      </c>
      <c r="V54" s="37" t="s">
        <v>53</v>
      </c>
      <c r="W54" s="9" t="s">
        <v>160</v>
      </c>
    </row>
    <row r="55" spans="1:23" s="64" customFormat="1" ht="24.95" customHeight="1" x14ac:dyDescent="0.25">
      <c r="A55" s="53" t="s">
        <v>25</v>
      </c>
      <c r="B55" s="54" t="s">
        <v>354</v>
      </c>
      <c r="C55" s="53" t="s">
        <v>291</v>
      </c>
      <c r="D55" s="55" t="s">
        <v>292</v>
      </c>
      <c r="E55" s="56" t="s">
        <v>113</v>
      </c>
      <c r="F55" s="56" t="str">
        <f>IFERROR(INDEX(data!C$41:C$138,MATCH($E55,data!$B$41:$B$138,0)),"")</f>
        <v>FF</v>
      </c>
      <c r="G55" s="57" t="str">
        <f>IFERROR(INDEX(data!D$41:D$138,MATCH($E55,data!$B$41:$B$138,0)),"")</f>
        <v>PIH (3100)</v>
      </c>
      <c r="H55" s="57" t="str">
        <f>IFERROR(INDEX(data!E$41:E$138,MATCH($E55,data!$B$41:$B$138,0)),"")</f>
        <v>PIH-RD</v>
      </c>
      <c r="I55" s="57" t="s">
        <v>363</v>
      </c>
      <c r="J55" s="59" t="s">
        <v>293</v>
      </c>
      <c r="K55" s="60">
        <v>43077</v>
      </c>
      <c r="L55" s="60">
        <f>K55</f>
        <v>43077</v>
      </c>
      <c r="M55" s="60">
        <v>43062</v>
      </c>
      <c r="N55" s="60">
        <v>43063</v>
      </c>
      <c r="O55" s="60">
        <v>43066</v>
      </c>
      <c r="P55" s="60" t="s">
        <v>294</v>
      </c>
      <c r="Q55" s="60">
        <v>43066</v>
      </c>
      <c r="R55" s="61" t="s">
        <v>178</v>
      </c>
      <c r="S55" s="62">
        <v>43068</v>
      </c>
      <c r="T55" s="60" t="s">
        <v>53</v>
      </c>
      <c r="U55" s="60" t="s">
        <v>53</v>
      </c>
      <c r="V55" s="60" t="s">
        <v>53</v>
      </c>
      <c r="W55" s="60" t="s">
        <v>160</v>
      </c>
    </row>
    <row r="56" spans="1:23" s="64" customFormat="1" ht="24.95" customHeight="1" x14ac:dyDescent="0.25">
      <c r="A56" s="53" t="s">
        <v>24</v>
      </c>
      <c r="B56" s="53" t="s">
        <v>354</v>
      </c>
      <c r="C56" s="53" t="s">
        <v>191</v>
      </c>
      <c r="D56" s="55" t="s">
        <v>274</v>
      </c>
      <c r="E56" s="56" t="s">
        <v>122</v>
      </c>
      <c r="F56" s="56" t="str">
        <f>IFERROR(INDEX(data!C$41:C$138,MATCH($E56,data!$B$41:$B$138,0)),"")</f>
        <v>FF</v>
      </c>
      <c r="G56" s="57" t="str">
        <f>IFERROR(INDEX(data!D$41:D$138,MATCH($E56,data!$B$41:$B$138,0)),"")</f>
        <v>PIH (3100)</v>
      </c>
      <c r="H56" s="57" t="str">
        <f>IFERROR(INDEX(data!E$41:E$138,MATCH($E56,data!$B$41:$B$138,0)),"")</f>
        <v>PIH-ONCO</v>
      </c>
      <c r="I56" s="56" t="s">
        <v>20</v>
      </c>
      <c r="J56" s="59" t="s">
        <v>192</v>
      </c>
      <c r="K56" s="60">
        <v>43034</v>
      </c>
      <c r="L56" s="60">
        <v>43034</v>
      </c>
      <c r="M56" s="60">
        <v>42971</v>
      </c>
      <c r="N56" s="60">
        <v>42971</v>
      </c>
      <c r="O56" s="60">
        <v>42975</v>
      </c>
      <c r="P56" s="60" t="s">
        <v>178</v>
      </c>
      <c r="Q56" s="60">
        <v>42975</v>
      </c>
      <c r="R56" s="61" t="s">
        <v>178</v>
      </c>
      <c r="S56" s="62">
        <v>43067</v>
      </c>
      <c r="T56" s="60" t="s">
        <v>53</v>
      </c>
      <c r="U56" s="60" t="s">
        <v>53</v>
      </c>
      <c r="V56" s="60" t="s">
        <v>53</v>
      </c>
      <c r="W56" s="67" t="s">
        <v>160</v>
      </c>
    </row>
    <row r="57" spans="1:23" s="64" customFormat="1" ht="24.95" customHeight="1" x14ac:dyDescent="0.25">
      <c r="A57" s="53" t="s">
        <v>162</v>
      </c>
      <c r="B57" s="53" t="s">
        <v>354</v>
      </c>
      <c r="C57" s="53" t="s">
        <v>168</v>
      </c>
      <c r="D57" s="55" t="s">
        <v>166</v>
      </c>
      <c r="E57" s="56" t="s">
        <v>85</v>
      </c>
      <c r="F57" s="56" t="str">
        <f>IFERROR(INDEX(data!C$41:C$138,MATCH($E57,data!$B$41:$B$138,0)),"")</f>
        <v>FF</v>
      </c>
      <c r="G57" s="57" t="str">
        <f>IFERROR(INDEX(data!D$41:D$138,MATCH($E57,data!$B$41:$B$138,0)),"")</f>
        <v>PIH (3100)</v>
      </c>
      <c r="H57" s="58" t="str">
        <f>IFERROR(INDEX(data!E$41:E$138,MATCH($E57,data!$B$41:$B$138,0)),"")</f>
        <v>PIH-IM</v>
      </c>
      <c r="I57" s="56" t="s">
        <v>363</v>
      </c>
      <c r="J57" s="59" t="s">
        <v>167</v>
      </c>
      <c r="K57" s="60">
        <v>43070</v>
      </c>
      <c r="L57" s="60">
        <v>43434</v>
      </c>
      <c r="M57" s="60">
        <v>43054</v>
      </c>
      <c r="N57" s="60">
        <v>43054</v>
      </c>
      <c r="O57" s="60">
        <v>43055</v>
      </c>
      <c r="P57" s="60"/>
      <c r="Q57" s="60">
        <v>43055</v>
      </c>
      <c r="R57" s="61"/>
      <c r="S57" s="62">
        <v>43057</v>
      </c>
      <c r="T57" s="60" t="s">
        <v>53</v>
      </c>
      <c r="U57" s="60" t="s">
        <v>53</v>
      </c>
      <c r="V57" s="60" t="s">
        <v>53</v>
      </c>
      <c r="W57" s="67" t="s">
        <v>160</v>
      </c>
    </row>
    <row r="58" spans="1:23" s="64" customFormat="1" ht="24.95" customHeight="1" x14ac:dyDescent="0.25">
      <c r="A58" s="53" t="s">
        <v>162</v>
      </c>
      <c r="B58" s="53" t="s">
        <v>354</v>
      </c>
      <c r="C58" s="53" t="s">
        <v>195</v>
      </c>
      <c r="D58" s="55" t="s">
        <v>298</v>
      </c>
      <c r="E58" s="56" t="s">
        <v>137</v>
      </c>
      <c r="F58" s="56" t="str">
        <f>IFERROR(INDEX(data!C$41:C$138,MATCH($E58,data!$B$41:$B$138,0)),"")</f>
        <v>FF</v>
      </c>
      <c r="G58" s="57" t="str">
        <f>IFERROR(INDEX(data!D$41:D$138,MATCH($E58,data!$B$41:$B$138,0)),"")</f>
        <v>PIH (3100)</v>
      </c>
      <c r="H58" s="58" t="str">
        <f>IFERROR(INDEX(data!E$41:E$138,MATCH($E58,data!$B$41:$B$138,0)),"")</f>
        <v>PIH-VX</v>
      </c>
      <c r="I58" s="56" t="s">
        <v>363</v>
      </c>
      <c r="J58" s="59" t="s">
        <v>194</v>
      </c>
      <c r="K58" s="60">
        <v>43071</v>
      </c>
      <c r="L58" s="60">
        <v>43071</v>
      </c>
      <c r="M58" s="60">
        <v>43056</v>
      </c>
      <c r="N58" s="60">
        <v>43069</v>
      </c>
      <c r="O58" s="60">
        <v>43059</v>
      </c>
      <c r="P58" s="60" t="s">
        <v>178</v>
      </c>
      <c r="Q58" s="60">
        <v>43069</v>
      </c>
      <c r="R58" s="61" t="s">
        <v>178</v>
      </c>
      <c r="S58" s="62">
        <v>43074</v>
      </c>
      <c r="T58" s="60" t="s">
        <v>53</v>
      </c>
      <c r="U58" s="60" t="s">
        <v>53</v>
      </c>
      <c r="V58" s="60" t="s">
        <v>53</v>
      </c>
      <c r="W58" s="67" t="s">
        <v>160</v>
      </c>
    </row>
    <row r="59" spans="1:23" s="64" customFormat="1" ht="24.95" customHeight="1" x14ac:dyDescent="0.25">
      <c r="A59" s="53" t="s">
        <v>25</v>
      </c>
      <c r="B59" s="53" t="s">
        <v>354</v>
      </c>
      <c r="C59" s="53" t="s">
        <v>233</v>
      </c>
      <c r="D59" s="55" t="s">
        <v>234</v>
      </c>
      <c r="E59" s="56" t="s">
        <v>94</v>
      </c>
      <c r="F59" s="56" t="str">
        <f>IFERROR(INDEX(data!C$41:C$138,MATCH($E59,data!$B$41:$B$138,0)),"")</f>
        <v>FF</v>
      </c>
      <c r="G59" s="57" t="str">
        <f>IFERROR(INDEX(data!D$41:D$138,MATCH($E59,data!$B$41:$B$138,0)),"")</f>
        <v>PIH (3100)</v>
      </c>
      <c r="H59" s="57" t="str">
        <f>IFERROR(INDEX(data!E$41:E$138,MATCH($E59,data!$B$41:$B$138,0)),"")</f>
        <v>PIH-IM</v>
      </c>
      <c r="I59" s="56" t="s">
        <v>363</v>
      </c>
      <c r="J59" s="59" t="s">
        <v>235</v>
      </c>
      <c r="K59" s="60">
        <v>43054</v>
      </c>
      <c r="L59" s="60">
        <f>K59</f>
        <v>43054</v>
      </c>
      <c r="M59" s="60">
        <v>43034</v>
      </c>
      <c r="N59" s="60">
        <v>43034</v>
      </c>
      <c r="O59" s="60">
        <v>43034</v>
      </c>
      <c r="P59" s="60" t="s">
        <v>178</v>
      </c>
      <c r="Q59" s="60">
        <v>43034</v>
      </c>
      <c r="R59" s="61" t="s">
        <v>178</v>
      </c>
      <c r="S59" s="62">
        <v>43053</v>
      </c>
      <c r="T59" s="60" t="s">
        <v>53</v>
      </c>
      <c r="U59" s="60" t="s">
        <v>53</v>
      </c>
      <c r="V59" s="60" t="s">
        <v>53</v>
      </c>
      <c r="W59" s="67" t="s">
        <v>160</v>
      </c>
    </row>
    <row r="60" spans="1:23" s="64" customFormat="1" ht="24.75" customHeight="1" x14ac:dyDescent="0.25">
      <c r="A60" s="53" t="s">
        <v>24</v>
      </c>
      <c r="B60" s="53" t="s">
        <v>354</v>
      </c>
      <c r="C60" s="53" t="s">
        <v>279</v>
      </c>
      <c r="D60" s="55" t="s">
        <v>280</v>
      </c>
      <c r="E60" s="56" t="s">
        <v>129</v>
      </c>
      <c r="F60" s="56" t="str">
        <f>IFERROR(INDEX(data!C$41:C$138,MATCH($E60,data!$B$41:$B$138,0)),"")</f>
        <v>FF</v>
      </c>
      <c r="G60" s="57" t="str">
        <f>IFERROR(INDEX(data!D$41:D$138,MATCH($E60,data!$B$41:$B$138,0)),"")</f>
        <v>PIH (3100)</v>
      </c>
      <c r="H60" s="57" t="str">
        <f>IFERROR(INDEX(data!E$41:E$138,MATCH($E60,data!$B$41:$B$138,0)),"")</f>
        <v>PIH-ONCO</v>
      </c>
      <c r="I60" s="56" t="s">
        <v>363</v>
      </c>
      <c r="J60" s="59" t="s">
        <v>281</v>
      </c>
      <c r="K60" s="60">
        <v>43070</v>
      </c>
      <c r="L60" s="60">
        <v>43070</v>
      </c>
      <c r="M60" s="60">
        <v>43033</v>
      </c>
      <c r="N60" s="60">
        <v>43034</v>
      </c>
      <c r="O60" s="60">
        <v>43034</v>
      </c>
      <c r="P60" s="60" t="s">
        <v>178</v>
      </c>
      <c r="Q60" s="60">
        <v>43048</v>
      </c>
      <c r="R60" s="61" t="s">
        <v>178</v>
      </c>
      <c r="S60" s="62">
        <v>43068</v>
      </c>
      <c r="T60" s="60" t="s">
        <v>53</v>
      </c>
      <c r="U60" s="60" t="s">
        <v>53</v>
      </c>
      <c r="V60" s="60" t="s">
        <v>53</v>
      </c>
      <c r="W60" s="67" t="s">
        <v>160</v>
      </c>
    </row>
    <row r="61" spans="1:23" s="64" customFormat="1" ht="24.95" customHeight="1" x14ac:dyDescent="0.25">
      <c r="A61" s="53" t="s">
        <v>23</v>
      </c>
      <c r="B61" s="53" t="s">
        <v>354</v>
      </c>
      <c r="C61" s="53" t="s">
        <v>245</v>
      </c>
      <c r="D61" s="55" t="s">
        <v>246</v>
      </c>
      <c r="E61" s="56" t="s">
        <v>73</v>
      </c>
      <c r="F61" s="56" t="str">
        <f>IFERROR(INDEX(data!C$41:C$138,MATCH($E61,data!$B$41:$B$138,0)),"")</f>
        <v>FF</v>
      </c>
      <c r="G61" s="57" t="str">
        <f>IFERROR(INDEX(data!D$41:D$138,MATCH($E61,data!$B$41:$B$138,0)),"")</f>
        <v>PEH (5804)</v>
      </c>
      <c r="H61" s="57" t="str">
        <f>IFERROR(INDEX(data!E$41:E$138,MATCH($E61,data!$B$41:$B$138,0)),"")</f>
        <v>PEH</v>
      </c>
      <c r="I61" s="56" t="s">
        <v>363</v>
      </c>
      <c r="J61" s="59" t="s">
        <v>247</v>
      </c>
      <c r="K61" s="60">
        <v>43034</v>
      </c>
      <c r="L61" s="60">
        <v>43034</v>
      </c>
      <c r="M61" s="60">
        <v>43017</v>
      </c>
      <c r="N61" s="60"/>
      <c r="O61" s="60">
        <v>43021</v>
      </c>
      <c r="P61" s="60"/>
      <c r="Q61" s="60">
        <v>43020</v>
      </c>
      <c r="R61" s="61"/>
      <c r="S61" s="62">
        <v>43057</v>
      </c>
      <c r="T61" s="60" t="s">
        <v>53</v>
      </c>
      <c r="U61" s="60" t="s">
        <v>53</v>
      </c>
      <c r="V61" s="60" t="s">
        <v>53</v>
      </c>
      <c r="W61" s="67" t="s">
        <v>160</v>
      </c>
    </row>
    <row r="62" spans="1:23" s="64" customFormat="1" ht="24.95" customHeight="1" x14ac:dyDescent="0.25">
      <c r="A62" s="53" t="s">
        <v>26</v>
      </c>
      <c r="B62" s="53" t="s">
        <v>354</v>
      </c>
      <c r="C62" s="53" t="s">
        <v>248</v>
      </c>
      <c r="D62" s="55" t="s">
        <v>249</v>
      </c>
      <c r="E62" s="56" t="s">
        <v>128</v>
      </c>
      <c r="F62" s="56" t="str">
        <f>IFERROR(INDEX(data!C$41:C$138,MATCH($E62,data!$B$41:$B$138,0)),"")</f>
        <v>FF</v>
      </c>
      <c r="G62" s="57" t="str">
        <f>IFERROR(INDEX(data!D$41:D$138,MATCH($E62,data!$B$41:$B$138,0)),"")</f>
        <v>PIH (3100)</v>
      </c>
      <c r="H62" s="57" t="str">
        <f>IFERROR(INDEX(data!E$41:E$138,MATCH($E62,data!$B$41:$B$138,0)),"")</f>
        <v>PIH-ONCO</v>
      </c>
      <c r="I62" s="56" t="s">
        <v>363</v>
      </c>
      <c r="J62" s="59" t="s">
        <v>250</v>
      </c>
      <c r="K62" s="60">
        <v>43052</v>
      </c>
      <c r="L62" s="60">
        <v>43052</v>
      </c>
      <c r="M62" s="60">
        <v>43013</v>
      </c>
      <c r="N62" s="60"/>
      <c r="O62" s="68"/>
      <c r="P62" s="60"/>
      <c r="Q62" s="60">
        <v>43024</v>
      </c>
      <c r="R62" s="61"/>
      <c r="S62" s="62">
        <v>43056</v>
      </c>
      <c r="T62" s="60" t="s">
        <v>53</v>
      </c>
      <c r="U62" s="60" t="s">
        <v>53</v>
      </c>
      <c r="V62" s="60" t="s">
        <v>53</v>
      </c>
      <c r="W62" s="67" t="s">
        <v>160</v>
      </c>
    </row>
    <row r="63" spans="1:23" s="64" customFormat="1" ht="24.95" customHeight="1" x14ac:dyDescent="0.25">
      <c r="A63" s="53" t="s">
        <v>24</v>
      </c>
      <c r="B63" s="53" t="s">
        <v>354</v>
      </c>
      <c r="C63" s="53" t="s">
        <v>285</v>
      </c>
      <c r="D63" s="55" t="s">
        <v>286</v>
      </c>
      <c r="E63" s="56" t="s">
        <v>125</v>
      </c>
      <c r="F63" s="56" t="str">
        <f>IFERROR(INDEX(data!C$41:C$138,MATCH($E63,data!$B$41:$B$138,0)),"")</f>
        <v>FF</v>
      </c>
      <c r="G63" s="57" t="str">
        <f>IFERROR(INDEX(data!D$41:D$138,MATCH($E63,data!$B$41:$B$138,0)),"")</f>
        <v>PIH (3100)</v>
      </c>
      <c r="H63" s="57" t="str">
        <f>IFERROR(INDEX(data!E$41:E$138,MATCH($E63,data!$B$41:$B$138,0)),"")</f>
        <v>PIH-ONCO</v>
      </c>
      <c r="I63" s="56" t="s">
        <v>363</v>
      </c>
      <c r="J63" s="59" t="s">
        <v>287</v>
      </c>
      <c r="K63" s="60">
        <v>43056</v>
      </c>
      <c r="L63" s="60">
        <v>43259</v>
      </c>
      <c r="M63" s="60">
        <v>43035</v>
      </c>
      <c r="N63" s="60">
        <v>43035</v>
      </c>
      <c r="O63" s="60">
        <v>43038</v>
      </c>
      <c r="P63" s="60" t="s">
        <v>178</v>
      </c>
      <c r="Q63" s="60">
        <v>43039</v>
      </c>
      <c r="R63" s="61" t="s">
        <v>178</v>
      </c>
      <c r="S63" s="62">
        <v>43055</v>
      </c>
      <c r="T63" s="60" t="s">
        <v>53</v>
      </c>
      <c r="U63" s="60" t="s">
        <v>53</v>
      </c>
      <c r="V63" s="60" t="s">
        <v>53</v>
      </c>
      <c r="W63" s="67" t="s">
        <v>160</v>
      </c>
    </row>
    <row r="64" spans="1:23" s="64" customFormat="1" ht="24.95" customHeight="1" x14ac:dyDescent="0.25">
      <c r="A64" s="53" t="s">
        <v>26</v>
      </c>
      <c r="B64" s="53" t="s">
        <v>354</v>
      </c>
      <c r="C64" s="53" t="s">
        <v>257</v>
      </c>
      <c r="D64" s="55" t="s">
        <v>258</v>
      </c>
      <c r="E64" s="56" t="s">
        <v>66</v>
      </c>
      <c r="F64" s="56" t="str">
        <f>IFERROR(INDEX(data!C$41:C$138,MATCH($E64,data!$B$41:$B$138,0)),"")</f>
        <v>FF</v>
      </c>
      <c r="G64" s="57" t="str">
        <f>IFERROR(INDEX(data!D$41:D$138,MATCH($E64,data!$B$41:$B$138,0)),"")</f>
        <v>PEH (5804)</v>
      </c>
      <c r="H64" s="57" t="str">
        <f>IFERROR(INDEX(data!E$41:E$138,MATCH($E64,data!$B$41:$B$138,0)),"")</f>
        <v>PEH</v>
      </c>
      <c r="I64" s="57" t="s">
        <v>363</v>
      </c>
      <c r="J64" s="59" t="s">
        <v>259</v>
      </c>
      <c r="K64" s="60">
        <v>43054</v>
      </c>
      <c r="L64" s="60">
        <f>K64</f>
        <v>43054</v>
      </c>
      <c r="M64" s="60">
        <v>43019</v>
      </c>
      <c r="N64" s="60">
        <v>43019</v>
      </c>
      <c r="O64" s="60">
        <v>43019</v>
      </c>
      <c r="P64" s="60" t="s">
        <v>178</v>
      </c>
      <c r="Q64" s="62">
        <v>43025</v>
      </c>
      <c r="R64" s="61" t="s">
        <v>178</v>
      </c>
      <c r="S64" s="62">
        <v>43033</v>
      </c>
      <c r="T64" s="60" t="s">
        <v>53</v>
      </c>
      <c r="U64" s="60" t="s">
        <v>53</v>
      </c>
      <c r="V64" s="60" t="s">
        <v>53</v>
      </c>
      <c r="W64" s="67" t="s">
        <v>160</v>
      </c>
    </row>
    <row r="65" spans="1:23" s="64" customFormat="1" ht="24.95" customHeight="1" x14ac:dyDescent="0.25">
      <c r="A65" s="53" t="s">
        <v>162</v>
      </c>
      <c r="B65" s="53" t="s">
        <v>354</v>
      </c>
      <c r="C65" s="53" t="s">
        <v>284</v>
      </c>
      <c r="D65" s="55" t="s">
        <v>282</v>
      </c>
      <c r="E65" s="56" t="s">
        <v>94</v>
      </c>
      <c r="F65" s="56" t="str">
        <f>IFERROR(INDEX(data!C$41:C$138,MATCH($E65,data!$B$41:$B$138,0)),"")</f>
        <v>FF</v>
      </c>
      <c r="G65" s="57" t="str">
        <f>IFERROR(INDEX(data!D$41:D$138,MATCH($E65,data!$B$41:$B$138,0)),"")</f>
        <v>PIH (3100)</v>
      </c>
      <c r="H65" s="57" t="str">
        <f>IFERROR(INDEX(data!E$41:E$138,MATCH($E65,data!$B$41:$B$138,0)),"")</f>
        <v>PIH-IM</v>
      </c>
      <c r="I65" s="57" t="s">
        <v>363</v>
      </c>
      <c r="J65" s="59" t="s">
        <v>283</v>
      </c>
      <c r="K65" s="60">
        <v>43083</v>
      </c>
      <c r="L65" s="60">
        <v>43083</v>
      </c>
      <c r="M65" s="60">
        <v>43069</v>
      </c>
      <c r="N65" s="60">
        <v>43069</v>
      </c>
      <c r="O65" s="60">
        <v>43069</v>
      </c>
      <c r="P65" s="60"/>
      <c r="Q65" s="62"/>
      <c r="R65" s="61"/>
      <c r="S65" s="62">
        <v>43123</v>
      </c>
      <c r="T65" s="60" t="s">
        <v>53</v>
      </c>
      <c r="U65" s="60" t="s">
        <v>53</v>
      </c>
      <c r="V65" s="60" t="s">
        <v>53</v>
      </c>
      <c r="W65" s="67" t="s">
        <v>160</v>
      </c>
    </row>
    <row r="66" spans="1:23" s="64" customFormat="1" ht="24.95" customHeight="1" x14ac:dyDescent="0.25">
      <c r="A66" s="53" t="s">
        <v>162</v>
      </c>
      <c r="B66" s="53" t="s">
        <v>354</v>
      </c>
      <c r="C66" s="53" t="s">
        <v>290</v>
      </c>
      <c r="D66" s="55" t="s">
        <v>288</v>
      </c>
      <c r="E66" s="56" t="s">
        <v>85</v>
      </c>
      <c r="F66" s="56" t="str">
        <f>IFERROR(INDEX(data!C$41:C$138,MATCH($E66,data!$B$41:$B$138,0)),"")</f>
        <v>FF</v>
      </c>
      <c r="G66" s="57" t="str">
        <f>IFERROR(INDEX(data!D$41:D$138,MATCH($E66,data!$B$41:$B$138,0)),"")</f>
        <v>PIH (3100)</v>
      </c>
      <c r="H66" s="57" t="str">
        <f>IFERROR(INDEX(data!E$41:E$138,MATCH($E66,data!$B$41:$B$138,0)),"")</f>
        <v>PIH-IM</v>
      </c>
      <c r="I66" s="57" t="s">
        <v>363</v>
      </c>
      <c r="J66" s="65" t="s">
        <v>289</v>
      </c>
      <c r="K66" s="62">
        <v>43082</v>
      </c>
      <c r="L66" s="62">
        <v>43082</v>
      </c>
      <c r="M66" s="62">
        <v>43069</v>
      </c>
      <c r="N66" s="62">
        <v>43069</v>
      </c>
      <c r="O66" s="60">
        <v>43069</v>
      </c>
      <c r="P66" s="62"/>
      <c r="Q66" s="62"/>
      <c r="R66" s="66"/>
      <c r="S66" s="62">
        <v>43123</v>
      </c>
      <c r="T66" s="62" t="s">
        <v>53</v>
      </c>
      <c r="U66" s="62" t="s">
        <v>53</v>
      </c>
      <c r="V66" s="62" t="s">
        <v>53</v>
      </c>
      <c r="W66" s="67" t="s">
        <v>160</v>
      </c>
    </row>
    <row r="67" spans="1:23" s="64" customFormat="1" ht="24.95" customHeight="1" x14ac:dyDescent="0.25">
      <c r="A67" s="53" t="s">
        <v>162</v>
      </c>
      <c r="B67" s="53" t="s">
        <v>354</v>
      </c>
      <c r="C67" s="53" t="s">
        <v>198</v>
      </c>
      <c r="D67" s="55" t="s">
        <v>196</v>
      </c>
      <c r="E67" s="56" t="s">
        <v>85</v>
      </c>
      <c r="F67" s="56" t="str">
        <f>IFERROR(INDEX(data!C$41:C$138,MATCH($E67,data!$B$41:$B$138,0)),"")</f>
        <v>FF</v>
      </c>
      <c r="G67" s="57" t="str">
        <f>IFERROR(INDEX(data!D$41:D$138,MATCH($E67,data!$B$41:$B$138,0)),"")</f>
        <v>PIH (3100)</v>
      </c>
      <c r="H67" s="58" t="str">
        <f>IFERROR(INDEX(data!E$41:E$138,MATCH($E67,data!$B$41:$B$138,0)),"")</f>
        <v>PIH-IM</v>
      </c>
      <c r="I67" s="57" t="s">
        <v>363</v>
      </c>
      <c r="J67" s="59" t="s">
        <v>197</v>
      </c>
      <c r="K67" s="60">
        <v>43125</v>
      </c>
      <c r="L67" s="60">
        <v>43426</v>
      </c>
      <c r="M67" s="60">
        <v>43059</v>
      </c>
      <c r="N67" s="60"/>
      <c r="O67" s="60">
        <v>43059</v>
      </c>
      <c r="P67" s="60" t="s">
        <v>178</v>
      </c>
      <c r="Q67" s="62">
        <v>43060</v>
      </c>
      <c r="R67" s="61" t="s">
        <v>178</v>
      </c>
      <c r="S67" s="62">
        <v>43123</v>
      </c>
      <c r="T67" s="60" t="s">
        <v>53</v>
      </c>
      <c r="U67" s="60" t="s">
        <v>53</v>
      </c>
      <c r="V67" s="60" t="s">
        <v>53</v>
      </c>
      <c r="W67" s="67" t="s">
        <v>160</v>
      </c>
    </row>
    <row r="68" spans="1:23" s="64" customFormat="1" ht="24.95" customHeight="1" x14ac:dyDescent="0.25">
      <c r="A68" s="53" t="s">
        <v>162</v>
      </c>
      <c r="B68" s="53" t="s">
        <v>354</v>
      </c>
      <c r="C68" s="53" t="s">
        <v>304</v>
      </c>
      <c r="D68" s="55" t="s">
        <v>302</v>
      </c>
      <c r="E68" s="56" t="s">
        <v>87</v>
      </c>
      <c r="F68" s="56" t="str">
        <f>IFERROR(INDEX(data!C$41:C$138,MATCH($E68,data!$B$41:$B$138,0)),"")</f>
        <v>FF</v>
      </c>
      <c r="G68" s="57" t="str">
        <f>IFERROR(INDEX(data!D$41:D$138,MATCH($E68,data!$B$41:$B$138,0)),"")</f>
        <v>PIH (3100)</v>
      </c>
      <c r="H68" s="57" t="str">
        <f>IFERROR(INDEX(data!E$41:E$138,MATCH($E68,data!$B$41:$B$138,0)),"")</f>
        <v>PIH-IM</v>
      </c>
      <c r="I68" s="56" t="s">
        <v>363</v>
      </c>
      <c r="J68" s="65" t="s">
        <v>303</v>
      </c>
      <c r="K68" s="62">
        <v>43081</v>
      </c>
      <c r="L68" s="62">
        <v>43081</v>
      </c>
      <c r="M68" s="62">
        <v>43075</v>
      </c>
      <c r="N68" s="62">
        <v>43076</v>
      </c>
      <c r="O68" s="60">
        <v>43076</v>
      </c>
      <c r="P68" s="62"/>
      <c r="Q68" s="62"/>
      <c r="R68" s="66"/>
      <c r="S68" s="62">
        <v>43123</v>
      </c>
      <c r="T68" s="62" t="s">
        <v>53</v>
      </c>
      <c r="U68" s="62" t="s">
        <v>53</v>
      </c>
      <c r="V68" s="62" t="s">
        <v>53</v>
      </c>
      <c r="W68" s="67" t="s">
        <v>160</v>
      </c>
    </row>
    <row r="69" spans="1:23" s="64" customFormat="1" ht="24.95" customHeight="1" x14ac:dyDescent="0.25">
      <c r="A69" s="53" t="s">
        <v>162</v>
      </c>
      <c r="B69" s="53" t="s">
        <v>354</v>
      </c>
      <c r="C69" s="53" t="s">
        <v>225</v>
      </c>
      <c r="D69" s="55" t="s">
        <v>223</v>
      </c>
      <c r="E69" s="56" t="s">
        <v>85</v>
      </c>
      <c r="F69" s="56" t="str">
        <f>IFERROR(INDEX(data!C$41:C$138,MATCH($E69,data!$B$41:$B$138,0)),"")</f>
        <v>FF</v>
      </c>
      <c r="G69" s="57" t="str">
        <f>IFERROR(INDEX(data!D$41:D$138,MATCH($E69,data!$B$41:$B$138,0)),"")</f>
        <v>PIH (3100)</v>
      </c>
      <c r="H69" s="57" t="str">
        <f>IFERROR(INDEX(data!E$41:E$138,MATCH($E69,data!$B$41:$B$138,0)),"")</f>
        <v>PIH-IM</v>
      </c>
      <c r="I69" s="56" t="s">
        <v>363</v>
      </c>
      <c r="J69" s="59" t="s">
        <v>224</v>
      </c>
      <c r="K69" s="60">
        <v>43075</v>
      </c>
      <c r="L69" s="60">
        <v>43075</v>
      </c>
      <c r="M69" s="60">
        <v>43060</v>
      </c>
      <c r="N69" s="60"/>
      <c r="O69" s="60">
        <v>43060</v>
      </c>
      <c r="P69" s="60" t="s">
        <v>178</v>
      </c>
      <c r="Q69" s="62"/>
      <c r="R69" s="61"/>
      <c r="S69" s="62">
        <v>43123</v>
      </c>
      <c r="T69" s="60" t="s">
        <v>53</v>
      </c>
      <c r="U69" s="60" t="s">
        <v>53</v>
      </c>
      <c r="V69" s="60" t="s">
        <v>53</v>
      </c>
      <c r="W69" s="67" t="s">
        <v>160</v>
      </c>
    </row>
    <row r="70" spans="1:23" s="64" customFormat="1" ht="24.95" customHeight="1" x14ac:dyDescent="0.25">
      <c r="A70" s="53" t="s">
        <v>162</v>
      </c>
      <c r="B70" s="53" t="s">
        <v>354</v>
      </c>
      <c r="C70" s="53" t="s">
        <v>165</v>
      </c>
      <c r="D70" s="55" t="s">
        <v>164</v>
      </c>
      <c r="E70" s="56" t="s">
        <v>85</v>
      </c>
      <c r="F70" s="56" t="str">
        <f>IFERROR(INDEX(data!C$41:C$138,MATCH($E70,data!$B$41:$B$138,0)),"")</f>
        <v>FF</v>
      </c>
      <c r="G70" s="57" t="str">
        <f>IFERROR(INDEX(data!D$41:D$138,MATCH($E70,data!$B$41:$B$138,0)),"")</f>
        <v>PIH (3100)</v>
      </c>
      <c r="H70" s="58" t="str">
        <f>IFERROR(INDEX(data!E$41:E$138,MATCH($E70,data!$B$41:$B$138,0)),"")</f>
        <v>PIH-IM</v>
      </c>
      <c r="I70" s="56" t="s">
        <v>363</v>
      </c>
      <c r="J70" s="59" t="s">
        <v>163</v>
      </c>
      <c r="K70" s="60">
        <v>43070</v>
      </c>
      <c r="L70" s="60">
        <v>43453</v>
      </c>
      <c r="M70" s="60">
        <v>43054</v>
      </c>
      <c r="N70" s="60">
        <v>43054</v>
      </c>
      <c r="O70" s="60">
        <v>43055</v>
      </c>
      <c r="P70" s="60" t="s">
        <v>178</v>
      </c>
      <c r="Q70" s="60">
        <v>43105</v>
      </c>
      <c r="R70" s="69" t="s">
        <v>341</v>
      </c>
      <c r="S70" s="62">
        <v>43118</v>
      </c>
      <c r="T70" s="60" t="s">
        <v>53</v>
      </c>
      <c r="U70" s="60" t="s">
        <v>53</v>
      </c>
      <c r="V70" s="60" t="s">
        <v>53</v>
      </c>
      <c r="W70" s="67" t="s">
        <v>160</v>
      </c>
    </row>
    <row r="71" spans="1:23" s="64" customFormat="1" ht="24.95" customHeight="1" x14ac:dyDescent="0.25">
      <c r="A71" s="53" t="s">
        <v>162</v>
      </c>
      <c r="B71" s="53" t="s">
        <v>354</v>
      </c>
      <c r="C71" s="53" t="s">
        <v>362</v>
      </c>
      <c r="D71" s="55" t="s">
        <v>359</v>
      </c>
      <c r="E71" s="56" t="s">
        <v>87</v>
      </c>
      <c r="F71" s="56" t="str">
        <f>IFERROR(INDEX(data!C$41:C$138,MATCH($E71,data!$B$41:$B$138,0)),"")</f>
        <v>FF</v>
      </c>
      <c r="G71" s="57" t="str">
        <f>IFERROR(INDEX(data!D$41:D$138,MATCH($E71,data!$B$41:$B$138,0)),"")</f>
        <v>PIH (3100)</v>
      </c>
      <c r="H71" s="58" t="str">
        <f>IFERROR(INDEX(data!E$41:E$138,MATCH($E71,data!$B$41:$B$138,0)),"")</f>
        <v>PIH-IM</v>
      </c>
      <c r="I71" s="56" t="s">
        <v>363</v>
      </c>
      <c r="J71" s="59" t="s">
        <v>360</v>
      </c>
      <c r="K71" s="63">
        <v>43136</v>
      </c>
      <c r="L71" s="60">
        <v>43136</v>
      </c>
      <c r="M71" s="63">
        <v>43115</v>
      </c>
      <c r="N71" s="63">
        <v>43116</v>
      </c>
      <c r="O71" s="60">
        <v>43116</v>
      </c>
      <c r="P71" s="60" t="s">
        <v>361</v>
      </c>
      <c r="Q71" s="60">
        <v>43119</v>
      </c>
      <c r="R71" s="69" t="s">
        <v>178</v>
      </c>
      <c r="S71" s="62">
        <v>43136</v>
      </c>
      <c r="T71" s="60" t="s">
        <v>54</v>
      </c>
      <c r="U71" s="60" t="s">
        <v>53</v>
      </c>
      <c r="V71" s="60" t="s">
        <v>54</v>
      </c>
      <c r="W71" s="67" t="s">
        <v>160</v>
      </c>
    </row>
    <row r="72" spans="1:23" s="50" customFormat="1" ht="24.95" customHeight="1" x14ac:dyDescent="0.25">
      <c r="A72" s="41" t="s">
        <v>162</v>
      </c>
      <c r="B72" s="42" t="s">
        <v>355</v>
      </c>
      <c r="C72" s="41" t="s">
        <v>370</v>
      </c>
      <c r="D72" s="43" t="s">
        <v>368</v>
      </c>
      <c r="E72" s="44" t="s">
        <v>93</v>
      </c>
      <c r="F72" s="44" t="str">
        <f>IFERROR(INDEX(data!C$41:C$138,MATCH($E72,data!$B$41:$B$138,0)),"")</f>
        <v>FF</v>
      </c>
      <c r="G72" s="45" t="str">
        <f>IFERROR(INDEX(data!D$41:D$138,MATCH($E72,data!$B$41:$B$138,0)),"")</f>
        <v>PIH (3100)</v>
      </c>
      <c r="H72" s="45" t="str">
        <f>IFERROR(INDEX(data!E$41:E$138,MATCH($E72,data!$B$41:$B$138,0)),"")</f>
        <v>PIH-IM</v>
      </c>
      <c r="I72" s="44" t="s">
        <v>363</v>
      </c>
      <c r="J72" s="46" t="s">
        <v>369</v>
      </c>
      <c r="K72" s="48">
        <v>43132</v>
      </c>
      <c r="L72" s="48">
        <v>43132</v>
      </c>
      <c r="M72" s="48">
        <v>43116</v>
      </c>
      <c r="N72" s="47">
        <v>43116</v>
      </c>
      <c r="O72" s="48">
        <v>43116</v>
      </c>
      <c r="P72" s="47" t="s">
        <v>178</v>
      </c>
      <c r="Q72" s="48">
        <v>43117</v>
      </c>
      <c r="R72" s="49" t="s">
        <v>178</v>
      </c>
      <c r="S72" s="47">
        <v>43129</v>
      </c>
      <c r="T72" s="47" t="s">
        <v>53</v>
      </c>
      <c r="U72" s="47" t="s">
        <v>53</v>
      </c>
      <c r="V72" s="47" t="s">
        <v>53</v>
      </c>
      <c r="W72" s="48" t="s">
        <v>152</v>
      </c>
    </row>
    <row r="73" spans="1:23" s="64" customFormat="1" ht="24.95" customHeight="1" x14ac:dyDescent="0.25">
      <c r="A73" s="53" t="s">
        <v>162</v>
      </c>
      <c r="B73" s="53" t="s">
        <v>354</v>
      </c>
      <c r="C73" s="53" t="s">
        <v>372</v>
      </c>
      <c r="D73" s="55" t="s">
        <v>371</v>
      </c>
      <c r="E73" s="56" t="s">
        <v>86</v>
      </c>
      <c r="F73" s="56" t="str">
        <f>IFERROR(INDEX(data!C$41:C$138,MATCH($E73,data!$B$41:$B$138,0)),"")</f>
        <v>FF</v>
      </c>
      <c r="G73" s="57" t="str">
        <f>IFERROR(INDEX(data!D$41:D$138,MATCH($E73,data!$B$41:$B$138,0)),"")</f>
        <v>PIH (3100)</v>
      </c>
      <c r="H73" s="58" t="str">
        <f>IFERROR(INDEX(data!E$41:E$138,MATCH($E73,data!$B$41:$B$138,0)),"")</f>
        <v>PIH-IM</v>
      </c>
      <c r="I73" s="56" t="s">
        <v>363</v>
      </c>
      <c r="J73" s="59" t="s">
        <v>373</v>
      </c>
      <c r="K73" s="60">
        <v>43132</v>
      </c>
      <c r="L73" s="60">
        <v>43132</v>
      </c>
      <c r="M73" s="60">
        <v>43116</v>
      </c>
      <c r="N73" s="60">
        <v>43116</v>
      </c>
      <c r="O73" s="60">
        <v>43116</v>
      </c>
      <c r="P73" s="60" t="s">
        <v>178</v>
      </c>
      <c r="Q73" s="60">
        <v>43117</v>
      </c>
      <c r="R73" s="69" t="s">
        <v>178</v>
      </c>
      <c r="S73" s="62">
        <v>43129</v>
      </c>
      <c r="T73" s="60" t="s">
        <v>53</v>
      </c>
      <c r="U73" s="60" t="s">
        <v>53</v>
      </c>
      <c r="V73" s="60" t="s">
        <v>53</v>
      </c>
      <c r="W73" s="67" t="s">
        <v>160</v>
      </c>
    </row>
    <row r="74" spans="1:23" ht="24.95" customHeight="1" x14ac:dyDescent="0.25">
      <c r="A74" s="34" t="s">
        <v>162</v>
      </c>
      <c r="B74" s="34" t="s">
        <v>355</v>
      </c>
      <c r="C74" s="30" t="s">
        <v>374</v>
      </c>
      <c r="D74" s="6" t="s">
        <v>375</v>
      </c>
      <c r="E74" s="3" t="s">
        <v>138</v>
      </c>
      <c r="F74" s="3" t="str">
        <f>IFERROR(INDEX(data!C$41:C$138,MATCH($E74,data!$B$41:$B$138,0)),"")</f>
        <v>Medical</v>
      </c>
      <c r="G74" s="4" t="str">
        <f>IFERROR(INDEX(data!D$41:D$138,MATCH($E74,data!$B$41:$B$138,0)),"")</f>
        <v>PIH (3100)</v>
      </c>
      <c r="H74" s="18" t="str">
        <f>IFERROR(INDEX(data!E$41:E$138,MATCH($E74,data!$B$41:$B$138,0)),"")</f>
        <v>PIH-IM</v>
      </c>
      <c r="I74" s="3" t="s">
        <v>44</v>
      </c>
      <c r="J74" s="7" t="s">
        <v>178</v>
      </c>
      <c r="K74" s="14">
        <v>43237</v>
      </c>
      <c r="L74" s="9">
        <v>43237</v>
      </c>
      <c r="M74" s="14">
        <v>43103</v>
      </c>
      <c r="N74" s="14">
        <v>43103</v>
      </c>
      <c r="O74" s="8">
        <v>43117</v>
      </c>
      <c r="P74" s="8" t="s">
        <v>376</v>
      </c>
      <c r="Q74" s="35"/>
      <c r="R74" s="38"/>
      <c r="S74" s="35"/>
      <c r="T74" s="9" t="s">
        <v>53</v>
      </c>
      <c r="U74" s="9" t="s">
        <v>53</v>
      </c>
      <c r="V74" s="9" t="s">
        <v>53</v>
      </c>
      <c r="W74" s="40" t="s">
        <v>47</v>
      </c>
    </row>
    <row r="75" spans="1:23" ht="24.95" customHeight="1" x14ac:dyDescent="0.25">
      <c r="A75" s="34" t="s">
        <v>162</v>
      </c>
      <c r="B75" s="34" t="s">
        <v>355</v>
      </c>
      <c r="C75" s="30" t="s">
        <v>378</v>
      </c>
      <c r="D75" s="6" t="s">
        <v>377</v>
      </c>
      <c r="E75" s="3" t="s">
        <v>138</v>
      </c>
      <c r="F75" s="3" t="str">
        <f>IFERROR(INDEX(data!C$41:C$138,MATCH($E75,data!$B$41:$B$138,0)),"")</f>
        <v>Medical</v>
      </c>
      <c r="G75" s="4" t="str">
        <f>IFERROR(INDEX(data!D$41:D$138,MATCH($E75,data!$B$41:$B$138,0)),"")</f>
        <v>PIH (3100)</v>
      </c>
      <c r="H75" s="18" t="str">
        <f>IFERROR(INDEX(data!E$41:E$138,MATCH($E75,data!$B$41:$B$138,0)),"")</f>
        <v>PIH-IM</v>
      </c>
      <c r="I75" s="3" t="s">
        <v>44</v>
      </c>
      <c r="J75" s="7" t="s">
        <v>178</v>
      </c>
      <c r="K75" s="14">
        <v>43165</v>
      </c>
      <c r="L75" s="9">
        <v>43165</v>
      </c>
      <c r="M75" s="14">
        <v>43103</v>
      </c>
      <c r="N75" s="14">
        <v>43103</v>
      </c>
      <c r="O75" s="8">
        <v>43117</v>
      </c>
      <c r="P75" s="8" t="s">
        <v>376</v>
      </c>
      <c r="Q75" s="35"/>
      <c r="R75" s="38"/>
      <c r="S75" s="35"/>
      <c r="T75" s="9" t="s">
        <v>53</v>
      </c>
      <c r="U75" s="9" t="s">
        <v>53</v>
      </c>
      <c r="V75" s="9" t="s">
        <v>53</v>
      </c>
      <c r="W75" s="40" t="s">
        <v>47</v>
      </c>
    </row>
    <row r="76" spans="1:23" ht="24.95" customHeight="1" x14ac:dyDescent="0.25">
      <c r="A76" s="34" t="s">
        <v>162</v>
      </c>
      <c r="B76" s="34" t="s">
        <v>355</v>
      </c>
      <c r="C76" s="30" t="s">
        <v>380</v>
      </c>
      <c r="D76" s="6" t="s">
        <v>379</v>
      </c>
      <c r="E76" s="3" t="s">
        <v>138</v>
      </c>
      <c r="F76" s="3" t="str">
        <f>IFERROR(INDEX(data!C$41:C$138,MATCH($E76,data!$B$41:$B$138,0)),"")</f>
        <v>Medical</v>
      </c>
      <c r="G76" s="4" t="str">
        <f>IFERROR(INDEX(data!D$41:D$138,MATCH($E76,data!$B$41:$B$138,0)),"")</f>
        <v>PIH (3100)</v>
      </c>
      <c r="H76" s="18" t="str">
        <f>IFERROR(INDEX(data!E$41:E$138,MATCH($E76,data!$B$41:$B$138,0)),"")</f>
        <v>PIH-IM</v>
      </c>
      <c r="I76" s="3" t="s">
        <v>44</v>
      </c>
      <c r="J76" s="7" t="s">
        <v>178</v>
      </c>
      <c r="K76" s="14">
        <v>43186</v>
      </c>
      <c r="L76" s="9">
        <v>43186</v>
      </c>
      <c r="M76" s="14">
        <v>43103</v>
      </c>
      <c r="N76" s="14">
        <v>43103</v>
      </c>
      <c r="O76" s="8">
        <v>43117</v>
      </c>
      <c r="P76" s="8" t="s">
        <v>376</v>
      </c>
      <c r="Q76" s="35"/>
      <c r="R76" s="38"/>
      <c r="S76" s="35"/>
      <c r="T76" s="9" t="s">
        <v>53</v>
      </c>
      <c r="U76" s="9" t="s">
        <v>53</v>
      </c>
      <c r="V76" s="9" t="s">
        <v>53</v>
      </c>
      <c r="W76" s="40" t="s">
        <v>47</v>
      </c>
    </row>
    <row r="77" spans="1:23" s="64" customFormat="1" ht="24.95" customHeight="1" x14ac:dyDescent="0.25">
      <c r="A77" s="53" t="s">
        <v>162</v>
      </c>
      <c r="B77" s="53" t="s">
        <v>354</v>
      </c>
      <c r="C77" s="53" t="s">
        <v>381</v>
      </c>
      <c r="D77" s="55" t="s">
        <v>382</v>
      </c>
      <c r="E77" s="56" t="s">
        <v>383</v>
      </c>
      <c r="F77" s="56" t="str">
        <f>IFERROR(INDEX(data!C$41:C$138,MATCH($E77,data!$B$41:$B$138,0)),"")</f>
        <v>Marketing</v>
      </c>
      <c r="G77" s="57" t="str">
        <f>IFERROR(INDEX(data!D$41:D$138,MATCH($E77,data!$B$41:$B$138,0)),"")</f>
        <v>PIH (3100)</v>
      </c>
      <c r="H77" s="58" t="str">
        <f>IFERROR(INDEX(data!E$41:E$138,MATCH($E77,data!$B$41:$B$138,0)),"")</f>
        <v>PIH-IM</v>
      </c>
      <c r="I77" s="56" t="s">
        <v>363</v>
      </c>
      <c r="J77" s="59" t="s">
        <v>178</v>
      </c>
      <c r="K77" s="63">
        <v>43139</v>
      </c>
      <c r="L77" s="60">
        <v>43140</v>
      </c>
      <c r="M77" s="63">
        <v>43122</v>
      </c>
      <c r="N77" s="63">
        <v>43122</v>
      </c>
      <c r="O77" s="60">
        <v>43122</v>
      </c>
      <c r="P77" s="60" t="s">
        <v>178</v>
      </c>
      <c r="Q77" s="60">
        <v>43129</v>
      </c>
      <c r="R77" s="69" t="s">
        <v>178</v>
      </c>
      <c r="S77" s="62">
        <v>43129</v>
      </c>
      <c r="T77" s="60" t="s">
        <v>54</v>
      </c>
      <c r="U77" s="60" t="s">
        <v>53</v>
      </c>
      <c r="V77" s="60" t="s">
        <v>54</v>
      </c>
      <c r="W77" s="67" t="s">
        <v>160</v>
      </c>
    </row>
    <row r="78" spans="1:23" s="64" customFormat="1" ht="24.95" customHeight="1" x14ac:dyDescent="0.25">
      <c r="A78" s="53" t="s">
        <v>162</v>
      </c>
      <c r="B78" s="53" t="s">
        <v>354</v>
      </c>
      <c r="C78" s="53" t="s">
        <v>392</v>
      </c>
      <c r="D78" s="55" t="s">
        <v>388</v>
      </c>
      <c r="E78" s="56" t="s">
        <v>366</v>
      </c>
      <c r="F78" s="56" t="str">
        <f>IFERROR(INDEX(data!C$41:C$138,MATCH($E78,data!$B$41:$B$138,0)),"")</f>
        <v>FF</v>
      </c>
      <c r="G78" s="57" t="str">
        <f>IFERROR(INDEX(data!D$41:D$138,MATCH($E78,data!$B$41:$B$138,0)),"")</f>
        <v>PIH (3100)</v>
      </c>
      <c r="H78" s="57" t="str">
        <f>IFERROR(INDEX(data!E$41:E$138,MATCH($E78,data!$B$41:$B$138,0)),"")</f>
        <v>PIH-IM</v>
      </c>
      <c r="I78" s="57" t="s">
        <v>363</v>
      </c>
      <c r="J78" s="59" t="s">
        <v>384</v>
      </c>
      <c r="K78" s="60">
        <v>43139</v>
      </c>
      <c r="L78" s="60">
        <v>43139</v>
      </c>
      <c r="M78" s="60">
        <v>43122</v>
      </c>
      <c r="N78" s="60">
        <v>43122</v>
      </c>
      <c r="O78" s="60">
        <v>43123</v>
      </c>
      <c r="P78" s="60" t="s">
        <v>178</v>
      </c>
      <c r="Q78" s="62">
        <v>43123</v>
      </c>
      <c r="R78" s="61" t="s">
        <v>178</v>
      </c>
      <c r="S78" s="62">
        <v>43129</v>
      </c>
      <c r="T78" s="60" t="s">
        <v>53</v>
      </c>
      <c r="U78" s="60" t="s">
        <v>53</v>
      </c>
      <c r="V78" s="60" t="s">
        <v>53</v>
      </c>
      <c r="W78" s="67" t="s">
        <v>160</v>
      </c>
    </row>
    <row r="79" spans="1:23" ht="24.95" customHeight="1" x14ac:dyDescent="0.25">
      <c r="A79" s="34" t="s">
        <v>162</v>
      </c>
      <c r="B79" s="34" t="s">
        <v>355</v>
      </c>
      <c r="C79" s="30" t="s">
        <v>393</v>
      </c>
      <c r="D79" s="6" t="s">
        <v>391</v>
      </c>
      <c r="E79" s="3" t="s">
        <v>366</v>
      </c>
      <c r="F79" s="3" t="str">
        <f>IFERROR(INDEX(data!C$41:C$138,MATCH($E79,data!$B$41:$B$138,0)),"")</f>
        <v>FF</v>
      </c>
      <c r="G79" s="4" t="str">
        <f>IFERROR(INDEX(data!D$41:D$138,MATCH($E79,data!$B$41:$B$138,0)),"")</f>
        <v>PIH (3100)</v>
      </c>
      <c r="H79" s="18" t="str">
        <f>IFERROR(INDEX(data!E$41:E$138,MATCH($E79,data!$B$41:$B$138,0)),"")</f>
        <v>PIH-IM</v>
      </c>
      <c r="I79" s="3" t="s">
        <v>363</v>
      </c>
      <c r="J79" s="7" t="s">
        <v>385</v>
      </c>
      <c r="K79" s="14">
        <v>43167</v>
      </c>
      <c r="L79" s="9">
        <v>43167</v>
      </c>
      <c r="M79" s="14">
        <v>43122</v>
      </c>
      <c r="N79" s="14">
        <v>43122</v>
      </c>
      <c r="O79" s="8">
        <v>43123</v>
      </c>
      <c r="P79" s="8" t="s">
        <v>178</v>
      </c>
      <c r="Q79" s="70">
        <v>43137</v>
      </c>
      <c r="R79" s="38" t="s">
        <v>178</v>
      </c>
      <c r="S79" s="35"/>
      <c r="T79" s="9" t="s">
        <v>53</v>
      </c>
      <c r="U79" s="9" t="s">
        <v>53</v>
      </c>
      <c r="V79" s="9" t="s">
        <v>53</v>
      </c>
      <c r="W79" s="40" t="s">
        <v>42</v>
      </c>
    </row>
    <row r="80" spans="1:23" ht="24.95" customHeight="1" x14ac:dyDescent="0.25">
      <c r="A80" s="34" t="s">
        <v>162</v>
      </c>
      <c r="B80" s="34" t="s">
        <v>355</v>
      </c>
      <c r="C80" s="30" t="s">
        <v>394</v>
      </c>
      <c r="D80" s="6" t="s">
        <v>390</v>
      </c>
      <c r="E80" s="3" t="s">
        <v>366</v>
      </c>
      <c r="F80" s="3" t="str">
        <f>IFERROR(INDEX(data!C$41:C$138,MATCH($E80,data!$B$41:$B$138,0)),"")</f>
        <v>FF</v>
      </c>
      <c r="G80" s="4" t="str">
        <f>IFERROR(INDEX(data!D$41:D$138,MATCH($E80,data!$B$41:$B$138,0)),"")</f>
        <v>PIH (3100)</v>
      </c>
      <c r="H80" s="18" t="str">
        <f>IFERROR(INDEX(data!E$41:E$138,MATCH($E80,data!$B$41:$B$138,0)),"")</f>
        <v>PIH-IM</v>
      </c>
      <c r="I80" s="3" t="s">
        <v>363</v>
      </c>
      <c r="J80" s="7" t="s">
        <v>386</v>
      </c>
      <c r="K80" s="14">
        <v>43202</v>
      </c>
      <c r="L80" s="9">
        <v>43202</v>
      </c>
      <c r="M80" s="14">
        <v>43122</v>
      </c>
      <c r="N80" s="14">
        <v>43122</v>
      </c>
      <c r="O80" s="8">
        <v>43123</v>
      </c>
      <c r="P80" s="8" t="s">
        <v>178</v>
      </c>
      <c r="Q80" s="35">
        <v>43123</v>
      </c>
      <c r="R80" s="38" t="s">
        <v>178</v>
      </c>
      <c r="S80" s="35">
        <v>43129</v>
      </c>
      <c r="T80" s="9" t="s">
        <v>53</v>
      </c>
      <c r="U80" s="9" t="s">
        <v>53</v>
      </c>
      <c r="V80" s="9" t="s">
        <v>53</v>
      </c>
      <c r="W80" s="40" t="s">
        <v>160</v>
      </c>
    </row>
    <row r="81" spans="1:23" ht="24.95" customHeight="1" x14ac:dyDescent="0.25">
      <c r="A81" s="34" t="s">
        <v>162</v>
      </c>
      <c r="B81" s="34" t="s">
        <v>355</v>
      </c>
      <c r="C81" s="30" t="s">
        <v>395</v>
      </c>
      <c r="D81" s="6" t="s">
        <v>389</v>
      </c>
      <c r="E81" s="3" t="s">
        <v>366</v>
      </c>
      <c r="F81" s="3" t="str">
        <f>IFERROR(INDEX(data!C$41:C$138,MATCH($E81,data!$B$41:$B$138,0)),"")</f>
        <v>FF</v>
      </c>
      <c r="G81" s="4" t="str">
        <f>IFERROR(INDEX(data!D$41:D$138,MATCH($E81,data!$B$41:$B$138,0)),"")</f>
        <v>PIH (3100)</v>
      </c>
      <c r="H81" s="18" t="str">
        <f>IFERROR(INDEX(data!E$41:E$138,MATCH($E81,data!$B$41:$B$138,0)),"")</f>
        <v>PIH-IM</v>
      </c>
      <c r="I81" s="3" t="s">
        <v>363</v>
      </c>
      <c r="J81" s="7" t="s">
        <v>387</v>
      </c>
      <c r="K81" s="14">
        <v>43237</v>
      </c>
      <c r="L81" s="9">
        <v>43237</v>
      </c>
      <c r="M81" s="14">
        <v>43122</v>
      </c>
      <c r="N81" s="14">
        <v>43122</v>
      </c>
      <c r="O81" s="8">
        <v>43123</v>
      </c>
      <c r="P81" s="8" t="s">
        <v>178</v>
      </c>
      <c r="Q81" s="35">
        <v>43123</v>
      </c>
      <c r="R81" s="38" t="s">
        <v>178</v>
      </c>
      <c r="S81" s="35">
        <v>43129</v>
      </c>
      <c r="T81" s="9" t="s">
        <v>53</v>
      </c>
      <c r="U81" s="9" t="s">
        <v>53</v>
      </c>
      <c r="V81" s="9" t="s">
        <v>53</v>
      </c>
      <c r="W81" s="40" t="s">
        <v>160</v>
      </c>
    </row>
    <row r="82" spans="1:23" ht="24.95" customHeight="1" x14ac:dyDescent="0.25">
      <c r="A82" s="34" t="s">
        <v>162</v>
      </c>
      <c r="B82" s="34" t="s">
        <v>355</v>
      </c>
      <c r="C82" s="30" t="s">
        <v>398</v>
      </c>
      <c r="D82" s="6" t="s">
        <v>396</v>
      </c>
      <c r="E82" s="3" t="s">
        <v>153</v>
      </c>
      <c r="F82" s="3" t="str">
        <f>IFERROR(INDEX(data!C$41:C$138,MATCH($E82,data!$B$41:$B$138,0)),"")</f>
        <v>FF</v>
      </c>
      <c r="G82" s="4" t="str">
        <f>IFERROR(INDEX(data!D$41:D$138,MATCH($E82,data!$B$41:$B$138,0)),"")</f>
        <v>PIH (3100)</v>
      </c>
      <c r="H82" s="18" t="str">
        <f>IFERROR(INDEX(data!E$41:E$138,MATCH($E82,data!$B$41:$B$138,0)),"")</f>
        <v>PIH-IM</v>
      </c>
      <c r="I82" s="3" t="s">
        <v>363</v>
      </c>
      <c r="J82" s="7" t="s">
        <v>397</v>
      </c>
      <c r="K82" s="14">
        <v>43217</v>
      </c>
      <c r="L82" s="9">
        <v>43217</v>
      </c>
      <c r="M82" s="14">
        <v>43123</v>
      </c>
      <c r="N82" s="14">
        <v>43123</v>
      </c>
      <c r="O82" s="8">
        <v>43123</v>
      </c>
      <c r="P82" s="8" t="s">
        <v>178</v>
      </c>
      <c r="Q82" s="8">
        <v>43125</v>
      </c>
      <c r="R82" s="38" t="s">
        <v>178</v>
      </c>
      <c r="S82" s="35">
        <v>43132</v>
      </c>
      <c r="T82" s="9" t="s">
        <v>53</v>
      </c>
      <c r="U82" s="9" t="s">
        <v>53</v>
      </c>
      <c r="V82" s="9" t="s">
        <v>53</v>
      </c>
      <c r="W82" s="40" t="s">
        <v>160</v>
      </c>
    </row>
    <row r="83" spans="1:23" s="64" customFormat="1" ht="24.95" customHeight="1" x14ac:dyDescent="0.25">
      <c r="A83" s="53" t="s">
        <v>162</v>
      </c>
      <c r="B83" s="54" t="s">
        <v>354</v>
      </c>
      <c r="C83" s="53" t="s">
        <v>402</v>
      </c>
      <c r="D83" s="55" t="s">
        <v>400</v>
      </c>
      <c r="E83" s="56" t="s">
        <v>94</v>
      </c>
      <c r="F83" s="56" t="str">
        <f>IFERROR(INDEX(data!C$41:C$138,MATCH($E83,data!$B$41:$B$138,0)),"")</f>
        <v>FF</v>
      </c>
      <c r="G83" s="57" t="str">
        <f>IFERROR(INDEX(data!D$41:D$138,MATCH($E83,data!$B$41:$B$138,0)),"")</f>
        <v>PIH (3100)</v>
      </c>
      <c r="H83" s="57" t="str">
        <f>IFERROR(INDEX(data!E$41:E$138,MATCH($E83,data!$B$41:$B$138,0)),"")</f>
        <v>PIH-IM</v>
      </c>
      <c r="I83" s="56" t="s">
        <v>363</v>
      </c>
      <c r="J83" s="65" t="s">
        <v>401</v>
      </c>
      <c r="K83" s="63">
        <v>43139</v>
      </c>
      <c r="L83" s="67">
        <v>43139</v>
      </c>
      <c r="M83" s="63">
        <v>43124</v>
      </c>
      <c r="N83" s="63">
        <v>43124</v>
      </c>
      <c r="O83" s="67">
        <v>43124</v>
      </c>
      <c r="P83" s="62" t="s">
        <v>178</v>
      </c>
      <c r="Q83" s="60">
        <v>43124</v>
      </c>
      <c r="R83" s="66" t="s">
        <v>178</v>
      </c>
      <c r="S83" s="62">
        <v>43137</v>
      </c>
      <c r="T83" s="60" t="s">
        <v>53</v>
      </c>
      <c r="U83" s="60" t="s">
        <v>53</v>
      </c>
      <c r="V83" s="60" t="s">
        <v>53</v>
      </c>
      <c r="W83" s="60" t="s">
        <v>160</v>
      </c>
    </row>
    <row r="84" spans="1:23" s="64" customFormat="1" ht="24.95" customHeight="1" x14ac:dyDescent="0.25">
      <c r="A84" s="53" t="s">
        <v>162</v>
      </c>
      <c r="B84" s="53" t="s">
        <v>354</v>
      </c>
      <c r="C84" s="53" t="s">
        <v>405</v>
      </c>
      <c r="D84" s="55" t="s">
        <v>403</v>
      </c>
      <c r="E84" s="56" t="s">
        <v>86</v>
      </c>
      <c r="F84" s="56" t="str">
        <f>IFERROR(INDEX(data!C$41:C$138,MATCH($E84,data!$B$41:$B$138,0)),"")</f>
        <v>FF</v>
      </c>
      <c r="G84" s="57" t="str">
        <f>IFERROR(INDEX(data!D$41:D$138,MATCH($E84,data!$B$41:$B$138,0)),"")</f>
        <v>PIH (3100)</v>
      </c>
      <c r="H84" s="58" t="str">
        <f>IFERROR(INDEX(data!E$41:E$138,MATCH($E84,data!$B$41:$B$138,0)),"")</f>
        <v>PIH-IM</v>
      </c>
      <c r="I84" s="56" t="s">
        <v>363</v>
      </c>
      <c r="J84" s="59" t="s">
        <v>404</v>
      </c>
      <c r="K84" s="60">
        <v>43138</v>
      </c>
      <c r="L84" s="60">
        <v>43138</v>
      </c>
      <c r="M84" s="60">
        <v>43124</v>
      </c>
      <c r="N84" s="60">
        <v>43124</v>
      </c>
      <c r="O84" s="60">
        <v>43126</v>
      </c>
      <c r="P84" s="60" t="s">
        <v>178</v>
      </c>
      <c r="Q84" s="60">
        <v>43126</v>
      </c>
      <c r="R84" s="69" t="s">
        <v>178</v>
      </c>
      <c r="S84" s="62">
        <v>43129</v>
      </c>
      <c r="T84" s="60" t="s">
        <v>53</v>
      </c>
      <c r="U84" s="60" t="s">
        <v>53</v>
      </c>
      <c r="V84" s="60" t="s">
        <v>53</v>
      </c>
      <c r="W84" s="67" t="s">
        <v>160</v>
      </c>
    </row>
    <row r="85" spans="1:23" s="50" customFormat="1" ht="24.95" customHeight="1" x14ac:dyDescent="0.25">
      <c r="A85" s="41" t="s">
        <v>162</v>
      </c>
      <c r="B85" s="42" t="s">
        <v>355</v>
      </c>
      <c r="C85" s="41" t="s">
        <v>408</v>
      </c>
      <c r="D85" s="43" t="s">
        <v>406</v>
      </c>
      <c r="E85" s="44" t="s">
        <v>90</v>
      </c>
      <c r="F85" s="44" t="str">
        <f>IFERROR(INDEX(data!C$41:C$138,MATCH($E85,data!$B$41:$B$138,0)),"")</f>
        <v>FF</v>
      </c>
      <c r="G85" s="45" t="str">
        <f>IFERROR(INDEX(data!D$41:D$138,MATCH($E85,data!$B$41:$B$138,0)),"")</f>
        <v>PIH (3100)</v>
      </c>
      <c r="H85" s="45" t="str">
        <f>IFERROR(INDEX(data!E$41:E$138,MATCH($E85,data!$B$41:$B$138,0)),"")</f>
        <v>PIH-IM</v>
      </c>
      <c r="I85" s="44" t="s">
        <v>363</v>
      </c>
      <c r="J85" s="46" t="s">
        <v>407</v>
      </c>
      <c r="K85" s="48">
        <v>43154</v>
      </c>
      <c r="L85" s="48">
        <v>43155</v>
      </c>
      <c r="M85" s="48">
        <v>43126</v>
      </c>
      <c r="N85" s="48">
        <v>43129</v>
      </c>
      <c r="O85" s="48">
        <v>43129</v>
      </c>
      <c r="P85" s="47" t="s">
        <v>178</v>
      </c>
      <c r="Q85" s="48">
        <v>43130</v>
      </c>
      <c r="R85" s="49" t="s">
        <v>178</v>
      </c>
      <c r="S85" s="47">
        <v>43137</v>
      </c>
      <c r="T85" s="47" t="s">
        <v>53</v>
      </c>
      <c r="U85" s="47" t="s">
        <v>53</v>
      </c>
      <c r="V85" s="47" t="s">
        <v>53</v>
      </c>
      <c r="W85" s="48" t="s">
        <v>152</v>
      </c>
    </row>
    <row r="86" spans="1:23" s="64" customFormat="1" ht="24.95" customHeight="1" x14ac:dyDescent="0.25">
      <c r="A86" s="53" t="s">
        <v>162</v>
      </c>
      <c r="B86" s="54" t="s">
        <v>354</v>
      </c>
      <c r="C86" s="53" t="s">
        <v>410</v>
      </c>
      <c r="D86" s="55" t="s">
        <v>409</v>
      </c>
      <c r="E86" s="56" t="s">
        <v>366</v>
      </c>
      <c r="F86" s="56" t="str">
        <f>IFERROR(INDEX(data!C$41:C$138,MATCH($E86,data!$B$41:$B$138,0)),"")</f>
        <v>FF</v>
      </c>
      <c r="G86" s="57" t="str">
        <f>IFERROR(INDEX(data!D$41:D$138,MATCH($E86,data!$B$41:$B$138,0)),"")</f>
        <v>PIH (3100)</v>
      </c>
      <c r="H86" s="57" t="str">
        <f>IFERROR(INDEX(data!E$41:E$138,MATCH($E86,data!$B$41:$B$138,0)),"")</f>
        <v>PIH-IM</v>
      </c>
      <c r="I86" s="56" t="s">
        <v>363</v>
      </c>
      <c r="J86" s="65" t="s">
        <v>411</v>
      </c>
      <c r="K86" s="67">
        <v>43139</v>
      </c>
      <c r="L86" s="67">
        <v>43139</v>
      </c>
      <c r="M86" s="67">
        <v>43127</v>
      </c>
      <c r="N86" s="67">
        <v>43127</v>
      </c>
      <c r="O86" s="67">
        <v>43128</v>
      </c>
      <c r="P86" s="62" t="s">
        <v>178</v>
      </c>
      <c r="Q86" s="60">
        <v>43129</v>
      </c>
      <c r="R86" s="66" t="s">
        <v>178</v>
      </c>
      <c r="S86" s="62">
        <v>43137</v>
      </c>
      <c r="T86" s="60" t="s">
        <v>53</v>
      </c>
      <c r="U86" s="60" t="s">
        <v>53</v>
      </c>
      <c r="V86" s="60" t="s">
        <v>53</v>
      </c>
      <c r="W86" s="60" t="s">
        <v>160</v>
      </c>
    </row>
    <row r="87" spans="1:23" s="50" customFormat="1" ht="24.95" customHeight="1" x14ac:dyDescent="0.25">
      <c r="A87" s="41" t="s">
        <v>162</v>
      </c>
      <c r="B87" s="42" t="s">
        <v>355</v>
      </c>
      <c r="C87" s="41" t="s">
        <v>414</v>
      </c>
      <c r="D87" s="43" t="s">
        <v>412</v>
      </c>
      <c r="E87" s="44" t="s">
        <v>96</v>
      </c>
      <c r="F87" s="44" t="str">
        <f>IFERROR(INDEX(data!C$41:C$138,MATCH($E87,data!$B$41:$B$138,0)),"")</f>
        <v>FF</v>
      </c>
      <c r="G87" s="45" t="str">
        <f>IFERROR(INDEX(data!D$41:D$138,MATCH($E87,data!$B$41:$B$138,0)),"")</f>
        <v>PIH (3100)</v>
      </c>
      <c r="H87" s="45" t="str">
        <f>IFERROR(INDEX(data!E$41:E$138,MATCH($E87,data!$B$41:$B$138,0)),"")</f>
        <v>PIH-IM</v>
      </c>
      <c r="I87" s="44" t="s">
        <v>363</v>
      </c>
      <c r="J87" s="46" t="s">
        <v>413</v>
      </c>
      <c r="K87" s="48">
        <v>43139</v>
      </c>
      <c r="L87" s="48">
        <v>43139</v>
      </c>
      <c r="M87" s="48">
        <v>43139</v>
      </c>
      <c r="N87" s="48">
        <v>43131</v>
      </c>
      <c r="O87" s="48">
        <v>43131</v>
      </c>
      <c r="P87" s="47" t="s">
        <v>178</v>
      </c>
      <c r="Q87" s="48">
        <v>43132</v>
      </c>
      <c r="R87" s="49" t="s">
        <v>178</v>
      </c>
      <c r="S87" s="47">
        <v>43136</v>
      </c>
      <c r="T87" s="47" t="s">
        <v>53</v>
      </c>
      <c r="U87" s="47" t="s">
        <v>53</v>
      </c>
      <c r="V87" s="47" t="s">
        <v>53</v>
      </c>
      <c r="W87" s="48" t="s">
        <v>152</v>
      </c>
    </row>
    <row r="88" spans="1:23" ht="24.95" customHeight="1" x14ac:dyDescent="0.25">
      <c r="A88" s="34" t="s">
        <v>162</v>
      </c>
      <c r="B88" s="31" t="s">
        <v>355</v>
      </c>
      <c r="C88" s="30" t="s">
        <v>417</v>
      </c>
      <c r="D88" s="6" t="s">
        <v>415</v>
      </c>
      <c r="E88" s="3" t="s">
        <v>89</v>
      </c>
      <c r="F88" s="3" t="str">
        <f>IFERROR(INDEX(data!C$41:C$138,MATCH($E88,data!$B$41:$B$138,0)),"")</f>
        <v>FF</v>
      </c>
      <c r="G88" s="4" t="str">
        <f>IFERROR(INDEX(data!D$41:D$138,MATCH($E88,data!$B$41:$B$138,0)),"")</f>
        <v>PIH (3100)</v>
      </c>
      <c r="H88" s="4" t="str">
        <f>IFERROR(INDEX(data!E$41:E$138,MATCH($E88,data!$B$41:$B$138,0)),"")</f>
        <v>PIH-IM</v>
      </c>
      <c r="I88" s="3" t="s">
        <v>363</v>
      </c>
      <c r="J88" s="29" t="s">
        <v>416</v>
      </c>
      <c r="K88" s="70">
        <v>43146</v>
      </c>
      <c r="L88" s="40">
        <v>43146</v>
      </c>
      <c r="M88" s="70">
        <v>43132</v>
      </c>
      <c r="N88" s="70">
        <v>43132</v>
      </c>
      <c r="O88" s="70">
        <v>43132</v>
      </c>
      <c r="P88" s="35" t="s">
        <v>178</v>
      </c>
      <c r="Q88" s="8">
        <v>43132</v>
      </c>
      <c r="R88" s="36" t="s">
        <v>178</v>
      </c>
      <c r="S88" s="35">
        <v>43136</v>
      </c>
      <c r="T88" s="9" t="s">
        <v>53</v>
      </c>
      <c r="U88" s="9" t="s">
        <v>53</v>
      </c>
      <c r="V88" s="9" t="s">
        <v>53</v>
      </c>
      <c r="W88" s="9" t="s">
        <v>160</v>
      </c>
    </row>
    <row r="89" spans="1:23" x14ac:dyDescent="0.25">
      <c r="C89" s="71"/>
    </row>
    <row r="96" spans="1:23" x14ac:dyDescent="0.25">
      <c r="B96" s="72"/>
    </row>
    <row r="97" spans="2:2" x14ac:dyDescent="0.25">
      <c r="B97" s="72"/>
    </row>
    <row r="98" spans="2:2" x14ac:dyDescent="0.25">
      <c r="B98" s="72"/>
    </row>
    <row r="99" spans="2:2" x14ac:dyDescent="0.25">
      <c r="B99" s="72"/>
    </row>
    <row r="100" spans="2:2" x14ac:dyDescent="0.25">
      <c r="B100" s="72"/>
    </row>
  </sheetData>
  <autoFilter ref="A1:W88"/>
  <dataValidations count="7">
    <dataValidation type="list" allowBlank="1" showInputMessage="1" showErrorMessage="1" sqref="G53:G54 A55 G55:H55">
      <formula1>#REF!</formula1>
    </dataValidation>
    <dataValidation type="list" allowBlank="1" showInputMessage="1" showErrorMessage="1" sqref="W37">
      <formula1>$O$6:$O$22</formula1>
    </dataValidation>
    <dataValidation type="list" allowBlank="1" showInputMessage="1" showErrorMessage="1" sqref="W43">
      <formula1>$O$8:$O$13</formula1>
    </dataValidation>
    <dataValidation type="list" allowBlank="1" showInputMessage="1" showErrorMessage="1" sqref="W38">
      <formula1>$O$10:$O$20</formula1>
    </dataValidation>
    <dataValidation type="list" allowBlank="1" showInputMessage="1" showErrorMessage="1" sqref="W34">
      <formula1>$O$10:$O$23</formula1>
    </dataValidation>
    <dataValidation type="list" allowBlank="1" showInputMessage="1" showErrorMessage="1" sqref="W32">
      <formula1>$O$10:$O$24</formula1>
    </dataValidation>
    <dataValidation type="list" allowBlank="1" showInputMessage="1" showErrorMessage="1" sqref="W31 W35 W33">
      <formula1>$O$11:$O$25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data!$D$2:$D$5</xm:f>
          </x14:formula1>
          <xm:sqref>A2</xm:sqref>
        </x14:dataValidation>
        <x14:dataValidation type="list" allowBlank="1" showInputMessage="1" showErrorMessage="1">
          <x14:formula1>
            <xm:f>[1]data!#REF!</xm:f>
          </x14:formula1>
          <xm:sqref>G36:H36 G40:H40 G42:H42 T36:V36</xm:sqref>
        </x14:dataValidation>
        <x14:dataValidation type="list" allowBlank="1" showInputMessage="1" showErrorMessage="1">
          <x14:formula1>
            <xm:f>[2]data!#REF!</xm:f>
          </x14:formula1>
          <xm:sqref>T31:V32 G31:H32 U38:V39 G38:H38</xm:sqref>
        </x14:dataValidation>
        <x14:dataValidation type="list" allowBlank="1" showInputMessage="1" showErrorMessage="1">
          <x14:formula1>
            <xm:f>data!$B$2:$B$7</xm:f>
          </x14:formula1>
          <xm:sqref>H44:H54 H56:H88 H3:H30</xm:sqref>
        </x14:dataValidation>
        <x14:dataValidation type="list" allowBlank="1" showInputMessage="1" showErrorMessage="1">
          <x14:formula1>
            <xm:f>data!$A$2:$A$3</xm:f>
          </x14:formula1>
          <xm:sqref>G44:G52 G56:G88 G3:G30</xm:sqref>
        </x14:dataValidation>
        <x14:dataValidation type="list" allowBlank="1" showInputMessage="1" showErrorMessage="1">
          <x14:formula1>
            <xm:f>data!$D$2:$D$6</xm:f>
          </x14:formula1>
          <xm:sqref>A36:A54 A56:A88 A3:A34</xm:sqref>
        </x14:dataValidation>
        <x14:dataValidation type="list" allowBlank="1" showInputMessage="1" showErrorMessage="1">
          <x14:formula1>
            <xm:f>data!$B$14:$B$28</xm:f>
          </x14:formula1>
          <xm:sqref>W39:W42 W36 W2:W30 W44:W88</xm:sqref>
        </x14:dataValidation>
        <x14:dataValidation type="list" allowBlank="1" showInputMessage="1" showErrorMessage="1">
          <x14:formula1>
            <xm:f>data!$B$34:$B$35</xm:f>
          </x14:formula1>
          <xm:sqref>T37:T39 T40:V42 T2:V30 T44:V88</xm:sqref>
        </x14:dataValidation>
        <x14:dataValidation type="list" allowBlank="1" showInputMessage="1" showErrorMessage="1">
          <x14:formula1>
            <xm:f>[3]data!#REF!</xm:f>
          </x14:formula1>
          <xm:sqref>A35 G35:H35 T43:V43 T35:V35 G43:H43</xm:sqref>
        </x14:dataValidation>
        <x14:dataValidation type="list" allowBlank="1" showInputMessage="1" showErrorMessage="1">
          <x14:formula1>
            <xm:f>[4]data!#REF!</xm:f>
          </x14:formula1>
          <xm:sqref>G39:H39</xm:sqref>
        </x14:dataValidation>
        <x14:dataValidation type="list" allowBlank="1" showInputMessage="1" showErrorMessage="1">
          <x14:formula1>
            <xm:f>[5]data!#REF!</xm:f>
          </x14:formula1>
          <xm:sqref>T33:V34 G33:H34 U37:V37 G41:H41 G37:H37</xm:sqref>
        </x14:dataValidation>
        <x14:dataValidation type="list" allowBlank="1" showInputMessage="1" showErrorMessage="1">
          <x14:formula1>
            <xm:f>data!$G$2:$G$3</xm:f>
          </x14:formula1>
          <xm:sqref>B2:B88</xm:sqref>
        </x14:dataValidation>
        <x14:dataValidation type="list" allowBlank="1" showInputMessage="1" showErrorMessage="1">
          <x14:formula1>
            <xm:f>data!$H$2:$H$4</xm:f>
          </x14:formula1>
          <xm:sqref>F3:F88</xm:sqref>
        </x14:dataValidation>
        <x14:dataValidation type="list" allowBlank="1" showInputMessage="1" showErrorMessage="1">
          <x14:formula1>
            <xm:f>data!$C$2:$C$8</xm:f>
          </x14:formula1>
          <xm:sqref>I2:I88</xm:sqref>
        </x14:dataValidation>
        <x14:dataValidation type="list" allowBlank="1" showInputMessage="1" showErrorMessage="1">
          <x14:formula1>
            <xm:f>data!$B$41:$B$138</xm:f>
          </x14:formula1>
          <xm:sqref>E2:E88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8"/>
  <sheetViews>
    <sheetView topLeftCell="A33" workbookViewId="0">
      <selection activeCell="J68" sqref="J68"/>
    </sheetView>
  </sheetViews>
  <sheetFormatPr baseColWidth="10" defaultColWidth="9.140625" defaultRowHeight="15" x14ac:dyDescent="0.25"/>
  <cols>
    <col min="2" max="2" width="17.28515625" customWidth="1"/>
    <col min="3" max="3" width="16.5703125" customWidth="1"/>
    <col min="4" max="4" width="11.140625" customWidth="1"/>
    <col min="7" max="7" width="9.85546875" bestFit="1" customWidth="1"/>
  </cols>
  <sheetData>
    <row r="2" spans="1:13" x14ac:dyDescent="0.25">
      <c r="A2" t="s">
        <v>27</v>
      </c>
      <c r="B2" t="s">
        <v>12</v>
      </c>
      <c r="C2" t="s">
        <v>363</v>
      </c>
      <c r="D2" t="s">
        <v>23</v>
      </c>
      <c r="E2" t="s">
        <v>35</v>
      </c>
      <c r="F2" t="s">
        <v>38</v>
      </c>
      <c r="G2" t="s">
        <v>354</v>
      </c>
      <c r="H2" t="s">
        <v>356</v>
      </c>
    </row>
    <row r="3" spans="1:13" x14ac:dyDescent="0.25">
      <c r="A3" s="5" t="s">
        <v>28</v>
      </c>
      <c r="B3" t="s">
        <v>13</v>
      </c>
      <c r="C3" t="s">
        <v>44</v>
      </c>
      <c r="D3" t="s">
        <v>24</v>
      </c>
      <c r="E3" t="s">
        <v>36</v>
      </c>
      <c r="F3" t="s">
        <v>39</v>
      </c>
      <c r="G3" t="s">
        <v>355</v>
      </c>
      <c r="H3" t="s">
        <v>357</v>
      </c>
    </row>
    <row r="4" spans="1:13" x14ac:dyDescent="0.25">
      <c r="B4" t="s">
        <v>14</v>
      </c>
      <c r="C4" t="s">
        <v>19</v>
      </c>
      <c r="D4" t="s">
        <v>25</v>
      </c>
      <c r="H4" t="s">
        <v>358</v>
      </c>
    </row>
    <row r="5" spans="1:13" x14ac:dyDescent="0.25">
      <c r="B5" t="s">
        <v>15</v>
      </c>
      <c r="C5" t="s">
        <v>21</v>
      </c>
      <c r="D5" t="s">
        <v>26</v>
      </c>
    </row>
    <row r="6" spans="1:13" x14ac:dyDescent="0.25">
      <c r="B6" t="s">
        <v>16</v>
      </c>
      <c r="C6" t="s">
        <v>22</v>
      </c>
      <c r="D6" t="s">
        <v>162</v>
      </c>
    </row>
    <row r="7" spans="1:13" x14ac:dyDescent="0.25">
      <c r="B7" t="s">
        <v>17</v>
      </c>
      <c r="C7" t="s">
        <v>20</v>
      </c>
    </row>
    <row r="8" spans="1:13" x14ac:dyDescent="0.25">
      <c r="C8" t="s">
        <v>364</v>
      </c>
      <c r="J8" t="s">
        <v>36</v>
      </c>
      <c r="K8" s="11" t="s">
        <v>50</v>
      </c>
      <c r="L8" s="11" t="s">
        <v>50</v>
      </c>
      <c r="M8" s="11" t="s">
        <v>50</v>
      </c>
    </row>
    <row r="9" spans="1:13" x14ac:dyDescent="0.25">
      <c r="J9" t="s">
        <v>51</v>
      </c>
      <c r="K9" t="s">
        <v>52</v>
      </c>
    </row>
    <row r="14" spans="1:13" x14ac:dyDescent="0.25">
      <c r="B14" t="s">
        <v>42</v>
      </c>
    </row>
    <row r="15" spans="1:13" x14ac:dyDescent="0.25">
      <c r="B15" t="s">
        <v>151</v>
      </c>
    </row>
    <row r="16" spans="1:13" x14ac:dyDescent="0.25">
      <c r="B16" t="s">
        <v>152</v>
      </c>
    </row>
    <row r="17" spans="2:2" x14ac:dyDescent="0.25">
      <c r="B17" t="s">
        <v>43</v>
      </c>
    </row>
    <row r="18" spans="2:2" x14ac:dyDescent="0.25">
      <c r="B18" t="s">
        <v>154</v>
      </c>
    </row>
    <row r="19" spans="2:2" x14ac:dyDescent="0.25">
      <c r="B19" t="s">
        <v>45</v>
      </c>
    </row>
    <row r="20" spans="2:2" x14ac:dyDescent="0.25">
      <c r="B20" t="s">
        <v>46</v>
      </c>
    </row>
    <row r="21" spans="2:2" x14ac:dyDescent="0.25">
      <c r="B21" t="s">
        <v>156</v>
      </c>
    </row>
    <row r="22" spans="2:2" x14ac:dyDescent="0.25">
      <c r="B22" t="s">
        <v>44</v>
      </c>
    </row>
    <row r="23" spans="2:2" x14ac:dyDescent="0.25">
      <c r="B23" t="s">
        <v>47</v>
      </c>
    </row>
    <row r="24" spans="2:2" x14ac:dyDescent="0.25">
      <c r="B24" t="s">
        <v>155</v>
      </c>
    </row>
    <row r="25" spans="2:2" x14ac:dyDescent="0.25">
      <c r="B25" t="s">
        <v>48</v>
      </c>
    </row>
    <row r="26" spans="2:2" x14ac:dyDescent="0.25">
      <c r="B26" t="s">
        <v>160</v>
      </c>
    </row>
    <row r="27" spans="2:2" x14ac:dyDescent="0.25">
      <c r="B27" t="s">
        <v>161</v>
      </c>
    </row>
    <row r="28" spans="2:2" x14ac:dyDescent="0.25">
      <c r="B28" t="s">
        <v>49</v>
      </c>
    </row>
    <row r="33" spans="2:6" ht="32.25" customHeight="1" x14ac:dyDescent="0.25">
      <c r="B33" s="1" t="s">
        <v>37</v>
      </c>
      <c r="C33" s="1" t="s">
        <v>5</v>
      </c>
      <c r="D33" s="1" t="s">
        <v>6</v>
      </c>
      <c r="E33" s="1" t="s">
        <v>7</v>
      </c>
      <c r="F33" s="10" t="s">
        <v>8</v>
      </c>
    </row>
    <row r="34" spans="2:6" x14ac:dyDescent="0.25">
      <c r="B34" t="s">
        <v>53</v>
      </c>
      <c r="C34" t="s">
        <v>53</v>
      </c>
      <c r="D34" t="s">
        <v>53</v>
      </c>
      <c r="E34" t="s">
        <v>53</v>
      </c>
      <c r="F34" t="s">
        <v>53</v>
      </c>
    </row>
    <row r="35" spans="2:6" x14ac:dyDescent="0.25">
      <c r="B35" t="s">
        <v>54</v>
      </c>
      <c r="C35" t="s">
        <v>54</v>
      </c>
      <c r="D35" t="s">
        <v>54</v>
      </c>
      <c r="E35" t="s">
        <v>54</v>
      </c>
      <c r="F35" t="s">
        <v>54</v>
      </c>
    </row>
    <row r="41" spans="2:6" x14ac:dyDescent="0.25">
      <c r="B41" t="s">
        <v>67</v>
      </c>
      <c r="C41" t="s">
        <v>356</v>
      </c>
      <c r="D41" t="s">
        <v>172</v>
      </c>
      <c r="E41" t="s">
        <v>12</v>
      </c>
    </row>
    <row r="42" spans="2:6" x14ac:dyDescent="0.25">
      <c r="B42" t="s">
        <v>113</v>
      </c>
      <c r="C42" t="s">
        <v>356</v>
      </c>
      <c r="D42" t="s">
        <v>29</v>
      </c>
      <c r="E42" t="s">
        <v>15</v>
      </c>
    </row>
    <row r="43" spans="2:6" x14ac:dyDescent="0.25">
      <c r="B43" t="s">
        <v>142</v>
      </c>
      <c r="C43" t="s">
        <v>358</v>
      </c>
      <c r="D43" t="s">
        <v>29</v>
      </c>
      <c r="E43" t="s">
        <v>17</v>
      </c>
    </row>
    <row r="44" spans="2:6" x14ac:dyDescent="0.25">
      <c r="B44" t="s">
        <v>149</v>
      </c>
      <c r="C44" t="s">
        <v>358</v>
      </c>
      <c r="D44" t="s">
        <v>172</v>
      </c>
      <c r="E44" t="s">
        <v>12</v>
      </c>
    </row>
    <row r="45" spans="2:6" x14ac:dyDescent="0.25">
      <c r="B45" t="s">
        <v>148</v>
      </c>
      <c r="C45" t="s">
        <v>358</v>
      </c>
      <c r="D45" t="s">
        <v>172</v>
      </c>
      <c r="E45" t="s">
        <v>12</v>
      </c>
    </row>
    <row r="46" spans="2:6" x14ac:dyDescent="0.25">
      <c r="B46" t="s">
        <v>144</v>
      </c>
      <c r="C46" t="s">
        <v>358</v>
      </c>
      <c r="D46" t="s">
        <v>29</v>
      </c>
      <c r="E46" t="s">
        <v>15</v>
      </c>
    </row>
    <row r="47" spans="2:6" x14ac:dyDescent="0.25">
      <c r="B47" t="s">
        <v>57</v>
      </c>
      <c r="C47" t="s">
        <v>357</v>
      </c>
      <c r="D47" t="s">
        <v>172</v>
      </c>
      <c r="E47" t="s">
        <v>12</v>
      </c>
    </row>
    <row r="48" spans="2:6" x14ac:dyDescent="0.25">
      <c r="B48" t="s">
        <v>104</v>
      </c>
      <c r="C48" t="s">
        <v>356</v>
      </c>
      <c r="D48" t="s">
        <v>29</v>
      </c>
      <c r="E48" t="s">
        <v>14</v>
      </c>
    </row>
    <row r="49" spans="2:5" x14ac:dyDescent="0.25">
      <c r="B49" t="s">
        <v>65</v>
      </c>
      <c r="C49" t="s">
        <v>356</v>
      </c>
      <c r="D49" t="s">
        <v>172</v>
      </c>
      <c r="E49" t="s">
        <v>12</v>
      </c>
    </row>
    <row r="50" spans="2:5" x14ac:dyDescent="0.25">
      <c r="B50" t="s">
        <v>139</v>
      </c>
      <c r="C50" t="s">
        <v>358</v>
      </c>
      <c r="D50" t="s">
        <v>29</v>
      </c>
    </row>
    <row r="51" spans="2:5" x14ac:dyDescent="0.25">
      <c r="B51" t="s">
        <v>74</v>
      </c>
      <c r="C51" t="s">
        <v>356</v>
      </c>
      <c r="D51" t="s">
        <v>172</v>
      </c>
      <c r="E51" t="s">
        <v>12</v>
      </c>
    </row>
    <row r="52" spans="2:5" x14ac:dyDescent="0.25">
      <c r="B52" t="s">
        <v>85</v>
      </c>
      <c r="C52" t="s">
        <v>356</v>
      </c>
      <c r="D52" t="s">
        <v>29</v>
      </c>
      <c r="E52" t="s">
        <v>13</v>
      </c>
    </row>
    <row r="53" spans="2:5" x14ac:dyDescent="0.25">
      <c r="B53" t="s">
        <v>118</v>
      </c>
      <c r="C53" t="s">
        <v>357</v>
      </c>
      <c r="D53" t="s">
        <v>29</v>
      </c>
      <c r="E53" t="s">
        <v>17</v>
      </c>
    </row>
    <row r="54" spans="2:5" x14ac:dyDescent="0.25">
      <c r="B54" t="s">
        <v>124</v>
      </c>
      <c r="C54" t="s">
        <v>356</v>
      </c>
      <c r="D54" t="s">
        <v>29</v>
      </c>
      <c r="E54" t="s">
        <v>17</v>
      </c>
    </row>
    <row r="55" spans="2:5" x14ac:dyDescent="0.25">
      <c r="B55" t="s">
        <v>61</v>
      </c>
      <c r="C55" t="s">
        <v>356</v>
      </c>
      <c r="D55" t="s">
        <v>172</v>
      </c>
      <c r="E55" t="s">
        <v>12</v>
      </c>
    </row>
    <row r="56" spans="2:5" x14ac:dyDescent="0.25">
      <c r="B56" t="s">
        <v>68</v>
      </c>
      <c r="C56" t="s">
        <v>356</v>
      </c>
      <c r="D56" t="s">
        <v>172</v>
      </c>
      <c r="E56" t="s">
        <v>12</v>
      </c>
    </row>
    <row r="57" spans="2:5" x14ac:dyDescent="0.25">
      <c r="B57" t="s">
        <v>100</v>
      </c>
      <c r="C57" t="s">
        <v>356</v>
      </c>
      <c r="D57" t="s">
        <v>29</v>
      </c>
      <c r="E57" t="s">
        <v>14</v>
      </c>
    </row>
    <row r="58" spans="2:5" x14ac:dyDescent="0.25">
      <c r="B58" t="s">
        <v>86</v>
      </c>
      <c r="C58" t="s">
        <v>356</v>
      </c>
      <c r="D58" t="s">
        <v>29</v>
      </c>
      <c r="E58" t="s">
        <v>13</v>
      </c>
    </row>
    <row r="59" spans="2:5" x14ac:dyDescent="0.25">
      <c r="B59" t="s">
        <v>122</v>
      </c>
      <c r="C59" t="s">
        <v>356</v>
      </c>
      <c r="D59" t="s">
        <v>29</v>
      </c>
      <c r="E59" t="s">
        <v>17</v>
      </c>
    </row>
    <row r="60" spans="2:5" x14ac:dyDescent="0.25">
      <c r="B60" t="s">
        <v>143</v>
      </c>
      <c r="C60" t="s">
        <v>358</v>
      </c>
      <c r="D60" t="s">
        <v>29</v>
      </c>
      <c r="E60" t="s">
        <v>17</v>
      </c>
    </row>
    <row r="61" spans="2:5" x14ac:dyDescent="0.25">
      <c r="B61" t="s">
        <v>117</v>
      </c>
      <c r="C61" t="s">
        <v>357</v>
      </c>
      <c r="D61" t="s">
        <v>29</v>
      </c>
      <c r="E61" t="s">
        <v>17</v>
      </c>
    </row>
    <row r="62" spans="2:5" x14ac:dyDescent="0.25">
      <c r="B62" t="s">
        <v>134</v>
      </c>
      <c r="C62" t="s">
        <v>356</v>
      </c>
      <c r="D62" t="s">
        <v>29</v>
      </c>
      <c r="E62" t="s">
        <v>16</v>
      </c>
    </row>
    <row r="63" spans="2:5" x14ac:dyDescent="0.25">
      <c r="B63" t="s">
        <v>71</v>
      </c>
      <c r="C63" t="s">
        <v>356</v>
      </c>
      <c r="D63" t="s">
        <v>172</v>
      </c>
      <c r="E63" t="s">
        <v>12</v>
      </c>
    </row>
    <row r="64" spans="2:5" x14ac:dyDescent="0.25">
      <c r="B64" t="s">
        <v>136</v>
      </c>
      <c r="C64" t="s">
        <v>356</v>
      </c>
      <c r="D64" t="s">
        <v>29</v>
      </c>
      <c r="E64" t="s">
        <v>16</v>
      </c>
    </row>
    <row r="65" spans="2:5" x14ac:dyDescent="0.25">
      <c r="B65" t="s">
        <v>83</v>
      </c>
      <c r="C65" t="s">
        <v>356</v>
      </c>
      <c r="D65" t="s">
        <v>29</v>
      </c>
      <c r="E65" t="s">
        <v>13</v>
      </c>
    </row>
    <row r="66" spans="2:5" x14ac:dyDescent="0.25">
      <c r="B66" t="s">
        <v>62</v>
      </c>
      <c r="C66" t="s">
        <v>356</v>
      </c>
      <c r="D66" t="s">
        <v>172</v>
      </c>
      <c r="E66" t="s">
        <v>12</v>
      </c>
    </row>
    <row r="67" spans="2:5" x14ac:dyDescent="0.25">
      <c r="B67" t="s">
        <v>125</v>
      </c>
      <c r="C67" t="s">
        <v>356</v>
      </c>
      <c r="D67" t="s">
        <v>29</v>
      </c>
      <c r="E67" t="s">
        <v>17</v>
      </c>
    </row>
    <row r="68" spans="2:5" x14ac:dyDescent="0.25">
      <c r="B68" t="s">
        <v>76</v>
      </c>
      <c r="C68" t="s">
        <v>356</v>
      </c>
      <c r="D68" t="s">
        <v>172</v>
      </c>
      <c r="E68" t="s">
        <v>12</v>
      </c>
    </row>
    <row r="69" spans="2:5" x14ac:dyDescent="0.25">
      <c r="B69" t="s">
        <v>59</v>
      </c>
      <c r="C69" t="s">
        <v>356</v>
      </c>
      <c r="D69" t="s">
        <v>172</v>
      </c>
      <c r="E69" t="s">
        <v>12</v>
      </c>
    </row>
    <row r="70" spans="2:5" x14ac:dyDescent="0.25">
      <c r="B70" t="s">
        <v>58</v>
      </c>
      <c r="C70" t="s">
        <v>357</v>
      </c>
      <c r="D70" t="s">
        <v>172</v>
      </c>
      <c r="E70" t="s">
        <v>12</v>
      </c>
    </row>
    <row r="71" spans="2:5" x14ac:dyDescent="0.25">
      <c r="B71" t="s">
        <v>126</v>
      </c>
      <c r="C71" t="s">
        <v>356</v>
      </c>
      <c r="D71" t="s">
        <v>29</v>
      </c>
      <c r="E71" t="s">
        <v>17</v>
      </c>
    </row>
    <row r="72" spans="2:5" x14ac:dyDescent="0.25">
      <c r="B72" t="s">
        <v>138</v>
      </c>
      <c r="C72" t="s">
        <v>358</v>
      </c>
      <c r="D72" t="s">
        <v>29</v>
      </c>
      <c r="E72" t="s">
        <v>13</v>
      </c>
    </row>
    <row r="73" spans="2:5" x14ac:dyDescent="0.25">
      <c r="B73" t="s">
        <v>75</v>
      </c>
      <c r="C73" t="s">
        <v>356</v>
      </c>
      <c r="D73" t="s">
        <v>172</v>
      </c>
      <c r="E73" t="s">
        <v>12</v>
      </c>
    </row>
    <row r="74" spans="2:5" x14ac:dyDescent="0.25">
      <c r="B74" t="s">
        <v>127</v>
      </c>
      <c r="C74" t="s">
        <v>356</v>
      </c>
      <c r="D74" t="s">
        <v>29</v>
      </c>
      <c r="E74" t="s">
        <v>17</v>
      </c>
    </row>
    <row r="75" spans="2:5" x14ac:dyDescent="0.25">
      <c r="B75" t="s">
        <v>93</v>
      </c>
      <c r="C75" t="s">
        <v>356</v>
      </c>
      <c r="D75" t="s">
        <v>29</v>
      </c>
      <c r="E75" t="s">
        <v>13</v>
      </c>
    </row>
    <row r="76" spans="2:5" x14ac:dyDescent="0.25">
      <c r="B76" t="s">
        <v>128</v>
      </c>
      <c r="C76" t="s">
        <v>356</v>
      </c>
      <c r="D76" t="s">
        <v>29</v>
      </c>
      <c r="E76" t="s">
        <v>17</v>
      </c>
    </row>
    <row r="77" spans="2:5" x14ac:dyDescent="0.25">
      <c r="B77" t="s">
        <v>84</v>
      </c>
      <c r="C77" t="s">
        <v>357</v>
      </c>
      <c r="D77" t="s">
        <v>29</v>
      </c>
      <c r="E77" t="s">
        <v>13</v>
      </c>
    </row>
    <row r="78" spans="2:5" x14ac:dyDescent="0.25">
      <c r="B78" t="s">
        <v>110</v>
      </c>
      <c r="C78" t="s">
        <v>357</v>
      </c>
      <c r="D78" t="s">
        <v>29</v>
      </c>
      <c r="E78" t="s">
        <v>15</v>
      </c>
    </row>
    <row r="79" spans="2:5" x14ac:dyDescent="0.25">
      <c r="B79" t="s">
        <v>150</v>
      </c>
      <c r="C79" t="s">
        <v>358</v>
      </c>
      <c r="D79" t="s">
        <v>172</v>
      </c>
      <c r="E79" t="s">
        <v>12</v>
      </c>
    </row>
    <row r="80" spans="2:5" x14ac:dyDescent="0.25">
      <c r="B80" t="s">
        <v>94</v>
      </c>
      <c r="C80" t="s">
        <v>356</v>
      </c>
      <c r="D80" t="s">
        <v>29</v>
      </c>
      <c r="E80" t="s">
        <v>13</v>
      </c>
    </row>
    <row r="81" spans="2:5" x14ac:dyDescent="0.25">
      <c r="B81" t="s">
        <v>87</v>
      </c>
      <c r="C81" t="s">
        <v>356</v>
      </c>
      <c r="D81" t="s">
        <v>29</v>
      </c>
      <c r="E81" t="s">
        <v>13</v>
      </c>
    </row>
    <row r="82" spans="2:5" x14ac:dyDescent="0.25">
      <c r="B82" t="s">
        <v>88</v>
      </c>
      <c r="C82" t="s">
        <v>356</v>
      </c>
      <c r="D82" t="s">
        <v>29</v>
      </c>
      <c r="E82" t="s">
        <v>13</v>
      </c>
    </row>
    <row r="83" spans="2:5" x14ac:dyDescent="0.25">
      <c r="B83" t="s">
        <v>101</v>
      </c>
      <c r="C83" t="s">
        <v>356</v>
      </c>
      <c r="D83" t="s">
        <v>29</v>
      </c>
      <c r="E83" t="s">
        <v>14</v>
      </c>
    </row>
    <row r="84" spans="2:5" x14ac:dyDescent="0.25">
      <c r="B84" t="s">
        <v>95</v>
      </c>
      <c r="C84" t="s">
        <v>356</v>
      </c>
      <c r="D84" t="s">
        <v>29</v>
      </c>
      <c r="E84" t="s">
        <v>13</v>
      </c>
    </row>
    <row r="85" spans="2:5" x14ac:dyDescent="0.25">
      <c r="B85" t="s">
        <v>96</v>
      </c>
      <c r="C85" t="s">
        <v>356</v>
      </c>
      <c r="D85" t="s">
        <v>29</v>
      </c>
      <c r="E85" t="s">
        <v>13</v>
      </c>
    </row>
    <row r="86" spans="2:5" x14ac:dyDescent="0.25">
      <c r="B86" t="s">
        <v>121</v>
      </c>
      <c r="C86" t="s">
        <v>356</v>
      </c>
      <c r="D86" t="s">
        <v>29</v>
      </c>
      <c r="E86" t="s">
        <v>17</v>
      </c>
    </row>
    <row r="87" spans="2:5" x14ac:dyDescent="0.25">
      <c r="B87" t="s">
        <v>60</v>
      </c>
      <c r="C87" t="s">
        <v>356</v>
      </c>
      <c r="D87" t="s">
        <v>172</v>
      </c>
      <c r="E87" t="s">
        <v>12</v>
      </c>
    </row>
    <row r="88" spans="2:5" x14ac:dyDescent="0.25">
      <c r="B88" t="s">
        <v>146</v>
      </c>
      <c r="C88" t="s">
        <v>358</v>
      </c>
      <c r="D88" t="s">
        <v>29</v>
      </c>
      <c r="E88" t="s">
        <v>16</v>
      </c>
    </row>
    <row r="89" spans="2:5" x14ac:dyDescent="0.25">
      <c r="B89" t="s">
        <v>69</v>
      </c>
      <c r="C89" t="s">
        <v>356</v>
      </c>
      <c r="D89" t="s">
        <v>172</v>
      </c>
      <c r="E89" t="s">
        <v>12</v>
      </c>
    </row>
    <row r="90" spans="2:5" x14ac:dyDescent="0.25">
      <c r="B90" t="s">
        <v>80</v>
      </c>
      <c r="C90" t="s">
        <v>357</v>
      </c>
      <c r="D90" t="s">
        <v>172</v>
      </c>
      <c r="E90" t="s">
        <v>12</v>
      </c>
    </row>
    <row r="91" spans="2:5" x14ac:dyDescent="0.25">
      <c r="B91" t="s">
        <v>383</v>
      </c>
      <c r="C91" t="s">
        <v>357</v>
      </c>
      <c r="D91" t="s">
        <v>29</v>
      </c>
      <c r="E91" t="s">
        <v>13</v>
      </c>
    </row>
    <row r="92" spans="2:5" x14ac:dyDescent="0.25">
      <c r="B92" t="s">
        <v>111</v>
      </c>
      <c r="C92" t="s">
        <v>357</v>
      </c>
      <c r="D92" t="s">
        <v>29</v>
      </c>
      <c r="E92" t="s">
        <v>15</v>
      </c>
    </row>
    <row r="93" spans="2:5" x14ac:dyDescent="0.25">
      <c r="B93" t="s">
        <v>140</v>
      </c>
      <c r="C93" t="s">
        <v>358</v>
      </c>
      <c r="D93" t="s">
        <v>29</v>
      </c>
      <c r="E93" t="s">
        <v>14</v>
      </c>
    </row>
    <row r="94" spans="2:5" x14ac:dyDescent="0.25">
      <c r="B94" t="s">
        <v>105</v>
      </c>
      <c r="C94" t="s">
        <v>356</v>
      </c>
      <c r="D94" t="s">
        <v>29</v>
      </c>
      <c r="E94" t="s">
        <v>14</v>
      </c>
    </row>
    <row r="95" spans="2:5" x14ac:dyDescent="0.25">
      <c r="B95" t="s">
        <v>70</v>
      </c>
      <c r="C95" t="s">
        <v>356</v>
      </c>
      <c r="D95" t="s">
        <v>172</v>
      </c>
      <c r="E95" t="s">
        <v>12</v>
      </c>
    </row>
    <row r="96" spans="2:5" x14ac:dyDescent="0.25">
      <c r="B96" t="s">
        <v>56</v>
      </c>
    </row>
    <row r="97" spans="2:5" x14ac:dyDescent="0.25">
      <c r="B97" t="s">
        <v>129</v>
      </c>
      <c r="C97" t="s">
        <v>356</v>
      </c>
      <c r="D97" t="s">
        <v>29</v>
      </c>
      <c r="E97" t="s">
        <v>17</v>
      </c>
    </row>
    <row r="98" spans="2:5" x14ac:dyDescent="0.25">
      <c r="B98" t="s">
        <v>97</v>
      </c>
      <c r="C98" t="s">
        <v>356</v>
      </c>
      <c r="D98" t="s">
        <v>29</v>
      </c>
      <c r="E98" t="s">
        <v>13</v>
      </c>
    </row>
    <row r="99" spans="2:5" x14ac:dyDescent="0.25">
      <c r="B99" t="s">
        <v>135</v>
      </c>
      <c r="C99" t="s">
        <v>356</v>
      </c>
      <c r="D99" t="s">
        <v>29</v>
      </c>
      <c r="E99" t="s">
        <v>16</v>
      </c>
    </row>
    <row r="100" spans="2:5" x14ac:dyDescent="0.25">
      <c r="B100" t="s">
        <v>66</v>
      </c>
      <c r="C100" t="s">
        <v>356</v>
      </c>
      <c r="D100" t="s">
        <v>172</v>
      </c>
      <c r="E100" t="s">
        <v>12</v>
      </c>
    </row>
    <row r="101" spans="2:5" x14ac:dyDescent="0.25">
      <c r="B101" t="s">
        <v>89</v>
      </c>
      <c r="C101" t="s">
        <v>356</v>
      </c>
      <c r="D101" t="s">
        <v>29</v>
      </c>
      <c r="E101" t="s">
        <v>13</v>
      </c>
    </row>
    <row r="102" spans="2:5" x14ac:dyDescent="0.25">
      <c r="B102" t="s">
        <v>90</v>
      </c>
      <c r="C102" t="s">
        <v>356</v>
      </c>
      <c r="D102" t="s">
        <v>29</v>
      </c>
      <c r="E102" t="s">
        <v>13</v>
      </c>
    </row>
    <row r="103" spans="2:5" x14ac:dyDescent="0.25">
      <c r="B103" t="s">
        <v>153</v>
      </c>
      <c r="C103" t="s">
        <v>356</v>
      </c>
      <c r="D103" t="s">
        <v>29</v>
      </c>
      <c r="E103" t="s">
        <v>13</v>
      </c>
    </row>
    <row r="104" spans="2:5" x14ac:dyDescent="0.25">
      <c r="B104" t="s">
        <v>147</v>
      </c>
      <c r="C104" t="s">
        <v>358</v>
      </c>
      <c r="D104" t="s">
        <v>29</v>
      </c>
      <c r="E104" t="s">
        <v>13</v>
      </c>
    </row>
    <row r="105" spans="2:5" x14ac:dyDescent="0.25">
      <c r="B105" t="s">
        <v>102</v>
      </c>
      <c r="C105" t="s">
        <v>356</v>
      </c>
      <c r="D105" t="s">
        <v>29</v>
      </c>
      <c r="E105" t="s">
        <v>14</v>
      </c>
    </row>
    <row r="106" spans="2:5" x14ac:dyDescent="0.25">
      <c r="B106" t="s">
        <v>366</v>
      </c>
      <c r="C106" t="s">
        <v>356</v>
      </c>
      <c r="D106" t="s">
        <v>29</v>
      </c>
      <c r="E106" t="s">
        <v>13</v>
      </c>
    </row>
    <row r="107" spans="2:5" x14ac:dyDescent="0.25">
      <c r="B107" t="s">
        <v>365</v>
      </c>
      <c r="C107" t="s">
        <v>357</v>
      </c>
      <c r="D107" t="s">
        <v>29</v>
      </c>
      <c r="E107" t="s">
        <v>14</v>
      </c>
    </row>
    <row r="108" spans="2:5" x14ac:dyDescent="0.25">
      <c r="B108" t="s">
        <v>114</v>
      </c>
      <c r="C108" t="s">
        <v>356</v>
      </c>
      <c r="D108" t="s">
        <v>29</v>
      </c>
      <c r="E108" t="s">
        <v>15</v>
      </c>
    </row>
    <row r="109" spans="2:5" x14ac:dyDescent="0.25">
      <c r="B109" t="s">
        <v>78</v>
      </c>
      <c r="C109" t="s">
        <v>356</v>
      </c>
      <c r="D109" t="s">
        <v>172</v>
      </c>
      <c r="E109" t="s">
        <v>12</v>
      </c>
    </row>
    <row r="110" spans="2:5" x14ac:dyDescent="0.25">
      <c r="B110" t="s">
        <v>132</v>
      </c>
      <c r="C110" t="s">
        <v>357</v>
      </c>
      <c r="D110" t="s">
        <v>29</v>
      </c>
      <c r="E110" t="s">
        <v>16</v>
      </c>
    </row>
    <row r="111" spans="2:5" x14ac:dyDescent="0.25">
      <c r="B111" t="s">
        <v>108</v>
      </c>
      <c r="C111" t="s">
        <v>356</v>
      </c>
      <c r="D111" t="s">
        <v>29</v>
      </c>
      <c r="E111" t="s">
        <v>14</v>
      </c>
    </row>
    <row r="112" spans="2:5" x14ac:dyDescent="0.25">
      <c r="B112" t="s">
        <v>72</v>
      </c>
      <c r="C112" t="s">
        <v>356</v>
      </c>
      <c r="D112" t="s">
        <v>172</v>
      </c>
      <c r="E112" t="s">
        <v>12</v>
      </c>
    </row>
    <row r="113" spans="2:5" x14ac:dyDescent="0.25">
      <c r="B113" t="s">
        <v>115</v>
      </c>
      <c r="C113" t="s">
        <v>356</v>
      </c>
      <c r="D113" t="s">
        <v>29</v>
      </c>
      <c r="E113" t="s">
        <v>15</v>
      </c>
    </row>
    <row r="114" spans="2:5" x14ac:dyDescent="0.25">
      <c r="B114" t="s">
        <v>79</v>
      </c>
      <c r="C114" t="s">
        <v>356</v>
      </c>
      <c r="D114" t="s">
        <v>172</v>
      </c>
      <c r="E114" t="s">
        <v>12</v>
      </c>
    </row>
    <row r="115" spans="2:5" x14ac:dyDescent="0.25">
      <c r="B115" t="s">
        <v>63</v>
      </c>
      <c r="C115" t="s">
        <v>356</v>
      </c>
      <c r="D115" t="s">
        <v>172</v>
      </c>
      <c r="E115" t="s">
        <v>12</v>
      </c>
    </row>
    <row r="116" spans="2:5" x14ac:dyDescent="0.25">
      <c r="B116" t="s">
        <v>141</v>
      </c>
      <c r="C116" t="s">
        <v>356</v>
      </c>
      <c r="D116" t="s">
        <v>172</v>
      </c>
      <c r="E116" t="s">
        <v>12</v>
      </c>
    </row>
    <row r="117" spans="2:5" x14ac:dyDescent="0.25">
      <c r="B117" t="s">
        <v>130</v>
      </c>
      <c r="C117" t="s">
        <v>356</v>
      </c>
      <c r="D117" t="s">
        <v>29</v>
      </c>
      <c r="E117" t="s">
        <v>17</v>
      </c>
    </row>
    <row r="118" spans="2:5" x14ac:dyDescent="0.25">
      <c r="B118" t="s">
        <v>77</v>
      </c>
      <c r="C118" t="s">
        <v>356</v>
      </c>
      <c r="D118" t="s">
        <v>172</v>
      </c>
      <c r="E118" t="s">
        <v>12</v>
      </c>
    </row>
    <row r="119" spans="2:5" x14ac:dyDescent="0.25">
      <c r="B119" t="s">
        <v>123</v>
      </c>
      <c r="C119" t="s">
        <v>356</v>
      </c>
      <c r="D119" t="s">
        <v>29</v>
      </c>
      <c r="E119" t="s">
        <v>17</v>
      </c>
    </row>
    <row r="120" spans="2:5" x14ac:dyDescent="0.25">
      <c r="B120" t="s">
        <v>131</v>
      </c>
    </row>
    <row r="121" spans="2:5" x14ac:dyDescent="0.25">
      <c r="B121" t="s">
        <v>119</v>
      </c>
      <c r="C121" t="s">
        <v>356</v>
      </c>
      <c r="D121" t="s">
        <v>29</v>
      </c>
      <c r="E121" t="s">
        <v>17</v>
      </c>
    </row>
    <row r="122" spans="2:5" x14ac:dyDescent="0.25">
      <c r="B122" t="s">
        <v>137</v>
      </c>
      <c r="C122" t="s">
        <v>356</v>
      </c>
      <c r="D122" t="s">
        <v>29</v>
      </c>
      <c r="E122" t="s">
        <v>16</v>
      </c>
    </row>
    <row r="123" spans="2:5" x14ac:dyDescent="0.25">
      <c r="B123" t="s">
        <v>116</v>
      </c>
      <c r="C123" t="s">
        <v>357</v>
      </c>
      <c r="D123" t="s">
        <v>29</v>
      </c>
      <c r="E123" t="s">
        <v>17</v>
      </c>
    </row>
    <row r="124" spans="2:5" x14ac:dyDescent="0.25">
      <c r="B124" t="s">
        <v>92</v>
      </c>
      <c r="C124" t="s">
        <v>356</v>
      </c>
      <c r="D124" t="s">
        <v>29</v>
      </c>
      <c r="E124" t="s">
        <v>13</v>
      </c>
    </row>
    <row r="125" spans="2:5" x14ac:dyDescent="0.25">
      <c r="B125" t="s">
        <v>145</v>
      </c>
      <c r="C125" t="s">
        <v>358</v>
      </c>
      <c r="D125" t="s">
        <v>29</v>
      </c>
      <c r="E125" t="s">
        <v>15</v>
      </c>
    </row>
    <row r="126" spans="2:5" x14ac:dyDescent="0.25">
      <c r="B126" t="s">
        <v>81</v>
      </c>
      <c r="C126" t="s">
        <v>356</v>
      </c>
      <c r="D126" t="s">
        <v>29</v>
      </c>
      <c r="E126" t="s">
        <v>13</v>
      </c>
    </row>
    <row r="127" spans="2:5" x14ac:dyDescent="0.25">
      <c r="B127" t="s">
        <v>120</v>
      </c>
      <c r="C127" t="s">
        <v>356</v>
      </c>
      <c r="D127" t="s">
        <v>29</v>
      </c>
      <c r="E127" t="s">
        <v>17</v>
      </c>
    </row>
    <row r="128" spans="2:5" x14ac:dyDescent="0.25">
      <c r="B128" t="s">
        <v>73</v>
      </c>
      <c r="C128" t="s">
        <v>356</v>
      </c>
      <c r="D128" t="s">
        <v>172</v>
      </c>
      <c r="E128" t="s">
        <v>12</v>
      </c>
    </row>
    <row r="129" spans="2:5" x14ac:dyDescent="0.25">
      <c r="B129" t="s">
        <v>109</v>
      </c>
      <c r="C129" t="s">
        <v>357</v>
      </c>
      <c r="D129" t="s">
        <v>29</v>
      </c>
      <c r="E129" t="s">
        <v>14</v>
      </c>
    </row>
    <row r="130" spans="2:5" x14ac:dyDescent="0.25">
      <c r="B130" t="s">
        <v>103</v>
      </c>
      <c r="C130" t="s">
        <v>356</v>
      </c>
      <c r="D130" t="s">
        <v>29</v>
      </c>
      <c r="E130" t="s">
        <v>14</v>
      </c>
    </row>
    <row r="131" spans="2:5" x14ac:dyDescent="0.25">
      <c r="B131" t="s">
        <v>106</v>
      </c>
      <c r="C131" t="s">
        <v>356</v>
      </c>
      <c r="D131" t="s">
        <v>29</v>
      </c>
      <c r="E131" t="s">
        <v>14</v>
      </c>
    </row>
    <row r="132" spans="2:5" x14ac:dyDescent="0.25">
      <c r="B132" t="s">
        <v>99</v>
      </c>
      <c r="C132" t="s">
        <v>357</v>
      </c>
      <c r="D132" t="s">
        <v>29</v>
      </c>
      <c r="E132" t="s">
        <v>14</v>
      </c>
    </row>
    <row r="133" spans="2:5" x14ac:dyDescent="0.25">
      <c r="B133" t="s">
        <v>107</v>
      </c>
      <c r="C133" t="s">
        <v>356</v>
      </c>
      <c r="D133" t="s">
        <v>29</v>
      </c>
      <c r="E133" t="s">
        <v>14</v>
      </c>
    </row>
    <row r="134" spans="2:5" x14ac:dyDescent="0.25">
      <c r="B134" t="s">
        <v>64</v>
      </c>
      <c r="C134" t="s">
        <v>356</v>
      </c>
      <c r="D134" t="s">
        <v>172</v>
      </c>
      <c r="E134" t="s">
        <v>12</v>
      </c>
    </row>
    <row r="135" spans="2:5" x14ac:dyDescent="0.25">
      <c r="B135" t="s">
        <v>112</v>
      </c>
    </row>
    <row r="136" spans="2:5" x14ac:dyDescent="0.25">
      <c r="B136" t="s">
        <v>133</v>
      </c>
      <c r="C136" t="s">
        <v>356</v>
      </c>
      <c r="D136" t="s">
        <v>29</v>
      </c>
      <c r="E136" t="s">
        <v>16</v>
      </c>
    </row>
    <row r="137" spans="2:5" x14ac:dyDescent="0.25">
      <c r="B137" t="s">
        <v>98</v>
      </c>
      <c r="C137" t="s">
        <v>356</v>
      </c>
      <c r="D137" t="s">
        <v>29</v>
      </c>
      <c r="E137" t="s">
        <v>13</v>
      </c>
    </row>
    <row r="138" spans="2:5" x14ac:dyDescent="0.25">
      <c r="B138" t="s">
        <v>82</v>
      </c>
      <c r="C138" t="s">
        <v>356</v>
      </c>
      <c r="D138" t="s">
        <v>29</v>
      </c>
      <c r="E138" t="s">
        <v>13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"ZM" ONGOING</vt:lpstr>
      <vt:lpstr>data</vt:lpstr>
    </vt:vector>
  </TitlesOfParts>
  <Company>Pfizer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Enderlé, Julie</dc:creator>
  <cp:lastModifiedBy>Michel</cp:lastModifiedBy>
  <dcterms:created xsi:type="dcterms:W3CDTF">2017-09-28T09:48:14Z</dcterms:created>
  <dcterms:modified xsi:type="dcterms:W3CDTF">2018-02-08T10:42:31Z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