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uivi des heures prévu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C24" i="1" l="1"/>
  <c r="D24" i="1"/>
  <c r="E24" i="1"/>
  <c r="F24" i="1"/>
  <c r="B24" i="1"/>
  <c r="C11" i="1"/>
  <c r="D11" i="1"/>
  <c r="E11" i="1"/>
  <c r="F11" i="1"/>
  <c r="B11" i="1"/>
  <c r="C5" i="1"/>
  <c r="D5" i="1"/>
  <c r="E5" i="1"/>
  <c r="F5" i="1"/>
  <c r="B5" i="1"/>
  <c r="C18" i="1"/>
  <c r="D18" i="1"/>
  <c r="E18" i="1"/>
  <c r="F18" i="1"/>
  <c r="B18" i="1"/>
</calcChain>
</file>

<file path=xl/sharedStrings.xml><?xml version="1.0" encoding="utf-8"?>
<sst xmlns="http://schemas.openxmlformats.org/spreadsheetml/2006/main" count="40" uniqueCount="14">
  <si>
    <t>Coupe automatique</t>
  </si>
  <si>
    <t>Prévue</t>
  </si>
  <si>
    <t>Réalisé</t>
  </si>
  <si>
    <t>Date</t>
  </si>
  <si>
    <t>S48</t>
  </si>
  <si>
    <t>S49</t>
  </si>
  <si>
    <t>S50</t>
  </si>
  <si>
    <t>S51</t>
  </si>
  <si>
    <t>S01</t>
  </si>
  <si>
    <t>Capacité</t>
  </si>
  <si>
    <t>Coupe Tissu</t>
  </si>
  <si>
    <t>Assemblage</t>
  </si>
  <si>
    <t>Garnissage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</si>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</sst>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" fontId="0" fillId="0" borderId="1" xfId="0" applyNumberFormat="1" applyBorder="1"/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'suivi des heures prévu'!$A$3</c:f>
              <c:strCache>
                <c:ptCount val="1"/>
                <c:pt idx="0">
                  <c:v>Prévue</c:v>
                </c:pt>
              </c:strCache>
            </c:strRef>
          </c:tx>
          <c:invertIfNegative val="0"/>
          <c:cat>
            <c:strRef>
              <c:f>'suivi des heures prévu'!$B$2:$F$2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prévu'!$B$3:$F$3</c:f>
              <c:numCache>
                <c:formatCode>General</c:formatCode>
                <c:ptCount val="5"/>
                <c:pt idx="0">
                  <c:v>126</c:v>
                </c:pt>
                <c:pt idx="1">
                  <c:v>184</c:v>
                </c:pt>
                <c:pt idx="2">
                  <c:v>123</c:v>
                </c:pt>
                <c:pt idx="3">
                  <c:v>140</c:v>
                </c:pt>
                <c:pt idx="4">
                  <c:v>67</c:v>
                </c:pt>
              </c:numCache>
            </c:numRef>
          </c:val>
        </c:ser>
        <c:ser>
          <c:idx val="1"/>
          <c:order val="1"/>
          <c:tx>
            <c:strRef>
              <c:f>'suivi des heures prévu'!$A$4</c:f>
              <c:strCache>
                <c:ptCount val="1"/>
                <c:pt idx="0">
                  <c:v>Réalisé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'suivi des heures prévu'!$B$2:$F$2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prévu'!$B$4:$F$4</c:f>
              <c:numCache>
                <c:formatCode>0</c:formatCode>
                <c:ptCount val="5"/>
                <c:pt idx="0">
                  <c:v>330.11809999999997</c:v>
                </c:pt>
                <c:pt idx="1">
                  <c:v>381.18449999999984</c:v>
                </c:pt>
                <c:pt idx="2">
                  <c:v>257.94899999999996</c:v>
                </c:pt>
                <c:pt idx="3">
                  <c:v>169.15839999999992</c:v>
                </c:pt>
                <c:pt idx="4">
                  <c:v>57.696899999999978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47104"/>
        <c:axId val="88848640"/>
      </c:barChart>
      <c:catAx>
        <c:axId val="8884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848640"/>
        <c:crosses val="autoZero"/>
        <c:auto val="1"/>
        <c:lblAlgn val="ctr"/>
        <c:lblOffset val="100"/>
        <c:noMultiLvlLbl val="0"/>
      </c:catAx>
      <c:valAx>
        <c:axId val="8884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847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'suivi des heures prévu'!$A$9</c:f>
              <c:strCache>
                <c:ptCount val="1"/>
                <c:pt idx="0">
                  <c:v>Prévue</c:v>
                </c:pt>
              </c:strCache>
            </c:strRef>
          </c:tx>
          <c:invertIfNegative val="0"/>
          <c:cat>
            <c:strRef>
              <c:f>'suivi des heures prévu'!$B$8:$F$8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prévu'!$B$9:$F$9</c:f>
              <c:numCache>
                <c:formatCode>General</c:formatCode>
                <c:ptCount val="5"/>
                <c:pt idx="0">
                  <c:v>91</c:v>
                </c:pt>
                <c:pt idx="1">
                  <c:v>176</c:v>
                </c:pt>
                <c:pt idx="2">
                  <c:v>87</c:v>
                </c:pt>
                <c:pt idx="3">
                  <c:v>260</c:v>
                </c:pt>
                <c:pt idx="4">
                  <c:v>48</c:v>
                </c:pt>
              </c:numCache>
            </c:numRef>
          </c:val>
        </c:ser>
        <c:ser>
          <c:idx val="1"/>
          <c:order val="1"/>
          <c:tx>
            <c:strRef>
              <c:f>'suivi des heures prévu'!$A$10</c:f>
              <c:strCache>
                <c:ptCount val="1"/>
                <c:pt idx="0">
                  <c:v>Réalisé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'suivi des heures prévu'!$B$8:$F$8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prévu'!$B$10:$F$10</c:f>
              <c:numCache>
                <c:formatCode>0</c:formatCode>
                <c:ptCount val="5"/>
                <c:pt idx="0">
                  <c:v>77.587700000000012</c:v>
                </c:pt>
                <c:pt idx="1">
                  <c:v>177.70680000000013</c:v>
                </c:pt>
                <c:pt idx="2">
                  <c:v>175.60689999999994</c:v>
                </c:pt>
                <c:pt idx="3">
                  <c:v>254.40410000000003</c:v>
                </c:pt>
                <c:pt idx="4" formatCode="General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45888"/>
        <c:axId val="91047424"/>
      </c:barChart>
      <c:catAx>
        <c:axId val="9104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047424"/>
        <c:crosses val="autoZero"/>
        <c:auto val="1"/>
        <c:lblAlgn val="ctr"/>
        <c:lblOffset val="100"/>
        <c:noMultiLvlLbl val="0"/>
      </c:catAx>
      <c:valAx>
        <c:axId val="9104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045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'suivi des heures prévu'!$A$16</c:f>
              <c:strCache>
                <c:ptCount val="1"/>
                <c:pt idx="0">
                  <c:v>Prévue</c:v>
                </c:pt>
              </c:strCache>
            </c:strRef>
          </c:tx>
          <c:invertIfNegative val="0"/>
          <c:cat>
            <c:strRef>
              <c:f>'suivi des heures prévu'!$B$15:$F$15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prévu'!$B$16:$F$16</c:f>
              <c:numCache>
                <c:formatCode>General</c:formatCode>
                <c:ptCount val="5"/>
                <c:pt idx="0">
                  <c:v>4962</c:v>
                </c:pt>
                <c:pt idx="1">
                  <c:v>3121</c:v>
                </c:pt>
                <c:pt idx="2">
                  <c:v>1490</c:v>
                </c:pt>
                <c:pt idx="3">
                  <c:v>2150</c:v>
                </c:pt>
                <c:pt idx="4">
                  <c:v>1238</c:v>
                </c:pt>
              </c:numCache>
            </c:numRef>
          </c:val>
        </c:ser>
        <c:ser>
          <c:idx val="1"/>
          <c:order val="1"/>
          <c:tx>
            <c:strRef>
              <c:f>'suivi des heures prévu'!$A$17</c:f>
              <c:strCache>
                <c:ptCount val="1"/>
                <c:pt idx="0">
                  <c:v>Réalisé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'suivi des heures prévu'!$B$15:$F$15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prévu'!$B$17:$F$17</c:f>
              <c:numCache>
                <c:formatCode>0</c:formatCode>
                <c:ptCount val="5"/>
                <c:pt idx="0">
                  <c:v>1621.3283999999981</c:v>
                </c:pt>
                <c:pt idx="1">
                  <c:v>2008.5584999999992</c:v>
                </c:pt>
                <c:pt idx="2">
                  <c:v>1854.3021000000006</c:v>
                </c:pt>
                <c:pt idx="3">
                  <c:v>2296.5025000000023</c:v>
                </c:pt>
                <c:pt idx="4" formatCode="General">
                  <c:v>1418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60864"/>
        <c:axId val="91070848"/>
      </c:barChart>
      <c:catAx>
        <c:axId val="9106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070848"/>
        <c:crosses val="autoZero"/>
        <c:auto val="1"/>
        <c:lblAlgn val="ctr"/>
        <c:lblOffset val="100"/>
        <c:noMultiLvlLbl val="0"/>
      </c:catAx>
      <c:valAx>
        <c:axId val="91070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060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'suivi des heures prévu'!$A$22</c:f>
              <c:strCache>
                <c:ptCount val="1"/>
                <c:pt idx="0">
                  <c:v>Prévue</c:v>
                </c:pt>
              </c:strCache>
            </c:strRef>
          </c:tx>
          <c:invertIfNegative val="0"/>
          <c:cat>
            <c:strRef>
              <c:f>'suivi des heures prévu'!$B$21:$F$21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prévu'!$B$22:$F$22</c:f>
              <c:numCache>
                <c:formatCode>General</c:formatCode>
                <c:ptCount val="5"/>
                <c:pt idx="0">
                  <c:v>110</c:v>
                </c:pt>
                <c:pt idx="1">
                  <c:v>45</c:v>
                </c:pt>
                <c:pt idx="2">
                  <c:v>81</c:v>
                </c:pt>
                <c:pt idx="3">
                  <c:v>70</c:v>
                </c:pt>
                <c:pt idx="4">
                  <c:v>48</c:v>
                </c:pt>
              </c:numCache>
            </c:numRef>
          </c:val>
        </c:ser>
        <c:ser>
          <c:idx val="1"/>
          <c:order val="1"/>
          <c:tx>
            <c:strRef>
              <c:f>'suivi des heures prévu'!$A$23</c:f>
              <c:strCache>
                <c:ptCount val="1"/>
                <c:pt idx="0">
                  <c:v>Réalisé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'suivi des heures prévu'!$B$21:$F$21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prévu'!$B$23:$F$23</c:f>
              <c:numCache>
                <c:formatCode>0</c:formatCode>
                <c:ptCount val="5"/>
                <c:pt idx="0">
                  <c:v>32.241499999999995</c:v>
                </c:pt>
                <c:pt idx="1">
                  <c:v>56.684500000000007</c:v>
                </c:pt>
                <c:pt idx="2">
                  <c:v>31.063500000000001</c:v>
                </c:pt>
                <c:pt idx="3">
                  <c:v>63.385999999999996</c:v>
                </c:pt>
                <c:pt idx="4" formatCode="General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71488"/>
        <c:axId val="97473280"/>
      </c:barChart>
      <c:catAx>
        <c:axId val="9747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473280"/>
        <c:crosses val="autoZero"/>
        <c:auto val="1"/>
        <c:lblAlgn val="ctr"/>
        <c:lblOffset val="100"/>
        <c:noMultiLvlLbl val="0"/>
      </c:catAx>
      <c:valAx>
        <c:axId val="9747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471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0</xdr:row>
      <xdr:rowOff>0</xdr:rowOff>
    </xdr:from>
    <xdr:to>
      <xdr:col>12</xdr:col>
      <xdr:colOff>304800</xdr:colOff>
      <xdr:row>14</xdr:row>
      <xdr:rowOff>76200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15</xdr:row>
      <xdr:rowOff>123825</xdr:rowOff>
    </xdr:from>
    <xdr:to>
      <xdr:col>12</xdr:col>
      <xdr:colOff>295275</xdr:colOff>
      <xdr:row>30</xdr:row>
      <xdr:rowOff>9525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304800</xdr:colOff>
      <xdr:row>30</xdr:row>
      <xdr:rowOff>104775</xdr:rowOff>
    </xdr:from>
    <xdr:to>
      <xdr:col>12</xdr:col>
      <xdr:colOff>304800</xdr:colOff>
      <xdr:row>44</xdr:row>
      <xdr:rowOff>180975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161925</xdr:colOff>
      <xdr:row>30</xdr:row>
      <xdr:rowOff>85725</xdr:rowOff>
    </xdr:from>
    <xdr:to>
      <xdr:col>6</xdr:col>
      <xdr:colOff>161925</xdr:colOff>
      <xdr:row>44</xdr:row>
      <xdr:rowOff>161925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0.15417</cdr:x>
      <cdr:y>0.06076</cdr:y>
    </cdr:from>
    <cdr:to>
      <cdr:x>0.69583</cdr:x>
      <cdr:y>0.12674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4850" y="166688"/>
          <a:ext cx="24765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0.22917</cdr:x>
      <cdr:y>0.05035</cdr:y>
    </cdr:from>
    <cdr:to>
      <cdr:x>0.66667</cdr:x>
      <cdr:y>0.14757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47750" y="138113"/>
          <a:ext cx="2000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Coupe Automatique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0.15417</cdr:x>
      <cdr:y>0.06076</cdr:y>
    </cdr:from>
    <cdr:to>
      <cdr:x>0.69583</cdr:x>
      <cdr:y>0.12674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4850" y="166688"/>
          <a:ext cx="24765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0.22917</cdr:x>
      <cdr:y>0.05035</cdr:y>
    </cdr:from>
    <cdr:to>
      <cdr:x>0.66667</cdr:x>
      <cdr:y>0.14757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47750" y="138113"/>
          <a:ext cx="2000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Coupe Tissu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0.15417</cdr:x>
      <cdr:y>0.06076</cdr:y>
    </cdr:from>
    <cdr:to>
      <cdr:x>0.69583</cdr:x>
      <cdr:y>0.12674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4850" y="166688"/>
          <a:ext cx="24765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0.22917</cdr:x>
      <cdr:y>0.05035</cdr:y>
    </cdr:from>
    <cdr:to>
      <cdr:x>0.66667</cdr:x>
      <cdr:y>0.14757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47750" y="138113"/>
          <a:ext cx="2000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Atelier Assemblage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0.15417</cdr:x>
      <cdr:y>0.06076</cdr:y>
    </cdr:from>
    <cdr:to>
      <cdr:x>0.69583</cdr:x>
      <cdr:y>0.12674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4850" y="166688"/>
          <a:ext cx="24765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0.22917</cdr:x>
      <cdr:y>0.05035</cdr:y>
    </cdr:from>
    <cdr:to>
      <cdr:x>0.66667</cdr:x>
      <cdr:y>0.14757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47750" y="138113"/>
          <a:ext cx="2000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Atelier Garnissage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7" sqref="C7"/>
    </sheetView>
  </sheetViews>
  <sheetFormatPr baseColWidth="10" defaultRowHeight="15" x14ac:dyDescent="0.25"/>
  <cols>
    <col min="1" max="1" width="30.5703125" customWidth="1"/>
  </cols>
  <sheetData>
    <row r="1" spans="1:6" x14ac:dyDescent="0.25">
      <c r="A1" t="s">
        <v>0</v>
      </c>
    </row>
    <row r="2" spans="1:6" x14ac:dyDescent="0.2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</row>
    <row r="3" spans="1:6" x14ac:dyDescent="0.25">
      <c r="A3" s="1" t="s">
        <v>1</v>
      </c>
      <c r="B3" s="1">
        <v>126</v>
      </c>
      <c r="C3" s="1">
        <v>184</v>
      </c>
      <c r="D3" s="1">
        <v>123</v>
      </c>
      <c r="E3" s="1">
        <v>140</v>
      </c>
      <c r="F3" s="1">
        <v>67</v>
      </c>
    </row>
    <row r="4" spans="1:6" x14ac:dyDescent="0.25">
      <c r="A4" s="1" t="s">
        <v>2</v>
      </c>
      <c r="B4" s="2">
        <v>330.11809999999997</v>
      </c>
      <c r="C4" s="2">
        <v>381.18449999999984</v>
      </c>
      <c r="D4" s="2">
        <v>257.94899999999996</v>
      </c>
      <c r="E4" s="2">
        <v>169.15839999999992</v>
      </c>
      <c r="F4" s="2">
        <v>57.696899999999978</v>
      </c>
    </row>
    <row r="5" spans="1:6" x14ac:dyDescent="0.25">
      <c r="A5" s="1" t="s">
        <v>13</v>
      </c>
      <c r="B5" s="3">
        <f>B4/B3</f>
        <v>2.6199849206349204</v>
      </c>
      <c r="C5" s="3">
        <f t="shared" ref="C5:F5" si="0">C4/C3</f>
        <v>2.0716548913043469</v>
      </c>
      <c r="D5" s="3">
        <f t="shared" si="0"/>
        <v>2.0971463414634144</v>
      </c>
      <c r="E5" s="3">
        <f t="shared" si="0"/>
        <v>1.2082742857142852</v>
      </c>
      <c r="F5" s="3">
        <f t="shared" si="0"/>
        <v>0.86114776119402947</v>
      </c>
    </row>
    <row r="7" spans="1:6" x14ac:dyDescent="0.25">
      <c r="A7" t="s">
        <v>10</v>
      </c>
    </row>
    <row r="8" spans="1:6" x14ac:dyDescent="0.25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</row>
    <row r="9" spans="1:6" x14ac:dyDescent="0.25">
      <c r="A9" s="1" t="s">
        <v>1</v>
      </c>
      <c r="B9" s="1">
        <v>91</v>
      </c>
      <c r="C9" s="1">
        <v>176</v>
      </c>
      <c r="D9" s="1">
        <v>87</v>
      </c>
      <c r="E9" s="1">
        <v>260</v>
      </c>
      <c r="F9" s="1">
        <v>48</v>
      </c>
    </row>
    <row r="10" spans="1:6" x14ac:dyDescent="0.25">
      <c r="A10" s="1" t="s">
        <v>2</v>
      </c>
      <c r="B10" s="2">
        <v>77.587700000000012</v>
      </c>
      <c r="C10" s="2">
        <v>177.70680000000013</v>
      </c>
      <c r="D10" s="2">
        <v>175.60689999999994</v>
      </c>
      <c r="E10" s="2">
        <v>254.40410000000003</v>
      </c>
      <c r="F10" s="1">
        <v>71</v>
      </c>
    </row>
    <row r="11" spans="1:6" x14ac:dyDescent="0.25">
      <c r="A11" s="1" t="s">
        <v>13</v>
      </c>
      <c r="B11" s="3">
        <f>B10/B9</f>
        <v>0.85261208791208809</v>
      </c>
      <c r="C11" s="3">
        <f t="shared" ref="C11:F11" si="1">C10/C9</f>
        <v>1.0096977272727281</v>
      </c>
      <c r="D11" s="3">
        <f t="shared" si="1"/>
        <v>2.0184701149425281</v>
      </c>
      <c r="E11" s="3">
        <f t="shared" si="1"/>
        <v>0.97847730769230779</v>
      </c>
      <c r="F11" s="3">
        <f t="shared" si="1"/>
        <v>1.4791666666666667</v>
      </c>
    </row>
    <row r="14" spans="1:6" x14ac:dyDescent="0.25">
      <c r="A14" t="s">
        <v>11</v>
      </c>
    </row>
    <row r="15" spans="1:6" x14ac:dyDescent="0.25">
      <c r="A15" s="1" t="s">
        <v>3</v>
      </c>
      <c r="B15" s="1" t="s">
        <v>4</v>
      </c>
      <c r="C15" s="1" t="s">
        <v>5</v>
      </c>
      <c r="D15" s="1" t="s">
        <v>6</v>
      </c>
      <c r="E15" s="1" t="s">
        <v>7</v>
      </c>
      <c r="F15" s="1" t="s">
        <v>8</v>
      </c>
    </row>
    <row r="16" spans="1:6" x14ac:dyDescent="0.25">
      <c r="A16" s="1" t="s">
        <v>1</v>
      </c>
      <c r="B16" s="1">
        <v>4962</v>
      </c>
      <c r="C16" s="1">
        <v>3121</v>
      </c>
      <c r="D16" s="1">
        <v>1490</v>
      </c>
      <c r="E16" s="1">
        <v>2150</v>
      </c>
      <c r="F16" s="1">
        <v>1238</v>
      </c>
    </row>
    <row r="17" spans="1:6" x14ac:dyDescent="0.25">
      <c r="A17" s="1" t="s">
        <v>2</v>
      </c>
      <c r="B17" s="2">
        <v>1621.3283999999981</v>
      </c>
      <c r="C17" s="2">
        <v>2008.5584999999992</v>
      </c>
      <c r="D17" s="2">
        <v>1854.3021000000006</v>
      </c>
      <c r="E17" s="2">
        <v>2296.5025000000023</v>
      </c>
      <c r="F17" s="1">
        <v>1418</v>
      </c>
    </row>
    <row r="18" spans="1:6" x14ac:dyDescent="0.25">
      <c r="A18" s="1" t="s">
        <v>13</v>
      </c>
      <c r="B18" s="3">
        <f>B17/B16</f>
        <v>0.32674897218863325</v>
      </c>
      <c r="C18" s="3">
        <f t="shared" ref="C18:F18" si="2">C17/C16</f>
        <v>0.64356247997436689</v>
      </c>
      <c r="D18" s="3">
        <f t="shared" si="2"/>
        <v>1.2444980536912755</v>
      </c>
      <c r="E18" s="3">
        <f t="shared" si="2"/>
        <v>1.0681406976744197</v>
      </c>
      <c r="F18" s="3">
        <f t="shared" si="2"/>
        <v>1.1453957996768982</v>
      </c>
    </row>
    <row r="20" spans="1:6" x14ac:dyDescent="0.25">
      <c r="A20" t="s">
        <v>12</v>
      </c>
    </row>
    <row r="21" spans="1:6" x14ac:dyDescent="0.25">
      <c r="A21" s="1" t="s">
        <v>3</v>
      </c>
      <c r="B21" s="1" t="s">
        <v>4</v>
      </c>
      <c r="C21" s="1" t="s">
        <v>5</v>
      </c>
      <c r="D21" s="1" t="s">
        <v>6</v>
      </c>
      <c r="E21" s="1" t="s">
        <v>7</v>
      </c>
      <c r="F21" s="1" t="s">
        <v>8</v>
      </c>
    </row>
    <row r="22" spans="1:6" x14ac:dyDescent="0.25">
      <c r="A22" s="1" t="s">
        <v>1</v>
      </c>
      <c r="B22" s="1">
        <v>110</v>
      </c>
      <c r="C22" s="1">
        <v>45</v>
      </c>
      <c r="D22" s="1">
        <v>81</v>
      </c>
      <c r="E22" s="1">
        <v>70</v>
      </c>
      <c r="F22" s="1">
        <v>48</v>
      </c>
    </row>
    <row r="23" spans="1:6" x14ac:dyDescent="0.25">
      <c r="A23" s="1" t="s">
        <v>2</v>
      </c>
      <c r="B23" s="2">
        <v>32.241499999999995</v>
      </c>
      <c r="C23" s="2">
        <v>56.684500000000007</v>
      </c>
      <c r="D23" s="2">
        <v>31.063500000000001</v>
      </c>
      <c r="E23" s="2">
        <v>63.385999999999996</v>
      </c>
      <c r="F23" s="1">
        <v>32</v>
      </c>
    </row>
    <row r="24" spans="1:6" x14ac:dyDescent="0.25">
      <c r="A24" s="1" t="s">
        <v>9</v>
      </c>
      <c r="B24" s="3">
        <f>B23/B22</f>
        <v>0.2931045454545454</v>
      </c>
      <c r="C24" s="3">
        <f t="shared" ref="C24:F24" si="3">C23/C22</f>
        <v>1.2596555555555558</v>
      </c>
      <c r="D24" s="3">
        <f t="shared" si="3"/>
        <v>0.38350000000000001</v>
      </c>
      <c r="E24" s="3">
        <f t="shared" si="3"/>
        <v>0.9055142857142856</v>
      </c>
      <c r="F24" s="3">
        <f t="shared" si="3"/>
        <v>0.66666666666666663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suivi des heures prévu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PaKi</dc:creator>
  <cp:lastModifiedBy>PaKi</cp:lastModifiedBy>
  <dcterms:created xsi:type="dcterms:W3CDTF">2018-01-08T23:21:34Z</dcterms:created>
  <dcterms:modified xsi:type="dcterms:W3CDTF">2018-01-23T21:21:26Z</dcterms:modified>
</cp:coreProperties>
</file>