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730"/>
  <workbookPr/>
  <mc:AlternateContent xmlns:mc="http://schemas.openxmlformats.org/markup-compatibility/2006">
    <mc:Choice Requires="x15">
      <x15ac:absPath xmlns:x15ac="http://schemas.microsoft.com/office/spreadsheetml/2010/11/ac" url="F:\Documents\"/>
    </mc:Choice>
  </mc:AlternateContent>
  <bookViews>
    <workbookView xWindow="0" yWindow="0" windowWidth="24600" windowHeight="12180" tabRatio="500"/>
  </bookViews>
  <sheets>
    <sheet name="Feuil1" sheetId="1" r:id="rId1"/>
  </sheets>
  <externalReferences>
    <externalReference r:id="rId2"/>
  </externalReferences>
  <definedNames>
    <definedName name="Data">Feuil1!$BX$7:$DB$14</definedName>
    <definedName name="Jours">Feuil1!$BX$6:$DB$6</definedName>
    <definedName name="Noms">Feuil1!$BW$7:$BW$14</definedName>
  </definedNames>
  <calcPr calcId="162913"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AN47" i="1" l="1"/>
  <c r="AX47" i="1"/>
  <c r="BH47" i="1"/>
  <c r="BR47" i="1"/>
  <c r="CB47" i="1"/>
  <c r="CL47" i="1"/>
  <c r="CV47" i="1"/>
  <c r="AN53" i="1"/>
  <c r="AX53" i="1"/>
  <c r="BH53" i="1"/>
  <c r="BR53" i="1"/>
  <c r="CB53" i="1"/>
  <c r="CL53" i="1"/>
  <c r="CV53" i="1"/>
  <c r="AN59" i="1"/>
  <c r="AX59" i="1"/>
  <c r="BH59" i="1"/>
  <c r="BR59" i="1"/>
  <c r="CB59" i="1"/>
  <c r="CL59" i="1"/>
  <c r="CV59" i="1"/>
  <c r="AN65" i="1"/>
  <c r="AX65" i="1"/>
  <c r="BH65" i="1"/>
  <c r="BR65" i="1"/>
  <c r="CB65" i="1"/>
  <c r="CL65" i="1"/>
  <c r="CV65" i="1"/>
  <c r="AN71" i="1"/>
  <c r="AX71" i="1"/>
  <c r="BH71" i="1"/>
  <c r="BR71" i="1"/>
  <c r="CB71" i="1"/>
  <c r="CL71" i="1"/>
  <c r="CV71" i="1"/>
  <c r="AN77" i="1"/>
  <c r="AX77" i="1"/>
  <c r="BH77" i="1"/>
  <c r="BR77" i="1"/>
  <c r="CB77" i="1"/>
  <c r="CL77" i="1"/>
  <c r="CV77" i="1"/>
  <c r="CV78" i="1"/>
  <c r="CL78" i="1"/>
  <c r="CB78" i="1"/>
  <c r="BR78" i="1"/>
  <c r="BH78" i="1"/>
  <c r="AX78" i="1"/>
  <c r="AN78" i="1"/>
  <c r="CV72" i="1"/>
  <c r="CL72" i="1"/>
  <c r="CB72" i="1"/>
  <c r="BR72" i="1"/>
  <c r="BX6" i="1"/>
  <c r="BY6" i="1"/>
  <c r="BZ6" i="1"/>
  <c r="CA6" i="1"/>
  <c r="CB6" i="1"/>
  <c r="CC6" i="1"/>
  <c r="CD6" i="1"/>
  <c r="CE6" i="1"/>
  <c r="CF6" i="1"/>
  <c r="CG6" i="1"/>
  <c r="CH6" i="1"/>
  <c r="CI6" i="1"/>
  <c r="CJ6" i="1"/>
  <c r="CK6" i="1"/>
  <c r="CL6" i="1"/>
  <c r="CM6" i="1"/>
  <c r="CN6" i="1"/>
  <c r="CO6" i="1"/>
  <c r="CP6" i="1"/>
  <c r="CQ6" i="1"/>
  <c r="CR6" i="1"/>
  <c r="CS6" i="1"/>
  <c r="CT6" i="1"/>
  <c r="CU6" i="1"/>
  <c r="CV6" i="1"/>
  <c r="CW6" i="1"/>
  <c r="CX6" i="1"/>
  <c r="CY6" i="1"/>
  <c r="CZ6" i="1"/>
  <c r="DA6" i="1"/>
  <c r="DB6" i="1"/>
  <c r="BH72" i="1"/>
  <c r="AX72" i="1"/>
  <c r="AN72" i="1"/>
  <c r="CV66" i="1"/>
  <c r="CL66" i="1"/>
  <c r="CB66" i="1"/>
  <c r="BR66" i="1"/>
  <c r="BH66" i="1"/>
  <c r="AX66" i="1"/>
  <c r="AN66" i="1"/>
  <c r="CV60" i="1"/>
  <c r="CL60" i="1"/>
  <c r="CB60" i="1"/>
  <c r="BR60" i="1"/>
  <c r="BH60" i="1"/>
  <c r="AX60" i="1"/>
  <c r="AN60" i="1"/>
  <c r="CV54" i="1"/>
  <c r="CL54" i="1"/>
  <c r="CB54" i="1"/>
  <c r="BR54" i="1"/>
  <c r="BH54" i="1"/>
  <c r="AX54" i="1"/>
  <c r="AN54" i="1"/>
  <c r="CV48" i="1"/>
  <c r="CL48" i="1"/>
  <c r="CB48" i="1"/>
  <c r="BR48" i="1"/>
  <c r="BH48" i="1"/>
  <c r="AX48" i="1"/>
  <c r="AN48" i="1"/>
  <c r="C7" i="1"/>
  <c r="M7" i="1"/>
  <c r="W7" i="1"/>
  <c r="AG7" i="1"/>
  <c r="AQ7" i="1"/>
  <c r="BA7" i="1"/>
  <c r="BK7" i="1"/>
  <c r="C13" i="1"/>
  <c r="M13" i="1"/>
  <c r="W13" i="1"/>
  <c r="AG13" i="1"/>
  <c r="AQ13" i="1"/>
  <c r="BA13" i="1"/>
  <c r="BK13" i="1"/>
  <c r="C19" i="1"/>
  <c r="M19" i="1"/>
  <c r="W19" i="1"/>
  <c r="AG19" i="1"/>
  <c r="AQ19" i="1"/>
  <c r="BA19" i="1"/>
  <c r="BK19" i="1"/>
  <c r="C25" i="1"/>
  <c r="M25" i="1"/>
  <c r="W25" i="1"/>
  <c r="AG25" i="1"/>
  <c r="AQ25" i="1"/>
  <c r="BA25" i="1"/>
  <c r="BK25" i="1"/>
  <c r="C31" i="1"/>
  <c r="M31" i="1"/>
  <c r="W31" i="1"/>
  <c r="AG31" i="1"/>
  <c r="AQ31" i="1"/>
  <c r="BA31" i="1"/>
  <c r="BK31" i="1"/>
  <c r="C37" i="1"/>
  <c r="M37" i="1"/>
  <c r="W37" i="1"/>
  <c r="AG37" i="1"/>
  <c r="AQ37" i="1"/>
  <c r="BA37" i="1"/>
  <c r="BK37" i="1"/>
  <c r="BK38" i="1"/>
  <c r="BA38" i="1"/>
  <c r="AQ38" i="1"/>
  <c r="AG38" i="1"/>
  <c r="W38" i="1"/>
  <c r="M38" i="1"/>
  <c r="C38" i="1"/>
  <c r="BK32" i="1"/>
  <c r="BA32" i="1"/>
  <c r="AQ32" i="1"/>
  <c r="AG32" i="1"/>
  <c r="W32" i="1"/>
  <c r="M32" i="1"/>
  <c r="C32" i="1"/>
  <c r="BK26" i="1"/>
  <c r="BA26" i="1"/>
  <c r="AQ26" i="1"/>
  <c r="AG26" i="1"/>
  <c r="W26" i="1"/>
  <c r="M26" i="1"/>
  <c r="C26" i="1"/>
  <c r="BK20" i="1"/>
  <c r="BA20" i="1"/>
  <c r="AQ20" i="1"/>
  <c r="AG20" i="1"/>
  <c r="W20" i="1"/>
  <c r="M20" i="1"/>
  <c r="C20" i="1"/>
  <c r="BK14" i="1"/>
  <c r="BA14" i="1"/>
  <c r="AQ14" i="1"/>
  <c r="AG14" i="1"/>
  <c r="W14" i="1"/>
  <c r="M14" i="1"/>
  <c r="C14" i="1"/>
  <c r="BK8" i="1"/>
  <c r="BA8" i="1"/>
  <c r="AQ8" i="1"/>
  <c r="AG8" i="1"/>
  <c r="W8" i="1"/>
  <c r="M8" i="1"/>
  <c r="C8" i="1"/>
  <c r="B2" i="1"/>
  <c r="B1" i="1"/>
</calcChain>
</file>

<file path=xl/sharedStrings.xml><?xml version="1.0" encoding="utf-8"?>
<sst xmlns="http://schemas.openxmlformats.org/spreadsheetml/2006/main" count="224" uniqueCount="32">
  <si>
    <t>Lundi</t>
  </si>
  <si>
    <t>Mardi</t>
  </si>
  <si>
    <t>Mercredi</t>
  </si>
  <si>
    <t>Jeudi</t>
  </si>
  <si>
    <t>Vendredi</t>
  </si>
  <si>
    <t>Samedi</t>
  </si>
  <si>
    <t>Dimanche</t>
  </si>
  <si>
    <t>V</t>
  </si>
  <si>
    <t>M</t>
  </si>
  <si>
    <t>R</t>
  </si>
  <si>
    <t>Rw</t>
  </si>
  <si>
    <t>S</t>
  </si>
  <si>
    <t>RW</t>
  </si>
  <si>
    <t>AT</t>
  </si>
  <si>
    <t>RR</t>
  </si>
  <si>
    <t>Ma</t>
  </si>
  <si>
    <t>RTT</t>
  </si>
  <si>
    <t>J</t>
  </si>
  <si>
    <t>dupont</t>
  </si>
  <si>
    <t>durant</t>
  </si>
  <si>
    <t>barule</t>
  </si>
  <si>
    <t>champignon</t>
  </si>
  <si>
    <t>dubois</t>
  </si>
  <si>
    <t>andre</t>
  </si>
  <si>
    <t>leblond</t>
  </si>
  <si>
    <t>michel</t>
  </si>
  <si>
    <t>bk</t>
  </si>
  <si>
    <t>BA</t>
  </si>
  <si>
    <t>AQ</t>
  </si>
  <si>
    <t>AG</t>
  </si>
  <si>
    <t>W</t>
  </si>
  <si>
    <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</si>
</sst>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
    <numFmt numFmtId="165" formatCode="yy/mm/dd;@"/>
    <numFmt numFmtId="166" formatCode="General;General;"/>
    <numFmt numFmtId="169" formatCode="dddd"/>
  </numFmts>
  <fonts count="8" x14ac:knownFonts="1">
    <font>
      <sz val="12"/>
      <color theme="1"/>
      <name val="Calibri"/>
      <family val="2"/>
      <scheme val="minor"/>
    </font>
    <font>
      <sz val="11"/>
      <color theme="1"/>
      <name val="Calibri"/>
      <family val="2"/>
      <scheme val="minor"/>
    </font>
    <font>
      <sz val="6"/>
      <color theme="1"/>
      <name val="Calibri"/>
      <family val="2"/>
      <scheme val="minor"/>
    </font>
    <font>
      <b/>
      <sz val="16"/>
      <color theme="0"/>
      <name val="Calibri"/>
      <family val="2"/>
      <scheme val="minor"/>
    </font>
    <font>
      <sz val="20"/>
      <color theme="1"/>
      <name val="Calibri"/>
      <family val="2"/>
      <scheme val="minor"/>
    </font>
    <font>
      <sz val="18"/>
      <color rgb="FF000000"/>
      <name val="Calibri"/>
      <family val="2"/>
      <scheme val="minor"/>
    </font>
    <font>
      <b/>
      <sz val="14"/>
      <color theme="1"/>
      <name val="Calibri"/>
      <family val="2"/>
      <scheme val="minor"/>
    </font>
    <font>
      <sz val="14"/>
      <color theme="1"/>
      <name val="Calibri"/>
      <family val="2"/>
      <scheme val="minor"/>
    </font>
  </fonts>
  <fills count="4">
    <fill>
      <patternFill patternType="none"/>
    </fill>
    <fill>
      <patternFill patternType="gray125"/>
    </fill>
    <fill>
      <patternFill patternType="solid">
        <fgColor theme="1" tint="0.34998626667073579"/>
        <bgColor indexed="64"/>
      </patternFill>
    </fill>
    <fill>
      <patternFill patternType="solid">
        <fgColor rgb="FFFFFF0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cellStyleXfs>
  <cellXfs count="29">
    <xf numFmtId="0" fontId="0" fillId="0" borderId="0" xfId="0"/>
    <xf numFmtId="0" fontId="2" fillId="0" borderId="0" xfId="0" applyFont="1" applyAlignment="1">
      <alignment horizontal="center" vertical="center"/>
    </xf>
    <xf numFmtId="0" fontId="0" fillId="0" borderId="1" xfId="0" applyFont="1" applyBorder="1" applyAlignment="1">
      <alignment horizontal="center" vertical="center"/>
    </xf>
    <xf numFmtId="0" fontId="0" fillId="0" borderId="1" xfId="0" applyFont="1" applyBorder="1"/>
    <xf numFmtId="164" fontId="6" fillId="0" borderId="1" xfId="0" applyNumberFormat="1" applyFont="1" applyBorder="1" applyAlignment="1">
      <alignment horizontal="center" vertical="center"/>
    </xf>
    <xf numFmtId="165" fontId="0" fillId="0" borderId="0" xfId="0" applyNumberFormat="1"/>
    <xf numFmtId="0" fontId="0" fillId="0" borderId="0" xfId="0" applyProtection="1">
      <protection locked="0"/>
    </xf>
    <xf numFmtId="164" fontId="0" fillId="0" borderId="0" xfId="0" applyNumberFormat="1"/>
    <xf numFmtId="0" fontId="0" fillId="0" borderId="0" xfId="0" applyAlignment="1">
      <alignment horizontal="center"/>
    </xf>
    <xf numFmtId="14" fontId="0" fillId="0" borderId="0" xfId="0" applyNumberFormat="1"/>
    <xf numFmtId="0" fontId="0" fillId="3" borderId="1" xfId="0" applyFont="1" applyFill="1" applyBorder="1" applyAlignment="1">
      <alignment horizontal="center" vertical="center"/>
    </xf>
    <xf numFmtId="0" fontId="4" fillId="3" borderId="0" xfId="0" applyFont="1" applyFill="1" applyAlignment="1">
      <alignment vertical="center"/>
    </xf>
    <xf numFmtId="0" fontId="0" fillId="0" borderId="0" xfId="0" quotePrefix="1"/>
    <xf numFmtId="0" fontId="3" fillId="2" borderId="1" xfId="0" applyFont="1" applyFill="1" applyBorder="1" applyAlignment="1">
      <alignment horizontal="center" vertical="center"/>
    </xf>
    <xf numFmtId="164" fontId="5" fillId="0" borderId="1" xfId="0" applyNumberFormat="1" applyFont="1" applyBorder="1" applyAlignment="1">
      <alignment horizontal="center" vertical="center"/>
    </xf>
    <xf numFmtId="164" fontId="5" fillId="0" borderId="1" xfId="0" quotePrefix="1" applyNumberFormat="1" applyFont="1" applyBorder="1" applyAlignment="1">
      <alignment horizontal="center" vertical="center"/>
    </xf>
    <xf numFmtId="166" fontId="4" fillId="0" borderId="1" xfId="0" applyNumberFormat="1" applyFont="1" applyBorder="1" applyAlignment="1">
      <alignment horizontal="center" vertical="center"/>
    </xf>
    <xf numFmtId="166" fontId="4" fillId="0" borderId="2" xfId="0" applyNumberFormat="1" applyFont="1" applyBorder="1" applyAlignment="1">
      <alignment horizontal="center" vertical="center"/>
    </xf>
    <xf numFmtId="166" fontId="4" fillId="0" borderId="3" xfId="0" applyNumberFormat="1" applyFont="1" applyBorder="1" applyAlignment="1">
      <alignment horizontal="center" vertical="center"/>
    </xf>
    <xf numFmtId="166" fontId="4" fillId="0" borderId="4" xfId="0" applyNumberFormat="1" applyFont="1" applyBorder="1" applyAlignment="1">
      <alignment horizontal="center" vertical="center"/>
    </xf>
    <xf numFmtId="166" fontId="4" fillId="0" borderId="5" xfId="0" applyNumberFormat="1" applyFont="1" applyBorder="1" applyAlignment="1">
      <alignment horizontal="center" vertical="center"/>
    </xf>
    <xf numFmtId="166" fontId="4" fillId="0" borderId="0" xfId="0" applyNumberFormat="1" applyFont="1" applyBorder="1" applyAlignment="1">
      <alignment horizontal="center" vertical="center"/>
    </xf>
    <xf numFmtId="166" fontId="4" fillId="0" borderId="6" xfId="0" applyNumberFormat="1" applyFont="1" applyBorder="1" applyAlignment="1">
      <alignment horizontal="center" vertical="center"/>
    </xf>
    <xf numFmtId="166" fontId="4" fillId="0" borderId="7" xfId="0" applyNumberFormat="1" applyFont="1" applyBorder="1" applyAlignment="1">
      <alignment horizontal="center" vertical="center"/>
    </xf>
    <xf numFmtId="166" fontId="4" fillId="0" borderId="8" xfId="0" applyNumberFormat="1" applyFont="1" applyBorder="1" applyAlignment="1">
      <alignment horizontal="center" vertical="center"/>
    </xf>
    <xf numFmtId="166" fontId="4" fillId="0" borderId="9" xfId="0" applyNumberFormat="1" applyFont="1" applyBorder="1" applyAlignment="1">
      <alignment horizontal="center" vertical="center"/>
    </xf>
    <xf numFmtId="0" fontId="4" fillId="0" borderId="1" xfId="0" applyFont="1" applyBorder="1" applyAlignment="1">
      <alignment horizontal="center" vertical="center"/>
    </xf>
    <xf numFmtId="169" fontId="7" fillId="0" borderId="0" xfId="0" applyNumberFormat="1" applyFont="1" applyAlignment="1">
      <alignment horizontal="center"/>
    </xf>
    <xf numFmtId="0" fontId="1" fillId="0" borderId="0" xfId="0" applyFont="1" applyAlignment="1">
      <alignment horizontal="center" vertical="center"/>
    </xf>
  </cellXfs>
  <cellStyles count="1">
    <cellStyle name="Normal" xfId="0" builtinId="0"/>
  </cellStyles>
  <dxfs count="2">
    <dxf>
      <font>
        <color theme="1"/>
      </font>
      <fill>
        <patternFill>
          <bgColor theme="7" tint="0.79998168889431442"/>
        </patternFill>
      </fill>
    </dxf>
    <dxf>
      <font>
        <color theme="1"/>
      </font>
      <fill>
        <patternFill>
          <bgColor theme="0" tint="-0.14996795556505021"/>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absolute">
    <xdr:from>
      <xdr:col>1</xdr:col>
      <xdr:colOff>838203</xdr:colOff>
      <xdr:row>0</xdr:row>
      <xdr:rowOff>47625</xdr:rowOff>
    </xdr:from>
    <xdr:to>
      <xdr:col>73</xdr:col>
      <xdr:colOff>0</xdr:colOff>
      <xdr:row>4</xdr:row>
      <xdr:rowOff>161925</xdr:rowOff>
    </xdr:to>
    <xdr:sp macro="" textlink="">
      <xdr:nvSpPr>
        <xdr:cNvPr id="2" name="ZoneTexte 1">
          <a:extLst>
            <a:ext uri="{FF2B5EF4-FFF2-40B4-BE49-F238E27FC236}">
              <a16:creationId xmlns:a16="http://schemas.microsoft.com/office/drawing/2014/main" id="{00000000-0008-0000-0000-000002000000}"/>
            </a:ext>
          </a:extLst>
        </xdr:cNvPr>
        <xdr:cNvSpPr txBox="1"/>
      </xdr:nvSpPr>
      <xdr:spPr>
        <a:xfrm>
          <a:off x="1609728" y="47625"/>
          <a:ext cx="13658847"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100"/>
            <a:t>En B1</a:t>
          </a:r>
          <a:r>
            <a:rPr lang="fr-CA" sz="1100" baseline="0"/>
            <a:t> = Jour de la semaine au format français, C'est seulement à titre de vérification que le calendrier débute son affichage à la bonne journée de la semaine! Ce contenu n'est pas nécessaire lorsque tu auras testé les formules.</a:t>
          </a:r>
        </a:p>
        <a:p>
          <a:r>
            <a:rPr lang="fr-CA" sz="1100" baseline="0"/>
            <a:t>Tu peux saisir en A1 la date que tu désires et le calendrier affichera les jours débutant à la date indiquée jusqu'à la fin du mois courant.</a:t>
          </a:r>
        </a:p>
        <a:p>
          <a:r>
            <a:rPr lang="fr-CA" sz="1100" baseline="0"/>
            <a:t>Il te reste à améliorer ces formules...je te laisse un peu de boulot.</a:t>
          </a:r>
        </a:p>
        <a:p>
          <a:endParaRPr lang="fr-CA" sz="1100" baseline="0"/>
        </a:p>
        <a:p>
          <a:r>
            <a:rPr lang="fr-CA" sz="1100" baseline="0"/>
            <a:t>Pour reproduire ce tableau, sélectionne la plage C6:BV6, la plage inclut la liste déroulante en VB6 et tu la copie où tu veux dans la feuille. Le résultat dans la plage copiée devrait être bon. Et ce toujours par rapport à la date en A1.</a:t>
          </a:r>
          <a:endParaRPr lang="fr-CA" sz="1100"/>
        </a:p>
      </xdr:txBody>
    </xdr:sp>
    <xdr:clientData fPrintsWithSheet="0"/>
  </xdr:twoCellAnchor>
  <xdr:twoCellAnchor editAs="absolute">
    <xdr:from>
      <xdr:col>73</xdr:col>
      <xdr:colOff>0</xdr:colOff>
      <xdr:row>15</xdr:row>
      <xdr:rowOff>66674</xdr:rowOff>
    </xdr:from>
    <xdr:to>
      <xdr:col>95</xdr:col>
      <xdr:colOff>28575</xdr:colOff>
      <xdr:row>26</xdr:row>
      <xdr:rowOff>171450</xdr:rowOff>
    </xdr:to>
    <xdr:sp macro="" textlink="">
      <xdr:nvSpPr>
        <xdr:cNvPr id="3" name="ZoneTexte 2">
          <a:extLst>
            <a:ext uri="{FF2B5EF4-FFF2-40B4-BE49-F238E27FC236}">
              <a16:creationId xmlns:a16="http://schemas.microsoft.com/office/drawing/2014/main" id="{161E3CD3-6DDE-427B-A869-56997ED0F348}"/>
            </a:ext>
          </a:extLst>
        </xdr:cNvPr>
        <xdr:cNvSpPr txBox="1"/>
      </xdr:nvSpPr>
      <xdr:spPr>
        <a:xfrm>
          <a:off x="15268575" y="3428999"/>
          <a:ext cx="7172325" cy="24955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100"/>
            <a:t>J'ai donné des "Noms" aux plages de cellules</a:t>
          </a:r>
          <a:r>
            <a:rPr lang="fr-CA" sz="1100" baseline="0"/>
            <a:t> suivantes, ça simplifie la saisie des formules ...</a:t>
          </a:r>
        </a:p>
        <a:p>
          <a:endParaRPr lang="fr-CA" sz="1100" baseline="0"/>
        </a:p>
        <a:p>
          <a:r>
            <a:rPr lang="fr-CA" sz="1100" baseline="0"/>
            <a:t>Noms : =Feuil1!$BW$7:$BW$14</a:t>
          </a:r>
        </a:p>
        <a:p>
          <a:r>
            <a:rPr lang="fr-CA" sz="1100" baseline="0"/>
            <a:t>Jours : =Feuil1!$BX$6:$DB$6</a:t>
          </a:r>
        </a:p>
        <a:p>
          <a:r>
            <a:rPr lang="fr-CA" sz="1100" baseline="0"/>
            <a:t>Data : =Feuil1!$BX$7:$DB$14</a:t>
          </a:r>
        </a:p>
        <a:p>
          <a:endParaRPr lang="fr-CA" sz="1100" baseline="0"/>
        </a:p>
        <a:p>
          <a:r>
            <a:rPr lang="fr-CA" sz="1100" baseline="0"/>
            <a:t>Dans ton calendrier, les lignes qui doivent recevoir (afficher) le résultat ont reçu un format de cellules du type :</a:t>
          </a:r>
        </a:p>
        <a:p>
          <a:r>
            <a:rPr lang="fr-CA" sz="1100" baseline="0"/>
            <a:t>Standard;standard;;standard  . Ce format cellule a pour but de masquer les "0" qui est le résultat de la formule de la cellule lorsque le tableau "Data" n'a pas une valeur à afficher pour cette cellule.</a:t>
          </a:r>
        </a:p>
        <a:p>
          <a:endParaRPr lang="fr-CA" sz="1100" baseline="0"/>
        </a:p>
        <a:p>
          <a:r>
            <a:rPr lang="fr-CA" sz="1100" baseline="0"/>
            <a:t>Important : La listes des noms dans la plage "Noms" sont réputés être tous différents, sans doublon.</a:t>
          </a:r>
        </a:p>
        <a:p>
          <a:endParaRPr lang="fr-CA" sz="1100" baseline="0"/>
        </a:p>
        <a:p>
          <a:r>
            <a:rPr lang="fr-CA" sz="1100" baseline="0"/>
            <a:t>N'oublie pas de valider les formules pour l'affichage des jours... </a:t>
          </a:r>
          <a:endParaRPr lang="fr-CA" sz="1100"/>
        </a:p>
      </xdr:txBody>
    </xdr:sp>
    <xdr:clientData fPrintsWithSheet="0"/>
  </xdr:twoCellAnchor>
  <xdr:twoCellAnchor editAs="absolute">
    <xdr:from>
      <xdr:col>73</xdr:col>
      <xdr:colOff>0</xdr:colOff>
      <xdr:row>28</xdr:row>
      <xdr:rowOff>0</xdr:rowOff>
    </xdr:from>
    <xdr:to>
      <xdr:col>95</xdr:col>
      <xdr:colOff>19050</xdr:colOff>
      <xdr:row>36</xdr:row>
      <xdr:rowOff>123825</xdr:rowOff>
    </xdr:to>
    <xdr:sp macro="" textlink="">
      <xdr:nvSpPr>
        <xdr:cNvPr id="4" name="ZoneTexte 3">
          <a:extLst>
            <a:ext uri="{FF2B5EF4-FFF2-40B4-BE49-F238E27FC236}">
              <a16:creationId xmlns:a16="http://schemas.microsoft.com/office/drawing/2014/main" id="{AD72B21E-BA1B-4E79-8BC9-23FF276433FE}"/>
            </a:ext>
          </a:extLst>
        </xdr:cNvPr>
        <xdr:cNvSpPr txBox="1"/>
      </xdr:nvSpPr>
      <xdr:spPr>
        <a:xfrm>
          <a:off x="15268575" y="6153150"/>
          <a:ext cx="7162800" cy="1819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100"/>
            <a:t>Explication de la formule en C7</a:t>
          </a:r>
        </a:p>
        <a:p>
          <a:r>
            <a:rPr lang="fr-CA" sz="1100"/>
            <a:t>=SIERREUR(SI($A$1="";"";SI(COLONNE(C7)-COLONNE(A2)&lt;&gt;JOURSEM($A$1);"";$A$1));"Date Erronnée")</a:t>
          </a:r>
        </a:p>
        <a:p>
          <a:endParaRPr lang="fr-CA" sz="1100"/>
        </a:p>
        <a:p>
          <a:r>
            <a:rPr lang="fr-CA" sz="1100"/>
            <a:t>La fonction </a:t>
          </a:r>
          <a:r>
            <a:rPr lang="fr-CA" sz="1100">
              <a:solidFill>
                <a:schemeClr val="dk1"/>
              </a:solidFill>
              <a:effectLst/>
              <a:latin typeface="+mn-lt"/>
              <a:ea typeface="+mn-ea"/>
              <a:cs typeface="+mn-cs"/>
            </a:rPr>
            <a:t>JOURSEM($A$1)</a:t>
          </a:r>
          <a:r>
            <a:rPr lang="fr-CA" sz="1100" baseline="0">
              <a:solidFill>
                <a:schemeClr val="dk1"/>
              </a:solidFill>
              <a:effectLst/>
              <a:latin typeface="+mn-lt"/>
              <a:ea typeface="+mn-ea"/>
              <a:cs typeface="+mn-cs"/>
            </a:rPr>
            <a:t> dans son deuxième paramètre, retourne le numéro du jour de la semaine en prenant Dimanche comme premier jour de la semaine. Ceci est au format Nord-Américain.</a:t>
          </a:r>
        </a:p>
        <a:p>
          <a:endParaRPr lang="fr-CA" sz="1100" baseline="0">
            <a:solidFill>
              <a:schemeClr val="dk1"/>
            </a:solidFill>
            <a:effectLst/>
            <a:latin typeface="+mn-lt"/>
            <a:ea typeface="+mn-ea"/>
            <a:cs typeface="+mn-cs"/>
          </a:endParaRPr>
        </a:p>
        <a:p>
          <a:r>
            <a:rPr lang="fr-CA" sz="1100" baseline="0">
              <a:solidFill>
                <a:schemeClr val="dk1"/>
              </a:solidFill>
              <a:effectLst/>
              <a:latin typeface="+mn-lt"/>
              <a:ea typeface="+mn-ea"/>
              <a:cs typeface="+mn-cs"/>
            </a:rPr>
            <a:t>La section   </a:t>
          </a:r>
          <a:r>
            <a:rPr lang="fr-CA" sz="1100">
              <a:solidFill>
                <a:schemeClr val="dk1"/>
              </a:solidFill>
              <a:effectLst/>
              <a:latin typeface="+mn-lt"/>
              <a:ea typeface="+mn-ea"/>
              <a:cs typeface="+mn-cs"/>
            </a:rPr>
            <a:t>(COLONNE(C7)-COLONNE(A2)</a:t>
          </a:r>
          <a:r>
            <a:rPr lang="fr-CA" sz="1100" baseline="0">
              <a:solidFill>
                <a:schemeClr val="dk1"/>
              </a:solidFill>
              <a:effectLst/>
              <a:latin typeface="+mn-lt"/>
              <a:ea typeface="+mn-ea"/>
              <a:cs typeface="+mn-cs"/>
            </a:rPr>
            <a:t> est pour vérifier si jour de la semaine par la fonction </a:t>
          </a:r>
          <a:r>
            <a:rPr lang="fr-CA" sz="1100">
              <a:solidFill>
                <a:schemeClr val="dk1"/>
              </a:solidFill>
              <a:effectLst/>
              <a:latin typeface="+mn-lt"/>
              <a:ea typeface="+mn-ea"/>
              <a:cs typeface="+mn-cs"/>
            </a:rPr>
            <a:t>JOURSEM($A$1)</a:t>
          </a:r>
          <a:r>
            <a:rPr lang="fr-CA" sz="1100" baseline="0">
              <a:solidFill>
                <a:schemeClr val="dk1"/>
              </a:solidFill>
              <a:effectLst/>
              <a:latin typeface="+mn-lt"/>
              <a:ea typeface="+mn-ea"/>
              <a:cs typeface="+mn-cs"/>
            </a:rPr>
            <a:t> est vraiment un lundi.   </a:t>
          </a:r>
          <a:r>
            <a:rPr lang="fr-CA" sz="1100">
              <a:solidFill>
                <a:schemeClr val="dk1"/>
              </a:solidFill>
              <a:effectLst/>
              <a:latin typeface="+mn-lt"/>
              <a:ea typeface="+mn-ea"/>
              <a:cs typeface="+mn-cs"/>
            </a:rPr>
            <a:t>(COLONNE(C7)-COLONNE(A2) = 2  . Par</a:t>
          </a:r>
          <a:r>
            <a:rPr lang="fr-CA" sz="1100" baseline="0">
              <a:solidFill>
                <a:schemeClr val="dk1"/>
              </a:solidFill>
              <a:effectLst/>
              <a:latin typeface="+mn-lt"/>
              <a:ea typeface="+mn-ea"/>
              <a:cs typeface="+mn-cs"/>
            </a:rPr>
            <a:t> conséquent, si le résultat est différent de 2, il n'y a rien à écrire dans la cellule, dans le cas contraire, il s'agit d'écrire le numéro du jour de A1.</a:t>
          </a:r>
          <a:endParaRPr lang="fr-CA" sz="1100"/>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pplications/Microsoft%20Excel.app/Volumes/NO%20NAME/YP2018_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NEES"/>
    </sheetNames>
    <sheetDataSet>
      <sheetData sheetId="0" refreshError="1"/>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Bureau">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G82"/>
  <sheetViews>
    <sheetView tabSelected="1" topLeftCell="A4" workbookViewId="0">
      <selection activeCell="W19" sqref="W19:AF19"/>
    </sheetView>
  </sheetViews>
  <sheetFormatPr baseColWidth="10" defaultRowHeight="15.75" x14ac:dyDescent="0.25"/>
  <cols>
    <col min="1" max="1" width="10.125" bestFit="1" customWidth="1"/>
    <col min="2" max="2" width="12.75" bestFit="1" customWidth="1"/>
    <col min="3" max="73" width="2.5" customWidth="1"/>
    <col min="74" max="74" width="15.25" customWidth="1"/>
    <col min="76" max="105" width="3.375" customWidth="1"/>
    <col min="106" max="106" width="3.5" customWidth="1"/>
    <col min="107" max="109" width="4" customWidth="1"/>
    <col min="110" max="110" width="3.5" customWidth="1"/>
    <col min="111" max="111" width="17" customWidth="1"/>
  </cols>
  <sheetData>
    <row r="1" spans="1:106" x14ac:dyDescent="0.25">
      <c r="A1" s="9">
        <v>43150</v>
      </c>
      <c r="B1" s="8">
        <f>WEEKDAY(A1)</f>
        <v>2</v>
      </c>
    </row>
    <row r="2" spans="1:106" ht="18.75" x14ac:dyDescent="0.3">
      <c r="B2" s="27">
        <f>A1</f>
        <v>43150</v>
      </c>
      <c r="BX2" s="12"/>
    </row>
    <row r="4" spans="1:106" x14ac:dyDescent="0.25">
      <c r="A4" s="5"/>
    </row>
    <row r="5" spans="1:106" x14ac:dyDescent="0.25">
      <c r="A5" s="7"/>
      <c r="C5" s="28">
        <v>3</v>
      </c>
      <c r="D5" s="1"/>
      <c r="E5" s="1" t="s">
        <v>31</v>
      </c>
      <c r="F5" s="1"/>
      <c r="G5" s="1"/>
      <c r="H5" s="1"/>
      <c r="I5" s="1"/>
      <c r="J5" s="1"/>
      <c r="K5" s="1"/>
      <c r="L5" s="1"/>
      <c r="M5" s="28">
        <v>13</v>
      </c>
      <c r="N5" s="1"/>
      <c r="O5" s="1" t="s">
        <v>8</v>
      </c>
      <c r="P5" s="1"/>
      <c r="Q5" s="1"/>
      <c r="R5" s="1"/>
      <c r="S5" s="1"/>
      <c r="T5" s="1"/>
      <c r="U5" s="1"/>
      <c r="V5" s="1"/>
      <c r="W5" s="28">
        <v>23</v>
      </c>
      <c r="X5" s="28"/>
      <c r="Y5" s="28" t="s">
        <v>30</v>
      </c>
      <c r="Z5" s="28"/>
      <c r="AA5" s="28"/>
      <c r="AB5" s="28"/>
      <c r="AC5" s="28"/>
      <c r="AD5" s="28"/>
      <c r="AE5" s="28"/>
      <c r="AF5" s="28"/>
      <c r="AG5" s="28">
        <v>33</v>
      </c>
      <c r="AH5" s="28"/>
      <c r="AI5" s="28" t="s">
        <v>29</v>
      </c>
      <c r="AJ5" s="28"/>
      <c r="AK5" s="28"/>
      <c r="AL5" s="28"/>
      <c r="AM5" s="28"/>
      <c r="AN5" s="28"/>
      <c r="AO5" s="28"/>
      <c r="AP5" s="28"/>
      <c r="AQ5" s="28">
        <v>43</v>
      </c>
      <c r="AR5" s="28"/>
      <c r="AS5" s="28" t="s">
        <v>28</v>
      </c>
      <c r="AT5" s="1"/>
      <c r="AU5" s="1"/>
      <c r="AV5" s="1"/>
      <c r="AW5" s="1"/>
      <c r="AX5" s="1"/>
      <c r="AY5" s="1"/>
      <c r="AZ5" s="1"/>
      <c r="BA5" s="28">
        <v>53</v>
      </c>
      <c r="BB5" s="1"/>
      <c r="BC5" s="28" t="s">
        <v>27</v>
      </c>
      <c r="BD5" s="1"/>
      <c r="BE5" s="1"/>
      <c r="BF5" s="1"/>
      <c r="BG5" s="1"/>
      <c r="BH5" s="1"/>
      <c r="BI5" s="1"/>
      <c r="BJ5" s="1"/>
      <c r="BK5" s="28">
        <v>63</v>
      </c>
      <c r="BL5" s="1"/>
      <c r="BM5" s="28" t="s">
        <v>26</v>
      </c>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row>
    <row r="6" spans="1:106" ht="26.25" x14ac:dyDescent="0.25">
      <c r="C6" s="13" t="s">
        <v>0</v>
      </c>
      <c r="D6" s="13"/>
      <c r="E6" s="13"/>
      <c r="F6" s="13"/>
      <c r="G6" s="13"/>
      <c r="H6" s="13"/>
      <c r="I6" s="13"/>
      <c r="J6" s="13"/>
      <c r="K6" s="13"/>
      <c r="L6" s="13"/>
      <c r="M6" s="13" t="s">
        <v>1</v>
      </c>
      <c r="N6" s="13"/>
      <c r="O6" s="13"/>
      <c r="P6" s="13"/>
      <c r="Q6" s="13"/>
      <c r="R6" s="13"/>
      <c r="S6" s="13"/>
      <c r="T6" s="13"/>
      <c r="U6" s="13"/>
      <c r="V6" s="13"/>
      <c r="W6" s="13" t="s">
        <v>2</v>
      </c>
      <c r="X6" s="13"/>
      <c r="Y6" s="13"/>
      <c r="Z6" s="13"/>
      <c r="AA6" s="13"/>
      <c r="AB6" s="13"/>
      <c r="AC6" s="13"/>
      <c r="AD6" s="13"/>
      <c r="AE6" s="13"/>
      <c r="AF6" s="13"/>
      <c r="AG6" s="13" t="s">
        <v>3</v>
      </c>
      <c r="AH6" s="13"/>
      <c r="AI6" s="13"/>
      <c r="AJ6" s="13"/>
      <c r="AK6" s="13"/>
      <c r="AL6" s="13"/>
      <c r="AM6" s="13"/>
      <c r="AN6" s="13"/>
      <c r="AO6" s="13"/>
      <c r="AP6" s="13"/>
      <c r="AQ6" s="13" t="s">
        <v>4</v>
      </c>
      <c r="AR6" s="13"/>
      <c r="AS6" s="13"/>
      <c r="AT6" s="13"/>
      <c r="AU6" s="13"/>
      <c r="AV6" s="13"/>
      <c r="AW6" s="13"/>
      <c r="AX6" s="13"/>
      <c r="AY6" s="13"/>
      <c r="AZ6" s="13"/>
      <c r="BA6" s="13" t="s">
        <v>5</v>
      </c>
      <c r="BB6" s="13"/>
      <c r="BC6" s="13"/>
      <c r="BD6" s="13"/>
      <c r="BE6" s="13"/>
      <c r="BF6" s="13"/>
      <c r="BG6" s="13"/>
      <c r="BH6" s="13"/>
      <c r="BI6" s="13"/>
      <c r="BJ6" s="13"/>
      <c r="BK6" s="13" t="s">
        <v>6</v>
      </c>
      <c r="BL6" s="13"/>
      <c r="BM6" s="13"/>
      <c r="BN6" s="13"/>
      <c r="BO6" s="13"/>
      <c r="BP6" s="13"/>
      <c r="BQ6" s="13"/>
      <c r="BR6" s="13"/>
      <c r="BS6" s="13"/>
      <c r="BT6" s="13"/>
      <c r="BU6" s="1"/>
      <c r="BV6" s="11" t="s">
        <v>25</v>
      </c>
      <c r="BW6" s="2"/>
      <c r="BX6" s="4">
        <f>DATE(YEAR($A$1),MONTH($A$1),DAY($A$1))</f>
        <v>43150</v>
      </c>
      <c r="BY6" s="4">
        <f>IF(BX$6="","",IF(MONTH(BX$6+1)=MONTH($A$1),BX$6+1,""))</f>
        <v>43151</v>
      </c>
      <c r="BZ6" s="4">
        <f t="shared" ref="BZ6:DB6" si="0">IF(BY$6="","",IF(MONTH(BY$6+1)=MONTH($A$1),BY$6+1,""))</f>
        <v>43152</v>
      </c>
      <c r="CA6" s="4">
        <f t="shared" si="0"/>
        <v>43153</v>
      </c>
      <c r="CB6" s="4">
        <f t="shared" si="0"/>
        <v>43154</v>
      </c>
      <c r="CC6" s="4">
        <f t="shared" si="0"/>
        <v>43155</v>
      </c>
      <c r="CD6" s="4">
        <f t="shared" si="0"/>
        <v>43156</v>
      </c>
      <c r="CE6" s="4">
        <f t="shared" si="0"/>
        <v>43157</v>
      </c>
      <c r="CF6" s="4">
        <f t="shared" si="0"/>
        <v>43158</v>
      </c>
      <c r="CG6" s="4">
        <f t="shared" si="0"/>
        <v>43159</v>
      </c>
      <c r="CH6" s="4" t="str">
        <f t="shared" si="0"/>
        <v/>
      </c>
      <c r="CI6" s="4" t="str">
        <f t="shared" si="0"/>
        <v/>
      </c>
      <c r="CJ6" s="4" t="str">
        <f t="shared" si="0"/>
        <v/>
      </c>
      <c r="CK6" s="4" t="str">
        <f t="shared" si="0"/>
        <v/>
      </c>
      <c r="CL6" s="4" t="str">
        <f t="shared" si="0"/>
        <v/>
      </c>
      <c r="CM6" s="4" t="str">
        <f t="shared" si="0"/>
        <v/>
      </c>
      <c r="CN6" s="4" t="str">
        <f t="shared" si="0"/>
        <v/>
      </c>
      <c r="CO6" s="4" t="str">
        <f t="shared" si="0"/>
        <v/>
      </c>
      <c r="CP6" s="4" t="str">
        <f t="shared" si="0"/>
        <v/>
      </c>
      <c r="CQ6" s="4" t="str">
        <f t="shared" si="0"/>
        <v/>
      </c>
      <c r="CR6" s="4" t="str">
        <f t="shared" si="0"/>
        <v/>
      </c>
      <c r="CS6" s="4" t="str">
        <f t="shared" si="0"/>
        <v/>
      </c>
      <c r="CT6" s="4" t="str">
        <f t="shared" si="0"/>
        <v/>
      </c>
      <c r="CU6" s="4" t="str">
        <f t="shared" si="0"/>
        <v/>
      </c>
      <c r="CV6" s="4" t="str">
        <f t="shared" si="0"/>
        <v/>
      </c>
      <c r="CW6" s="4" t="str">
        <f t="shared" si="0"/>
        <v/>
      </c>
      <c r="CX6" s="4" t="str">
        <f t="shared" si="0"/>
        <v/>
      </c>
      <c r="CY6" s="4" t="str">
        <f t="shared" si="0"/>
        <v/>
      </c>
      <c r="CZ6" s="4" t="str">
        <f t="shared" si="0"/>
        <v/>
      </c>
      <c r="DA6" s="4" t="str">
        <f t="shared" si="0"/>
        <v/>
      </c>
      <c r="DB6" s="4" t="str">
        <f t="shared" si="0"/>
        <v/>
      </c>
    </row>
    <row r="7" spans="1:106" ht="23.25" x14ac:dyDescent="0.25">
      <c r="A7" s="9"/>
      <c r="C7" s="14">
        <f>IFERROR(IF($A$1="","",IF(COLUMN(C7)-COLUMN(A2)&lt;&gt;WEEKDAY($A$1),"",$A$1)),"Date Erronnée")</f>
        <v>43150</v>
      </c>
      <c r="D7" s="14"/>
      <c r="E7" s="14"/>
      <c r="F7" s="14"/>
      <c r="G7" s="14"/>
      <c r="H7" s="14"/>
      <c r="I7" s="14"/>
      <c r="J7" s="14"/>
      <c r="K7" s="14"/>
      <c r="L7" s="14"/>
      <c r="M7" s="15">
        <f>IFERROR(IF(DAY(DATE(YEAR($A$1),MONTH($A$1)+1,0))-DAY(DATE(YEAR($A$1),MONTH($A$1),DAY($A$1)+COLUMN($B$1)-2))&gt;=0, IF(C7&lt;&gt;"",IF(MONTH(C7+1)&lt;&gt;MONTH(C7),"",C7+1),IF(COLUMN(M7)-10&lt;&gt;WEEKDAY($A$1),"",$A$1)),""),"")</f>
        <v>43151</v>
      </c>
      <c r="N7" s="14"/>
      <c r="O7" s="14"/>
      <c r="P7" s="14"/>
      <c r="Q7" s="14"/>
      <c r="R7" s="14"/>
      <c r="S7" s="14"/>
      <c r="T7" s="14"/>
      <c r="U7" s="14"/>
      <c r="V7" s="14"/>
      <c r="W7" s="15">
        <f>IFERROR(IF(DAY(DATE(YEAR($A$1),MONTH($A$1)+1,0))-DAY(DATE(YEAR($A$1),MONTH($A$1),DAY($A$1)+COLUMN($B$1)-2))&gt;=0, IF(M7&lt;&gt;"",IF(MONTH(M7+1)&lt;&gt;MONTH(M7),"",M7+1),IF(COLUMN(W7)-19&lt;&gt;WEEKDAY($A$1),"",$A$1)),""),"")</f>
        <v>43152</v>
      </c>
      <c r="X7" s="14"/>
      <c r="Y7" s="14"/>
      <c r="Z7" s="14"/>
      <c r="AA7" s="14"/>
      <c r="AB7" s="14"/>
      <c r="AC7" s="14"/>
      <c r="AD7" s="14"/>
      <c r="AE7" s="14"/>
      <c r="AF7" s="14"/>
      <c r="AG7" s="15">
        <f>IFERROR(IF(DAY(DATE(YEAR($A$1),MONTH($A$1)+1,0))-DAY(DATE(YEAR($A$1),MONTH($A$1),DAY($A$1)+COLUMN($B$1)-2))&gt;=0, IF(W7&lt;&gt;"",IF(MONTH(W7+1)&lt;&gt;MONTH(W7),"",W7+1),IF(COLUMN(AG7)-28&lt;&gt;WEEKDAY($A$1),"",$A$1)),""),"")</f>
        <v>43153</v>
      </c>
      <c r="AH7" s="14"/>
      <c r="AI7" s="14"/>
      <c r="AJ7" s="14"/>
      <c r="AK7" s="14"/>
      <c r="AL7" s="14"/>
      <c r="AM7" s="14"/>
      <c r="AN7" s="14"/>
      <c r="AO7" s="14"/>
      <c r="AP7" s="14"/>
      <c r="AQ7" s="15">
        <f>IFERROR(IF(DAY(DATE(YEAR($A$1),MONTH($A$1)+1,0))-DAY(DATE(YEAR($A$1),MONTH($A$1),DAY($A$1)+COLUMN($B$1)-2))&gt;=0, IF(AG7&lt;&gt;"",IF(MONTH(AG7+1)&lt;&gt;MONTH(AG7),"",AG7+1),IF(COLUMN(AQ7)-37&lt;&gt;WEEKDAY($A$1),"",$A$1)),""),"")</f>
        <v>43154</v>
      </c>
      <c r="AR7" s="14"/>
      <c r="AS7" s="14"/>
      <c r="AT7" s="14"/>
      <c r="AU7" s="14"/>
      <c r="AV7" s="14"/>
      <c r="AW7" s="14"/>
      <c r="AX7" s="14"/>
      <c r="AY7" s="14"/>
      <c r="AZ7" s="14"/>
      <c r="BA7" s="15">
        <f>IFERROR(IF(DAY(DATE(YEAR($A$1),MONTH($A$1)+1,0))-DAY(DATE(YEAR($A$1),MONTH($A$1),DAY($A$1)+COLUMN($B$1)-2))&gt;=0, IF(AQ7&lt;&gt;"",IF(MONTH(AQ7+1)&lt;&gt;MONTH(AQ7),"",AQ7+1),IF(COLUMN(BA7)-46&lt;&gt;WEEKDAY($A$1),"",$A$1)),""),"")</f>
        <v>43155</v>
      </c>
      <c r="BB7" s="14"/>
      <c r="BC7" s="14"/>
      <c r="BD7" s="14"/>
      <c r="BE7" s="14"/>
      <c r="BF7" s="14"/>
      <c r="BG7" s="14"/>
      <c r="BH7" s="14"/>
      <c r="BI7" s="14"/>
      <c r="BJ7" s="14"/>
      <c r="BK7" s="15">
        <f>IFERROR(IF(DAY(DATE(YEAR($A$1),MONTH($A$1)+1,0))-DAY(DATE(YEAR($A$1),MONTH($A$1),DAY($A$1)+COLUMN($B$1)-2))&gt;=0, IF(BA7&lt;&gt;"",IF(MONTH(BA7+1)&lt;&gt;MONTH(BA7),"",BA7+1),IF(COLUMN(BK7)-62&lt;&gt;WEEKDAY($A$1),"",$A$1)),""),"")</f>
        <v>43156</v>
      </c>
      <c r="BL7" s="14"/>
      <c r="BM7" s="14"/>
      <c r="BN7" s="14"/>
      <c r="BO7" s="14"/>
      <c r="BP7" s="14"/>
      <c r="BQ7" s="14"/>
      <c r="BR7" s="14"/>
      <c r="BS7" s="14"/>
      <c r="BT7" s="14"/>
      <c r="BU7" s="1"/>
      <c r="BV7" s="1"/>
      <c r="BW7" s="2" t="s">
        <v>18</v>
      </c>
      <c r="BX7" s="2"/>
      <c r="BY7" s="2" t="s">
        <v>7</v>
      </c>
      <c r="BZ7" s="2" t="s">
        <v>7</v>
      </c>
      <c r="CA7" s="2" t="s">
        <v>7</v>
      </c>
      <c r="CB7" s="2" t="s">
        <v>7</v>
      </c>
      <c r="CC7" s="2"/>
      <c r="CD7" s="2"/>
      <c r="CE7" s="2" t="s">
        <v>8</v>
      </c>
      <c r="CF7" s="2" t="s">
        <v>8</v>
      </c>
      <c r="CG7" s="2" t="s">
        <v>8</v>
      </c>
      <c r="CH7" s="2" t="s">
        <v>9</v>
      </c>
      <c r="CI7" s="2" t="s">
        <v>8</v>
      </c>
      <c r="CJ7" s="2" t="s">
        <v>8</v>
      </c>
      <c r="CK7" s="2" t="s">
        <v>8</v>
      </c>
      <c r="CL7" s="2" t="s">
        <v>8</v>
      </c>
      <c r="CM7" s="2" t="s">
        <v>8</v>
      </c>
      <c r="CN7" s="2" t="s">
        <v>10</v>
      </c>
      <c r="CO7" s="2" t="s">
        <v>10</v>
      </c>
      <c r="CP7" s="2" t="s">
        <v>11</v>
      </c>
      <c r="CQ7" s="2"/>
      <c r="CR7" s="2"/>
      <c r="CS7" s="2" t="s">
        <v>11</v>
      </c>
      <c r="CT7" s="2" t="s">
        <v>11</v>
      </c>
      <c r="CU7" s="3" t="s">
        <v>11</v>
      </c>
      <c r="CV7" s="3" t="s">
        <v>11</v>
      </c>
      <c r="CW7" s="3" t="s">
        <v>9</v>
      </c>
      <c r="CX7" s="3" t="s">
        <v>11</v>
      </c>
      <c r="CY7" s="3" t="s">
        <v>11</v>
      </c>
      <c r="CZ7" s="3" t="s">
        <v>12</v>
      </c>
      <c r="DA7" s="3" t="s">
        <v>12</v>
      </c>
      <c r="DB7" s="3" t="s">
        <v>9</v>
      </c>
    </row>
    <row r="8" spans="1:106" ht="15.95" customHeight="1" x14ac:dyDescent="0.25">
      <c r="A8" s="6"/>
      <c r="C8" s="16">
        <f>IF(C7="","",IFERROR(INDEX(Data,MATCH(BV6,Noms,0),MATCH(C7,Jours,0)),""))</f>
        <v>0</v>
      </c>
      <c r="D8" s="16"/>
      <c r="E8" s="16"/>
      <c r="F8" s="16"/>
      <c r="G8" s="16"/>
      <c r="H8" s="16"/>
      <c r="I8" s="16"/>
      <c r="J8" s="16"/>
      <c r="K8" s="16"/>
      <c r="L8" s="16"/>
      <c r="M8" s="16" t="str">
        <f>IF(M7="","",IFERROR(INDEX(Data,MATCH(BV6,Noms,0),MATCH(M7,Jours,0)),""))</f>
        <v>S</v>
      </c>
      <c r="N8" s="16"/>
      <c r="O8" s="16"/>
      <c r="P8" s="16"/>
      <c r="Q8" s="16"/>
      <c r="R8" s="16"/>
      <c r="S8" s="16"/>
      <c r="T8" s="16"/>
      <c r="U8" s="16"/>
      <c r="V8" s="16"/>
      <c r="W8" s="16" t="str">
        <f>IF(W7="","",IFERROR(INDEX(Data,MATCH(BV6,Noms,0),MATCH(W7,Jours,0)),""))</f>
        <v>S</v>
      </c>
      <c r="X8" s="16"/>
      <c r="Y8" s="16"/>
      <c r="Z8" s="16"/>
      <c r="AA8" s="16"/>
      <c r="AB8" s="16"/>
      <c r="AC8" s="16"/>
      <c r="AD8" s="16"/>
      <c r="AE8" s="16"/>
      <c r="AF8" s="16"/>
      <c r="AG8" s="16" t="str">
        <f>IF(AG7="","",IFERROR(INDEX(Data,MATCH(BV6,Noms,0),MATCH(AG7,Jours,0)),""))</f>
        <v>S</v>
      </c>
      <c r="AH8" s="16"/>
      <c r="AI8" s="16"/>
      <c r="AJ8" s="16"/>
      <c r="AK8" s="16"/>
      <c r="AL8" s="16"/>
      <c r="AM8" s="16"/>
      <c r="AN8" s="16"/>
      <c r="AO8" s="16"/>
      <c r="AP8" s="16"/>
      <c r="AQ8" s="16" t="str">
        <f>IF(AQ7="","",IFERROR(INDEX(Data,MATCH(BV6,Noms,0),MATCH(AQ7,Jours,0)),""))</f>
        <v>S</v>
      </c>
      <c r="AR8" s="16"/>
      <c r="AS8" s="16"/>
      <c r="AT8" s="16"/>
      <c r="AU8" s="16"/>
      <c r="AV8" s="16"/>
      <c r="AW8" s="16"/>
      <c r="AX8" s="16"/>
      <c r="AY8" s="16"/>
      <c r="AZ8" s="16"/>
      <c r="BA8" s="16" t="str">
        <f>IF(BA7="","",IFERROR(INDEX(Data,MATCH(BV6,Noms,0),MATCH(BA7,Jours,0)),""))</f>
        <v>M</v>
      </c>
      <c r="BB8" s="16"/>
      <c r="BC8" s="16"/>
      <c r="BD8" s="16"/>
      <c r="BE8" s="16"/>
      <c r="BF8" s="16"/>
      <c r="BG8" s="16"/>
      <c r="BH8" s="16"/>
      <c r="BI8" s="16"/>
      <c r="BJ8" s="16"/>
      <c r="BK8" s="16" t="str">
        <f>IF(BK7="","",IFERROR(INDEX(Data,MATCH(BV6,Noms,0),MATCH(BK7,Jours,0)),""))</f>
        <v>M</v>
      </c>
      <c r="BL8" s="16"/>
      <c r="BM8" s="16"/>
      <c r="BN8" s="16"/>
      <c r="BO8" s="16"/>
      <c r="BP8" s="16"/>
      <c r="BQ8" s="16"/>
      <c r="BR8" s="16"/>
      <c r="BS8" s="16"/>
      <c r="BT8" s="16"/>
      <c r="BU8" s="1"/>
      <c r="BV8" s="1"/>
      <c r="BW8" s="2" t="s">
        <v>19</v>
      </c>
      <c r="BX8" s="2" t="s">
        <v>13</v>
      </c>
      <c r="BY8" s="2" t="s">
        <v>13</v>
      </c>
      <c r="BZ8" s="2" t="s">
        <v>13</v>
      </c>
      <c r="CA8" s="2" t="s">
        <v>13</v>
      </c>
      <c r="CB8" s="2" t="s">
        <v>13</v>
      </c>
      <c r="CC8" s="2" t="s">
        <v>14</v>
      </c>
      <c r="CD8" s="2" t="s">
        <v>14</v>
      </c>
      <c r="CE8" s="2" t="s">
        <v>13</v>
      </c>
      <c r="CF8" s="2" t="s">
        <v>13</v>
      </c>
      <c r="CG8" s="2" t="s">
        <v>13</v>
      </c>
      <c r="CH8" s="2" t="s">
        <v>13</v>
      </c>
      <c r="CI8" s="2" t="s">
        <v>13</v>
      </c>
      <c r="CJ8" s="2" t="s">
        <v>13</v>
      </c>
      <c r="CK8" s="2" t="s">
        <v>13</v>
      </c>
      <c r="CL8" s="2" t="s">
        <v>13</v>
      </c>
      <c r="CM8" s="2" t="s">
        <v>13</v>
      </c>
      <c r="CN8" s="2" t="s">
        <v>13</v>
      </c>
      <c r="CO8" s="2" t="s">
        <v>13</v>
      </c>
      <c r="CP8" s="2" t="s">
        <v>13</v>
      </c>
      <c r="CQ8" s="2"/>
      <c r="CR8" s="2"/>
      <c r="CS8" s="2" t="s">
        <v>13</v>
      </c>
      <c r="CT8" s="2" t="s">
        <v>13</v>
      </c>
      <c r="CU8" s="3" t="s">
        <v>13</v>
      </c>
      <c r="CV8" s="3" t="s">
        <v>13</v>
      </c>
      <c r="CW8" s="3" t="s">
        <v>13</v>
      </c>
      <c r="CX8" s="3"/>
      <c r="CY8" s="3"/>
      <c r="CZ8" s="3" t="s">
        <v>13</v>
      </c>
      <c r="DA8" s="3" t="s">
        <v>11</v>
      </c>
      <c r="DB8" s="3" t="s">
        <v>9</v>
      </c>
    </row>
    <row r="9" spans="1:106" ht="15.95" customHeight="1" x14ac:dyDescent="0.25">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
      <c r="BV9" s="1"/>
      <c r="BW9" s="2" t="s">
        <v>20</v>
      </c>
      <c r="BX9" s="2"/>
      <c r="BY9" s="2" t="s">
        <v>11</v>
      </c>
      <c r="BZ9" s="2" t="s">
        <v>11</v>
      </c>
      <c r="CA9" s="2" t="s">
        <v>11</v>
      </c>
      <c r="CB9" s="2"/>
      <c r="CC9" s="2"/>
      <c r="CD9" s="2"/>
      <c r="CE9" s="2"/>
      <c r="CF9" s="2" t="s">
        <v>11</v>
      </c>
      <c r="CG9" s="2" t="s">
        <v>11</v>
      </c>
      <c r="CH9" s="2" t="s">
        <v>11</v>
      </c>
      <c r="CI9" s="2"/>
      <c r="CJ9" s="2"/>
      <c r="CK9" s="2"/>
      <c r="CL9" s="2" t="s">
        <v>11</v>
      </c>
      <c r="CM9" s="2" t="s">
        <v>11</v>
      </c>
      <c r="CN9" s="2" t="s">
        <v>15</v>
      </c>
      <c r="CO9" s="2" t="s">
        <v>15</v>
      </c>
      <c r="CP9" s="2"/>
      <c r="CQ9" s="2"/>
      <c r="CR9" s="2"/>
      <c r="CS9" s="2"/>
      <c r="CT9" s="2" t="s">
        <v>11</v>
      </c>
      <c r="CU9" s="3" t="s">
        <v>11</v>
      </c>
      <c r="CV9" s="3" t="s">
        <v>11</v>
      </c>
      <c r="CW9" s="3"/>
      <c r="CX9" s="3"/>
      <c r="CY9" s="3"/>
      <c r="CZ9" s="3"/>
      <c r="DA9" s="3" t="s">
        <v>11</v>
      </c>
      <c r="DB9" s="3" t="s">
        <v>11</v>
      </c>
    </row>
    <row r="10" spans="1:106" ht="15.95" customHeight="1" x14ac:dyDescent="0.25">
      <c r="A10" s="7"/>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
      <c r="BV10" s="1"/>
      <c r="BW10" s="10" t="s">
        <v>21</v>
      </c>
      <c r="BX10" s="2"/>
      <c r="BY10" s="2" t="s">
        <v>11</v>
      </c>
      <c r="BZ10" s="2" t="s">
        <v>8</v>
      </c>
      <c r="CA10" s="2" t="s">
        <v>8</v>
      </c>
      <c r="CB10" s="2" t="s">
        <v>8</v>
      </c>
      <c r="CC10" s="2"/>
      <c r="CD10" s="2"/>
      <c r="CE10" s="2" t="s">
        <v>16</v>
      </c>
      <c r="CF10" s="2" t="s">
        <v>16</v>
      </c>
      <c r="CG10" s="2" t="s">
        <v>16</v>
      </c>
      <c r="CH10" s="2" t="s">
        <v>8</v>
      </c>
      <c r="CI10" s="2" t="s">
        <v>8</v>
      </c>
      <c r="CJ10" s="2"/>
      <c r="CK10" s="2"/>
      <c r="CL10" s="2" t="s">
        <v>11</v>
      </c>
      <c r="CM10" s="2" t="s">
        <v>8</v>
      </c>
      <c r="CN10" s="2" t="s">
        <v>8</v>
      </c>
      <c r="CO10" s="2" t="s">
        <v>8</v>
      </c>
      <c r="CP10" s="2" t="s">
        <v>8</v>
      </c>
      <c r="CQ10" s="2"/>
      <c r="CR10" s="2"/>
      <c r="CS10" s="2" t="s">
        <v>11</v>
      </c>
      <c r="CT10" s="2" t="s">
        <v>8</v>
      </c>
      <c r="CU10" s="3" t="s">
        <v>8</v>
      </c>
      <c r="CV10" s="3" t="s">
        <v>8</v>
      </c>
      <c r="CW10" s="3" t="s">
        <v>8</v>
      </c>
      <c r="CX10" s="3"/>
      <c r="CY10" s="3"/>
      <c r="CZ10" s="3" t="s">
        <v>9</v>
      </c>
      <c r="DA10" s="3" t="s">
        <v>9</v>
      </c>
      <c r="DB10" s="3" t="s">
        <v>11</v>
      </c>
    </row>
    <row r="11" spans="1:106" ht="15.95" customHeight="1" x14ac:dyDescent="0.25">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
      <c r="BV11" s="1"/>
      <c r="BW11" s="2" t="s">
        <v>22</v>
      </c>
      <c r="BX11" s="2" t="s">
        <v>8</v>
      </c>
      <c r="BY11" s="2" t="s">
        <v>8</v>
      </c>
      <c r="BZ11" s="2" t="s">
        <v>8</v>
      </c>
      <c r="CA11" s="2" t="s">
        <v>12</v>
      </c>
      <c r="CB11" s="2" t="s">
        <v>12</v>
      </c>
      <c r="CC11" s="2"/>
      <c r="CD11" s="2"/>
      <c r="CE11" s="2" t="s">
        <v>8</v>
      </c>
      <c r="CF11" s="2" t="s">
        <v>8</v>
      </c>
      <c r="CG11" s="2" t="s">
        <v>9</v>
      </c>
      <c r="CH11" s="2" t="s">
        <v>9</v>
      </c>
      <c r="CI11" s="2" t="s">
        <v>11</v>
      </c>
      <c r="CJ11" s="2" t="s">
        <v>11</v>
      </c>
      <c r="CK11" s="2" t="s">
        <v>11</v>
      </c>
      <c r="CL11" s="2" t="s">
        <v>11</v>
      </c>
      <c r="CM11" s="2" t="s">
        <v>9</v>
      </c>
      <c r="CN11" s="2" t="s">
        <v>11</v>
      </c>
      <c r="CO11" s="2" t="s">
        <v>11</v>
      </c>
      <c r="CP11" s="2" t="s">
        <v>11</v>
      </c>
      <c r="CQ11" s="2"/>
      <c r="CR11" s="2"/>
      <c r="CS11" s="2" t="s">
        <v>8</v>
      </c>
      <c r="CT11" s="2" t="s">
        <v>9</v>
      </c>
      <c r="CU11" s="3" t="s">
        <v>8</v>
      </c>
      <c r="CV11" s="3" t="s">
        <v>8</v>
      </c>
      <c r="CW11" s="3" t="s">
        <v>8</v>
      </c>
      <c r="CX11" s="3"/>
      <c r="CY11" s="3"/>
      <c r="CZ11" s="3" t="s">
        <v>8</v>
      </c>
      <c r="DA11" s="3" t="s">
        <v>8</v>
      </c>
      <c r="DB11" s="3" t="s">
        <v>8</v>
      </c>
    </row>
    <row r="12" spans="1:106" ht="15.95" customHeight="1" x14ac:dyDescent="0.25">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
      <c r="BV12" s="1"/>
      <c r="BW12" s="2" t="s">
        <v>23</v>
      </c>
      <c r="BX12" s="2"/>
      <c r="BY12" s="2" t="s">
        <v>9</v>
      </c>
      <c r="BZ12" s="2" t="s">
        <v>8</v>
      </c>
      <c r="CA12" s="2" t="s">
        <v>8</v>
      </c>
      <c r="CB12" s="2" t="s">
        <v>8</v>
      </c>
      <c r="CC12" s="2" t="s">
        <v>11</v>
      </c>
      <c r="CD12" s="2" t="s">
        <v>8</v>
      </c>
      <c r="CE12" s="2" t="s">
        <v>10</v>
      </c>
      <c r="CF12" s="2" t="s">
        <v>10</v>
      </c>
      <c r="CG12" s="2" t="s">
        <v>8</v>
      </c>
      <c r="CH12" s="2" t="s">
        <v>8</v>
      </c>
      <c r="CI12" s="2" t="s">
        <v>8</v>
      </c>
      <c r="CJ12" s="2"/>
      <c r="CK12" s="2"/>
      <c r="CL12" s="2" t="s">
        <v>11</v>
      </c>
      <c r="CM12" s="2" t="s">
        <v>11</v>
      </c>
      <c r="CN12" s="2" t="s">
        <v>11</v>
      </c>
      <c r="CO12" s="2" t="s">
        <v>11</v>
      </c>
      <c r="CP12" s="2" t="s">
        <v>11</v>
      </c>
      <c r="CQ12" s="2"/>
      <c r="CR12" s="2"/>
      <c r="CS12" s="2" t="s">
        <v>11</v>
      </c>
      <c r="CT12" s="2" t="s">
        <v>11</v>
      </c>
      <c r="CU12" s="3" t="s">
        <v>9</v>
      </c>
      <c r="CV12" s="3" t="s">
        <v>9</v>
      </c>
      <c r="CW12" s="3" t="s">
        <v>9</v>
      </c>
      <c r="CX12" s="3" t="s">
        <v>8</v>
      </c>
      <c r="CY12" s="3" t="s">
        <v>8</v>
      </c>
      <c r="CZ12" s="3" t="s">
        <v>8</v>
      </c>
      <c r="DA12" s="3" t="s">
        <v>8</v>
      </c>
      <c r="DB12" s="3" t="s">
        <v>8</v>
      </c>
    </row>
    <row r="13" spans="1:106" ht="23.25" x14ac:dyDescent="0.25">
      <c r="C13" s="14">
        <f>IFERROR(IF(DAY(DATE(YEAR($A$1),MONTH($A$1)+1,0))-DAY(DATE(YEAR($A$1),MONTH($A$1),DAY($A$1)+COLUMN($B$1)-2))&gt;=0, IF(BK7&lt;&gt;"",IF(MONTH(BK7+1)&lt;&gt;MONTH(BK7),"",BK7+1),IF(COLUMN(BK7)-62&lt;&gt;WEEKDAY($A$1),"",$A$1)),""),"")</f>
        <v>43157</v>
      </c>
      <c r="D13" s="14"/>
      <c r="E13" s="14"/>
      <c r="F13" s="14"/>
      <c r="G13" s="14"/>
      <c r="H13" s="14"/>
      <c r="I13" s="14"/>
      <c r="J13" s="14"/>
      <c r="K13" s="14"/>
      <c r="L13" s="14"/>
      <c r="M13" s="14">
        <f>IF(C13="","",IFERROR(IF(DAY(DATE(YEAR($A$1),MONTH($A$1)+1,0))-DAY(DATE(YEAR($A$1),MONTH($A$1),DAY($A$1)+COLUMN($B$1)-2))&gt;=0,IF(C13&lt;&gt;"",IF(MONTH(C13+1)&lt;&gt;MONTH(C13),"",C13+1))),""))</f>
        <v>43158</v>
      </c>
      <c r="N13" s="14"/>
      <c r="O13" s="14"/>
      <c r="P13" s="14"/>
      <c r="Q13" s="14"/>
      <c r="R13" s="14"/>
      <c r="S13" s="14"/>
      <c r="T13" s="14"/>
      <c r="U13" s="14"/>
      <c r="V13" s="14"/>
      <c r="W13" s="14">
        <f t="shared" ref="W13" si="1">IF(M13="","",IFERROR(IF(DAY(DATE(YEAR($A$1),MONTH($A$1)+1,0))-DAY(DATE(YEAR($A$1),MONTH($A$1),DAY($A$1)+COLUMN($B$1)-2))&gt;=0,IF(M13&lt;&gt;"",IF(MONTH(M13+1)&lt;&gt;MONTH(M13),"",M13+1))),""))</f>
        <v>43159</v>
      </c>
      <c r="X13" s="14"/>
      <c r="Y13" s="14"/>
      <c r="Z13" s="14"/>
      <c r="AA13" s="14"/>
      <c r="AB13" s="14"/>
      <c r="AC13" s="14"/>
      <c r="AD13" s="14"/>
      <c r="AE13" s="14"/>
      <c r="AF13" s="14"/>
      <c r="AG13" s="14" t="str">
        <f t="shared" ref="AG13" si="2">IF(W13="","",IFERROR(IF(DAY(DATE(YEAR($A$1),MONTH($A$1)+1,0))-DAY(DATE(YEAR($A$1),MONTH($A$1),DAY($A$1)+COLUMN($B$1)-2))&gt;=0,IF(W13&lt;&gt;"",IF(MONTH(W13+1)&lt;&gt;MONTH(W13),"",W13+1))),""))</f>
        <v/>
      </c>
      <c r="AH13" s="14"/>
      <c r="AI13" s="14"/>
      <c r="AJ13" s="14"/>
      <c r="AK13" s="14"/>
      <c r="AL13" s="14"/>
      <c r="AM13" s="14"/>
      <c r="AN13" s="14"/>
      <c r="AO13" s="14"/>
      <c r="AP13" s="14"/>
      <c r="AQ13" s="14" t="str">
        <f t="shared" ref="AQ13" si="3">IF(AG13="","",IFERROR(IF(DAY(DATE(YEAR($A$1),MONTH($A$1)+1,0))-DAY(DATE(YEAR($A$1),MONTH($A$1),DAY($A$1)+COLUMN($B$1)-2))&gt;=0,IF(AG13&lt;&gt;"",IF(MONTH(AG13+1)&lt;&gt;MONTH(AG13),"",AG13+1))),""))</f>
        <v/>
      </c>
      <c r="AR13" s="14"/>
      <c r="AS13" s="14"/>
      <c r="AT13" s="14"/>
      <c r="AU13" s="14"/>
      <c r="AV13" s="14"/>
      <c r="AW13" s="14"/>
      <c r="AX13" s="14"/>
      <c r="AY13" s="14"/>
      <c r="AZ13" s="14"/>
      <c r="BA13" s="14" t="str">
        <f t="shared" ref="BA13" si="4">IF(AQ13="","",IFERROR(IF(DAY(DATE(YEAR($A$1),MONTH($A$1)+1,0))-DAY(DATE(YEAR($A$1),MONTH($A$1),DAY($A$1)+COLUMN($B$1)-2))&gt;=0,IF(AQ13&lt;&gt;"",IF(MONTH(AQ13+1)&lt;&gt;MONTH(AQ13),"",AQ13+1))),""))</f>
        <v/>
      </c>
      <c r="BB13" s="14"/>
      <c r="BC13" s="14"/>
      <c r="BD13" s="14"/>
      <c r="BE13" s="14"/>
      <c r="BF13" s="14"/>
      <c r="BG13" s="14"/>
      <c r="BH13" s="14"/>
      <c r="BI13" s="14"/>
      <c r="BJ13" s="14"/>
      <c r="BK13" s="14" t="str">
        <f t="shared" ref="BK13" si="5">IF(BA13="","",IFERROR(IF(DAY(DATE(YEAR($A$1),MONTH($A$1)+1,0))-DAY(DATE(YEAR($A$1),MONTH($A$1),DAY($A$1)+COLUMN($B$1)-2))&gt;=0,IF(BA13&lt;&gt;"",IF(MONTH(BA13+1)&lt;&gt;MONTH(BA13),"",BA13+1))),""))</f>
        <v/>
      </c>
      <c r="BL13" s="14"/>
      <c r="BM13" s="14"/>
      <c r="BN13" s="14"/>
      <c r="BO13" s="14"/>
      <c r="BP13" s="14"/>
      <c r="BQ13" s="14"/>
      <c r="BR13" s="14"/>
      <c r="BS13" s="14"/>
      <c r="BT13" s="14"/>
      <c r="BU13" s="1"/>
      <c r="BV13" s="1"/>
      <c r="BW13" s="2" t="s">
        <v>24</v>
      </c>
      <c r="BX13" s="2"/>
      <c r="BY13" s="2" t="s">
        <v>13</v>
      </c>
      <c r="BZ13" s="2" t="s">
        <v>13</v>
      </c>
      <c r="CA13" s="2" t="s">
        <v>13</v>
      </c>
      <c r="CB13" s="2" t="s">
        <v>13</v>
      </c>
      <c r="CC13" s="2" t="s">
        <v>13</v>
      </c>
      <c r="CD13" s="2" t="s">
        <v>13</v>
      </c>
      <c r="CE13" s="2" t="s">
        <v>13</v>
      </c>
      <c r="CF13" s="2" t="s">
        <v>13</v>
      </c>
      <c r="CG13" s="2" t="s">
        <v>13</v>
      </c>
      <c r="CH13" s="2" t="s">
        <v>13</v>
      </c>
      <c r="CI13" s="2" t="s">
        <v>13</v>
      </c>
      <c r="CJ13" s="2"/>
      <c r="CK13" s="2"/>
      <c r="CL13" s="2" t="s">
        <v>13</v>
      </c>
      <c r="CM13" s="2" t="s">
        <v>13</v>
      </c>
      <c r="CN13" s="2" t="s">
        <v>13</v>
      </c>
      <c r="CO13" s="2" t="s">
        <v>13</v>
      </c>
      <c r="CP13" s="2" t="s">
        <v>13</v>
      </c>
      <c r="CQ13" s="2" t="s">
        <v>13</v>
      </c>
      <c r="CR13" s="2" t="s">
        <v>13</v>
      </c>
      <c r="CS13" s="2" t="s">
        <v>13</v>
      </c>
      <c r="CT13" s="2" t="s">
        <v>13</v>
      </c>
      <c r="CU13" s="3" t="s">
        <v>13</v>
      </c>
      <c r="CV13" s="3" t="s">
        <v>13</v>
      </c>
      <c r="CW13" s="3" t="s">
        <v>13</v>
      </c>
      <c r="CX13" s="3"/>
      <c r="CY13" s="3"/>
      <c r="CZ13" s="3" t="s">
        <v>13</v>
      </c>
      <c r="DA13" s="3" t="s">
        <v>13</v>
      </c>
      <c r="DB13" s="3" t="s">
        <v>9</v>
      </c>
    </row>
    <row r="14" spans="1:106" ht="15.75" customHeight="1" x14ac:dyDescent="0.25">
      <c r="C14" s="16" t="str">
        <f>IF(C13="","",IFERROR(INDEX(Data,MATCH(BV6,Noms,0),MATCH(C13,Jours,0)),""))</f>
        <v>M</v>
      </c>
      <c r="D14" s="16"/>
      <c r="E14" s="16"/>
      <c r="F14" s="16"/>
      <c r="G14" s="16"/>
      <c r="H14" s="16"/>
      <c r="I14" s="16"/>
      <c r="J14" s="16"/>
      <c r="K14" s="16"/>
      <c r="L14" s="16"/>
      <c r="M14" s="16" t="str">
        <f>IF(M13="","",IFERROR(INDEX(Data,MATCH(BV6,Noms,0),MATCH(M13,Jours,0)),""))</f>
        <v>M</v>
      </c>
      <c r="N14" s="16"/>
      <c r="O14" s="16"/>
      <c r="P14" s="16"/>
      <c r="Q14" s="16"/>
      <c r="R14" s="16"/>
      <c r="S14" s="16"/>
      <c r="T14" s="16"/>
      <c r="U14" s="16"/>
      <c r="V14" s="16"/>
      <c r="W14" s="16" t="str">
        <f>IF(W13="","",IFERROR(INDEX(Data,MATCH(BV6,Noms,0),MATCH(W13,Jours,0)),""))</f>
        <v>R</v>
      </c>
      <c r="X14" s="16"/>
      <c r="Y14" s="16"/>
      <c r="Z14" s="16"/>
      <c r="AA14" s="16"/>
      <c r="AB14" s="16"/>
      <c r="AC14" s="16"/>
      <c r="AD14" s="16"/>
      <c r="AE14" s="16"/>
      <c r="AF14" s="16"/>
      <c r="AG14" s="16" t="str">
        <f>IF(AG13="","",IFERROR(INDEX(Data,MATCH(BV6,Noms,0),MATCH(AG13,Jours,0)),""))</f>
        <v/>
      </c>
      <c r="AH14" s="16"/>
      <c r="AI14" s="16"/>
      <c r="AJ14" s="16"/>
      <c r="AK14" s="16"/>
      <c r="AL14" s="16"/>
      <c r="AM14" s="16"/>
      <c r="AN14" s="16"/>
      <c r="AO14" s="16"/>
      <c r="AP14" s="16"/>
      <c r="AQ14" s="16" t="str">
        <f>IF(AQ13="","",IFERROR(INDEX(Data,MATCH(BV6,Noms,0),MATCH(AQ13,Jours,0)),""))</f>
        <v/>
      </c>
      <c r="AR14" s="16"/>
      <c r="AS14" s="16"/>
      <c r="AT14" s="16"/>
      <c r="AU14" s="16"/>
      <c r="AV14" s="16"/>
      <c r="AW14" s="16"/>
      <c r="AX14" s="16"/>
      <c r="AY14" s="16"/>
      <c r="AZ14" s="16"/>
      <c r="BA14" s="16" t="str">
        <f>IF(BA13="","",IFERROR(INDEX(Data,MATCH(BV6,Noms,0),MATCH(BA13,Jours,0)),""))</f>
        <v/>
      </c>
      <c r="BB14" s="16"/>
      <c r="BC14" s="16"/>
      <c r="BD14" s="16"/>
      <c r="BE14" s="16"/>
      <c r="BF14" s="16"/>
      <c r="BG14" s="16"/>
      <c r="BH14" s="16"/>
      <c r="BI14" s="16"/>
      <c r="BJ14" s="16"/>
      <c r="BK14" s="16" t="str">
        <f>IF(BK13="","",IFERROR(INDEX(Data,MATCH(BV6,Noms,0),MATCH(BK13,Jours,0)),""))</f>
        <v/>
      </c>
      <c r="BL14" s="16"/>
      <c r="BM14" s="16"/>
      <c r="BN14" s="16"/>
      <c r="BO14" s="16"/>
      <c r="BP14" s="16"/>
      <c r="BQ14" s="16"/>
      <c r="BR14" s="16"/>
      <c r="BS14" s="16"/>
      <c r="BT14" s="16"/>
      <c r="BU14" s="1"/>
      <c r="BV14" s="1"/>
      <c r="BW14" s="2" t="s">
        <v>25</v>
      </c>
      <c r="BX14" s="2"/>
      <c r="BY14" s="2" t="s">
        <v>11</v>
      </c>
      <c r="BZ14" s="2" t="s">
        <v>11</v>
      </c>
      <c r="CA14" s="2" t="s">
        <v>11</v>
      </c>
      <c r="CB14" s="2" t="s">
        <v>11</v>
      </c>
      <c r="CC14" s="2" t="s">
        <v>8</v>
      </c>
      <c r="CD14" s="2" t="s">
        <v>8</v>
      </c>
      <c r="CE14" s="2" t="s">
        <v>8</v>
      </c>
      <c r="CF14" s="2" t="s">
        <v>8</v>
      </c>
      <c r="CG14" s="2" t="s">
        <v>9</v>
      </c>
      <c r="CH14" s="2" t="s">
        <v>8</v>
      </c>
      <c r="CI14" s="2" t="s">
        <v>11</v>
      </c>
      <c r="CJ14" s="2"/>
      <c r="CK14" s="2"/>
      <c r="CL14" s="2" t="s">
        <v>9</v>
      </c>
      <c r="CM14" s="2" t="s">
        <v>9</v>
      </c>
      <c r="CN14" s="2" t="s">
        <v>8</v>
      </c>
      <c r="CO14" s="2" t="s">
        <v>8</v>
      </c>
      <c r="CP14" s="2" t="s">
        <v>8</v>
      </c>
      <c r="CQ14" s="2" t="s">
        <v>17</v>
      </c>
      <c r="CR14" s="2" t="s">
        <v>17</v>
      </c>
      <c r="CS14" s="2" t="s">
        <v>12</v>
      </c>
      <c r="CT14" s="2" t="s">
        <v>12</v>
      </c>
      <c r="CU14" s="3" t="s">
        <v>11</v>
      </c>
      <c r="CV14" s="3" t="s">
        <v>11</v>
      </c>
      <c r="CW14" s="3" t="s">
        <v>11</v>
      </c>
      <c r="CX14" s="3"/>
      <c r="CY14" s="3"/>
      <c r="CZ14" s="3" t="s">
        <v>9</v>
      </c>
      <c r="DA14" s="3" t="s">
        <v>11</v>
      </c>
      <c r="DB14" s="3" t="s">
        <v>11</v>
      </c>
    </row>
    <row r="15" spans="1:106" ht="15.75" customHeight="1" x14ac:dyDescent="0.25">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row>
    <row r="16" spans="1:106" ht="15.75" customHeight="1" x14ac:dyDescent="0.25">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row>
    <row r="17" spans="3:98" ht="15.75" customHeight="1" x14ac:dyDescent="0.25">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row>
    <row r="18" spans="3:98" ht="15.75" customHeight="1" x14ac:dyDescent="0.25">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row>
    <row r="19" spans="3:98" ht="23.25" x14ac:dyDescent="0.25">
      <c r="C19" s="15" t="str">
        <f>IFERROR(IF(DAY(DATE(YEAR($A$1),MONTH($A$1)+1,0))-DAY(DATE(YEAR($A$1),MONTH($A$1),DAY($A$1)+COLUMN($B$1)-2))&gt;=0, IF(BA13&lt;&gt;"",IF(MONTH(BA13+1)&lt;&gt;MONTH(BA13),"",BK13+1),IF(COLUMN(BK13)-10&lt;&gt;WEEKDAY($A$1),"",$A$1)),""),"")</f>
        <v/>
      </c>
      <c r="D19" s="14"/>
      <c r="E19" s="14"/>
      <c r="F19" s="14"/>
      <c r="G19" s="14"/>
      <c r="H19" s="14"/>
      <c r="I19" s="14"/>
      <c r="J19" s="14"/>
      <c r="K19" s="14"/>
      <c r="L19" s="14"/>
      <c r="M19" s="14" t="str">
        <f>IF(C19="","",IFERROR(IF(DAY(DATE(YEAR($A$1),MONTH($A$1)+1,0))-DAY(DATE(YEAR($A$1),MONTH($A$1),DAY($A$1)+COLUMN($B$1)-2))&gt;=0, IF(C19&lt;&gt;"",IF(MONTH(C19+1)&lt;&gt;MONTH(C19),"",C19+1))),""))</f>
        <v/>
      </c>
      <c r="N19" s="14"/>
      <c r="O19" s="14"/>
      <c r="P19" s="14"/>
      <c r="Q19" s="14"/>
      <c r="R19" s="14"/>
      <c r="S19" s="14"/>
      <c r="T19" s="14"/>
      <c r="U19" s="14"/>
      <c r="V19" s="14"/>
      <c r="W19" s="14" t="str">
        <f t="shared" ref="W19" si="6">IF(M19="","",IFERROR(IF(DAY(DATE(YEAR($A$1),MONTH($A$1)+1,0))-DAY(DATE(YEAR($A$1),MONTH($A$1),DAY($A$1)+COLUMN($B$1)-2))&gt;=0, IF(M19&lt;&gt;"",IF(MONTH(M19+1)&lt;&gt;MONTH(M19),"",M19+1))),""))</f>
        <v/>
      </c>
      <c r="X19" s="14"/>
      <c r="Y19" s="14"/>
      <c r="Z19" s="14"/>
      <c r="AA19" s="14"/>
      <c r="AB19" s="14"/>
      <c r="AC19" s="14"/>
      <c r="AD19" s="14"/>
      <c r="AE19" s="14"/>
      <c r="AF19" s="14"/>
      <c r="AG19" s="14" t="str">
        <f t="shared" ref="AG19" si="7">IF(W19="","",IFERROR(IF(DAY(DATE(YEAR($A$1),MONTH($A$1)+1,0))-DAY(DATE(YEAR($A$1),MONTH($A$1),DAY($A$1)+COLUMN($B$1)-2))&gt;=0, IF(W19&lt;&gt;"",IF(MONTH(W19+1)&lt;&gt;MONTH(W19),"",W19+1))),""))</f>
        <v/>
      </c>
      <c r="AH19" s="14"/>
      <c r="AI19" s="14"/>
      <c r="AJ19" s="14"/>
      <c r="AK19" s="14"/>
      <c r="AL19" s="14"/>
      <c r="AM19" s="14"/>
      <c r="AN19" s="14"/>
      <c r="AO19" s="14"/>
      <c r="AP19" s="14"/>
      <c r="AQ19" s="14" t="str">
        <f t="shared" ref="AQ19" si="8">IF(AG19="","",IFERROR(IF(DAY(DATE(YEAR($A$1),MONTH($A$1)+1,0))-DAY(DATE(YEAR($A$1),MONTH($A$1),DAY($A$1)+COLUMN($B$1)-2))&gt;=0, IF(AG19&lt;&gt;"",IF(MONTH(AG19+1)&lt;&gt;MONTH(AG19),"",AG19+1))),""))</f>
        <v/>
      </c>
      <c r="AR19" s="14"/>
      <c r="AS19" s="14"/>
      <c r="AT19" s="14"/>
      <c r="AU19" s="14"/>
      <c r="AV19" s="14"/>
      <c r="AW19" s="14"/>
      <c r="AX19" s="14"/>
      <c r="AY19" s="14"/>
      <c r="AZ19" s="14"/>
      <c r="BA19" s="14" t="str">
        <f t="shared" ref="BA19" si="9">IF(AQ19="","",IFERROR(IF(DAY(DATE(YEAR($A$1),MONTH($A$1)+1,0))-DAY(DATE(YEAR($A$1),MONTH($A$1),DAY($A$1)+COLUMN($B$1)-2))&gt;=0, IF(AQ19&lt;&gt;"",IF(MONTH(AQ19+1)&lt;&gt;MONTH(AQ19),"",AQ19+1))),""))</f>
        <v/>
      </c>
      <c r="BB19" s="14"/>
      <c r="BC19" s="14"/>
      <c r="BD19" s="14"/>
      <c r="BE19" s="14"/>
      <c r="BF19" s="14"/>
      <c r="BG19" s="14"/>
      <c r="BH19" s="14"/>
      <c r="BI19" s="14"/>
      <c r="BJ19" s="14"/>
      <c r="BK19" s="14" t="str">
        <f t="shared" ref="BK19" si="10">IF(BA19="","",IFERROR(IF(DAY(DATE(YEAR($A$1),MONTH($A$1)+1,0))-DAY(DATE(YEAR($A$1),MONTH($A$1),DAY($A$1)+COLUMN($B$1)-2))&gt;=0, IF(BA19&lt;&gt;"",IF(MONTH(BA19+1)&lt;&gt;MONTH(BA19),"",BA19+1))),""))</f>
        <v/>
      </c>
      <c r="BL19" s="14"/>
      <c r="BM19" s="14"/>
      <c r="BN19" s="14"/>
      <c r="BO19" s="14"/>
      <c r="BP19" s="14"/>
      <c r="BQ19" s="14"/>
      <c r="BR19" s="14"/>
      <c r="BS19" s="14"/>
      <c r="BT19" s="14"/>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row>
    <row r="20" spans="3:98" ht="15.75" customHeight="1" x14ac:dyDescent="0.25">
      <c r="C20" s="16" t="str">
        <f>IF(C19="","",IFERROR(INDEX(Data,MATCH(BV6,Noms,0),MATCH(C19,Jours,0)),""))</f>
        <v/>
      </c>
      <c r="D20" s="16"/>
      <c r="E20" s="16"/>
      <c r="F20" s="16"/>
      <c r="G20" s="16"/>
      <c r="H20" s="16"/>
      <c r="I20" s="16"/>
      <c r="J20" s="16"/>
      <c r="K20" s="16"/>
      <c r="L20" s="16"/>
      <c r="M20" s="16" t="str">
        <f>IF(M19="","",IFERROR(INDEX(Data,MATCH(BV6,Noms,0),MATCH(M19,Jours,0)),""))</f>
        <v/>
      </c>
      <c r="N20" s="16"/>
      <c r="O20" s="16"/>
      <c r="P20" s="16"/>
      <c r="Q20" s="16"/>
      <c r="R20" s="16"/>
      <c r="S20" s="16"/>
      <c r="T20" s="16"/>
      <c r="U20" s="16"/>
      <c r="V20" s="16"/>
      <c r="W20" s="16" t="str">
        <f>IF(W19="","",IFERROR(INDEX(Data,MATCH(BV6,Noms,0),MATCH(W19,Jours,0)),""))</f>
        <v/>
      </c>
      <c r="X20" s="16"/>
      <c r="Y20" s="16"/>
      <c r="Z20" s="16"/>
      <c r="AA20" s="16"/>
      <c r="AB20" s="16"/>
      <c r="AC20" s="16"/>
      <c r="AD20" s="16"/>
      <c r="AE20" s="16"/>
      <c r="AF20" s="16"/>
      <c r="AG20" s="16" t="str">
        <f>IF(AG19="","",IFERROR(INDEX(Data,MATCH(BV6,Noms,0),MATCH(AG19,Jours,0)),""))</f>
        <v/>
      </c>
      <c r="AH20" s="16"/>
      <c r="AI20" s="16"/>
      <c r="AJ20" s="16"/>
      <c r="AK20" s="16"/>
      <c r="AL20" s="16"/>
      <c r="AM20" s="16"/>
      <c r="AN20" s="16"/>
      <c r="AO20" s="16"/>
      <c r="AP20" s="16"/>
      <c r="AQ20" s="16" t="str">
        <f>IF(AQ19="","",IFERROR(INDEX(Data,MATCH(BV6,Noms,0),MATCH(AQ19,Jours,0)),""))</f>
        <v/>
      </c>
      <c r="AR20" s="16"/>
      <c r="AS20" s="16"/>
      <c r="AT20" s="16"/>
      <c r="AU20" s="16"/>
      <c r="AV20" s="16"/>
      <c r="AW20" s="16"/>
      <c r="AX20" s="16"/>
      <c r="AY20" s="16"/>
      <c r="AZ20" s="16"/>
      <c r="BA20" s="16" t="str">
        <f>IF(BA19="","",IFERROR(INDEX(Data,MATCH(BV6,Noms,0),MATCH(BA19,Jours,0)),""))</f>
        <v/>
      </c>
      <c r="BB20" s="16"/>
      <c r="BC20" s="16"/>
      <c r="BD20" s="16"/>
      <c r="BE20" s="16"/>
      <c r="BF20" s="16"/>
      <c r="BG20" s="16"/>
      <c r="BH20" s="16"/>
      <c r="BI20" s="16"/>
      <c r="BJ20" s="16"/>
      <c r="BK20" s="16" t="str">
        <f>IF(BK19="","",IFERROR(INDEX(Data,MATCH(BV6,Noms,0),MATCH(BK19,Jours,0)),""))</f>
        <v/>
      </c>
      <c r="BL20" s="16"/>
      <c r="BM20" s="16"/>
      <c r="BN20" s="16"/>
      <c r="BO20" s="16"/>
      <c r="BP20" s="16"/>
      <c r="BQ20" s="16"/>
      <c r="BR20" s="16"/>
      <c r="BS20" s="16"/>
      <c r="BT20" s="16"/>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row>
    <row r="21" spans="3:98" ht="15.75" customHeight="1" x14ac:dyDescent="0.25">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row>
    <row r="22" spans="3:98" ht="15.75" customHeight="1" x14ac:dyDescent="0.25">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row>
    <row r="23" spans="3:98" ht="15.75" customHeight="1" x14ac:dyDescent="0.25">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row>
    <row r="24" spans="3:98" ht="15.75" customHeight="1" x14ac:dyDescent="0.25">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row>
    <row r="25" spans="3:98" ht="23.25" x14ac:dyDescent="0.25">
      <c r="C25" s="14" t="str">
        <f>IFERROR(IF(DAY(DATE(YEAR($A$1),MONTH($A$1)+1,0))-DAY(DATE(YEAR($A$1),MONTH($A$1),DAY($A$1)+COLUMN($B$1)-2))&gt;=0, IF(BK19&lt;&gt;"",IF(MONTH(BK19+1)&lt;&gt;MONTH(BK19),"",BK19+1),IF(COLUMN(BK19)-10&lt;&gt;WEEKDAY($A$1),"",$A$1)),""),"")</f>
        <v/>
      </c>
      <c r="D25" s="14"/>
      <c r="E25" s="14"/>
      <c r="F25" s="14"/>
      <c r="G25" s="14"/>
      <c r="H25" s="14"/>
      <c r="I25" s="14"/>
      <c r="J25" s="14"/>
      <c r="K25" s="14"/>
      <c r="L25" s="14"/>
      <c r="M25" s="14" t="str">
        <f>IF(C25="","",IFERROR(IF(DAY(DATE(YEAR($A$1),MONTH($A$1)+1,0))-DAY(DATE(YEAR($A$1),MONTH($A$1),DAY($A$1)+COLUMN($B$1)-2))&gt;=0, IF(C25&lt;&gt;"",IF(MONTH(C25+1)&lt;&gt;MONTH(C25),"",C25+1))),""))</f>
        <v/>
      </c>
      <c r="N25" s="14"/>
      <c r="O25" s="14"/>
      <c r="P25" s="14"/>
      <c r="Q25" s="14"/>
      <c r="R25" s="14"/>
      <c r="S25" s="14"/>
      <c r="T25" s="14"/>
      <c r="U25" s="14"/>
      <c r="V25" s="14"/>
      <c r="W25" s="14" t="str">
        <f t="shared" ref="W25" si="11">IF(M25="","",IFERROR(IF(DAY(DATE(YEAR($A$1),MONTH($A$1)+1,0))-DAY(DATE(YEAR($A$1),MONTH($A$1),DAY($A$1)+COLUMN($B$1)-2))&gt;=0, IF(M25&lt;&gt;"",IF(MONTH(M25+1)&lt;&gt;MONTH(M25),"",M25+1))),""))</f>
        <v/>
      </c>
      <c r="X25" s="14"/>
      <c r="Y25" s="14"/>
      <c r="Z25" s="14"/>
      <c r="AA25" s="14"/>
      <c r="AB25" s="14"/>
      <c r="AC25" s="14"/>
      <c r="AD25" s="14"/>
      <c r="AE25" s="14"/>
      <c r="AF25" s="14"/>
      <c r="AG25" s="14" t="str">
        <f t="shared" ref="AG25" si="12">IF(W25="","",IFERROR(IF(DAY(DATE(YEAR($A$1),MONTH($A$1)+1,0))-DAY(DATE(YEAR($A$1),MONTH($A$1),DAY($A$1)+COLUMN($B$1)-2))&gt;=0, IF(W25&lt;&gt;"",IF(MONTH(W25+1)&lt;&gt;MONTH(W25),"",W25+1))),""))</f>
        <v/>
      </c>
      <c r="AH25" s="14"/>
      <c r="AI25" s="14"/>
      <c r="AJ25" s="14"/>
      <c r="AK25" s="14"/>
      <c r="AL25" s="14"/>
      <c r="AM25" s="14"/>
      <c r="AN25" s="14"/>
      <c r="AO25" s="14"/>
      <c r="AP25" s="14"/>
      <c r="AQ25" s="14" t="str">
        <f t="shared" ref="AQ25" si="13">IF(AG25="","",IFERROR(IF(DAY(DATE(YEAR($A$1),MONTH($A$1)+1,0))-DAY(DATE(YEAR($A$1),MONTH($A$1),DAY($A$1)+COLUMN($B$1)-2))&gt;=0, IF(AG25&lt;&gt;"",IF(MONTH(AG25+1)&lt;&gt;MONTH(AG25),"",AG25+1))),""))</f>
        <v/>
      </c>
      <c r="AR25" s="14"/>
      <c r="AS25" s="14"/>
      <c r="AT25" s="14"/>
      <c r="AU25" s="14"/>
      <c r="AV25" s="14"/>
      <c r="AW25" s="14"/>
      <c r="AX25" s="14"/>
      <c r="AY25" s="14"/>
      <c r="AZ25" s="14"/>
      <c r="BA25" s="14" t="str">
        <f t="shared" ref="BA25" si="14">IF(AQ25="","",IFERROR(IF(DAY(DATE(YEAR($A$1),MONTH($A$1)+1,0))-DAY(DATE(YEAR($A$1),MONTH($A$1),DAY($A$1)+COLUMN($B$1)-2))&gt;=0, IF(AQ25&lt;&gt;"",IF(MONTH(AQ25+1)&lt;&gt;MONTH(AQ25),"",AQ25+1))),""))</f>
        <v/>
      </c>
      <c r="BB25" s="14"/>
      <c r="BC25" s="14"/>
      <c r="BD25" s="14"/>
      <c r="BE25" s="14"/>
      <c r="BF25" s="14"/>
      <c r="BG25" s="14"/>
      <c r="BH25" s="14"/>
      <c r="BI25" s="14"/>
      <c r="BJ25" s="14"/>
      <c r="BK25" s="14" t="str">
        <f t="shared" ref="BK25" si="15">IF(BA25="","",IFERROR(IF(DAY(DATE(YEAR($A$1),MONTH($A$1)+1,0))-DAY(DATE(YEAR($A$1),MONTH($A$1),DAY($A$1)+COLUMN($B$1)-2))&gt;=0, IF(BA25&lt;&gt;"",IF(MONTH(BA25+1)&lt;&gt;MONTH(BA25),"",BA25+1))),""))</f>
        <v/>
      </c>
      <c r="BL25" s="14"/>
      <c r="BM25" s="14"/>
      <c r="BN25" s="14"/>
      <c r="BO25" s="14"/>
      <c r="BP25" s="14"/>
      <c r="BQ25" s="14"/>
      <c r="BR25" s="14"/>
      <c r="BS25" s="14"/>
      <c r="BT25" s="14"/>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row>
    <row r="26" spans="3:98" ht="15.75" customHeight="1" x14ac:dyDescent="0.25">
      <c r="C26" s="17" t="str">
        <f>IF(C25="","",IFERROR(INDEX(Data,MATCH(BV6,Noms,0),MATCH(C25,Jours,0)),""))</f>
        <v/>
      </c>
      <c r="D26" s="18"/>
      <c r="E26" s="18"/>
      <c r="F26" s="18"/>
      <c r="G26" s="18"/>
      <c r="H26" s="18"/>
      <c r="I26" s="18"/>
      <c r="J26" s="18"/>
      <c r="K26" s="18"/>
      <c r="L26" s="19"/>
      <c r="M26" s="17" t="str">
        <f>IF(M25="","",IFERROR(INDEX(Data,MATCH(BV6,Noms,0),MATCH(M25,Jours,0)),""))</f>
        <v/>
      </c>
      <c r="N26" s="18"/>
      <c r="O26" s="18"/>
      <c r="P26" s="18"/>
      <c r="Q26" s="18"/>
      <c r="R26" s="18"/>
      <c r="S26" s="18"/>
      <c r="T26" s="18"/>
      <c r="U26" s="18"/>
      <c r="V26" s="19"/>
      <c r="W26" s="17" t="str">
        <f>IF(W25="","",IFERROR(INDEX(Data,MATCH(BV6,Noms,0),MATCH(W25,Jours,0)),""))</f>
        <v/>
      </c>
      <c r="X26" s="18"/>
      <c r="Y26" s="18"/>
      <c r="Z26" s="18"/>
      <c r="AA26" s="18"/>
      <c r="AB26" s="18"/>
      <c r="AC26" s="18"/>
      <c r="AD26" s="18"/>
      <c r="AE26" s="18"/>
      <c r="AF26" s="19"/>
      <c r="AG26" s="17" t="str">
        <f>IF(AG25="","",IFERROR(INDEX(Data,MATCH(BV6,Noms,0),MATCH(AG25,Jours,0)),""))</f>
        <v/>
      </c>
      <c r="AH26" s="18"/>
      <c r="AI26" s="18"/>
      <c r="AJ26" s="18"/>
      <c r="AK26" s="18"/>
      <c r="AL26" s="18"/>
      <c r="AM26" s="18"/>
      <c r="AN26" s="18"/>
      <c r="AO26" s="18"/>
      <c r="AP26" s="19"/>
      <c r="AQ26" s="17" t="str">
        <f>IF(AQ25="","",IFERROR(INDEX(Data,MATCH(BV6,Noms,0),MATCH(AQ25,Jours,0)),""))</f>
        <v/>
      </c>
      <c r="AR26" s="18"/>
      <c r="AS26" s="18"/>
      <c r="AT26" s="18"/>
      <c r="AU26" s="18"/>
      <c r="AV26" s="18"/>
      <c r="AW26" s="18"/>
      <c r="AX26" s="18"/>
      <c r="AY26" s="18"/>
      <c r="AZ26" s="19"/>
      <c r="BA26" s="17" t="str">
        <f>IF(BA25="","",IFERROR(INDEX(Data,MATCH(BV6,Noms,0),MATCH(BA25,Jours,0)),""))</f>
        <v/>
      </c>
      <c r="BB26" s="18"/>
      <c r="BC26" s="18"/>
      <c r="BD26" s="18"/>
      <c r="BE26" s="18"/>
      <c r="BF26" s="18"/>
      <c r="BG26" s="18"/>
      <c r="BH26" s="18"/>
      <c r="BI26" s="18"/>
      <c r="BJ26" s="19"/>
      <c r="BK26" s="17" t="str">
        <f>IF(BK25="","",IFERROR(INDEX(Data,MATCH(BV6,Noms,0),MATCH(BK25,Jours,0)),""))</f>
        <v/>
      </c>
      <c r="BL26" s="18"/>
      <c r="BM26" s="18"/>
      <c r="BN26" s="18"/>
      <c r="BO26" s="18"/>
      <c r="BP26" s="18"/>
      <c r="BQ26" s="18"/>
      <c r="BR26" s="18"/>
      <c r="BS26" s="18"/>
      <c r="BT26" s="19"/>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row>
    <row r="27" spans="3:98" ht="15.75" customHeight="1" x14ac:dyDescent="0.25">
      <c r="C27" s="20"/>
      <c r="D27" s="21"/>
      <c r="E27" s="21"/>
      <c r="F27" s="21"/>
      <c r="G27" s="21"/>
      <c r="H27" s="21"/>
      <c r="I27" s="21"/>
      <c r="J27" s="21"/>
      <c r="K27" s="21"/>
      <c r="L27" s="22"/>
      <c r="M27" s="20"/>
      <c r="N27" s="21"/>
      <c r="O27" s="21"/>
      <c r="P27" s="21"/>
      <c r="Q27" s="21"/>
      <c r="R27" s="21"/>
      <c r="S27" s="21"/>
      <c r="T27" s="21"/>
      <c r="U27" s="21"/>
      <c r="V27" s="22"/>
      <c r="W27" s="20"/>
      <c r="X27" s="21"/>
      <c r="Y27" s="21"/>
      <c r="Z27" s="21"/>
      <c r="AA27" s="21"/>
      <c r="AB27" s="21"/>
      <c r="AC27" s="21"/>
      <c r="AD27" s="21"/>
      <c r="AE27" s="21"/>
      <c r="AF27" s="22"/>
      <c r="AG27" s="20"/>
      <c r="AH27" s="21"/>
      <c r="AI27" s="21"/>
      <c r="AJ27" s="21"/>
      <c r="AK27" s="21"/>
      <c r="AL27" s="21"/>
      <c r="AM27" s="21"/>
      <c r="AN27" s="21"/>
      <c r="AO27" s="21"/>
      <c r="AP27" s="22"/>
      <c r="AQ27" s="20"/>
      <c r="AR27" s="21"/>
      <c r="AS27" s="21"/>
      <c r="AT27" s="21"/>
      <c r="AU27" s="21"/>
      <c r="AV27" s="21"/>
      <c r="AW27" s="21"/>
      <c r="AX27" s="21"/>
      <c r="AY27" s="21"/>
      <c r="AZ27" s="22"/>
      <c r="BA27" s="20"/>
      <c r="BB27" s="21"/>
      <c r="BC27" s="21"/>
      <c r="BD27" s="21"/>
      <c r="BE27" s="21"/>
      <c r="BF27" s="21"/>
      <c r="BG27" s="21"/>
      <c r="BH27" s="21"/>
      <c r="BI27" s="21"/>
      <c r="BJ27" s="22"/>
      <c r="BK27" s="20"/>
      <c r="BL27" s="21"/>
      <c r="BM27" s="21"/>
      <c r="BN27" s="21"/>
      <c r="BO27" s="21"/>
      <c r="BP27" s="21"/>
      <c r="BQ27" s="21"/>
      <c r="BR27" s="21"/>
      <c r="BS27" s="21"/>
      <c r="BT27" s="22"/>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row>
    <row r="28" spans="3:98" ht="15.75" customHeight="1" x14ac:dyDescent="0.25">
      <c r="C28" s="20"/>
      <c r="D28" s="21"/>
      <c r="E28" s="21"/>
      <c r="F28" s="21"/>
      <c r="G28" s="21"/>
      <c r="H28" s="21"/>
      <c r="I28" s="21"/>
      <c r="J28" s="21"/>
      <c r="K28" s="21"/>
      <c r="L28" s="22"/>
      <c r="M28" s="20"/>
      <c r="N28" s="21"/>
      <c r="O28" s="21"/>
      <c r="P28" s="21"/>
      <c r="Q28" s="21"/>
      <c r="R28" s="21"/>
      <c r="S28" s="21"/>
      <c r="T28" s="21"/>
      <c r="U28" s="21"/>
      <c r="V28" s="22"/>
      <c r="W28" s="20"/>
      <c r="X28" s="21"/>
      <c r="Y28" s="21"/>
      <c r="Z28" s="21"/>
      <c r="AA28" s="21"/>
      <c r="AB28" s="21"/>
      <c r="AC28" s="21"/>
      <c r="AD28" s="21"/>
      <c r="AE28" s="21"/>
      <c r="AF28" s="22"/>
      <c r="AG28" s="20"/>
      <c r="AH28" s="21"/>
      <c r="AI28" s="21"/>
      <c r="AJ28" s="21"/>
      <c r="AK28" s="21"/>
      <c r="AL28" s="21"/>
      <c r="AM28" s="21"/>
      <c r="AN28" s="21"/>
      <c r="AO28" s="21"/>
      <c r="AP28" s="22"/>
      <c r="AQ28" s="20"/>
      <c r="AR28" s="21"/>
      <c r="AS28" s="21"/>
      <c r="AT28" s="21"/>
      <c r="AU28" s="21"/>
      <c r="AV28" s="21"/>
      <c r="AW28" s="21"/>
      <c r="AX28" s="21"/>
      <c r="AY28" s="21"/>
      <c r="AZ28" s="22"/>
      <c r="BA28" s="20"/>
      <c r="BB28" s="21"/>
      <c r="BC28" s="21"/>
      <c r="BD28" s="21"/>
      <c r="BE28" s="21"/>
      <c r="BF28" s="21"/>
      <c r="BG28" s="21"/>
      <c r="BH28" s="21"/>
      <c r="BI28" s="21"/>
      <c r="BJ28" s="22"/>
      <c r="BK28" s="20"/>
      <c r="BL28" s="21"/>
      <c r="BM28" s="21"/>
      <c r="BN28" s="21"/>
      <c r="BO28" s="21"/>
      <c r="BP28" s="21"/>
      <c r="BQ28" s="21"/>
      <c r="BR28" s="21"/>
      <c r="BS28" s="21"/>
      <c r="BT28" s="22"/>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row>
    <row r="29" spans="3:98" ht="15.75" customHeight="1" x14ac:dyDescent="0.25">
      <c r="C29" s="20"/>
      <c r="D29" s="21"/>
      <c r="E29" s="21"/>
      <c r="F29" s="21"/>
      <c r="G29" s="21"/>
      <c r="H29" s="21"/>
      <c r="I29" s="21"/>
      <c r="J29" s="21"/>
      <c r="K29" s="21"/>
      <c r="L29" s="22"/>
      <c r="M29" s="20"/>
      <c r="N29" s="21"/>
      <c r="O29" s="21"/>
      <c r="P29" s="21"/>
      <c r="Q29" s="21"/>
      <c r="R29" s="21"/>
      <c r="S29" s="21"/>
      <c r="T29" s="21"/>
      <c r="U29" s="21"/>
      <c r="V29" s="22"/>
      <c r="W29" s="20"/>
      <c r="X29" s="21"/>
      <c r="Y29" s="21"/>
      <c r="Z29" s="21"/>
      <c r="AA29" s="21"/>
      <c r="AB29" s="21"/>
      <c r="AC29" s="21"/>
      <c r="AD29" s="21"/>
      <c r="AE29" s="21"/>
      <c r="AF29" s="22"/>
      <c r="AG29" s="20"/>
      <c r="AH29" s="21"/>
      <c r="AI29" s="21"/>
      <c r="AJ29" s="21"/>
      <c r="AK29" s="21"/>
      <c r="AL29" s="21"/>
      <c r="AM29" s="21"/>
      <c r="AN29" s="21"/>
      <c r="AO29" s="21"/>
      <c r="AP29" s="22"/>
      <c r="AQ29" s="20"/>
      <c r="AR29" s="21"/>
      <c r="AS29" s="21"/>
      <c r="AT29" s="21"/>
      <c r="AU29" s="21"/>
      <c r="AV29" s="21"/>
      <c r="AW29" s="21"/>
      <c r="AX29" s="21"/>
      <c r="AY29" s="21"/>
      <c r="AZ29" s="22"/>
      <c r="BA29" s="20"/>
      <c r="BB29" s="21"/>
      <c r="BC29" s="21"/>
      <c r="BD29" s="21"/>
      <c r="BE29" s="21"/>
      <c r="BF29" s="21"/>
      <c r="BG29" s="21"/>
      <c r="BH29" s="21"/>
      <c r="BI29" s="21"/>
      <c r="BJ29" s="22"/>
      <c r="BK29" s="20"/>
      <c r="BL29" s="21"/>
      <c r="BM29" s="21"/>
      <c r="BN29" s="21"/>
      <c r="BO29" s="21"/>
      <c r="BP29" s="21"/>
      <c r="BQ29" s="21"/>
      <c r="BR29" s="21"/>
      <c r="BS29" s="21"/>
      <c r="BT29" s="22"/>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row>
    <row r="30" spans="3:98" ht="15.75" customHeight="1" x14ac:dyDescent="0.25">
      <c r="C30" s="23"/>
      <c r="D30" s="24"/>
      <c r="E30" s="24"/>
      <c r="F30" s="24"/>
      <c r="G30" s="24"/>
      <c r="H30" s="24"/>
      <c r="I30" s="24"/>
      <c r="J30" s="24"/>
      <c r="K30" s="24"/>
      <c r="L30" s="25"/>
      <c r="M30" s="23"/>
      <c r="N30" s="24"/>
      <c r="O30" s="24"/>
      <c r="P30" s="24"/>
      <c r="Q30" s="24"/>
      <c r="R30" s="24"/>
      <c r="S30" s="24"/>
      <c r="T30" s="24"/>
      <c r="U30" s="24"/>
      <c r="V30" s="25"/>
      <c r="W30" s="23"/>
      <c r="X30" s="24"/>
      <c r="Y30" s="24"/>
      <c r="Z30" s="24"/>
      <c r="AA30" s="24"/>
      <c r="AB30" s="24"/>
      <c r="AC30" s="24"/>
      <c r="AD30" s="24"/>
      <c r="AE30" s="24"/>
      <c r="AF30" s="25"/>
      <c r="AG30" s="23"/>
      <c r="AH30" s="24"/>
      <c r="AI30" s="24"/>
      <c r="AJ30" s="24"/>
      <c r="AK30" s="24"/>
      <c r="AL30" s="24"/>
      <c r="AM30" s="24"/>
      <c r="AN30" s="24"/>
      <c r="AO30" s="24"/>
      <c r="AP30" s="25"/>
      <c r="AQ30" s="23"/>
      <c r="AR30" s="24"/>
      <c r="AS30" s="24"/>
      <c r="AT30" s="24"/>
      <c r="AU30" s="24"/>
      <c r="AV30" s="24"/>
      <c r="AW30" s="24"/>
      <c r="AX30" s="24"/>
      <c r="AY30" s="24"/>
      <c r="AZ30" s="25"/>
      <c r="BA30" s="23"/>
      <c r="BB30" s="24"/>
      <c r="BC30" s="24"/>
      <c r="BD30" s="24"/>
      <c r="BE30" s="24"/>
      <c r="BF30" s="24"/>
      <c r="BG30" s="24"/>
      <c r="BH30" s="24"/>
      <c r="BI30" s="24"/>
      <c r="BJ30" s="25"/>
      <c r="BK30" s="23"/>
      <c r="BL30" s="24"/>
      <c r="BM30" s="24"/>
      <c r="BN30" s="24"/>
      <c r="BO30" s="24"/>
      <c r="BP30" s="24"/>
      <c r="BQ30" s="24"/>
      <c r="BR30" s="24"/>
      <c r="BS30" s="24"/>
      <c r="BT30" s="25"/>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row>
    <row r="31" spans="3:98" ht="23.25" x14ac:dyDescent="0.25">
      <c r="C31" s="14" t="str">
        <f>IFERROR(IF(DAY(DATE(YEAR($A$1),MONTH($A$1)+1,0))-DAY(DATE(YEAR($A$1),MONTH($A$1),DAY($A$1)+COLUMN($B$1)-2))&gt;=0, IF(BK25&lt;&gt;"",IF(MONTH(BK25+1)&lt;&gt;MONTH(BK25),"",BK25+1),IF(COLUMN(BK19)-10&lt;&gt;WEEKDAY($A$1),"",$A$1)),""),"")</f>
        <v/>
      </c>
      <c r="D31" s="14"/>
      <c r="E31" s="14"/>
      <c r="F31" s="14"/>
      <c r="G31" s="14"/>
      <c r="H31" s="14"/>
      <c r="I31" s="14"/>
      <c r="J31" s="14"/>
      <c r="K31" s="14"/>
      <c r="L31" s="14"/>
      <c r="M31" s="14" t="str">
        <f>IF(C31="","",IFERROR(IF(DAY(DATE(YEAR($A$1),MONTH($A$1)+1,0))-DAY(DATE(YEAR($A$1),MONTH($A$1),DAY($A$1)+COLUMN($B$1)-2))&gt;=0,IF(C31&lt;&gt;"",IF(MONTH(C31+1)&lt;&gt;MONTH(C31),"",C31+1))),""))</f>
        <v/>
      </c>
      <c r="N31" s="14"/>
      <c r="O31" s="14"/>
      <c r="P31" s="14"/>
      <c r="Q31" s="14"/>
      <c r="R31" s="14"/>
      <c r="S31" s="14"/>
      <c r="T31" s="14"/>
      <c r="U31" s="14"/>
      <c r="V31" s="14"/>
      <c r="W31" s="14" t="str">
        <f t="shared" ref="W31" si="16">IF(M31="","",IFERROR(IF(DAY(DATE(YEAR($A$1),MONTH($A$1)+1,0))-DAY(DATE(YEAR($A$1),MONTH($A$1),DAY($A$1)+COLUMN($B$1)-2))&gt;=0,IF(M31&lt;&gt;"",IF(MONTH(M31+1)&lt;&gt;MONTH(M31),"",M31+1))),""))</f>
        <v/>
      </c>
      <c r="X31" s="14"/>
      <c r="Y31" s="14"/>
      <c r="Z31" s="14"/>
      <c r="AA31" s="14"/>
      <c r="AB31" s="14"/>
      <c r="AC31" s="14"/>
      <c r="AD31" s="14"/>
      <c r="AE31" s="14"/>
      <c r="AF31" s="14"/>
      <c r="AG31" s="14" t="str">
        <f t="shared" ref="AG31" si="17">IF(W31="","",IFERROR(IF(DAY(DATE(YEAR($A$1),MONTH($A$1)+1,0))-DAY(DATE(YEAR($A$1),MONTH($A$1),DAY($A$1)+COLUMN($B$1)-2))&gt;=0,IF(W31&lt;&gt;"",IF(MONTH(W31+1)&lt;&gt;MONTH(W31),"",W31+1))),""))</f>
        <v/>
      </c>
      <c r="AH31" s="14"/>
      <c r="AI31" s="14"/>
      <c r="AJ31" s="14"/>
      <c r="AK31" s="14"/>
      <c r="AL31" s="14"/>
      <c r="AM31" s="14"/>
      <c r="AN31" s="14"/>
      <c r="AO31" s="14"/>
      <c r="AP31" s="14"/>
      <c r="AQ31" s="14" t="str">
        <f t="shared" ref="AQ31" si="18">IF(AG31="","",IFERROR(IF(DAY(DATE(YEAR($A$1),MONTH($A$1)+1,0))-DAY(DATE(YEAR($A$1),MONTH($A$1),DAY($A$1)+COLUMN($B$1)-2))&gt;=0,IF(AG31&lt;&gt;"",IF(MONTH(AG31+1)&lt;&gt;MONTH(AG31),"",AG31+1))),""))</f>
        <v/>
      </c>
      <c r="AR31" s="14"/>
      <c r="AS31" s="14"/>
      <c r="AT31" s="14"/>
      <c r="AU31" s="14"/>
      <c r="AV31" s="14"/>
      <c r="AW31" s="14"/>
      <c r="AX31" s="14"/>
      <c r="AY31" s="14"/>
      <c r="AZ31" s="14"/>
      <c r="BA31" s="14" t="str">
        <f t="shared" ref="BA31" si="19">IF(AQ31="","",IFERROR(IF(DAY(DATE(YEAR($A$1),MONTH($A$1)+1,0))-DAY(DATE(YEAR($A$1),MONTH($A$1),DAY($A$1)+COLUMN($B$1)-2))&gt;=0,IF(AQ31&lt;&gt;"",IF(MONTH(AQ31+1)&lt;&gt;MONTH(AQ31),"",AQ31+1))),""))</f>
        <v/>
      </c>
      <c r="BB31" s="14"/>
      <c r="BC31" s="14"/>
      <c r="BD31" s="14"/>
      <c r="BE31" s="14"/>
      <c r="BF31" s="14"/>
      <c r="BG31" s="14"/>
      <c r="BH31" s="14"/>
      <c r="BI31" s="14"/>
      <c r="BJ31" s="14"/>
      <c r="BK31" s="14" t="str">
        <f t="shared" ref="BK31" si="20">IF(BA31="","",IFERROR(IF(DAY(DATE(YEAR($A$1),MONTH($A$1)+1,0))-DAY(DATE(YEAR($A$1),MONTH($A$1),DAY($A$1)+COLUMN($B$1)-2))&gt;=0,IF(BA31&lt;&gt;"",IF(MONTH(BA31+1)&lt;&gt;MONTH(BA31),"",BA31+1))),""))</f>
        <v/>
      </c>
      <c r="BL31" s="14"/>
      <c r="BM31" s="14"/>
      <c r="BN31" s="14"/>
      <c r="BO31" s="14"/>
      <c r="BP31" s="14"/>
      <c r="BQ31" s="14"/>
      <c r="BR31" s="14"/>
      <c r="BS31" s="14"/>
      <c r="BT31" s="14"/>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row>
    <row r="32" spans="3:98" ht="15.75" customHeight="1" x14ac:dyDescent="0.25">
      <c r="C32" s="16" t="str">
        <f>IF(C31="","",IFERROR(INDEX(Data,MATCH(BV6,Noms,0),MATCH(C31,Jours,0)),""))</f>
        <v/>
      </c>
      <c r="D32" s="16"/>
      <c r="E32" s="16"/>
      <c r="F32" s="16"/>
      <c r="G32" s="16"/>
      <c r="H32" s="16"/>
      <c r="I32" s="16"/>
      <c r="J32" s="16"/>
      <c r="K32" s="16"/>
      <c r="L32" s="16"/>
      <c r="M32" s="16" t="str">
        <f>IF(M31="","",IFERROR(INDEX(Data,MATCH(BV6,Noms,0),MATCH(M31,Jours,0)),""))</f>
        <v/>
      </c>
      <c r="N32" s="16"/>
      <c r="O32" s="16"/>
      <c r="P32" s="16"/>
      <c r="Q32" s="16"/>
      <c r="R32" s="16"/>
      <c r="S32" s="16"/>
      <c r="T32" s="16"/>
      <c r="U32" s="16"/>
      <c r="V32" s="16"/>
      <c r="W32" s="16" t="str">
        <f>IF(W31="","",IFERROR(INDEX(Data,MATCH(BV6,Noms,0),MATCH(W31,Jours,0)),""))</f>
        <v/>
      </c>
      <c r="X32" s="16"/>
      <c r="Y32" s="16"/>
      <c r="Z32" s="16"/>
      <c r="AA32" s="16"/>
      <c r="AB32" s="16"/>
      <c r="AC32" s="16"/>
      <c r="AD32" s="16"/>
      <c r="AE32" s="16"/>
      <c r="AF32" s="16"/>
      <c r="AG32" s="16" t="str">
        <f>IF(AG31="","",IFERROR(INDEX(Data,MATCH(BV6,Noms,0),MATCH(AG31,Jours,0)),""))</f>
        <v/>
      </c>
      <c r="AH32" s="16"/>
      <c r="AI32" s="16"/>
      <c r="AJ32" s="16"/>
      <c r="AK32" s="16"/>
      <c r="AL32" s="16"/>
      <c r="AM32" s="16"/>
      <c r="AN32" s="16"/>
      <c r="AO32" s="16"/>
      <c r="AP32" s="16"/>
      <c r="AQ32" s="16" t="str">
        <f>IF(AQ31="","",IFERROR(INDEX(Data,MATCH(BV6,Noms,0),MATCH(AQ31,Jours,0)),""))</f>
        <v/>
      </c>
      <c r="AR32" s="16"/>
      <c r="AS32" s="16"/>
      <c r="AT32" s="16"/>
      <c r="AU32" s="16"/>
      <c r="AV32" s="16"/>
      <c r="AW32" s="16"/>
      <c r="AX32" s="16"/>
      <c r="AY32" s="16"/>
      <c r="AZ32" s="16"/>
      <c r="BA32" s="16" t="str">
        <f>IF(BA31="","",IFERROR(INDEX(Data,MATCH(BV6,Noms,0),MATCH(BA31,Jours,0)),""))</f>
        <v/>
      </c>
      <c r="BB32" s="16"/>
      <c r="BC32" s="16"/>
      <c r="BD32" s="16"/>
      <c r="BE32" s="16"/>
      <c r="BF32" s="16"/>
      <c r="BG32" s="16"/>
      <c r="BH32" s="16"/>
      <c r="BI32" s="16"/>
      <c r="BJ32" s="16"/>
      <c r="BK32" s="16" t="str">
        <f>IF(BK31="","",IFERROR(INDEX(Data,MATCH(BV6,Noms,0),MATCH(BK31,Jours,0)),""))</f>
        <v/>
      </c>
      <c r="BL32" s="16"/>
      <c r="BM32" s="16"/>
      <c r="BN32" s="16"/>
      <c r="BO32" s="16"/>
      <c r="BP32" s="16"/>
      <c r="BQ32" s="16"/>
      <c r="BR32" s="16"/>
      <c r="BS32" s="16"/>
      <c r="BT32" s="16"/>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row>
    <row r="33" spans="1:111" ht="15.75" customHeight="1" x14ac:dyDescent="0.2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row>
    <row r="34" spans="1:111" ht="15.75" customHeight="1" x14ac:dyDescent="0.25">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row>
    <row r="35" spans="1:111" ht="15.75" customHeight="1" x14ac:dyDescent="0.25">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row>
    <row r="36" spans="1:111" ht="15.75" customHeight="1" x14ac:dyDescent="0.25">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row>
    <row r="37" spans="1:111" ht="23.25" x14ac:dyDescent="0.25">
      <c r="C37" s="14" t="str">
        <f>IFERROR(IF(DAY(DATE(YEAR($A$1),MONTH($A$1)+1,0))-DAY(DATE(YEAR($A$1),MONTH($A$1),DAY($A$1)+COLUMN($B$1)-2))&gt;=0, IF(BK31&lt;&gt;"",IF(MONTH(BK31+1)&lt;&gt;MONTH(BK31),"",BK31+1),IF(COLUMN(BK25)-10&lt;&gt;WEEKDAY($A$1),"",$A$1)),""),"")</f>
        <v/>
      </c>
      <c r="D37" s="14"/>
      <c r="E37" s="14"/>
      <c r="F37" s="14"/>
      <c r="G37" s="14"/>
      <c r="H37" s="14"/>
      <c r="I37" s="14"/>
      <c r="J37" s="14"/>
      <c r="K37" s="14"/>
      <c r="L37" s="14"/>
      <c r="M37" s="14" t="str">
        <f>IF(C37="","",IFERROR(IF(DAY(DATE(YEAR($A$1),MONTH($A$1)+1,0))-DAY(DATE(YEAR($A$1),MONTH($A$1),DAY($A$1)+COLUMN($B$1)-2))&gt;=0, IF(C37&lt;&gt;"",IF(MONTH(C37+1)&lt;&gt;MONTH(C37),"",C37+1))),""))</f>
        <v/>
      </c>
      <c r="N37" s="14"/>
      <c r="O37" s="14"/>
      <c r="P37" s="14"/>
      <c r="Q37" s="14"/>
      <c r="R37" s="14"/>
      <c r="S37" s="14"/>
      <c r="T37" s="14"/>
      <c r="U37" s="14"/>
      <c r="V37" s="14"/>
      <c r="W37" s="14" t="str">
        <f t="shared" ref="W37" si="21">IF(M37="","",IFERROR(IF(DAY(DATE(YEAR($A$1),MONTH($A$1)+1,0))-DAY(DATE(YEAR($A$1),MONTH($A$1),DAY($A$1)+COLUMN($B$1)-2))&gt;=0, IF(M37&lt;&gt;"",IF(MONTH(M37+1)&lt;&gt;MONTH(M37),"",M37+1))),""))</f>
        <v/>
      </c>
      <c r="X37" s="14"/>
      <c r="Y37" s="14"/>
      <c r="Z37" s="14"/>
      <c r="AA37" s="14"/>
      <c r="AB37" s="14"/>
      <c r="AC37" s="14"/>
      <c r="AD37" s="14"/>
      <c r="AE37" s="14"/>
      <c r="AF37" s="14"/>
      <c r="AG37" s="14" t="str">
        <f t="shared" ref="AG37" si="22">IF(W37="","",IFERROR(IF(DAY(DATE(YEAR($A$1),MONTH($A$1)+1,0))-DAY(DATE(YEAR($A$1),MONTH($A$1),DAY($A$1)+COLUMN($B$1)-2))&gt;=0, IF(W37&lt;&gt;"",IF(MONTH(W37+1)&lt;&gt;MONTH(W37),"",W37+1))),""))</f>
        <v/>
      </c>
      <c r="AH37" s="14"/>
      <c r="AI37" s="14"/>
      <c r="AJ37" s="14"/>
      <c r="AK37" s="14"/>
      <c r="AL37" s="14"/>
      <c r="AM37" s="14"/>
      <c r="AN37" s="14"/>
      <c r="AO37" s="14"/>
      <c r="AP37" s="14"/>
      <c r="AQ37" s="14" t="str">
        <f t="shared" ref="AQ37" si="23">IF(AG37="","",IFERROR(IF(DAY(DATE(YEAR($A$1),MONTH($A$1)+1,0))-DAY(DATE(YEAR($A$1),MONTH($A$1),DAY($A$1)+COLUMN($B$1)-2))&gt;=0, IF(AG37&lt;&gt;"",IF(MONTH(AG37+1)&lt;&gt;MONTH(AG37),"",AG37+1))),""))</f>
        <v/>
      </c>
      <c r="AR37" s="14"/>
      <c r="AS37" s="14"/>
      <c r="AT37" s="14"/>
      <c r="AU37" s="14"/>
      <c r="AV37" s="14"/>
      <c r="AW37" s="14"/>
      <c r="AX37" s="14"/>
      <c r="AY37" s="14"/>
      <c r="AZ37" s="14"/>
      <c r="BA37" s="14" t="str">
        <f t="shared" ref="BA37" si="24">IF(AQ37="","",IFERROR(IF(DAY(DATE(YEAR($A$1),MONTH($A$1)+1,0))-DAY(DATE(YEAR($A$1),MONTH($A$1),DAY($A$1)+COLUMN($B$1)-2))&gt;=0, IF(AQ37&lt;&gt;"",IF(MONTH(AQ37+1)&lt;&gt;MONTH(AQ37),"",AQ37+1))),""))</f>
        <v/>
      </c>
      <c r="BB37" s="14"/>
      <c r="BC37" s="14"/>
      <c r="BD37" s="14"/>
      <c r="BE37" s="14"/>
      <c r="BF37" s="14"/>
      <c r="BG37" s="14"/>
      <c r="BH37" s="14"/>
      <c r="BI37" s="14"/>
      <c r="BJ37" s="14"/>
      <c r="BK37" s="14" t="str">
        <f t="shared" ref="BK37" si="25">IF(BA37="","",IFERROR(IF(DAY(DATE(YEAR($A$1),MONTH($A$1)+1,0))-DAY(DATE(YEAR($A$1),MONTH($A$1),DAY($A$1)+COLUMN($B$1)-2))&gt;=0, IF(BA37&lt;&gt;"",IF(MONTH(BA37+1)&lt;&gt;MONTH(BA37),"",BA37+1))),""))</f>
        <v/>
      </c>
      <c r="BL37" s="14"/>
      <c r="BM37" s="14"/>
      <c r="BN37" s="14"/>
      <c r="BO37" s="14"/>
      <c r="BP37" s="14"/>
      <c r="BQ37" s="14"/>
      <c r="BR37" s="14"/>
      <c r="BS37" s="14"/>
      <c r="BT37" s="14"/>
    </row>
    <row r="38" spans="1:111" ht="15.75" customHeight="1" x14ac:dyDescent="0.25">
      <c r="C38" s="26" t="str">
        <f>IF(C37="","",IFERROR(INDEX(Data,MATCH(BV6,Noms,0),MATCH(C37,Jours,0)),""))</f>
        <v/>
      </c>
      <c r="D38" s="26"/>
      <c r="E38" s="26"/>
      <c r="F38" s="26"/>
      <c r="G38" s="26"/>
      <c r="H38" s="26"/>
      <c r="I38" s="26"/>
      <c r="J38" s="26"/>
      <c r="K38" s="26"/>
      <c r="L38" s="26"/>
      <c r="M38" s="26" t="str">
        <f>IF(M37="","",IFERROR(INDEX(Data,MATCH(BV6,Noms,0),MATCH(M37,Jours,0)),""))</f>
        <v/>
      </c>
      <c r="N38" s="26"/>
      <c r="O38" s="26"/>
      <c r="P38" s="26"/>
      <c r="Q38" s="26"/>
      <c r="R38" s="26"/>
      <c r="S38" s="26"/>
      <c r="T38" s="26"/>
      <c r="U38" s="26"/>
      <c r="V38" s="26"/>
      <c r="W38" s="26" t="str">
        <f>IF(W37="","",IFERROR(INDEX(Data,MATCH(BV6,Noms,0),MATCH(W37,Jours,0)),""))</f>
        <v/>
      </c>
      <c r="X38" s="26"/>
      <c r="Y38" s="26"/>
      <c r="Z38" s="26"/>
      <c r="AA38" s="26"/>
      <c r="AB38" s="26"/>
      <c r="AC38" s="26"/>
      <c r="AD38" s="26"/>
      <c r="AE38" s="26"/>
      <c r="AF38" s="26"/>
      <c r="AG38" s="26" t="str">
        <f>IF(AG37="","",IFERROR(INDEX(Data,MATCH(BV6,Noms,0),MATCH(AG37,Jours,0)),""))</f>
        <v/>
      </c>
      <c r="AH38" s="26"/>
      <c r="AI38" s="26"/>
      <c r="AJ38" s="26"/>
      <c r="AK38" s="26"/>
      <c r="AL38" s="26"/>
      <c r="AM38" s="26"/>
      <c r="AN38" s="26"/>
      <c r="AO38" s="26"/>
      <c r="AP38" s="26"/>
      <c r="AQ38" s="26" t="str">
        <f>IF(AQ37="","",IFERROR(INDEX(Data,MATCH(BV6,Noms,0),MATCH(AQ37,Jours,0)),""))</f>
        <v/>
      </c>
      <c r="AR38" s="26"/>
      <c r="AS38" s="26"/>
      <c r="AT38" s="26"/>
      <c r="AU38" s="26"/>
      <c r="AV38" s="26"/>
      <c r="AW38" s="26"/>
      <c r="AX38" s="26"/>
      <c r="AY38" s="26"/>
      <c r="AZ38" s="26"/>
      <c r="BA38" s="26" t="str">
        <f>IF(BA37="","",IFERROR(INDEX(Data,MATCH(BV6,Noms,0),MATCH(BA37,Jours,0)),""))</f>
        <v/>
      </c>
      <c r="BB38" s="26"/>
      <c r="BC38" s="26"/>
      <c r="BD38" s="26"/>
      <c r="BE38" s="26"/>
      <c r="BF38" s="26"/>
      <c r="BG38" s="26"/>
      <c r="BH38" s="26"/>
      <c r="BI38" s="26"/>
      <c r="BJ38" s="26"/>
      <c r="BK38" s="26" t="str">
        <f>IF(BK37="","",IFERROR(INDEX(Data,MATCH(BV6,Noms,0),MATCH(BK37,Jours,0)),""))</f>
        <v/>
      </c>
      <c r="BL38" s="26"/>
      <c r="BM38" s="26"/>
      <c r="BN38" s="26"/>
      <c r="BO38" s="26"/>
      <c r="BP38" s="26"/>
      <c r="BQ38" s="26"/>
      <c r="BR38" s="26"/>
      <c r="BS38" s="26"/>
      <c r="BT38" s="26"/>
    </row>
    <row r="39" spans="1:111" ht="15.75" customHeight="1" x14ac:dyDescent="0.25">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c r="BM39" s="26"/>
      <c r="BN39" s="26"/>
      <c r="BO39" s="26"/>
      <c r="BP39" s="26"/>
      <c r="BQ39" s="26"/>
      <c r="BR39" s="26"/>
      <c r="BS39" s="26"/>
      <c r="BT39" s="26"/>
    </row>
    <row r="40" spans="1:111" ht="15.75" customHeight="1" x14ac:dyDescent="0.25">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row>
    <row r="41" spans="1:111" ht="15.75" customHeight="1" x14ac:dyDescent="0.25">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c r="BM41" s="26"/>
      <c r="BN41" s="26"/>
      <c r="BO41" s="26"/>
      <c r="BP41" s="26"/>
      <c r="BQ41" s="26"/>
      <c r="BR41" s="26"/>
      <c r="BS41" s="26"/>
      <c r="BT41" s="26"/>
    </row>
    <row r="42" spans="1:111" ht="15.75" customHeight="1" x14ac:dyDescent="0.25">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26"/>
      <c r="BR42" s="26"/>
      <c r="BS42" s="26"/>
      <c r="BT42" s="26"/>
    </row>
    <row r="46" spans="1:111" ht="26.25" x14ac:dyDescent="0.25">
      <c r="A46" s="7"/>
      <c r="AN46" s="13" t="s">
        <v>0</v>
      </c>
      <c r="AO46" s="13"/>
      <c r="AP46" s="13"/>
      <c r="AQ46" s="13"/>
      <c r="AR46" s="13"/>
      <c r="AS46" s="13"/>
      <c r="AT46" s="13"/>
      <c r="AU46" s="13"/>
      <c r="AV46" s="13"/>
      <c r="AW46" s="13"/>
      <c r="AX46" s="13" t="s">
        <v>1</v>
      </c>
      <c r="AY46" s="13"/>
      <c r="AZ46" s="13"/>
      <c r="BA46" s="13"/>
      <c r="BB46" s="13"/>
      <c r="BC46" s="13"/>
      <c r="BD46" s="13"/>
      <c r="BE46" s="13"/>
      <c r="BF46" s="13"/>
      <c r="BG46" s="13"/>
      <c r="BH46" s="13" t="s">
        <v>2</v>
      </c>
      <c r="BI46" s="13"/>
      <c r="BJ46" s="13"/>
      <c r="BK46" s="13"/>
      <c r="BL46" s="13"/>
      <c r="BM46" s="13"/>
      <c r="BN46" s="13"/>
      <c r="BO46" s="13"/>
      <c r="BP46" s="13"/>
      <c r="BQ46" s="13"/>
      <c r="BR46" s="13" t="s">
        <v>3</v>
      </c>
      <c r="BS46" s="13"/>
      <c r="BT46" s="13"/>
      <c r="BU46" s="13"/>
      <c r="BV46" s="13"/>
      <c r="BW46" s="13"/>
      <c r="BX46" s="13"/>
      <c r="BY46" s="13"/>
      <c r="BZ46" s="13"/>
      <c r="CA46" s="13"/>
      <c r="CB46" s="13" t="s">
        <v>4</v>
      </c>
      <c r="CC46" s="13"/>
      <c r="CD46" s="13"/>
      <c r="CE46" s="13"/>
      <c r="CF46" s="13"/>
      <c r="CG46" s="13"/>
      <c r="CH46" s="13"/>
      <c r="CI46" s="13"/>
      <c r="CJ46" s="13"/>
      <c r="CK46" s="13"/>
      <c r="CL46" s="13" t="s">
        <v>5</v>
      </c>
      <c r="CM46" s="13"/>
      <c r="CN46" s="13"/>
      <c r="CO46" s="13"/>
      <c r="CP46" s="13"/>
      <c r="CQ46" s="13"/>
      <c r="CR46" s="13"/>
      <c r="CS46" s="13"/>
      <c r="CT46" s="13"/>
      <c r="CU46" s="13"/>
      <c r="CV46" s="13" t="s">
        <v>6</v>
      </c>
      <c r="CW46" s="13"/>
      <c r="CX46" s="13"/>
      <c r="CY46" s="13"/>
      <c r="CZ46" s="13"/>
      <c r="DA46" s="13"/>
      <c r="DB46" s="13"/>
      <c r="DC46" s="13"/>
      <c r="DD46" s="13"/>
      <c r="DE46" s="13"/>
      <c r="DF46" s="1"/>
      <c r="DG46" s="11" t="s">
        <v>25</v>
      </c>
    </row>
    <row r="47" spans="1:111" ht="23.25" x14ac:dyDescent="0.25">
      <c r="AN47" s="14">
        <f>IFERROR(IF($A$1="","",IF(COLUMN(AN47)-COLUMN(AL42)&lt;&gt;WEEKDAY($A$1),"",$A$1)),"Date Erronnée")</f>
        <v>43150</v>
      </c>
      <c r="AO47" s="14"/>
      <c r="AP47" s="14"/>
      <c r="AQ47" s="14"/>
      <c r="AR47" s="14"/>
      <c r="AS47" s="14"/>
      <c r="AT47" s="14"/>
      <c r="AU47" s="14"/>
      <c r="AV47" s="14"/>
      <c r="AW47" s="14"/>
      <c r="AX47" s="15">
        <f>IFERROR(IF(DAY(DATE(YEAR($A$1),MONTH($A$1)+1,0))-DAY(DATE(YEAR($A$1),MONTH($A$1),DAY($A$1)+COLUMN($B$1)-2))&gt;=0, IF(AN47&lt;&gt;"",IF(MONTH(AN47+1)&lt;&gt;MONTH(AN47),"",AN47+1),IF(COLUMN(AX47)-10&lt;&gt;WEEKDAY($A$1),"",$A$1)),""),"")</f>
        <v>43151</v>
      </c>
      <c r="AY47" s="14"/>
      <c r="AZ47" s="14"/>
      <c r="BA47" s="14"/>
      <c r="BB47" s="14"/>
      <c r="BC47" s="14"/>
      <c r="BD47" s="14"/>
      <c r="BE47" s="14"/>
      <c r="BF47" s="14"/>
      <c r="BG47" s="14"/>
      <c r="BH47" s="15">
        <f>IFERROR(IF(DAY(DATE(YEAR($A$1),MONTH($A$1)+1,0))-DAY(DATE(YEAR($A$1),MONTH($A$1),DAY($A$1)+COLUMN($B$1)-2))&gt;=0, IF(AX47&lt;&gt;"",IF(MONTH(AX47+1)&lt;&gt;MONTH(AX47),"",AX47+1),IF(COLUMN(BH47)-19&lt;&gt;WEEKDAY($A$1),"",$A$1)),""),"")</f>
        <v>43152</v>
      </c>
      <c r="BI47" s="14"/>
      <c r="BJ47" s="14"/>
      <c r="BK47" s="14"/>
      <c r="BL47" s="14"/>
      <c r="BM47" s="14"/>
      <c r="BN47" s="14"/>
      <c r="BO47" s="14"/>
      <c r="BP47" s="14"/>
      <c r="BQ47" s="14"/>
      <c r="BR47" s="15">
        <f>IFERROR(IF(DAY(DATE(YEAR($A$1),MONTH($A$1)+1,0))-DAY(DATE(YEAR($A$1),MONTH($A$1),DAY($A$1)+COLUMN($B$1)-2))&gt;=0, IF(BH47&lt;&gt;"",IF(MONTH(BH47+1)&lt;&gt;MONTH(BH47),"",BH47+1),IF(COLUMN(BR47)-28&lt;&gt;WEEKDAY($A$1),"",$A$1)),""),"")</f>
        <v>43153</v>
      </c>
      <c r="BS47" s="14"/>
      <c r="BT47" s="14"/>
      <c r="BU47" s="14"/>
      <c r="BV47" s="14"/>
      <c r="BW47" s="14"/>
      <c r="BX47" s="14"/>
      <c r="BY47" s="14"/>
      <c r="BZ47" s="14"/>
      <c r="CA47" s="14"/>
      <c r="CB47" s="15">
        <f>IFERROR(IF(DAY(DATE(YEAR($A$1),MONTH($A$1)+1,0))-DAY(DATE(YEAR($A$1),MONTH($A$1),DAY($A$1)+COLUMN($B$1)-2))&gt;=0, IF(BR47&lt;&gt;"",IF(MONTH(BR47+1)&lt;&gt;MONTH(BR47),"",BR47+1),IF(COLUMN(CB47)-37&lt;&gt;WEEKDAY($A$1),"",$A$1)),""),"")</f>
        <v>43154</v>
      </c>
      <c r="CC47" s="14"/>
      <c r="CD47" s="14"/>
      <c r="CE47" s="14"/>
      <c r="CF47" s="14"/>
      <c r="CG47" s="14"/>
      <c r="CH47" s="14"/>
      <c r="CI47" s="14"/>
      <c r="CJ47" s="14"/>
      <c r="CK47" s="14"/>
      <c r="CL47" s="15">
        <f>IFERROR(IF(DAY(DATE(YEAR($A$1),MONTH($A$1)+1,0))-DAY(DATE(YEAR($A$1),MONTH($A$1),DAY($A$1)+COLUMN($B$1)-2))&gt;=0, IF(CB47&lt;&gt;"",IF(MONTH(CB47+1)&lt;&gt;MONTH(CB47),"",CB47+1),IF(COLUMN(CL47)-46&lt;&gt;WEEKDAY($A$1),"",$A$1)),""),"")</f>
        <v>43155</v>
      </c>
      <c r="CM47" s="14"/>
      <c r="CN47" s="14"/>
      <c r="CO47" s="14"/>
      <c r="CP47" s="14"/>
      <c r="CQ47" s="14"/>
      <c r="CR47" s="14"/>
      <c r="CS47" s="14"/>
      <c r="CT47" s="14"/>
      <c r="CU47" s="14"/>
      <c r="CV47" s="15">
        <f>IFERROR(IF(DAY(DATE(YEAR($A$1),MONTH($A$1)+1,0))-DAY(DATE(YEAR($A$1),MONTH($A$1),DAY($A$1)+COLUMN($B$1)-2))&gt;=0, IF(CL47&lt;&gt;"",IF(MONTH(CL47+1)&lt;&gt;MONTH(CL47),"",CL47+1),IF(COLUMN(CV47)-62&lt;&gt;WEEKDAY($A$1),"",$A$1)),""),"")</f>
        <v>43156</v>
      </c>
      <c r="CW47" s="14"/>
      <c r="CX47" s="14"/>
      <c r="CY47" s="14"/>
      <c r="CZ47" s="14"/>
      <c r="DA47" s="14"/>
      <c r="DB47" s="14"/>
      <c r="DC47" s="14"/>
      <c r="DD47" s="14"/>
      <c r="DE47" s="14"/>
      <c r="DF47" s="1"/>
      <c r="DG47" s="1"/>
    </row>
    <row r="48" spans="1:111" ht="15.75" customHeight="1" x14ac:dyDescent="0.25">
      <c r="AN48" s="16">
        <f>IF(AN47="","",IFERROR(INDEX(Data,MATCH(DG46,Noms,0),MATCH(AN47,Jours,0)),""))</f>
        <v>0</v>
      </c>
      <c r="AO48" s="16"/>
      <c r="AP48" s="16"/>
      <c r="AQ48" s="16"/>
      <c r="AR48" s="16"/>
      <c r="AS48" s="16"/>
      <c r="AT48" s="16"/>
      <c r="AU48" s="16"/>
      <c r="AV48" s="16"/>
      <c r="AW48" s="16"/>
      <c r="AX48" s="16" t="str">
        <f>IF(AX47="","",IFERROR(INDEX(Data,MATCH(DG46,Noms,0),MATCH(AX47,Jours,0)),""))</f>
        <v>S</v>
      </c>
      <c r="AY48" s="16"/>
      <c r="AZ48" s="16"/>
      <c r="BA48" s="16"/>
      <c r="BB48" s="16"/>
      <c r="BC48" s="16"/>
      <c r="BD48" s="16"/>
      <c r="BE48" s="16"/>
      <c r="BF48" s="16"/>
      <c r="BG48" s="16"/>
      <c r="BH48" s="16" t="str">
        <f>IF(BH47="","",IFERROR(INDEX(Data,MATCH(DG46,Noms,0),MATCH(BH47,Jours,0)),""))</f>
        <v>S</v>
      </c>
      <c r="BI48" s="16"/>
      <c r="BJ48" s="16"/>
      <c r="BK48" s="16"/>
      <c r="BL48" s="16"/>
      <c r="BM48" s="16"/>
      <c r="BN48" s="16"/>
      <c r="BO48" s="16"/>
      <c r="BP48" s="16"/>
      <c r="BQ48" s="16"/>
      <c r="BR48" s="16" t="str">
        <f>IF(BR47="","",IFERROR(INDEX(Data,MATCH(DG46,Noms,0),MATCH(BR47,Jours,0)),""))</f>
        <v>S</v>
      </c>
      <c r="BS48" s="16"/>
      <c r="BT48" s="16"/>
      <c r="BU48" s="16"/>
      <c r="BV48" s="16"/>
      <c r="BW48" s="16"/>
      <c r="BX48" s="16"/>
      <c r="BY48" s="16"/>
      <c r="BZ48" s="16"/>
      <c r="CA48" s="16"/>
      <c r="CB48" s="16" t="str">
        <f>IF(CB47="","",IFERROR(INDEX(Data,MATCH(DG46,Noms,0),MATCH(CB47,Jours,0)),""))</f>
        <v>S</v>
      </c>
      <c r="CC48" s="16"/>
      <c r="CD48" s="16"/>
      <c r="CE48" s="16"/>
      <c r="CF48" s="16"/>
      <c r="CG48" s="16"/>
      <c r="CH48" s="16"/>
      <c r="CI48" s="16"/>
      <c r="CJ48" s="16"/>
      <c r="CK48" s="16"/>
      <c r="CL48" s="16" t="str">
        <f>IF(CL47="","",IFERROR(INDEX(Data,MATCH(DG46,Noms,0),MATCH(CL47,Jours,0)),""))</f>
        <v>M</v>
      </c>
      <c r="CM48" s="16"/>
      <c r="CN48" s="16"/>
      <c r="CO48" s="16"/>
      <c r="CP48" s="16"/>
      <c r="CQ48" s="16"/>
      <c r="CR48" s="16"/>
      <c r="CS48" s="16"/>
      <c r="CT48" s="16"/>
      <c r="CU48" s="16"/>
      <c r="CV48" s="16" t="str">
        <f>IF(CV47="","",IFERROR(INDEX(Data,MATCH(DG46,Noms,0),MATCH(CV47,Jours,0)),""))</f>
        <v>M</v>
      </c>
      <c r="CW48" s="16"/>
      <c r="CX48" s="16"/>
      <c r="CY48" s="16"/>
      <c r="CZ48" s="16"/>
      <c r="DA48" s="16"/>
      <c r="DB48" s="16"/>
      <c r="DC48" s="16"/>
      <c r="DD48" s="16"/>
      <c r="DE48" s="16"/>
      <c r="DF48" s="1"/>
      <c r="DG48" s="1"/>
    </row>
    <row r="49" spans="40:111" ht="15.75" customHeight="1" x14ac:dyDescent="0.25">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
      <c r="DG49" s="1"/>
    </row>
    <row r="50" spans="40:111" ht="15.75" customHeight="1" x14ac:dyDescent="0.25">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
      <c r="DG50" s="1"/>
    </row>
    <row r="51" spans="40:111" ht="15.75" customHeight="1" x14ac:dyDescent="0.25">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
      <c r="DG51" s="1"/>
    </row>
    <row r="52" spans="40:111" ht="15.75" customHeight="1" x14ac:dyDescent="0.25">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
      <c r="DG52" s="1"/>
    </row>
    <row r="53" spans="40:111" ht="23.25" x14ac:dyDescent="0.25">
      <c r="AN53" s="14">
        <f>IFERROR(IF(DAY(DATE(YEAR($A$1),MONTH($A$1)+1,0))-DAY(DATE(YEAR($A$1),MONTH($A$1),DAY($A$1)+COLUMN($B$1)-2))&gt;=0, IF(CV47&lt;&gt;"",IF(MONTH(CV47+1)&lt;&gt;MONTH(CV47),"",CV47+1),IF(COLUMN(CV47)-62&lt;&gt;WEEKDAY($A$1),"",$A$1)),""),"")</f>
        <v>43157</v>
      </c>
      <c r="AO53" s="14"/>
      <c r="AP53" s="14"/>
      <c r="AQ53" s="14"/>
      <c r="AR53" s="14"/>
      <c r="AS53" s="14"/>
      <c r="AT53" s="14"/>
      <c r="AU53" s="14"/>
      <c r="AV53" s="14"/>
      <c r="AW53" s="14"/>
      <c r="AX53" s="14">
        <f>IF(AN53="","",IFERROR(IF(DAY(DATE(YEAR($A$1),MONTH($A$1)+1,0))-DAY(DATE(YEAR($A$1),MONTH($A$1),DAY($A$1)+COLUMN($B$1)-2))&gt;=0,IF(AN53&lt;&gt;"",IF(MONTH(AN53+1)&lt;&gt;MONTH(AN53),"",AN53+1))),""))</f>
        <v>43158</v>
      </c>
      <c r="AY53" s="14"/>
      <c r="AZ53" s="14"/>
      <c r="BA53" s="14"/>
      <c r="BB53" s="14"/>
      <c r="BC53" s="14"/>
      <c r="BD53" s="14"/>
      <c r="BE53" s="14"/>
      <c r="BF53" s="14"/>
      <c r="BG53" s="14"/>
      <c r="BH53" s="14">
        <f t="shared" ref="BH53" si="26">IF(AX53="","",IFERROR(IF(DAY(DATE(YEAR($A$1),MONTH($A$1)+1,0))-DAY(DATE(YEAR($A$1),MONTH($A$1),DAY($A$1)+COLUMN($B$1)-2))&gt;=0,IF(AX53&lt;&gt;"",IF(MONTH(AX53+1)&lt;&gt;MONTH(AX53),"",AX53+1))),""))</f>
        <v>43159</v>
      </c>
      <c r="BI53" s="14"/>
      <c r="BJ53" s="14"/>
      <c r="BK53" s="14"/>
      <c r="BL53" s="14"/>
      <c r="BM53" s="14"/>
      <c r="BN53" s="14"/>
      <c r="BO53" s="14"/>
      <c r="BP53" s="14"/>
      <c r="BQ53" s="14"/>
      <c r="BR53" s="14" t="str">
        <f t="shared" ref="BR53" si="27">IF(BH53="","",IFERROR(IF(DAY(DATE(YEAR($A$1),MONTH($A$1)+1,0))-DAY(DATE(YEAR($A$1),MONTH($A$1),DAY($A$1)+COLUMN($B$1)-2))&gt;=0,IF(BH53&lt;&gt;"",IF(MONTH(BH53+1)&lt;&gt;MONTH(BH53),"",BH53+1))),""))</f>
        <v/>
      </c>
      <c r="BS53" s="14"/>
      <c r="BT53" s="14"/>
      <c r="BU53" s="14"/>
      <c r="BV53" s="14"/>
      <c r="BW53" s="14"/>
      <c r="BX53" s="14"/>
      <c r="BY53" s="14"/>
      <c r="BZ53" s="14"/>
      <c r="CA53" s="14"/>
      <c r="CB53" s="14" t="str">
        <f t="shared" ref="CB53" si="28">IF(BR53="","",IFERROR(IF(DAY(DATE(YEAR($A$1),MONTH($A$1)+1,0))-DAY(DATE(YEAR($A$1),MONTH($A$1),DAY($A$1)+COLUMN($B$1)-2))&gt;=0,IF(BR53&lt;&gt;"",IF(MONTH(BR53+1)&lt;&gt;MONTH(BR53),"",BR53+1))),""))</f>
        <v/>
      </c>
      <c r="CC53" s="14"/>
      <c r="CD53" s="14"/>
      <c r="CE53" s="14"/>
      <c r="CF53" s="14"/>
      <c r="CG53" s="14"/>
      <c r="CH53" s="14"/>
      <c r="CI53" s="14"/>
      <c r="CJ53" s="14"/>
      <c r="CK53" s="14"/>
      <c r="CL53" s="14" t="str">
        <f t="shared" ref="CL53" si="29">IF(CB53="","",IFERROR(IF(DAY(DATE(YEAR($A$1),MONTH($A$1)+1,0))-DAY(DATE(YEAR($A$1),MONTH($A$1),DAY($A$1)+COLUMN($B$1)-2))&gt;=0,IF(CB53&lt;&gt;"",IF(MONTH(CB53+1)&lt;&gt;MONTH(CB53),"",CB53+1))),""))</f>
        <v/>
      </c>
      <c r="CM53" s="14"/>
      <c r="CN53" s="14"/>
      <c r="CO53" s="14"/>
      <c r="CP53" s="14"/>
      <c r="CQ53" s="14"/>
      <c r="CR53" s="14"/>
      <c r="CS53" s="14"/>
      <c r="CT53" s="14"/>
      <c r="CU53" s="14"/>
      <c r="CV53" s="14" t="str">
        <f t="shared" ref="CV53" si="30">IF(CL53="","",IFERROR(IF(DAY(DATE(YEAR($A$1),MONTH($A$1)+1,0))-DAY(DATE(YEAR($A$1),MONTH($A$1),DAY($A$1)+COLUMN($B$1)-2))&gt;=0,IF(CL53&lt;&gt;"",IF(MONTH(CL53+1)&lt;&gt;MONTH(CL53),"",CL53+1))),""))</f>
        <v/>
      </c>
      <c r="CW53" s="14"/>
      <c r="CX53" s="14"/>
      <c r="CY53" s="14"/>
      <c r="CZ53" s="14"/>
      <c r="DA53" s="14"/>
      <c r="DB53" s="14"/>
      <c r="DC53" s="14"/>
      <c r="DD53" s="14"/>
      <c r="DE53" s="14"/>
      <c r="DF53" s="1"/>
      <c r="DG53" s="1"/>
    </row>
    <row r="54" spans="40:111" ht="15.75" customHeight="1" x14ac:dyDescent="0.25">
      <c r="AN54" s="16" t="str">
        <f>IF(AN53="","",IFERROR(INDEX(Data,MATCH(DG46,Noms,0),MATCH(AN53,Jours,0)),""))</f>
        <v>M</v>
      </c>
      <c r="AO54" s="16"/>
      <c r="AP54" s="16"/>
      <c r="AQ54" s="16"/>
      <c r="AR54" s="16"/>
      <c r="AS54" s="16"/>
      <c r="AT54" s="16"/>
      <c r="AU54" s="16"/>
      <c r="AV54" s="16"/>
      <c r="AW54" s="16"/>
      <c r="AX54" s="16" t="str">
        <f>IF(AX53="","",IFERROR(INDEX(Data,MATCH(DG46,Noms,0),MATCH(AX53,Jours,0)),""))</f>
        <v>M</v>
      </c>
      <c r="AY54" s="16"/>
      <c r="AZ54" s="16"/>
      <c r="BA54" s="16"/>
      <c r="BB54" s="16"/>
      <c r="BC54" s="16"/>
      <c r="BD54" s="16"/>
      <c r="BE54" s="16"/>
      <c r="BF54" s="16"/>
      <c r="BG54" s="16"/>
      <c r="BH54" s="16" t="str">
        <f>IF(BH53="","",IFERROR(INDEX(Data,MATCH(DG46,Noms,0),MATCH(BH53,Jours,0)),""))</f>
        <v>R</v>
      </c>
      <c r="BI54" s="16"/>
      <c r="BJ54" s="16"/>
      <c r="BK54" s="16"/>
      <c r="BL54" s="16"/>
      <c r="BM54" s="16"/>
      <c r="BN54" s="16"/>
      <c r="BO54" s="16"/>
      <c r="BP54" s="16"/>
      <c r="BQ54" s="16"/>
      <c r="BR54" s="16" t="str">
        <f>IF(BR53="","",IFERROR(INDEX(Data,MATCH(DG46,Noms,0),MATCH(BR53,Jours,0)),""))</f>
        <v/>
      </c>
      <c r="BS54" s="16"/>
      <c r="BT54" s="16"/>
      <c r="BU54" s="16"/>
      <c r="BV54" s="16"/>
      <c r="BW54" s="16"/>
      <c r="BX54" s="16"/>
      <c r="BY54" s="16"/>
      <c r="BZ54" s="16"/>
      <c r="CA54" s="16"/>
      <c r="CB54" s="16" t="str">
        <f>IF(CB53="","",IFERROR(INDEX(Data,MATCH(DG46,Noms,0),MATCH(CB53,Jours,0)),""))</f>
        <v/>
      </c>
      <c r="CC54" s="16"/>
      <c r="CD54" s="16"/>
      <c r="CE54" s="16"/>
      <c r="CF54" s="16"/>
      <c r="CG54" s="16"/>
      <c r="CH54" s="16"/>
      <c r="CI54" s="16"/>
      <c r="CJ54" s="16"/>
      <c r="CK54" s="16"/>
      <c r="CL54" s="16" t="str">
        <f>IF(CL53="","",IFERROR(INDEX(Data,MATCH(DG46,Noms,0),MATCH(CL53,Jours,0)),""))</f>
        <v/>
      </c>
      <c r="CM54" s="16"/>
      <c r="CN54" s="16"/>
      <c r="CO54" s="16"/>
      <c r="CP54" s="16"/>
      <c r="CQ54" s="16"/>
      <c r="CR54" s="16"/>
      <c r="CS54" s="16"/>
      <c r="CT54" s="16"/>
      <c r="CU54" s="16"/>
      <c r="CV54" s="16" t="str">
        <f>IF(CV53="","",IFERROR(INDEX(Data,MATCH(DG46,Noms,0),MATCH(CV53,Jours,0)),""))</f>
        <v/>
      </c>
      <c r="CW54" s="16"/>
      <c r="CX54" s="16"/>
      <c r="CY54" s="16"/>
      <c r="CZ54" s="16"/>
      <c r="DA54" s="16"/>
      <c r="DB54" s="16"/>
      <c r="DC54" s="16"/>
      <c r="DD54" s="16"/>
      <c r="DE54" s="16"/>
      <c r="DF54" s="1"/>
      <c r="DG54" s="1"/>
    </row>
    <row r="55" spans="40:111" ht="15.75" customHeight="1" x14ac:dyDescent="0.25">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
      <c r="DG55" s="1"/>
    </row>
    <row r="56" spans="40:111" ht="15.75" customHeight="1" x14ac:dyDescent="0.25">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6"/>
      <c r="DA56" s="16"/>
      <c r="DB56" s="16"/>
      <c r="DC56" s="16"/>
      <c r="DD56" s="16"/>
      <c r="DE56" s="16"/>
      <c r="DF56" s="1"/>
      <c r="DG56" s="1"/>
    </row>
    <row r="57" spans="40:111" ht="15.75" customHeight="1" x14ac:dyDescent="0.25">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c r="BS57" s="16"/>
      <c r="BT57" s="16"/>
      <c r="BU57" s="16"/>
      <c r="BV57" s="16"/>
      <c r="BW57" s="16"/>
      <c r="BX57" s="16"/>
      <c r="BY57" s="16"/>
      <c r="BZ57" s="16"/>
      <c r="CA57" s="16"/>
      <c r="CB57" s="16"/>
      <c r="CC57" s="16"/>
      <c r="CD57" s="16"/>
      <c r="CE57" s="16"/>
      <c r="CF57" s="16"/>
      <c r="CG57" s="16"/>
      <c r="CH57" s="16"/>
      <c r="CI57" s="16"/>
      <c r="CJ57" s="16"/>
      <c r="CK57" s="16"/>
      <c r="CL57" s="16"/>
      <c r="CM57" s="16"/>
      <c r="CN57" s="16"/>
      <c r="CO57" s="16"/>
      <c r="CP57" s="16"/>
      <c r="CQ57" s="16"/>
      <c r="CR57" s="16"/>
      <c r="CS57" s="16"/>
      <c r="CT57" s="16"/>
      <c r="CU57" s="16"/>
      <c r="CV57" s="16"/>
      <c r="CW57" s="16"/>
      <c r="CX57" s="16"/>
      <c r="CY57" s="16"/>
      <c r="CZ57" s="16"/>
      <c r="DA57" s="16"/>
      <c r="DB57" s="16"/>
      <c r="DC57" s="16"/>
      <c r="DD57" s="16"/>
      <c r="DE57" s="16"/>
      <c r="DF57" s="1"/>
      <c r="DG57" s="1"/>
    </row>
    <row r="58" spans="40:111" ht="15.75" customHeight="1" x14ac:dyDescent="0.25">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
      <c r="DG58" s="1"/>
    </row>
    <row r="59" spans="40:111" ht="23.25" x14ac:dyDescent="0.25">
      <c r="AN59" s="15" t="str">
        <f>IFERROR(IF(DAY(DATE(YEAR($A$1),MONTH($A$1)+1,0))-DAY(DATE(YEAR($A$1),MONTH($A$1),DAY($A$1)+COLUMN($B$1)-2))&gt;=0, IF(CL53&lt;&gt;"",IF(MONTH(CL53+1)&lt;&gt;MONTH(CL53),"",CV53+1),IF(COLUMN(CV53)-10&lt;&gt;WEEKDAY($A$1),"",$A$1)),""),"")</f>
        <v/>
      </c>
      <c r="AO59" s="14"/>
      <c r="AP59" s="14"/>
      <c r="AQ59" s="14"/>
      <c r="AR59" s="14"/>
      <c r="AS59" s="14"/>
      <c r="AT59" s="14"/>
      <c r="AU59" s="14"/>
      <c r="AV59" s="14"/>
      <c r="AW59" s="14"/>
      <c r="AX59" s="14" t="str">
        <f>IF(AN59="","",IFERROR(IF(DAY(DATE(YEAR($A$1),MONTH($A$1)+1,0))-DAY(DATE(YEAR($A$1),MONTH($A$1),DAY($A$1)+COLUMN($B$1)-2))&gt;=0, IF(AN59&lt;&gt;"",IF(MONTH(AN59+1)&lt;&gt;MONTH(AN59),"",AN59+1))),""))</f>
        <v/>
      </c>
      <c r="AY59" s="14"/>
      <c r="AZ59" s="14"/>
      <c r="BA59" s="14"/>
      <c r="BB59" s="14"/>
      <c r="BC59" s="14"/>
      <c r="BD59" s="14"/>
      <c r="BE59" s="14"/>
      <c r="BF59" s="14"/>
      <c r="BG59" s="14"/>
      <c r="BH59" s="14" t="str">
        <f t="shared" ref="BH59" si="31">IF(AX59="","",IFERROR(IF(DAY(DATE(YEAR($A$1),MONTH($A$1)+1,0))-DAY(DATE(YEAR($A$1),MONTH($A$1),DAY($A$1)+COLUMN($B$1)-2))&gt;=0, IF(AX59&lt;&gt;"",IF(MONTH(AX59+1)&lt;&gt;MONTH(AX59),"",AX59+1))),""))</f>
        <v/>
      </c>
      <c r="BI59" s="14"/>
      <c r="BJ59" s="14"/>
      <c r="BK59" s="14"/>
      <c r="BL59" s="14"/>
      <c r="BM59" s="14"/>
      <c r="BN59" s="14"/>
      <c r="BO59" s="14"/>
      <c r="BP59" s="14"/>
      <c r="BQ59" s="14"/>
      <c r="BR59" s="14" t="str">
        <f t="shared" ref="BR59" si="32">IF(BH59="","",IFERROR(IF(DAY(DATE(YEAR($A$1),MONTH($A$1)+1,0))-DAY(DATE(YEAR($A$1),MONTH($A$1),DAY($A$1)+COLUMN($B$1)-2))&gt;=0, IF(BH59&lt;&gt;"",IF(MONTH(BH59+1)&lt;&gt;MONTH(BH59),"",BH59+1))),""))</f>
        <v/>
      </c>
      <c r="BS59" s="14"/>
      <c r="BT59" s="14"/>
      <c r="BU59" s="14"/>
      <c r="BV59" s="14"/>
      <c r="BW59" s="14"/>
      <c r="BX59" s="14"/>
      <c r="BY59" s="14"/>
      <c r="BZ59" s="14"/>
      <c r="CA59" s="14"/>
      <c r="CB59" s="14" t="str">
        <f t="shared" ref="CB59" si="33">IF(BR59="","",IFERROR(IF(DAY(DATE(YEAR($A$1),MONTH($A$1)+1,0))-DAY(DATE(YEAR($A$1),MONTH($A$1),DAY($A$1)+COLUMN($B$1)-2))&gt;=0, IF(BR59&lt;&gt;"",IF(MONTH(BR59+1)&lt;&gt;MONTH(BR59),"",BR59+1))),""))</f>
        <v/>
      </c>
      <c r="CC59" s="14"/>
      <c r="CD59" s="14"/>
      <c r="CE59" s="14"/>
      <c r="CF59" s="14"/>
      <c r="CG59" s="14"/>
      <c r="CH59" s="14"/>
      <c r="CI59" s="14"/>
      <c r="CJ59" s="14"/>
      <c r="CK59" s="14"/>
      <c r="CL59" s="14" t="str">
        <f t="shared" ref="CL59" si="34">IF(CB59="","",IFERROR(IF(DAY(DATE(YEAR($A$1),MONTH($A$1)+1,0))-DAY(DATE(YEAR($A$1),MONTH($A$1),DAY($A$1)+COLUMN($B$1)-2))&gt;=0, IF(CB59&lt;&gt;"",IF(MONTH(CB59+1)&lt;&gt;MONTH(CB59),"",CB59+1))),""))</f>
        <v/>
      </c>
      <c r="CM59" s="14"/>
      <c r="CN59" s="14"/>
      <c r="CO59" s="14"/>
      <c r="CP59" s="14"/>
      <c r="CQ59" s="14"/>
      <c r="CR59" s="14"/>
      <c r="CS59" s="14"/>
      <c r="CT59" s="14"/>
      <c r="CU59" s="14"/>
      <c r="CV59" s="14" t="str">
        <f t="shared" ref="CV59" si="35">IF(CL59="","",IFERROR(IF(DAY(DATE(YEAR($A$1),MONTH($A$1)+1,0))-DAY(DATE(YEAR($A$1),MONTH($A$1),DAY($A$1)+COLUMN($B$1)-2))&gt;=0, IF(CL59&lt;&gt;"",IF(MONTH(CL59+1)&lt;&gt;MONTH(CL59),"",CL59+1))),""))</f>
        <v/>
      </c>
      <c r="CW59" s="14"/>
      <c r="CX59" s="14"/>
      <c r="CY59" s="14"/>
      <c r="CZ59" s="14"/>
      <c r="DA59" s="14"/>
      <c r="DB59" s="14"/>
      <c r="DC59" s="14"/>
      <c r="DD59" s="14"/>
      <c r="DE59" s="14"/>
      <c r="DF59" s="1"/>
      <c r="DG59" s="1"/>
    </row>
    <row r="60" spans="40:111" ht="15.75" customHeight="1" x14ac:dyDescent="0.25">
      <c r="AN60" s="16" t="str">
        <f>IF(AN59="","",IFERROR(INDEX(Data,MATCH(DG46,Noms,0),MATCH(AN59,Jours,0)),""))</f>
        <v/>
      </c>
      <c r="AO60" s="16"/>
      <c r="AP60" s="16"/>
      <c r="AQ60" s="16"/>
      <c r="AR60" s="16"/>
      <c r="AS60" s="16"/>
      <c r="AT60" s="16"/>
      <c r="AU60" s="16"/>
      <c r="AV60" s="16"/>
      <c r="AW60" s="16"/>
      <c r="AX60" s="16" t="str">
        <f>IF(AX59="","",IFERROR(INDEX(Data,MATCH(DG46,Noms,0),MATCH(AX59,Jours,0)),""))</f>
        <v/>
      </c>
      <c r="AY60" s="16"/>
      <c r="AZ60" s="16"/>
      <c r="BA60" s="16"/>
      <c r="BB60" s="16"/>
      <c r="BC60" s="16"/>
      <c r="BD60" s="16"/>
      <c r="BE60" s="16"/>
      <c r="BF60" s="16"/>
      <c r="BG60" s="16"/>
      <c r="BH60" s="16" t="str">
        <f>IF(BH59="","",IFERROR(INDEX(Data,MATCH(DG46,Noms,0),MATCH(BH59,Jours,0)),""))</f>
        <v/>
      </c>
      <c r="BI60" s="16"/>
      <c r="BJ60" s="16"/>
      <c r="BK60" s="16"/>
      <c r="BL60" s="16"/>
      <c r="BM60" s="16"/>
      <c r="BN60" s="16"/>
      <c r="BO60" s="16"/>
      <c r="BP60" s="16"/>
      <c r="BQ60" s="16"/>
      <c r="BR60" s="16" t="str">
        <f>IF(BR59="","",IFERROR(INDEX(Data,MATCH(DG46,Noms,0),MATCH(BR59,Jours,0)),""))</f>
        <v/>
      </c>
      <c r="BS60" s="16"/>
      <c r="BT60" s="16"/>
      <c r="BU60" s="16"/>
      <c r="BV60" s="16"/>
      <c r="BW60" s="16"/>
      <c r="BX60" s="16"/>
      <c r="BY60" s="16"/>
      <c r="BZ60" s="16"/>
      <c r="CA60" s="16"/>
      <c r="CB60" s="16" t="str">
        <f>IF(CB59="","",IFERROR(INDEX(Data,MATCH(DG46,Noms,0),MATCH(CB59,Jours,0)),""))</f>
        <v/>
      </c>
      <c r="CC60" s="16"/>
      <c r="CD60" s="16"/>
      <c r="CE60" s="16"/>
      <c r="CF60" s="16"/>
      <c r="CG60" s="16"/>
      <c r="CH60" s="16"/>
      <c r="CI60" s="16"/>
      <c r="CJ60" s="16"/>
      <c r="CK60" s="16"/>
      <c r="CL60" s="16" t="str">
        <f>IF(CL59="","",IFERROR(INDEX(Data,MATCH(DG46,Noms,0),MATCH(CL59,Jours,0)),""))</f>
        <v/>
      </c>
      <c r="CM60" s="16"/>
      <c r="CN60" s="16"/>
      <c r="CO60" s="16"/>
      <c r="CP60" s="16"/>
      <c r="CQ60" s="16"/>
      <c r="CR60" s="16"/>
      <c r="CS60" s="16"/>
      <c r="CT60" s="16"/>
      <c r="CU60" s="16"/>
      <c r="CV60" s="16" t="str">
        <f>IF(CV59="","",IFERROR(INDEX(Data,MATCH(DG46,Noms,0),MATCH(CV59,Jours,0)),""))</f>
        <v/>
      </c>
      <c r="CW60" s="16"/>
      <c r="CX60" s="16"/>
      <c r="CY60" s="16"/>
      <c r="CZ60" s="16"/>
      <c r="DA60" s="16"/>
      <c r="DB60" s="16"/>
      <c r="DC60" s="16"/>
      <c r="DD60" s="16"/>
      <c r="DE60" s="16"/>
      <c r="DF60" s="1"/>
      <c r="DG60" s="1"/>
    </row>
    <row r="61" spans="40:111" ht="15.75" customHeight="1" x14ac:dyDescent="0.25">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c r="BT61" s="16"/>
      <c r="BU61" s="16"/>
      <c r="BV61" s="16"/>
      <c r="BW61" s="16"/>
      <c r="BX61" s="16"/>
      <c r="BY61" s="16"/>
      <c r="BZ61" s="16"/>
      <c r="CA61" s="16"/>
      <c r="CB61" s="16"/>
      <c r="CC61" s="16"/>
      <c r="CD61" s="16"/>
      <c r="CE61" s="16"/>
      <c r="CF61" s="16"/>
      <c r="CG61" s="16"/>
      <c r="CH61" s="16"/>
      <c r="CI61" s="16"/>
      <c r="CJ61" s="16"/>
      <c r="CK61" s="16"/>
      <c r="CL61" s="16"/>
      <c r="CM61" s="16"/>
      <c r="CN61" s="16"/>
      <c r="CO61" s="16"/>
      <c r="CP61" s="16"/>
      <c r="CQ61" s="16"/>
      <c r="CR61" s="16"/>
      <c r="CS61" s="16"/>
      <c r="CT61" s="16"/>
      <c r="CU61" s="16"/>
      <c r="CV61" s="16"/>
      <c r="CW61" s="16"/>
      <c r="CX61" s="16"/>
      <c r="CY61" s="16"/>
      <c r="CZ61" s="16"/>
      <c r="DA61" s="16"/>
      <c r="DB61" s="16"/>
      <c r="DC61" s="16"/>
      <c r="DD61" s="16"/>
      <c r="DE61" s="16"/>
      <c r="DF61" s="1"/>
      <c r="DG61" s="1"/>
    </row>
    <row r="62" spans="40:111" ht="15.75" customHeight="1" x14ac:dyDescent="0.25">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c r="BT62" s="16"/>
      <c r="BU62" s="16"/>
      <c r="BV62" s="16"/>
      <c r="BW62" s="16"/>
      <c r="BX62" s="16"/>
      <c r="BY62" s="16"/>
      <c r="BZ62" s="16"/>
      <c r="CA62" s="16"/>
      <c r="CB62" s="16"/>
      <c r="CC62" s="16"/>
      <c r="CD62" s="16"/>
      <c r="CE62" s="16"/>
      <c r="CF62" s="16"/>
      <c r="CG62" s="16"/>
      <c r="CH62" s="16"/>
      <c r="CI62" s="16"/>
      <c r="CJ62" s="16"/>
      <c r="CK62" s="16"/>
      <c r="CL62" s="16"/>
      <c r="CM62" s="16"/>
      <c r="CN62" s="16"/>
      <c r="CO62" s="16"/>
      <c r="CP62" s="16"/>
      <c r="CQ62" s="16"/>
      <c r="CR62" s="16"/>
      <c r="CS62" s="16"/>
      <c r="CT62" s="16"/>
      <c r="CU62" s="16"/>
      <c r="CV62" s="16"/>
      <c r="CW62" s="16"/>
      <c r="CX62" s="16"/>
      <c r="CY62" s="16"/>
      <c r="CZ62" s="16"/>
      <c r="DA62" s="16"/>
      <c r="DB62" s="16"/>
      <c r="DC62" s="16"/>
      <c r="DD62" s="16"/>
      <c r="DE62" s="16"/>
      <c r="DF62" s="1"/>
      <c r="DG62" s="1"/>
    </row>
    <row r="63" spans="40:111" ht="15.75" customHeight="1" x14ac:dyDescent="0.25">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c r="BS63" s="16"/>
      <c r="BT63" s="16"/>
      <c r="BU63" s="16"/>
      <c r="BV63" s="16"/>
      <c r="BW63" s="16"/>
      <c r="BX63" s="16"/>
      <c r="BY63" s="16"/>
      <c r="BZ63" s="16"/>
      <c r="CA63" s="16"/>
      <c r="CB63" s="16"/>
      <c r="CC63" s="16"/>
      <c r="CD63" s="16"/>
      <c r="CE63" s="16"/>
      <c r="CF63" s="16"/>
      <c r="CG63" s="16"/>
      <c r="CH63" s="16"/>
      <c r="CI63" s="16"/>
      <c r="CJ63" s="16"/>
      <c r="CK63" s="16"/>
      <c r="CL63" s="16"/>
      <c r="CM63" s="16"/>
      <c r="CN63" s="16"/>
      <c r="CO63" s="16"/>
      <c r="CP63" s="16"/>
      <c r="CQ63" s="16"/>
      <c r="CR63" s="16"/>
      <c r="CS63" s="16"/>
      <c r="CT63" s="16"/>
      <c r="CU63" s="16"/>
      <c r="CV63" s="16"/>
      <c r="CW63" s="16"/>
      <c r="CX63" s="16"/>
      <c r="CY63" s="16"/>
      <c r="CZ63" s="16"/>
      <c r="DA63" s="16"/>
      <c r="DB63" s="16"/>
      <c r="DC63" s="16"/>
      <c r="DD63" s="16"/>
      <c r="DE63" s="16"/>
      <c r="DF63" s="1"/>
      <c r="DG63" s="1"/>
    </row>
    <row r="64" spans="40:111" ht="15.75" customHeight="1" x14ac:dyDescent="0.25">
      <c r="AN64" s="16"/>
      <c r="AO64" s="16"/>
      <c r="AP64" s="16"/>
      <c r="AQ64" s="16"/>
      <c r="AR64" s="16"/>
      <c r="AS64" s="16"/>
      <c r="AT64" s="16"/>
      <c r="AU64" s="16"/>
      <c r="AV64" s="16"/>
      <c r="AW64" s="16"/>
      <c r="AX64" s="16"/>
      <c r="AY64" s="16"/>
      <c r="AZ64" s="16"/>
      <c r="BA64" s="16"/>
      <c r="BB64" s="16"/>
      <c r="BC64" s="16"/>
      <c r="BD64" s="16"/>
      <c r="BE64" s="16"/>
      <c r="BF64" s="16"/>
      <c r="BG64" s="16"/>
      <c r="BH64" s="16"/>
      <c r="BI64" s="16"/>
      <c r="BJ64" s="16"/>
      <c r="BK64" s="16"/>
      <c r="BL64" s="16"/>
      <c r="BM64" s="16"/>
      <c r="BN64" s="16"/>
      <c r="BO64" s="16"/>
      <c r="BP64" s="16"/>
      <c r="BQ64" s="16"/>
      <c r="BR64" s="16"/>
      <c r="BS64" s="16"/>
      <c r="BT64" s="16"/>
      <c r="BU64" s="16"/>
      <c r="BV64" s="16"/>
      <c r="BW64" s="16"/>
      <c r="BX64" s="16"/>
      <c r="BY64" s="16"/>
      <c r="BZ64" s="16"/>
      <c r="CA64" s="16"/>
      <c r="CB64" s="16"/>
      <c r="CC64" s="16"/>
      <c r="CD64" s="16"/>
      <c r="CE64" s="16"/>
      <c r="CF64" s="16"/>
      <c r="CG64" s="16"/>
      <c r="CH64" s="16"/>
      <c r="CI64" s="16"/>
      <c r="CJ64" s="16"/>
      <c r="CK64" s="16"/>
      <c r="CL64" s="16"/>
      <c r="CM64" s="16"/>
      <c r="CN64" s="16"/>
      <c r="CO64" s="16"/>
      <c r="CP64" s="16"/>
      <c r="CQ64" s="16"/>
      <c r="CR64" s="16"/>
      <c r="CS64" s="16"/>
      <c r="CT64" s="16"/>
      <c r="CU64" s="16"/>
      <c r="CV64" s="16"/>
      <c r="CW64" s="16"/>
      <c r="CX64" s="16"/>
      <c r="CY64" s="16"/>
      <c r="CZ64" s="16"/>
      <c r="DA64" s="16"/>
      <c r="DB64" s="16"/>
      <c r="DC64" s="16"/>
      <c r="DD64" s="16"/>
      <c r="DE64" s="16"/>
      <c r="DF64" s="1"/>
      <c r="DG64" s="1"/>
    </row>
    <row r="65" spans="40:111" ht="23.25" x14ac:dyDescent="0.25">
      <c r="AN65" s="14" t="str">
        <f>IFERROR(IF(DAY(DATE(YEAR($A$1),MONTH($A$1)+1,0))-DAY(DATE(YEAR($A$1),MONTH($A$1),DAY($A$1)+COLUMN($B$1)-2))&gt;=0, IF(CV59&lt;&gt;"",IF(MONTH(CV59+1)&lt;&gt;MONTH(CV59),"",CV59+1),IF(COLUMN(CV59)-10&lt;&gt;WEEKDAY($A$1),"",$A$1)),""),"")</f>
        <v/>
      </c>
      <c r="AO65" s="14"/>
      <c r="AP65" s="14"/>
      <c r="AQ65" s="14"/>
      <c r="AR65" s="14"/>
      <c r="AS65" s="14"/>
      <c r="AT65" s="14"/>
      <c r="AU65" s="14"/>
      <c r="AV65" s="14"/>
      <c r="AW65" s="14"/>
      <c r="AX65" s="14" t="str">
        <f>IF(AN65="","",IFERROR(IF(DAY(DATE(YEAR($A$1),MONTH($A$1)+1,0))-DAY(DATE(YEAR($A$1),MONTH($A$1),DAY($A$1)+COLUMN($B$1)-2))&gt;=0, IF(AN65&lt;&gt;"",IF(MONTH(AN65+1)&lt;&gt;MONTH(AN65),"",AN65+1))),""))</f>
        <v/>
      </c>
      <c r="AY65" s="14"/>
      <c r="AZ65" s="14"/>
      <c r="BA65" s="14"/>
      <c r="BB65" s="14"/>
      <c r="BC65" s="14"/>
      <c r="BD65" s="14"/>
      <c r="BE65" s="14"/>
      <c r="BF65" s="14"/>
      <c r="BG65" s="14"/>
      <c r="BH65" s="14" t="str">
        <f t="shared" ref="BH65" si="36">IF(AX65="","",IFERROR(IF(DAY(DATE(YEAR($A$1),MONTH($A$1)+1,0))-DAY(DATE(YEAR($A$1),MONTH($A$1),DAY($A$1)+COLUMN($B$1)-2))&gt;=0, IF(AX65&lt;&gt;"",IF(MONTH(AX65+1)&lt;&gt;MONTH(AX65),"",AX65+1))),""))</f>
        <v/>
      </c>
      <c r="BI65" s="14"/>
      <c r="BJ65" s="14"/>
      <c r="BK65" s="14"/>
      <c r="BL65" s="14"/>
      <c r="BM65" s="14"/>
      <c r="BN65" s="14"/>
      <c r="BO65" s="14"/>
      <c r="BP65" s="14"/>
      <c r="BQ65" s="14"/>
      <c r="BR65" s="14" t="str">
        <f t="shared" ref="BR65" si="37">IF(BH65="","",IFERROR(IF(DAY(DATE(YEAR($A$1),MONTH($A$1)+1,0))-DAY(DATE(YEAR($A$1),MONTH($A$1),DAY($A$1)+COLUMN($B$1)-2))&gt;=0, IF(BH65&lt;&gt;"",IF(MONTH(BH65+1)&lt;&gt;MONTH(BH65),"",BH65+1))),""))</f>
        <v/>
      </c>
      <c r="BS65" s="14"/>
      <c r="BT65" s="14"/>
      <c r="BU65" s="14"/>
      <c r="BV65" s="14"/>
      <c r="BW65" s="14"/>
      <c r="BX65" s="14"/>
      <c r="BY65" s="14"/>
      <c r="BZ65" s="14"/>
      <c r="CA65" s="14"/>
      <c r="CB65" s="14" t="str">
        <f t="shared" ref="CB65" si="38">IF(BR65="","",IFERROR(IF(DAY(DATE(YEAR($A$1),MONTH($A$1)+1,0))-DAY(DATE(YEAR($A$1),MONTH($A$1),DAY($A$1)+COLUMN($B$1)-2))&gt;=0, IF(BR65&lt;&gt;"",IF(MONTH(BR65+1)&lt;&gt;MONTH(BR65),"",BR65+1))),""))</f>
        <v/>
      </c>
      <c r="CC65" s="14"/>
      <c r="CD65" s="14"/>
      <c r="CE65" s="14"/>
      <c r="CF65" s="14"/>
      <c r="CG65" s="14"/>
      <c r="CH65" s="14"/>
      <c r="CI65" s="14"/>
      <c r="CJ65" s="14"/>
      <c r="CK65" s="14"/>
      <c r="CL65" s="14" t="str">
        <f t="shared" ref="CL65" si="39">IF(CB65="","",IFERROR(IF(DAY(DATE(YEAR($A$1),MONTH($A$1)+1,0))-DAY(DATE(YEAR($A$1),MONTH($A$1),DAY($A$1)+COLUMN($B$1)-2))&gt;=0, IF(CB65&lt;&gt;"",IF(MONTH(CB65+1)&lt;&gt;MONTH(CB65),"",CB65+1))),""))</f>
        <v/>
      </c>
      <c r="CM65" s="14"/>
      <c r="CN65" s="14"/>
      <c r="CO65" s="14"/>
      <c r="CP65" s="14"/>
      <c r="CQ65" s="14"/>
      <c r="CR65" s="14"/>
      <c r="CS65" s="14"/>
      <c r="CT65" s="14"/>
      <c r="CU65" s="14"/>
      <c r="CV65" s="14" t="str">
        <f t="shared" ref="CV65" si="40">IF(CL65="","",IFERROR(IF(DAY(DATE(YEAR($A$1),MONTH($A$1)+1,0))-DAY(DATE(YEAR($A$1),MONTH($A$1),DAY($A$1)+COLUMN($B$1)-2))&gt;=0, IF(CL65&lt;&gt;"",IF(MONTH(CL65+1)&lt;&gt;MONTH(CL65),"",CL65+1))),""))</f>
        <v/>
      </c>
      <c r="CW65" s="14"/>
      <c r="CX65" s="14"/>
      <c r="CY65" s="14"/>
      <c r="CZ65" s="14"/>
      <c r="DA65" s="14"/>
      <c r="DB65" s="14"/>
      <c r="DC65" s="14"/>
      <c r="DD65" s="14"/>
      <c r="DE65" s="14"/>
      <c r="DF65" s="1"/>
      <c r="DG65" s="1"/>
    </row>
    <row r="66" spans="40:111" ht="15.75" customHeight="1" x14ac:dyDescent="0.25">
      <c r="AN66" s="17" t="str">
        <f>IF(AN65="","",IFERROR(INDEX(Data,MATCH(DG46,Noms,0),MATCH(AN65,Jours,0)),""))</f>
        <v/>
      </c>
      <c r="AO66" s="18"/>
      <c r="AP66" s="18"/>
      <c r="AQ66" s="18"/>
      <c r="AR66" s="18"/>
      <c r="AS66" s="18"/>
      <c r="AT66" s="18"/>
      <c r="AU66" s="18"/>
      <c r="AV66" s="18"/>
      <c r="AW66" s="19"/>
      <c r="AX66" s="17" t="str">
        <f>IF(AX65="","",IFERROR(INDEX(Data,MATCH(DG46,Noms,0),MATCH(AX65,Jours,0)),""))</f>
        <v/>
      </c>
      <c r="AY66" s="18"/>
      <c r="AZ66" s="18"/>
      <c r="BA66" s="18"/>
      <c r="BB66" s="18"/>
      <c r="BC66" s="18"/>
      <c r="BD66" s="18"/>
      <c r="BE66" s="18"/>
      <c r="BF66" s="18"/>
      <c r="BG66" s="19"/>
      <c r="BH66" s="17" t="str">
        <f>IF(BH65="","",IFERROR(INDEX(Data,MATCH(DG46,Noms,0),MATCH(BH65,Jours,0)),""))</f>
        <v/>
      </c>
      <c r="BI66" s="18"/>
      <c r="BJ66" s="18"/>
      <c r="BK66" s="18"/>
      <c r="BL66" s="18"/>
      <c r="BM66" s="18"/>
      <c r="BN66" s="18"/>
      <c r="BO66" s="18"/>
      <c r="BP66" s="18"/>
      <c r="BQ66" s="19"/>
      <c r="BR66" s="17" t="str">
        <f>IF(BR65="","",IFERROR(INDEX(Data,MATCH(DG46,Noms,0),MATCH(BR65,Jours,0)),""))</f>
        <v/>
      </c>
      <c r="BS66" s="18"/>
      <c r="BT66" s="18"/>
      <c r="BU66" s="18"/>
      <c r="BV66" s="18"/>
      <c r="BW66" s="18"/>
      <c r="BX66" s="18"/>
      <c r="BY66" s="18"/>
      <c r="BZ66" s="18"/>
      <c r="CA66" s="19"/>
      <c r="CB66" s="17" t="str">
        <f>IF(CB65="","",IFERROR(INDEX(Data,MATCH(DG46,Noms,0),MATCH(CB65,Jours,0)),""))</f>
        <v/>
      </c>
      <c r="CC66" s="18"/>
      <c r="CD66" s="18"/>
      <c r="CE66" s="18"/>
      <c r="CF66" s="18"/>
      <c r="CG66" s="18"/>
      <c r="CH66" s="18"/>
      <c r="CI66" s="18"/>
      <c r="CJ66" s="18"/>
      <c r="CK66" s="19"/>
      <c r="CL66" s="17" t="str">
        <f>IF(CL65="","",IFERROR(INDEX(Data,MATCH(DG46,Noms,0),MATCH(CL65,Jours,0)),""))</f>
        <v/>
      </c>
      <c r="CM66" s="18"/>
      <c r="CN66" s="18"/>
      <c r="CO66" s="18"/>
      <c r="CP66" s="18"/>
      <c r="CQ66" s="18"/>
      <c r="CR66" s="18"/>
      <c r="CS66" s="18"/>
      <c r="CT66" s="18"/>
      <c r="CU66" s="19"/>
      <c r="CV66" s="17" t="str">
        <f>IF(CV65="","",IFERROR(INDEX(Data,MATCH(DG46,Noms,0),MATCH(CV65,Jours,0)),""))</f>
        <v/>
      </c>
      <c r="CW66" s="18"/>
      <c r="CX66" s="18"/>
      <c r="CY66" s="18"/>
      <c r="CZ66" s="18"/>
      <c r="DA66" s="18"/>
      <c r="DB66" s="18"/>
      <c r="DC66" s="18"/>
      <c r="DD66" s="18"/>
      <c r="DE66" s="19"/>
      <c r="DF66" s="1"/>
      <c r="DG66" s="1"/>
    </row>
    <row r="67" spans="40:111" ht="15.75" customHeight="1" x14ac:dyDescent="0.25">
      <c r="AN67" s="20"/>
      <c r="AO67" s="21"/>
      <c r="AP67" s="21"/>
      <c r="AQ67" s="21"/>
      <c r="AR67" s="21"/>
      <c r="AS67" s="21"/>
      <c r="AT67" s="21"/>
      <c r="AU67" s="21"/>
      <c r="AV67" s="21"/>
      <c r="AW67" s="22"/>
      <c r="AX67" s="20"/>
      <c r="AY67" s="21"/>
      <c r="AZ67" s="21"/>
      <c r="BA67" s="21"/>
      <c r="BB67" s="21"/>
      <c r="BC67" s="21"/>
      <c r="BD67" s="21"/>
      <c r="BE67" s="21"/>
      <c r="BF67" s="21"/>
      <c r="BG67" s="22"/>
      <c r="BH67" s="20"/>
      <c r="BI67" s="21"/>
      <c r="BJ67" s="21"/>
      <c r="BK67" s="21"/>
      <c r="BL67" s="21"/>
      <c r="BM67" s="21"/>
      <c r="BN67" s="21"/>
      <c r="BO67" s="21"/>
      <c r="BP67" s="21"/>
      <c r="BQ67" s="22"/>
      <c r="BR67" s="20"/>
      <c r="BS67" s="21"/>
      <c r="BT67" s="21"/>
      <c r="BU67" s="21"/>
      <c r="BV67" s="21"/>
      <c r="BW67" s="21"/>
      <c r="BX67" s="21"/>
      <c r="BY67" s="21"/>
      <c r="BZ67" s="21"/>
      <c r="CA67" s="22"/>
      <c r="CB67" s="20"/>
      <c r="CC67" s="21"/>
      <c r="CD67" s="21"/>
      <c r="CE67" s="21"/>
      <c r="CF67" s="21"/>
      <c r="CG67" s="21"/>
      <c r="CH67" s="21"/>
      <c r="CI67" s="21"/>
      <c r="CJ67" s="21"/>
      <c r="CK67" s="22"/>
      <c r="CL67" s="20"/>
      <c r="CM67" s="21"/>
      <c r="CN67" s="21"/>
      <c r="CO67" s="21"/>
      <c r="CP67" s="21"/>
      <c r="CQ67" s="21"/>
      <c r="CR67" s="21"/>
      <c r="CS67" s="21"/>
      <c r="CT67" s="21"/>
      <c r="CU67" s="22"/>
      <c r="CV67" s="20"/>
      <c r="CW67" s="21"/>
      <c r="CX67" s="21"/>
      <c r="CY67" s="21"/>
      <c r="CZ67" s="21"/>
      <c r="DA67" s="21"/>
      <c r="DB67" s="21"/>
      <c r="DC67" s="21"/>
      <c r="DD67" s="21"/>
      <c r="DE67" s="22"/>
      <c r="DF67" s="1"/>
      <c r="DG67" s="1"/>
    </row>
    <row r="68" spans="40:111" ht="15.75" customHeight="1" x14ac:dyDescent="0.25">
      <c r="AN68" s="20"/>
      <c r="AO68" s="21"/>
      <c r="AP68" s="21"/>
      <c r="AQ68" s="21"/>
      <c r="AR68" s="21"/>
      <c r="AS68" s="21"/>
      <c r="AT68" s="21"/>
      <c r="AU68" s="21"/>
      <c r="AV68" s="21"/>
      <c r="AW68" s="22"/>
      <c r="AX68" s="20"/>
      <c r="AY68" s="21"/>
      <c r="AZ68" s="21"/>
      <c r="BA68" s="21"/>
      <c r="BB68" s="21"/>
      <c r="BC68" s="21"/>
      <c r="BD68" s="21"/>
      <c r="BE68" s="21"/>
      <c r="BF68" s="21"/>
      <c r="BG68" s="22"/>
      <c r="BH68" s="20"/>
      <c r="BI68" s="21"/>
      <c r="BJ68" s="21"/>
      <c r="BK68" s="21"/>
      <c r="BL68" s="21"/>
      <c r="BM68" s="21"/>
      <c r="BN68" s="21"/>
      <c r="BO68" s="21"/>
      <c r="BP68" s="21"/>
      <c r="BQ68" s="22"/>
      <c r="BR68" s="20"/>
      <c r="BS68" s="21"/>
      <c r="BT68" s="21"/>
      <c r="BU68" s="21"/>
      <c r="BV68" s="21"/>
      <c r="BW68" s="21"/>
      <c r="BX68" s="21"/>
      <c r="BY68" s="21"/>
      <c r="BZ68" s="21"/>
      <c r="CA68" s="22"/>
      <c r="CB68" s="20"/>
      <c r="CC68" s="21"/>
      <c r="CD68" s="21"/>
      <c r="CE68" s="21"/>
      <c r="CF68" s="21"/>
      <c r="CG68" s="21"/>
      <c r="CH68" s="21"/>
      <c r="CI68" s="21"/>
      <c r="CJ68" s="21"/>
      <c r="CK68" s="22"/>
      <c r="CL68" s="20"/>
      <c r="CM68" s="21"/>
      <c r="CN68" s="21"/>
      <c r="CO68" s="21"/>
      <c r="CP68" s="21"/>
      <c r="CQ68" s="21"/>
      <c r="CR68" s="21"/>
      <c r="CS68" s="21"/>
      <c r="CT68" s="21"/>
      <c r="CU68" s="22"/>
      <c r="CV68" s="20"/>
      <c r="CW68" s="21"/>
      <c r="CX68" s="21"/>
      <c r="CY68" s="21"/>
      <c r="CZ68" s="21"/>
      <c r="DA68" s="21"/>
      <c r="DB68" s="21"/>
      <c r="DC68" s="21"/>
      <c r="DD68" s="21"/>
      <c r="DE68" s="22"/>
      <c r="DF68" s="1"/>
      <c r="DG68" s="1"/>
    </row>
    <row r="69" spans="40:111" ht="15.75" customHeight="1" x14ac:dyDescent="0.25">
      <c r="AN69" s="20"/>
      <c r="AO69" s="21"/>
      <c r="AP69" s="21"/>
      <c r="AQ69" s="21"/>
      <c r="AR69" s="21"/>
      <c r="AS69" s="21"/>
      <c r="AT69" s="21"/>
      <c r="AU69" s="21"/>
      <c r="AV69" s="21"/>
      <c r="AW69" s="22"/>
      <c r="AX69" s="20"/>
      <c r="AY69" s="21"/>
      <c r="AZ69" s="21"/>
      <c r="BA69" s="21"/>
      <c r="BB69" s="21"/>
      <c r="BC69" s="21"/>
      <c r="BD69" s="21"/>
      <c r="BE69" s="21"/>
      <c r="BF69" s="21"/>
      <c r="BG69" s="22"/>
      <c r="BH69" s="20"/>
      <c r="BI69" s="21"/>
      <c r="BJ69" s="21"/>
      <c r="BK69" s="21"/>
      <c r="BL69" s="21"/>
      <c r="BM69" s="21"/>
      <c r="BN69" s="21"/>
      <c r="BO69" s="21"/>
      <c r="BP69" s="21"/>
      <c r="BQ69" s="22"/>
      <c r="BR69" s="20"/>
      <c r="BS69" s="21"/>
      <c r="BT69" s="21"/>
      <c r="BU69" s="21"/>
      <c r="BV69" s="21"/>
      <c r="BW69" s="21"/>
      <c r="BX69" s="21"/>
      <c r="BY69" s="21"/>
      <c r="BZ69" s="21"/>
      <c r="CA69" s="22"/>
      <c r="CB69" s="20"/>
      <c r="CC69" s="21"/>
      <c r="CD69" s="21"/>
      <c r="CE69" s="21"/>
      <c r="CF69" s="21"/>
      <c r="CG69" s="21"/>
      <c r="CH69" s="21"/>
      <c r="CI69" s="21"/>
      <c r="CJ69" s="21"/>
      <c r="CK69" s="22"/>
      <c r="CL69" s="20"/>
      <c r="CM69" s="21"/>
      <c r="CN69" s="21"/>
      <c r="CO69" s="21"/>
      <c r="CP69" s="21"/>
      <c r="CQ69" s="21"/>
      <c r="CR69" s="21"/>
      <c r="CS69" s="21"/>
      <c r="CT69" s="21"/>
      <c r="CU69" s="22"/>
      <c r="CV69" s="20"/>
      <c r="CW69" s="21"/>
      <c r="CX69" s="21"/>
      <c r="CY69" s="21"/>
      <c r="CZ69" s="21"/>
      <c r="DA69" s="21"/>
      <c r="DB69" s="21"/>
      <c r="DC69" s="21"/>
      <c r="DD69" s="21"/>
      <c r="DE69" s="22"/>
      <c r="DF69" s="1"/>
      <c r="DG69" s="1"/>
    </row>
    <row r="70" spans="40:111" ht="15.75" customHeight="1" x14ac:dyDescent="0.25">
      <c r="AN70" s="23"/>
      <c r="AO70" s="24"/>
      <c r="AP70" s="24"/>
      <c r="AQ70" s="24"/>
      <c r="AR70" s="24"/>
      <c r="AS70" s="24"/>
      <c r="AT70" s="24"/>
      <c r="AU70" s="24"/>
      <c r="AV70" s="24"/>
      <c r="AW70" s="25"/>
      <c r="AX70" s="23"/>
      <c r="AY70" s="24"/>
      <c r="AZ70" s="24"/>
      <c r="BA70" s="24"/>
      <c r="BB70" s="24"/>
      <c r="BC70" s="24"/>
      <c r="BD70" s="24"/>
      <c r="BE70" s="24"/>
      <c r="BF70" s="24"/>
      <c r="BG70" s="25"/>
      <c r="BH70" s="23"/>
      <c r="BI70" s="24"/>
      <c r="BJ70" s="24"/>
      <c r="BK70" s="24"/>
      <c r="BL70" s="24"/>
      <c r="BM70" s="24"/>
      <c r="BN70" s="24"/>
      <c r="BO70" s="24"/>
      <c r="BP70" s="24"/>
      <c r="BQ70" s="25"/>
      <c r="BR70" s="23"/>
      <c r="BS70" s="24"/>
      <c r="BT70" s="24"/>
      <c r="BU70" s="24"/>
      <c r="BV70" s="24"/>
      <c r="BW70" s="24"/>
      <c r="BX70" s="24"/>
      <c r="BY70" s="24"/>
      <c r="BZ70" s="24"/>
      <c r="CA70" s="25"/>
      <c r="CB70" s="23"/>
      <c r="CC70" s="24"/>
      <c r="CD70" s="24"/>
      <c r="CE70" s="24"/>
      <c r="CF70" s="24"/>
      <c r="CG70" s="24"/>
      <c r="CH70" s="24"/>
      <c r="CI70" s="24"/>
      <c r="CJ70" s="24"/>
      <c r="CK70" s="25"/>
      <c r="CL70" s="23"/>
      <c r="CM70" s="24"/>
      <c r="CN70" s="24"/>
      <c r="CO70" s="24"/>
      <c r="CP70" s="24"/>
      <c r="CQ70" s="24"/>
      <c r="CR70" s="24"/>
      <c r="CS70" s="24"/>
      <c r="CT70" s="24"/>
      <c r="CU70" s="25"/>
      <c r="CV70" s="23"/>
      <c r="CW70" s="24"/>
      <c r="CX70" s="24"/>
      <c r="CY70" s="24"/>
      <c r="CZ70" s="24"/>
      <c r="DA70" s="24"/>
      <c r="DB70" s="24"/>
      <c r="DC70" s="24"/>
      <c r="DD70" s="24"/>
      <c r="DE70" s="25"/>
      <c r="DF70" s="1"/>
      <c r="DG70" s="1"/>
    </row>
    <row r="71" spans="40:111" ht="23.25" x14ac:dyDescent="0.25">
      <c r="AN71" s="14" t="str">
        <f>IFERROR(IF(DAY(DATE(YEAR($A$1),MONTH($A$1)+1,0))-DAY(DATE(YEAR($A$1),MONTH($A$1),DAY($A$1)+COLUMN($B$1)-2))&gt;=0, IF(CV65&lt;&gt;"",IF(MONTH(CV65+1)&lt;&gt;MONTH(CV65),"",CV65+1),IF(COLUMN(CV59)-10&lt;&gt;WEEKDAY($A$1),"",$A$1)),""),"")</f>
        <v/>
      </c>
      <c r="AO71" s="14"/>
      <c r="AP71" s="14"/>
      <c r="AQ71" s="14"/>
      <c r="AR71" s="14"/>
      <c r="AS71" s="14"/>
      <c r="AT71" s="14"/>
      <c r="AU71" s="14"/>
      <c r="AV71" s="14"/>
      <c r="AW71" s="14"/>
      <c r="AX71" s="14" t="str">
        <f>IF(AN71="","",IFERROR(IF(DAY(DATE(YEAR($A$1),MONTH($A$1)+1,0))-DAY(DATE(YEAR($A$1),MONTH($A$1),DAY($A$1)+COLUMN($B$1)-2))&gt;=0,IF(AN71&lt;&gt;"",IF(MONTH(AN71+1)&lt;&gt;MONTH(AN71),"",AN71+1))),""))</f>
        <v/>
      </c>
      <c r="AY71" s="14"/>
      <c r="AZ71" s="14"/>
      <c r="BA71" s="14"/>
      <c r="BB71" s="14"/>
      <c r="BC71" s="14"/>
      <c r="BD71" s="14"/>
      <c r="BE71" s="14"/>
      <c r="BF71" s="14"/>
      <c r="BG71" s="14"/>
      <c r="BH71" s="14" t="str">
        <f t="shared" ref="BH71" si="41">IF(AX71="","",IFERROR(IF(DAY(DATE(YEAR($A$1),MONTH($A$1)+1,0))-DAY(DATE(YEAR($A$1),MONTH($A$1),DAY($A$1)+COLUMN($B$1)-2))&gt;=0,IF(AX71&lt;&gt;"",IF(MONTH(AX71+1)&lt;&gt;MONTH(AX71),"",AX71+1))),""))</f>
        <v/>
      </c>
      <c r="BI71" s="14"/>
      <c r="BJ71" s="14"/>
      <c r="BK71" s="14"/>
      <c r="BL71" s="14"/>
      <c r="BM71" s="14"/>
      <c r="BN71" s="14"/>
      <c r="BO71" s="14"/>
      <c r="BP71" s="14"/>
      <c r="BQ71" s="14"/>
      <c r="BR71" s="14" t="str">
        <f t="shared" ref="BR71" si="42">IF(BH71="","",IFERROR(IF(DAY(DATE(YEAR($A$1),MONTH($A$1)+1,0))-DAY(DATE(YEAR($A$1),MONTH($A$1),DAY($A$1)+COLUMN($B$1)-2))&gt;=0,IF(BH71&lt;&gt;"",IF(MONTH(BH71+1)&lt;&gt;MONTH(BH71),"",BH71+1))),""))</f>
        <v/>
      </c>
      <c r="BS71" s="14"/>
      <c r="BT71" s="14"/>
      <c r="BU71" s="14"/>
      <c r="BV71" s="14"/>
      <c r="BW71" s="14"/>
      <c r="BX71" s="14"/>
      <c r="BY71" s="14"/>
      <c r="BZ71" s="14"/>
      <c r="CA71" s="14"/>
      <c r="CB71" s="14" t="str">
        <f t="shared" ref="CB71" si="43">IF(BR71="","",IFERROR(IF(DAY(DATE(YEAR($A$1),MONTH($A$1)+1,0))-DAY(DATE(YEAR($A$1),MONTH($A$1),DAY($A$1)+COLUMN($B$1)-2))&gt;=0,IF(BR71&lt;&gt;"",IF(MONTH(BR71+1)&lt;&gt;MONTH(BR71),"",BR71+1))),""))</f>
        <v/>
      </c>
      <c r="CC71" s="14"/>
      <c r="CD71" s="14"/>
      <c r="CE71" s="14"/>
      <c r="CF71" s="14"/>
      <c r="CG71" s="14"/>
      <c r="CH71" s="14"/>
      <c r="CI71" s="14"/>
      <c r="CJ71" s="14"/>
      <c r="CK71" s="14"/>
      <c r="CL71" s="14" t="str">
        <f t="shared" ref="CL71" si="44">IF(CB71="","",IFERROR(IF(DAY(DATE(YEAR($A$1),MONTH($A$1)+1,0))-DAY(DATE(YEAR($A$1),MONTH($A$1),DAY($A$1)+COLUMN($B$1)-2))&gt;=0,IF(CB71&lt;&gt;"",IF(MONTH(CB71+1)&lt;&gt;MONTH(CB71),"",CB71+1))),""))</f>
        <v/>
      </c>
      <c r="CM71" s="14"/>
      <c r="CN71" s="14"/>
      <c r="CO71" s="14"/>
      <c r="CP71" s="14"/>
      <c r="CQ71" s="14"/>
      <c r="CR71" s="14"/>
      <c r="CS71" s="14"/>
      <c r="CT71" s="14"/>
      <c r="CU71" s="14"/>
      <c r="CV71" s="14" t="str">
        <f t="shared" ref="CV71" si="45">IF(CL71="","",IFERROR(IF(DAY(DATE(YEAR($A$1),MONTH($A$1)+1,0))-DAY(DATE(YEAR($A$1),MONTH($A$1),DAY($A$1)+COLUMN($B$1)-2))&gt;=0,IF(CL71&lt;&gt;"",IF(MONTH(CL71+1)&lt;&gt;MONTH(CL71),"",CL71+1))),""))</f>
        <v/>
      </c>
      <c r="CW71" s="14"/>
      <c r="CX71" s="14"/>
      <c r="CY71" s="14"/>
      <c r="CZ71" s="14"/>
      <c r="DA71" s="14"/>
      <c r="DB71" s="14"/>
      <c r="DC71" s="14"/>
      <c r="DD71" s="14"/>
      <c r="DE71" s="14"/>
      <c r="DF71" s="1"/>
      <c r="DG71" s="1"/>
    </row>
    <row r="72" spans="40:111" ht="15.75" customHeight="1" x14ac:dyDescent="0.25">
      <c r="AN72" s="16" t="str">
        <f>IF(AN71="","",IFERROR(INDEX(Data,MATCH(DG46,Noms,0),MATCH(AN71,Jours,0)),""))</f>
        <v/>
      </c>
      <c r="AO72" s="16"/>
      <c r="AP72" s="16"/>
      <c r="AQ72" s="16"/>
      <c r="AR72" s="16"/>
      <c r="AS72" s="16"/>
      <c r="AT72" s="16"/>
      <c r="AU72" s="16"/>
      <c r="AV72" s="16"/>
      <c r="AW72" s="16"/>
      <c r="AX72" s="16" t="str">
        <f>IF(AX71="","",IFERROR(INDEX(Data,MATCH(DG46,Noms,0),MATCH(AX71,Jours,0)),""))</f>
        <v/>
      </c>
      <c r="AY72" s="16"/>
      <c r="AZ72" s="16"/>
      <c r="BA72" s="16"/>
      <c r="BB72" s="16"/>
      <c r="BC72" s="16"/>
      <c r="BD72" s="16"/>
      <c r="BE72" s="16"/>
      <c r="BF72" s="16"/>
      <c r="BG72" s="16"/>
      <c r="BH72" s="16" t="str">
        <f>IF(BH71="","",IFERROR(INDEX(Data,MATCH(DG46,Noms,0),MATCH(BH71,Jours,0)),""))</f>
        <v/>
      </c>
      <c r="BI72" s="16"/>
      <c r="BJ72" s="16"/>
      <c r="BK72" s="16"/>
      <c r="BL72" s="16"/>
      <c r="BM72" s="16"/>
      <c r="BN72" s="16"/>
      <c r="BO72" s="16"/>
      <c r="BP72" s="16"/>
      <c r="BQ72" s="16"/>
      <c r="BR72" s="16" t="str">
        <f>IF(BR71="","",IFERROR(INDEX(Data,MATCH(DG46,Noms,0),MATCH(BR71,Jours,0)),""))</f>
        <v/>
      </c>
      <c r="BS72" s="16"/>
      <c r="BT72" s="16"/>
      <c r="BU72" s="16"/>
      <c r="BV72" s="16"/>
      <c r="BW72" s="16"/>
      <c r="BX72" s="16"/>
      <c r="BY72" s="16"/>
      <c r="BZ72" s="16"/>
      <c r="CA72" s="16"/>
      <c r="CB72" s="16" t="str">
        <f>IF(CB71="","",IFERROR(INDEX(Data,MATCH(DG46,Noms,0),MATCH(CB71,Jours,0)),""))</f>
        <v/>
      </c>
      <c r="CC72" s="16"/>
      <c r="CD72" s="16"/>
      <c r="CE72" s="16"/>
      <c r="CF72" s="16"/>
      <c r="CG72" s="16"/>
      <c r="CH72" s="16"/>
      <c r="CI72" s="16"/>
      <c r="CJ72" s="16"/>
      <c r="CK72" s="16"/>
      <c r="CL72" s="16" t="str">
        <f>IF(CL71="","",IFERROR(INDEX(Data,MATCH(DG46,Noms,0),MATCH(CL71,Jours,0)),""))</f>
        <v/>
      </c>
      <c r="CM72" s="16"/>
      <c r="CN72" s="16"/>
      <c r="CO72" s="16"/>
      <c r="CP72" s="16"/>
      <c r="CQ72" s="16"/>
      <c r="CR72" s="16"/>
      <c r="CS72" s="16"/>
      <c r="CT72" s="16"/>
      <c r="CU72" s="16"/>
      <c r="CV72" s="16" t="str">
        <f>IF(CV71="","",IFERROR(INDEX(Data,MATCH(DG46,Noms,0),MATCH(CV71,Jours,0)),""))</f>
        <v/>
      </c>
      <c r="CW72" s="16"/>
      <c r="CX72" s="16"/>
      <c r="CY72" s="16"/>
      <c r="CZ72" s="16"/>
      <c r="DA72" s="16"/>
      <c r="DB72" s="16"/>
      <c r="DC72" s="16"/>
      <c r="DD72" s="16"/>
      <c r="DE72" s="16"/>
      <c r="DF72" s="1"/>
      <c r="DG72" s="1"/>
    </row>
    <row r="73" spans="40:111" ht="15.75" customHeight="1" x14ac:dyDescent="0.25">
      <c r="AN73" s="16"/>
      <c r="AO73" s="16"/>
      <c r="AP73" s="16"/>
      <c r="AQ73" s="16"/>
      <c r="AR73" s="16"/>
      <c r="AS73" s="16"/>
      <c r="AT73" s="16"/>
      <c r="AU73" s="16"/>
      <c r="AV73" s="16"/>
      <c r="AW73" s="16"/>
      <c r="AX73" s="16"/>
      <c r="AY73" s="16"/>
      <c r="AZ73" s="16"/>
      <c r="BA73" s="16"/>
      <c r="BB73" s="16"/>
      <c r="BC73" s="16"/>
      <c r="BD73" s="16"/>
      <c r="BE73" s="16"/>
      <c r="BF73" s="16"/>
      <c r="BG73" s="16"/>
      <c r="BH73" s="16"/>
      <c r="BI73" s="16"/>
      <c r="BJ73" s="16"/>
      <c r="BK73" s="16"/>
      <c r="BL73" s="16"/>
      <c r="BM73" s="16"/>
      <c r="BN73" s="16"/>
      <c r="BO73" s="16"/>
      <c r="BP73" s="16"/>
      <c r="BQ73" s="16"/>
      <c r="BR73" s="16"/>
      <c r="BS73" s="16"/>
      <c r="BT73" s="16"/>
      <c r="BU73" s="16"/>
      <c r="BV73" s="16"/>
      <c r="BW73" s="16"/>
      <c r="BX73" s="16"/>
      <c r="BY73" s="16"/>
      <c r="BZ73" s="16"/>
      <c r="CA73" s="16"/>
      <c r="CB73" s="16"/>
      <c r="CC73" s="16"/>
      <c r="CD73" s="16"/>
      <c r="CE73" s="16"/>
      <c r="CF73" s="16"/>
      <c r="CG73" s="16"/>
      <c r="CH73" s="16"/>
      <c r="CI73" s="16"/>
      <c r="CJ73" s="16"/>
      <c r="CK73" s="16"/>
      <c r="CL73" s="16"/>
      <c r="CM73" s="16"/>
      <c r="CN73" s="16"/>
      <c r="CO73" s="16"/>
      <c r="CP73" s="16"/>
      <c r="CQ73" s="16"/>
      <c r="CR73" s="16"/>
      <c r="CS73" s="16"/>
      <c r="CT73" s="16"/>
      <c r="CU73" s="16"/>
      <c r="CV73" s="16"/>
      <c r="CW73" s="16"/>
      <c r="CX73" s="16"/>
      <c r="CY73" s="16"/>
      <c r="CZ73" s="16"/>
      <c r="DA73" s="16"/>
      <c r="DB73" s="16"/>
      <c r="DC73" s="16"/>
      <c r="DD73" s="16"/>
      <c r="DE73" s="16"/>
      <c r="DF73" s="1"/>
      <c r="DG73" s="1"/>
    </row>
    <row r="74" spans="40:111" ht="15.75" customHeight="1" x14ac:dyDescent="0.25">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c r="BS74" s="16"/>
      <c r="BT74" s="16"/>
      <c r="BU74" s="16"/>
      <c r="BV74" s="16"/>
      <c r="BW74" s="16"/>
      <c r="BX74" s="16"/>
      <c r="BY74" s="16"/>
      <c r="BZ74" s="16"/>
      <c r="CA74" s="16"/>
      <c r="CB74" s="16"/>
      <c r="CC74" s="16"/>
      <c r="CD74" s="16"/>
      <c r="CE74" s="16"/>
      <c r="CF74" s="16"/>
      <c r="CG74" s="16"/>
      <c r="CH74" s="16"/>
      <c r="CI74" s="16"/>
      <c r="CJ74" s="16"/>
      <c r="CK74" s="16"/>
      <c r="CL74" s="16"/>
      <c r="CM74" s="16"/>
      <c r="CN74" s="16"/>
      <c r="CO74" s="16"/>
      <c r="CP74" s="16"/>
      <c r="CQ74" s="16"/>
      <c r="CR74" s="16"/>
      <c r="CS74" s="16"/>
      <c r="CT74" s="16"/>
      <c r="CU74" s="16"/>
      <c r="CV74" s="16"/>
      <c r="CW74" s="16"/>
      <c r="CX74" s="16"/>
      <c r="CY74" s="16"/>
      <c r="CZ74" s="16"/>
      <c r="DA74" s="16"/>
      <c r="DB74" s="16"/>
      <c r="DC74" s="16"/>
      <c r="DD74" s="16"/>
      <c r="DE74" s="16"/>
      <c r="DF74" s="1"/>
      <c r="DG74" s="1"/>
    </row>
    <row r="75" spans="40:111" ht="15.75" customHeight="1" x14ac:dyDescent="0.25">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c r="BS75" s="16"/>
      <c r="BT75" s="16"/>
      <c r="BU75" s="16"/>
      <c r="BV75" s="16"/>
      <c r="BW75" s="16"/>
      <c r="BX75" s="16"/>
      <c r="BY75" s="16"/>
      <c r="BZ75" s="16"/>
      <c r="CA75" s="16"/>
      <c r="CB75" s="16"/>
      <c r="CC75" s="16"/>
      <c r="CD75" s="16"/>
      <c r="CE75" s="16"/>
      <c r="CF75" s="16"/>
      <c r="CG75" s="16"/>
      <c r="CH75" s="16"/>
      <c r="CI75" s="16"/>
      <c r="CJ75" s="16"/>
      <c r="CK75" s="16"/>
      <c r="CL75" s="16"/>
      <c r="CM75" s="16"/>
      <c r="CN75" s="16"/>
      <c r="CO75" s="16"/>
      <c r="CP75" s="16"/>
      <c r="CQ75" s="16"/>
      <c r="CR75" s="16"/>
      <c r="CS75" s="16"/>
      <c r="CT75" s="16"/>
      <c r="CU75" s="16"/>
      <c r="CV75" s="16"/>
      <c r="CW75" s="16"/>
      <c r="CX75" s="16"/>
      <c r="CY75" s="16"/>
      <c r="CZ75" s="16"/>
      <c r="DA75" s="16"/>
      <c r="DB75" s="16"/>
      <c r="DC75" s="16"/>
      <c r="DD75" s="16"/>
      <c r="DE75" s="16"/>
      <c r="DF75" s="1"/>
      <c r="DG75" s="1"/>
    </row>
    <row r="76" spans="40:111" ht="15.75" customHeight="1" x14ac:dyDescent="0.25">
      <c r="AN76" s="16"/>
      <c r="AO76" s="16"/>
      <c r="AP76" s="16"/>
      <c r="AQ76" s="16"/>
      <c r="AR76" s="16"/>
      <c r="AS76" s="16"/>
      <c r="AT76" s="16"/>
      <c r="AU76" s="16"/>
      <c r="AV76" s="16"/>
      <c r="AW76" s="16"/>
      <c r="AX76" s="16"/>
      <c r="AY76" s="16"/>
      <c r="AZ76" s="16"/>
      <c r="BA76" s="16"/>
      <c r="BB76" s="16"/>
      <c r="BC76" s="16"/>
      <c r="BD76" s="16"/>
      <c r="BE76" s="16"/>
      <c r="BF76" s="16"/>
      <c r="BG76" s="16"/>
      <c r="BH76" s="16"/>
      <c r="BI76" s="16"/>
      <c r="BJ76" s="16"/>
      <c r="BK76" s="16"/>
      <c r="BL76" s="16"/>
      <c r="BM76" s="16"/>
      <c r="BN76" s="16"/>
      <c r="BO76" s="16"/>
      <c r="BP76" s="16"/>
      <c r="BQ76" s="16"/>
      <c r="BR76" s="16"/>
      <c r="BS76" s="16"/>
      <c r="BT76" s="16"/>
      <c r="BU76" s="16"/>
      <c r="BV76" s="16"/>
      <c r="BW76" s="16"/>
      <c r="BX76" s="16"/>
      <c r="BY76" s="16"/>
      <c r="BZ76" s="16"/>
      <c r="CA76" s="16"/>
      <c r="CB76" s="16"/>
      <c r="CC76" s="16"/>
      <c r="CD76" s="16"/>
      <c r="CE76" s="16"/>
      <c r="CF76" s="16"/>
      <c r="CG76" s="16"/>
      <c r="CH76" s="16"/>
      <c r="CI76" s="16"/>
      <c r="CJ76" s="16"/>
      <c r="CK76" s="16"/>
      <c r="CL76" s="16"/>
      <c r="CM76" s="16"/>
      <c r="CN76" s="16"/>
      <c r="CO76" s="16"/>
      <c r="CP76" s="16"/>
      <c r="CQ76" s="16"/>
      <c r="CR76" s="16"/>
      <c r="CS76" s="16"/>
      <c r="CT76" s="16"/>
      <c r="CU76" s="16"/>
      <c r="CV76" s="16"/>
      <c r="CW76" s="16"/>
      <c r="CX76" s="16"/>
      <c r="CY76" s="16"/>
      <c r="CZ76" s="16"/>
      <c r="DA76" s="16"/>
      <c r="DB76" s="16"/>
      <c r="DC76" s="16"/>
      <c r="DD76" s="16"/>
      <c r="DE76" s="16"/>
      <c r="DF76" s="1"/>
      <c r="DG76" s="1"/>
    </row>
    <row r="77" spans="40:111" ht="23.25" x14ac:dyDescent="0.25">
      <c r="AN77" s="14" t="str">
        <f>IFERROR(IF(DAY(DATE(YEAR($A$1),MONTH($A$1)+1,0))-DAY(DATE(YEAR($A$1),MONTH($A$1),DAY($A$1)+COLUMN($B$1)-2))&gt;=0, IF(CV71&lt;&gt;"",IF(MONTH(CV71+1)&lt;&gt;MONTH(CV71),"",CV71+1),IF(COLUMN(CV65)-10&lt;&gt;WEEKDAY($A$1),"",$A$1)),""),"")</f>
        <v/>
      </c>
      <c r="AO77" s="14"/>
      <c r="AP77" s="14"/>
      <c r="AQ77" s="14"/>
      <c r="AR77" s="14"/>
      <c r="AS77" s="14"/>
      <c r="AT77" s="14"/>
      <c r="AU77" s="14"/>
      <c r="AV77" s="14"/>
      <c r="AW77" s="14"/>
      <c r="AX77" s="14" t="str">
        <f>IF(AN77="","",IFERROR(IF(DAY(DATE(YEAR($A$1),MONTH($A$1)+1,0))-DAY(DATE(YEAR($A$1),MONTH($A$1),DAY($A$1)+COLUMN($B$1)-2))&gt;=0, IF(AN77&lt;&gt;"",IF(MONTH(AN77+1)&lt;&gt;MONTH(AN77),"",AN77+1))),""))</f>
        <v/>
      </c>
      <c r="AY77" s="14"/>
      <c r="AZ77" s="14"/>
      <c r="BA77" s="14"/>
      <c r="BB77" s="14"/>
      <c r="BC77" s="14"/>
      <c r="BD77" s="14"/>
      <c r="BE77" s="14"/>
      <c r="BF77" s="14"/>
      <c r="BG77" s="14"/>
      <c r="BH77" s="14" t="str">
        <f t="shared" ref="BH77" si="46">IF(AX77="","",IFERROR(IF(DAY(DATE(YEAR($A$1),MONTH($A$1)+1,0))-DAY(DATE(YEAR($A$1),MONTH($A$1),DAY($A$1)+COLUMN($B$1)-2))&gt;=0, IF(AX77&lt;&gt;"",IF(MONTH(AX77+1)&lt;&gt;MONTH(AX77),"",AX77+1))),""))</f>
        <v/>
      </c>
      <c r="BI77" s="14"/>
      <c r="BJ77" s="14"/>
      <c r="BK77" s="14"/>
      <c r="BL77" s="14"/>
      <c r="BM77" s="14"/>
      <c r="BN77" s="14"/>
      <c r="BO77" s="14"/>
      <c r="BP77" s="14"/>
      <c r="BQ77" s="14"/>
      <c r="BR77" s="14" t="str">
        <f t="shared" ref="BR77" si="47">IF(BH77="","",IFERROR(IF(DAY(DATE(YEAR($A$1),MONTH($A$1)+1,0))-DAY(DATE(YEAR($A$1),MONTH($A$1),DAY($A$1)+COLUMN($B$1)-2))&gt;=0, IF(BH77&lt;&gt;"",IF(MONTH(BH77+1)&lt;&gt;MONTH(BH77),"",BH77+1))),""))</f>
        <v/>
      </c>
      <c r="BS77" s="14"/>
      <c r="BT77" s="14"/>
      <c r="BU77" s="14"/>
      <c r="BV77" s="14"/>
      <c r="BW77" s="14"/>
      <c r="BX77" s="14"/>
      <c r="BY77" s="14"/>
      <c r="BZ77" s="14"/>
      <c r="CA77" s="14"/>
      <c r="CB77" s="14" t="str">
        <f t="shared" ref="CB77" si="48">IF(BR77="","",IFERROR(IF(DAY(DATE(YEAR($A$1),MONTH($A$1)+1,0))-DAY(DATE(YEAR($A$1),MONTH($A$1),DAY($A$1)+COLUMN($B$1)-2))&gt;=0, IF(BR77&lt;&gt;"",IF(MONTH(BR77+1)&lt;&gt;MONTH(BR77),"",BR77+1))),""))</f>
        <v/>
      </c>
      <c r="CC77" s="14"/>
      <c r="CD77" s="14"/>
      <c r="CE77" s="14"/>
      <c r="CF77" s="14"/>
      <c r="CG77" s="14"/>
      <c r="CH77" s="14"/>
      <c r="CI77" s="14"/>
      <c r="CJ77" s="14"/>
      <c r="CK77" s="14"/>
      <c r="CL77" s="14" t="str">
        <f t="shared" ref="CL77" si="49">IF(CB77="","",IFERROR(IF(DAY(DATE(YEAR($A$1),MONTH($A$1)+1,0))-DAY(DATE(YEAR($A$1),MONTH($A$1),DAY($A$1)+COLUMN($B$1)-2))&gt;=0, IF(CB77&lt;&gt;"",IF(MONTH(CB77+1)&lt;&gt;MONTH(CB77),"",CB77+1))),""))</f>
        <v/>
      </c>
      <c r="CM77" s="14"/>
      <c r="CN77" s="14"/>
      <c r="CO77" s="14"/>
      <c r="CP77" s="14"/>
      <c r="CQ77" s="14"/>
      <c r="CR77" s="14"/>
      <c r="CS77" s="14"/>
      <c r="CT77" s="14"/>
      <c r="CU77" s="14"/>
      <c r="CV77" s="14" t="str">
        <f t="shared" ref="CV77" si="50">IF(CL77="","",IFERROR(IF(DAY(DATE(YEAR($A$1),MONTH($A$1)+1,0))-DAY(DATE(YEAR($A$1),MONTH($A$1),DAY($A$1)+COLUMN($B$1)-2))&gt;=0, IF(CL77&lt;&gt;"",IF(MONTH(CL77+1)&lt;&gt;MONTH(CL77),"",CL77+1))),""))</f>
        <v/>
      </c>
      <c r="CW77" s="14"/>
      <c r="CX77" s="14"/>
      <c r="CY77" s="14"/>
      <c r="CZ77" s="14"/>
      <c r="DA77" s="14"/>
      <c r="DB77" s="14"/>
      <c r="DC77" s="14"/>
      <c r="DD77" s="14"/>
      <c r="DE77" s="14"/>
    </row>
    <row r="78" spans="40:111" ht="15.75" customHeight="1" x14ac:dyDescent="0.25">
      <c r="AN78" s="26" t="str">
        <f>IF(AN77="","",IFERROR(INDEX(Data,MATCH(DG46,Noms,0),MATCH(AN77,Jours,0)),""))</f>
        <v/>
      </c>
      <c r="AO78" s="26"/>
      <c r="AP78" s="26"/>
      <c r="AQ78" s="26"/>
      <c r="AR78" s="26"/>
      <c r="AS78" s="26"/>
      <c r="AT78" s="26"/>
      <c r="AU78" s="26"/>
      <c r="AV78" s="26"/>
      <c r="AW78" s="26"/>
      <c r="AX78" s="26" t="str">
        <f>IF(AX77="","",IFERROR(INDEX(Data,MATCH(DG46,Noms,0),MATCH(AX77,Jours,0)),""))</f>
        <v/>
      </c>
      <c r="AY78" s="26"/>
      <c r="AZ78" s="26"/>
      <c r="BA78" s="26"/>
      <c r="BB78" s="26"/>
      <c r="BC78" s="26"/>
      <c r="BD78" s="26"/>
      <c r="BE78" s="26"/>
      <c r="BF78" s="26"/>
      <c r="BG78" s="26"/>
      <c r="BH78" s="26" t="str">
        <f>IF(BH77="","",IFERROR(INDEX(Data,MATCH(DG46,Noms,0),MATCH(BH77,Jours,0)),""))</f>
        <v/>
      </c>
      <c r="BI78" s="26"/>
      <c r="BJ78" s="26"/>
      <c r="BK78" s="26"/>
      <c r="BL78" s="26"/>
      <c r="BM78" s="26"/>
      <c r="BN78" s="26"/>
      <c r="BO78" s="26"/>
      <c r="BP78" s="26"/>
      <c r="BQ78" s="26"/>
      <c r="BR78" s="26" t="str">
        <f>IF(BR77="","",IFERROR(INDEX(Data,MATCH(DG46,Noms,0),MATCH(BR77,Jours,0)),""))</f>
        <v/>
      </c>
      <c r="BS78" s="26"/>
      <c r="BT78" s="26"/>
      <c r="BU78" s="26"/>
      <c r="BV78" s="26"/>
      <c r="BW78" s="26"/>
      <c r="BX78" s="26"/>
      <c r="BY78" s="26"/>
      <c r="BZ78" s="26"/>
      <c r="CA78" s="26"/>
      <c r="CB78" s="26" t="str">
        <f>IF(CB77="","",IFERROR(INDEX(Data,MATCH(DG46,Noms,0),MATCH(CB77,Jours,0)),""))</f>
        <v/>
      </c>
      <c r="CC78" s="26"/>
      <c r="CD78" s="26"/>
      <c r="CE78" s="26"/>
      <c r="CF78" s="26"/>
      <c r="CG78" s="26"/>
      <c r="CH78" s="26"/>
      <c r="CI78" s="26"/>
      <c r="CJ78" s="26"/>
      <c r="CK78" s="26"/>
      <c r="CL78" s="26" t="str">
        <f>IF(CL77="","",IFERROR(INDEX(Data,MATCH(DG46,Noms,0),MATCH(CL77,Jours,0)),""))</f>
        <v/>
      </c>
      <c r="CM78" s="26"/>
      <c r="CN78" s="26"/>
      <c r="CO78" s="26"/>
      <c r="CP78" s="26"/>
      <c r="CQ78" s="26"/>
      <c r="CR78" s="26"/>
      <c r="CS78" s="26"/>
      <c r="CT78" s="26"/>
      <c r="CU78" s="26"/>
      <c r="CV78" s="26" t="str">
        <f>IF(CV77="","",IFERROR(INDEX(Data,MATCH(DG46,Noms,0),MATCH(CV77,Jours,0)),""))</f>
        <v/>
      </c>
      <c r="CW78" s="26"/>
      <c r="CX78" s="26"/>
      <c r="CY78" s="26"/>
      <c r="CZ78" s="26"/>
      <c r="DA78" s="26"/>
      <c r="DB78" s="26"/>
      <c r="DC78" s="26"/>
      <c r="DD78" s="26"/>
      <c r="DE78" s="26"/>
    </row>
    <row r="79" spans="40:111" ht="15.75" customHeight="1" x14ac:dyDescent="0.25">
      <c r="AN79" s="26"/>
      <c r="AO79" s="26"/>
      <c r="AP79" s="26"/>
      <c r="AQ79" s="26"/>
      <c r="AR79" s="26"/>
      <c r="AS79" s="26"/>
      <c r="AT79" s="26"/>
      <c r="AU79" s="26"/>
      <c r="AV79" s="26"/>
      <c r="AW79" s="26"/>
      <c r="AX79" s="26"/>
      <c r="AY79" s="26"/>
      <c r="AZ79" s="26"/>
      <c r="BA79" s="26"/>
      <c r="BB79" s="26"/>
      <c r="BC79" s="26"/>
      <c r="BD79" s="26"/>
      <c r="BE79" s="26"/>
      <c r="BF79" s="26"/>
      <c r="BG79" s="26"/>
      <c r="BH79" s="26"/>
      <c r="BI79" s="26"/>
      <c r="BJ79" s="26"/>
      <c r="BK79" s="26"/>
      <c r="BL79" s="26"/>
      <c r="BM79" s="26"/>
      <c r="BN79" s="26"/>
      <c r="BO79" s="26"/>
      <c r="BP79" s="26"/>
      <c r="BQ79" s="26"/>
      <c r="BR79" s="26"/>
      <c r="BS79" s="26"/>
      <c r="BT79" s="26"/>
      <c r="BU79" s="26"/>
      <c r="BV79" s="26"/>
      <c r="BW79" s="26"/>
      <c r="BX79" s="26"/>
      <c r="BY79" s="26"/>
      <c r="BZ79" s="26"/>
      <c r="CA79" s="26"/>
      <c r="CB79" s="26"/>
      <c r="CC79" s="26"/>
      <c r="CD79" s="26"/>
      <c r="CE79" s="26"/>
      <c r="CF79" s="26"/>
      <c r="CG79" s="26"/>
      <c r="CH79" s="26"/>
      <c r="CI79" s="26"/>
      <c r="CJ79" s="26"/>
      <c r="CK79" s="26"/>
      <c r="CL79" s="26"/>
      <c r="CM79" s="26"/>
      <c r="CN79" s="26"/>
      <c r="CO79" s="26"/>
      <c r="CP79" s="26"/>
      <c r="CQ79" s="26"/>
      <c r="CR79" s="26"/>
      <c r="CS79" s="26"/>
      <c r="CT79" s="26"/>
      <c r="CU79" s="26"/>
      <c r="CV79" s="26"/>
      <c r="CW79" s="26"/>
      <c r="CX79" s="26"/>
      <c r="CY79" s="26"/>
      <c r="CZ79" s="26"/>
      <c r="DA79" s="26"/>
      <c r="DB79" s="26"/>
      <c r="DC79" s="26"/>
      <c r="DD79" s="26"/>
      <c r="DE79" s="26"/>
    </row>
    <row r="80" spans="40:111" ht="15.75" customHeight="1" x14ac:dyDescent="0.25">
      <c r="AN80" s="26"/>
      <c r="AO80" s="26"/>
      <c r="AP80" s="26"/>
      <c r="AQ80" s="26"/>
      <c r="AR80" s="26"/>
      <c r="AS80" s="26"/>
      <c r="AT80" s="26"/>
      <c r="AU80" s="26"/>
      <c r="AV80" s="26"/>
      <c r="AW80" s="26"/>
      <c r="AX80" s="26"/>
      <c r="AY80" s="26"/>
      <c r="AZ80" s="26"/>
      <c r="BA80" s="26"/>
      <c r="BB80" s="26"/>
      <c r="BC80" s="26"/>
      <c r="BD80" s="26"/>
      <c r="BE80" s="26"/>
      <c r="BF80" s="26"/>
      <c r="BG80" s="26"/>
      <c r="BH80" s="26"/>
      <c r="BI80" s="26"/>
      <c r="BJ80" s="26"/>
      <c r="BK80" s="26"/>
      <c r="BL80" s="26"/>
      <c r="BM80" s="26"/>
      <c r="BN80" s="26"/>
      <c r="BO80" s="26"/>
      <c r="BP80" s="26"/>
      <c r="BQ80" s="26"/>
      <c r="BR80" s="26"/>
      <c r="BS80" s="26"/>
      <c r="BT80" s="26"/>
      <c r="BU80" s="26"/>
      <c r="BV80" s="26"/>
      <c r="BW80" s="26"/>
      <c r="BX80" s="26"/>
      <c r="BY80" s="26"/>
      <c r="BZ80" s="26"/>
      <c r="CA80" s="26"/>
      <c r="CB80" s="26"/>
      <c r="CC80" s="26"/>
      <c r="CD80" s="26"/>
      <c r="CE80" s="26"/>
      <c r="CF80" s="26"/>
      <c r="CG80" s="26"/>
      <c r="CH80" s="26"/>
      <c r="CI80" s="26"/>
      <c r="CJ80" s="26"/>
      <c r="CK80" s="26"/>
      <c r="CL80" s="26"/>
      <c r="CM80" s="26"/>
      <c r="CN80" s="26"/>
      <c r="CO80" s="26"/>
      <c r="CP80" s="26"/>
      <c r="CQ80" s="26"/>
      <c r="CR80" s="26"/>
      <c r="CS80" s="26"/>
      <c r="CT80" s="26"/>
      <c r="CU80" s="26"/>
      <c r="CV80" s="26"/>
      <c r="CW80" s="26"/>
      <c r="CX80" s="26"/>
      <c r="CY80" s="26"/>
      <c r="CZ80" s="26"/>
      <c r="DA80" s="26"/>
      <c r="DB80" s="26"/>
      <c r="DC80" s="26"/>
      <c r="DD80" s="26"/>
      <c r="DE80" s="26"/>
    </row>
    <row r="81" spans="40:109" ht="15.75" customHeight="1" x14ac:dyDescent="0.25">
      <c r="AN81" s="26"/>
      <c r="AO81" s="26"/>
      <c r="AP81" s="26"/>
      <c r="AQ81" s="26"/>
      <c r="AR81" s="26"/>
      <c r="AS81" s="26"/>
      <c r="AT81" s="26"/>
      <c r="AU81" s="26"/>
      <c r="AV81" s="26"/>
      <c r="AW81" s="26"/>
      <c r="AX81" s="26"/>
      <c r="AY81" s="26"/>
      <c r="AZ81" s="26"/>
      <c r="BA81" s="26"/>
      <c r="BB81" s="26"/>
      <c r="BC81" s="26"/>
      <c r="BD81" s="26"/>
      <c r="BE81" s="26"/>
      <c r="BF81" s="26"/>
      <c r="BG81" s="26"/>
      <c r="BH81" s="26"/>
      <c r="BI81" s="26"/>
      <c r="BJ81" s="26"/>
      <c r="BK81" s="26"/>
      <c r="BL81" s="26"/>
      <c r="BM81" s="26"/>
      <c r="BN81" s="26"/>
      <c r="BO81" s="26"/>
      <c r="BP81" s="26"/>
      <c r="BQ81" s="26"/>
      <c r="BR81" s="26"/>
      <c r="BS81" s="26"/>
      <c r="BT81" s="26"/>
      <c r="BU81" s="26"/>
      <c r="BV81" s="26"/>
      <c r="BW81" s="26"/>
      <c r="BX81" s="26"/>
      <c r="BY81" s="26"/>
      <c r="BZ81" s="26"/>
      <c r="CA81" s="26"/>
      <c r="CB81" s="26"/>
      <c r="CC81" s="26"/>
      <c r="CD81" s="26"/>
      <c r="CE81" s="26"/>
      <c r="CF81" s="26"/>
      <c r="CG81" s="26"/>
      <c r="CH81" s="26"/>
      <c r="CI81" s="26"/>
      <c r="CJ81" s="26"/>
      <c r="CK81" s="26"/>
      <c r="CL81" s="26"/>
      <c r="CM81" s="26"/>
      <c r="CN81" s="26"/>
      <c r="CO81" s="26"/>
      <c r="CP81" s="26"/>
      <c r="CQ81" s="26"/>
      <c r="CR81" s="26"/>
      <c r="CS81" s="26"/>
      <c r="CT81" s="26"/>
      <c r="CU81" s="26"/>
      <c r="CV81" s="26"/>
      <c r="CW81" s="26"/>
      <c r="CX81" s="26"/>
      <c r="CY81" s="26"/>
      <c r="CZ81" s="26"/>
      <c r="DA81" s="26"/>
      <c r="DB81" s="26"/>
      <c r="DC81" s="26"/>
      <c r="DD81" s="26"/>
      <c r="DE81" s="26"/>
    </row>
    <row r="82" spans="40:109" ht="15.75" customHeight="1" x14ac:dyDescent="0.25">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row>
  </sheetData>
  <mergeCells count="182">
    <mergeCell ref="CV78:DE82"/>
    <mergeCell ref="CB71:CK71"/>
    <mergeCell ref="CL71:CU71"/>
    <mergeCell ref="CV71:DE71"/>
    <mergeCell ref="AN72:AW76"/>
    <mergeCell ref="AX72:BG76"/>
    <mergeCell ref="BH72:BQ76"/>
    <mergeCell ref="BR72:CA76"/>
    <mergeCell ref="CB72:CK76"/>
    <mergeCell ref="CL72:CU76"/>
    <mergeCell ref="CV72:DE76"/>
    <mergeCell ref="CL59:CU59"/>
    <mergeCell ref="CV59:DE59"/>
    <mergeCell ref="AN60:AW64"/>
    <mergeCell ref="AX60:BG64"/>
    <mergeCell ref="BH60:BQ64"/>
    <mergeCell ref="BR60:CA64"/>
    <mergeCell ref="CB60:CK64"/>
    <mergeCell ref="CL60:CU64"/>
    <mergeCell ref="CV60:DE64"/>
    <mergeCell ref="AN59:AW59"/>
    <mergeCell ref="AX59:BG59"/>
    <mergeCell ref="BH59:BQ59"/>
    <mergeCell ref="BR59:CA59"/>
    <mergeCell ref="CB59:CK59"/>
    <mergeCell ref="CV48:DE52"/>
    <mergeCell ref="AN53:AW53"/>
    <mergeCell ref="AX53:BG53"/>
    <mergeCell ref="BH53:BQ53"/>
    <mergeCell ref="BR53:CA53"/>
    <mergeCell ref="CB53:CK53"/>
    <mergeCell ref="CL53:CU53"/>
    <mergeCell ref="CV53:DE53"/>
    <mergeCell ref="AX48:BG52"/>
    <mergeCell ref="BH48:BQ52"/>
    <mergeCell ref="BR48:CA52"/>
    <mergeCell ref="CB48:CK52"/>
    <mergeCell ref="CL48:CU52"/>
    <mergeCell ref="AN77:AW77"/>
    <mergeCell ref="AX77:BG77"/>
    <mergeCell ref="BH77:BQ77"/>
    <mergeCell ref="BR77:CA77"/>
    <mergeCell ref="CB77:CK77"/>
    <mergeCell ref="CL77:CU77"/>
    <mergeCell ref="CV77:DE77"/>
    <mergeCell ref="AN78:AW82"/>
    <mergeCell ref="AN66:AW70"/>
    <mergeCell ref="AX66:BG70"/>
    <mergeCell ref="BH66:BQ70"/>
    <mergeCell ref="BR66:CA70"/>
    <mergeCell ref="CB66:CK70"/>
    <mergeCell ref="CL66:CU70"/>
    <mergeCell ref="CV66:DE70"/>
    <mergeCell ref="AN71:AW71"/>
    <mergeCell ref="AN65:AW65"/>
    <mergeCell ref="AX65:BG65"/>
    <mergeCell ref="BH65:BQ65"/>
    <mergeCell ref="BR65:CA65"/>
    <mergeCell ref="CB65:CK65"/>
    <mergeCell ref="CL65:CU65"/>
    <mergeCell ref="CV65:DE65"/>
    <mergeCell ref="AN54:AW58"/>
    <mergeCell ref="AX54:BG58"/>
    <mergeCell ref="BH54:BQ58"/>
    <mergeCell ref="BR54:CA58"/>
    <mergeCell ref="CB54:CK58"/>
    <mergeCell ref="CL54:CU58"/>
    <mergeCell ref="CV54:DE58"/>
    <mergeCell ref="AN47:AW47"/>
    <mergeCell ref="AX47:BG47"/>
    <mergeCell ref="BH47:BQ47"/>
    <mergeCell ref="BR47:CA47"/>
    <mergeCell ref="CB47:CK47"/>
    <mergeCell ref="CL47:CU47"/>
    <mergeCell ref="CV47:DE47"/>
    <mergeCell ref="AN48:AW52"/>
    <mergeCell ref="AN46:AW46"/>
    <mergeCell ref="AX46:BG46"/>
    <mergeCell ref="BH46:BQ46"/>
    <mergeCell ref="BR46:CA46"/>
    <mergeCell ref="CB46:CK46"/>
    <mergeCell ref="CL46:CU46"/>
    <mergeCell ref="CV46:DE46"/>
    <mergeCell ref="AX78:BG82"/>
    <mergeCell ref="BH78:BQ82"/>
    <mergeCell ref="BR78:CA82"/>
    <mergeCell ref="CB78:CK82"/>
    <mergeCell ref="CL78:CU82"/>
    <mergeCell ref="AX71:BG71"/>
    <mergeCell ref="BH71:BQ71"/>
    <mergeCell ref="BR71:CA71"/>
    <mergeCell ref="BA37:BJ37"/>
    <mergeCell ref="BK37:BT37"/>
    <mergeCell ref="C38:L42"/>
    <mergeCell ref="M38:V42"/>
    <mergeCell ref="W38:AF42"/>
    <mergeCell ref="AG38:AP42"/>
    <mergeCell ref="AQ38:AZ42"/>
    <mergeCell ref="BA38:BJ42"/>
    <mergeCell ref="BK38:BT42"/>
    <mergeCell ref="C37:L37"/>
    <mergeCell ref="M37:V37"/>
    <mergeCell ref="W37:AF37"/>
    <mergeCell ref="AG37:AP37"/>
    <mergeCell ref="AQ37:AZ37"/>
    <mergeCell ref="BK32:BT36"/>
    <mergeCell ref="C32:L36"/>
    <mergeCell ref="M32:V36"/>
    <mergeCell ref="W32:AF36"/>
    <mergeCell ref="AG32:AP36"/>
    <mergeCell ref="AQ32:AZ36"/>
    <mergeCell ref="BA32:BJ36"/>
    <mergeCell ref="BK26:BT30"/>
    <mergeCell ref="C31:L31"/>
    <mergeCell ref="M31:V31"/>
    <mergeCell ref="W31:AF31"/>
    <mergeCell ref="AG31:AP31"/>
    <mergeCell ref="AQ31:AZ31"/>
    <mergeCell ref="BA31:BJ31"/>
    <mergeCell ref="BK31:BT31"/>
    <mergeCell ref="C26:L30"/>
    <mergeCell ref="M26:V30"/>
    <mergeCell ref="W26:AF30"/>
    <mergeCell ref="AG26:AP30"/>
    <mergeCell ref="AQ26:AZ30"/>
    <mergeCell ref="BA26:BJ30"/>
    <mergeCell ref="BK20:BT24"/>
    <mergeCell ref="C25:L25"/>
    <mergeCell ref="M25:V25"/>
    <mergeCell ref="W25:AF25"/>
    <mergeCell ref="AG25:AP25"/>
    <mergeCell ref="AQ25:AZ25"/>
    <mergeCell ref="BA25:BJ25"/>
    <mergeCell ref="BK25:BT25"/>
    <mergeCell ref="C20:L24"/>
    <mergeCell ref="M20:V24"/>
    <mergeCell ref="W20:AF24"/>
    <mergeCell ref="AG20:AP24"/>
    <mergeCell ref="AQ20:AZ24"/>
    <mergeCell ref="BA20:BJ24"/>
    <mergeCell ref="BK14:BT18"/>
    <mergeCell ref="C19:L19"/>
    <mergeCell ref="M19:V19"/>
    <mergeCell ref="W19:AF19"/>
    <mergeCell ref="AG19:AP19"/>
    <mergeCell ref="AQ19:AZ19"/>
    <mergeCell ref="BA19:BJ19"/>
    <mergeCell ref="BK19:BT19"/>
    <mergeCell ref="C14:L18"/>
    <mergeCell ref="M14:V18"/>
    <mergeCell ref="W14:AF18"/>
    <mergeCell ref="AG14:AP18"/>
    <mergeCell ref="AQ14:AZ18"/>
    <mergeCell ref="BA14:BJ18"/>
    <mergeCell ref="BK8:BT12"/>
    <mergeCell ref="C13:L13"/>
    <mergeCell ref="M13:V13"/>
    <mergeCell ref="W13:AF13"/>
    <mergeCell ref="AG13:AP13"/>
    <mergeCell ref="AQ13:AZ13"/>
    <mergeCell ref="BA13:BJ13"/>
    <mergeCell ref="BK13:BT13"/>
    <mergeCell ref="C8:L12"/>
    <mergeCell ref="M8:V12"/>
    <mergeCell ref="W8:AF12"/>
    <mergeCell ref="AG8:AP12"/>
    <mergeCell ref="AQ8:AZ12"/>
    <mergeCell ref="BA8:BJ12"/>
    <mergeCell ref="BK6:BT6"/>
    <mergeCell ref="C7:L7"/>
    <mergeCell ref="M7:V7"/>
    <mergeCell ref="W7:AF7"/>
    <mergeCell ref="AG7:AP7"/>
    <mergeCell ref="AQ7:AZ7"/>
    <mergeCell ref="BA7:BJ7"/>
    <mergeCell ref="BK7:BT7"/>
    <mergeCell ref="C6:L6"/>
    <mergeCell ref="M6:V6"/>
    <mergeCell ref="W6:AF6"/>
    <mergeCell ref="AG6:AP6"/>
    <mergeCell ref="AQ6:AZ6"/>
    <mergeCell ref="BA6:BJ6"/>
  </mergeCells>
  <conditionalFormatting sqref="BX6:DB6">
    <cfRule type="expression" dxfId="1" priority="2">
      <formula>WEEKDAY(BX$4,2)&gt;5</formula>
    </cfRule>
  </conditionalFormatting>
  <dataValidations count="1">
    <dataValidation type="list" allowBlank="1" showInputMessage="1" showErrorMessage="1" sqref="BV6 DG46">
      <formula1>$BW$7:$BW$14</formula1>
    </dataValidation>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5888E9FF-9D6D-8D44-A9F6-00F12147E7DC}">
            <xm:f>COUNTIF('\Applications\Microsoft Excel.app\Volumes\NO NAME\[YP2018_5.xlsm]DONNEES'!#REF!,BX$4)&gt;0</xm:f>
            <x14:dxf>
              <font>
                <color theme="1"/>
              </font>
              <fill>
                <patternFill>
                  <bgColor theme="7" tint="0.79998168889431442"/>
                </patternFill>
              </fill>
            </x14:dxf>
          </x14:cfRule>
          <xm:sqref>BX6:DB6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3</vt:i4>
      </vt:variant>
    </vt:vector>
  </HeadingPairs>
  <TitlesOfParts>
    <vt:vector size="4" baseType="lpstr">
      <vt:lpstr>Feuil1</vt:lpstr>
      <vt:lpstr>Data</vt:lpstr>
      <vt:lpstr>Jours</vt:lpstr>
      <vt:lpstr>Noms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 de Microsoft Office</dc:creator>
  <cp:lastModifiedBy>MichD</cp:lastModifiedBy>
  <dcterms:created xsi:type="dcterms:W3CDTF">2018-01-12T21:31:28Z</dcterms:created>
  <dcterms:modified xsi:type="dcterms:W3CDTF">2018-01-16T14:17:52Z</dcterms:modified>
</cp:coreProperties>
</file>