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\CCM\"/>
    </mc:Choice>
  </mc:AlternateContent>
  <bookViews>
    <workbookView xWindow="0" yWindow="0" windowWidth="9288" windowHeight="4836" activeTab="1"/>
  </bookViews>
  <sheets>
    <sheet name="Data" sheetId="1" r:id="rId1"/>
    <sheet name="Tableau" sheetId="2" r:id="rId2"/>
  </sheets>
  <definedNames>
    <definedName name="_xlnm._FilterDatabase" localSheetId="1" hidden="1">Tableau!$A$1:$G$16</definedName>
    <definedName name="Chantier">Data!$C$1:$E$4</definedName>
    <definedName name="N°Ch">Data!$C$1:$C$4</definedName>
    <definedName name="Trav">Data!$A$2:$A$13</definedName>
  </definedNames>
  <calcPr calcId="152511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3" i="2"/>
  <c r="G4" i="2"/>
  <c r="G5" i="2"/>
  <c r="G6" i="2"/>
  <c r="G2" i="2"/>
  <c r="C16" i="2"/>
  <c r="C15" i="2"/>
  <c r="C14" i="2"/>
  <c r="C11" i="2"/>
  <c r="C13" i="2"/>
  <c r="C8" i="2"/>
  <c r="C12" i="2"/>
  <c r="C10" i="2"/>
  <c r="C9" i="2"/>
  <c r="C5" i="2"/>
  <c r="C3" i="2"/>
  <c r="C2" i="2"/>
  <c r="C7" i="2"/>
  <c r="C6" i="2"/>
  <c r="D16" i="2"/>
  <c r="D15" i="2"/>
  <c r="D14" i="2"/>
  <c r="D11" i="2"/>
  <c r="D13" i="2"/>
  <c r="D8" i="2"/>
  <c r="D12" i="2"/>
  <c r="D10" i="2"/>
  <c r="D9" i="2"/>
  <c r="D5" i="2"/>
  <c r="D3" i="2"/>
  <c r="D2" i="2"/>
  <c r="D7" i="2"/>
  <c r="D6" i="2"/>
  <c r="D4" i="2"/>
  <c r="C4" i="2"/>
</calcChain>
</file>

<file path=xl/sharedStrings.xml><?xml version="1.0" encoding="utf-8"?>
<sst xmlns="http://schemas.openxmlformats.org/spreadsheetml/2006/main" count="48" uniqueCount="19">
  <si>
    <t>CM - Keven Côté-Guimond</t>
  </si>
  <si>
    <t>EB - Charland Jean-Nicolas</t>
  </si>
  <si>
    <t>MO - Boisvert Dale</t>
  </si>
  <si>
    <t>CC - Perrron Steve</t>
  </si>
  <si>
    <t>CI - Ouellet Martin</t>
  </si>
  <si>
    <t>CM - Dominic Tremblay Boily</t>
  </si>
  <si>
    <t>MO - Tessier Gérard</t>
  </si>
  <si>
    <t>MO - Vallières Pascal</t>
  </si>
  <si>
    <t>SR - Simonneau Alexandre</t>
  </si>
  <si>
    <t>SR - Thibault Patrick</t>
  </si>
  <si>
    <t>SR - Tremblay Bernard</t>
  </si>
  <si>
    <t>Travailleur</t>
  </si>
  <si>
    <t>Chantier</t>
  </si>
  <si>
    <t>Début</t>
  </si>
  <si>
    <t>Fin</t>
  </si>
  <si>
    <t>Jour</t>
  </si>
  <si>
    <t>Soir</t>
  </si>
  <si>
    <t>x</t>
  </si>
  <si>
    <t>Suivi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</si>
</sst>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dd/mm/yy;@"/>
    <numFmt numFmtId="166" formatCode="dd/mm"/>
    <numFmt numFmtId="168" formatCode="&quot;Affecté &quot;General&quot; fois&quot;;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ourier New"/>
      <family val="3"/>
    </font>
    <font>
      <b/>
      <sz val="11"/>
      <color theme="1"/>
      <name val="Courier New"/>
      <family val="3"/>
    </font>
    <font>
      <b/>
      <sz val="9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4" borderId="0" xfId="0" applyFill="1"/>
    <xf numFmtId="0" fontId="3" fillId="4" borderId="0" xfId="0" applyFont="1" applyFill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14" fontId="0" fillId="0" borderId="0" xfId="0" applyNumberFormat="1"/>
    <xf numFmtId="0" fontId="1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14" fontId="5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6" borderId="0" xfId="0" applyFill="1"/>
    <xf numFmtId="0" fontId="8" fillId="6" borderId="8" xfId="0" applyFont="1" applyFill="1" applyBorder="1"/>
    <xf numFmtId="0" fontId="8" fillId="6" borderId="0" xfId="0" applyFont="1" applyFill="1"/>
    <xf numFmtId="0" fontId="0" fillId="6" borderId="8" xfId="0" applyFill="1" applyBorder="1"/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65" fontId="0" fillId="7" borderId="2" xfId="0" applyNumberFormat="1" applyFill="1" applyBorder="1" applyAlignment="1">
      <alignment horizontal="center"/>
    </xf>
    <xf numFmtId="165" fontId="0" fillId="7" borderId="0" xfId="0" applyNumberForma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1" fillId="8" borderId="6" xfId="0" applyFont="1" applyFill="1" applyBorder="1" applyAlignment="1">
      <alignment horizontal="center" vertical="center"/>
    </xf>
    <xf numFmtId="168" fontId="0" fillId="8" borderId="4" xfId="0" applyNumberFormat="1" applyFill="1" applyBorder="1" applyAlignment="1">
      <alignment horizontal="center"/>
    </xf>
    <xf numFmtId="168" fontId="0" fillId="8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" sqref="C1:C4"/>
    </sheetView>
  </sheetViews>
  <sheetFormatPr baseColWidth="10" defaultRowHeight="14.4" x14ac:dyDescent="0.3"/>
  <cols>
    <col min="1" max="1" width="37.77734375" customWidth="1"/>
    <col min="3" max="3" width="6" bestFit="1" customWidth="1"/>
    <col min="4" max="5" width="11" bestFit="1" customWidth="1"/>
  </cols>
  <sheetData>
    <row r="1" spans="1:5" ht="19.2" customHeight="1" x14ac:dyDescent="0.3">
      <c r="A1" s="4" t="s">
        <v>11</v>
      </c>
      <c r="C1" s="10" t="s">
        <v>12</v>
      </c>
      <c r="D1" s="4" t="s">
        <v>13</v>
      </c>
      <c r="E1" s="4" t="s">
        <v>14</v>
      </c>
    </row>
    <row r="2" spans="1:5" ht="4.8" customHeight="1" x14ac:dyDescent="0.3">
      <c r="A2" s="3"/>
      <c r="C2" s="3"/>
      <c r="D2" s="3"/>
      <c r="E2" s="3"/>
    </row>
    <row r="3" spans="1:5" x14ac:dyDescent="0.3">
      <c r="A3" s="1" t="s">
        <v>3</v>
      </c>
      <c r="C3" s="12">
        <v>1</v>
      </c>
      <c r="D3" s="11">
        <v>43101</v>
      </c>
      <c r="E3" s="11">
        <v>43134</v>
      </c>
    </row>
    <row r="4" spans="1:5" x14ac:dyDescent="0.3">
      <c r="A4" s="1" t="s">
        <v>4</v>
      </c>
      <c r="C4" s="12">
        <v>2</v>
      </c>
      <c r="D4" s="11">
        <v>43125</v>
      </c>
      <c r="E4" s="11">
        <v>43143</v>
      </c>
    </row>
    <row r="5" spans="1:5" x14ac:dyDescent="0.3">
      <c r="A5" s="1" t="s">
        <v>5</v>
      </c>
      <c r="D5" s="8"/>
      <c r="E5" s="8"/>
    </row>
    <row r="6" spans="1:5" x14ac:dyDescent="0.3">
      <c r="A6" s="1" t="s">
        <v>0</v>
      </c>
      <c r="D6" s="8"/>
      <c r="E6" s="8"/>
    </row>
    <row r="7" spans="1:5" x14ac:dyDescent="0.3">
      <c r="A7" s="1" t="s">
        <v>1</v>
      </c>
      <c r="D7" s="8"/>
      <c r="E7" s="8"/>
    </row>
    <row r="8" spans="1:5" x14ac:dyDescent="0.3">
      <c r="A8" s="1" t="s">
        <v>2</v>
      </c>
      <c r="D8" s="8"/>
      <c r="E8" s="8"/>
    </row>
    <row r="9" spans="1:5" x14ac:dyDescent="0.3">
      <c r="A9" s="1" t="s">
        <v>6</v>
      </c>
    </row>
    <row r="10" spans="1:5" x14ac:dyDescent="0.3">
      <c r="A10" s="1" t="s">
        <v>7</v>
      </c>
    </row>
    <row r="11" spans="1:5" x14ac:dyDescent="0.3">
      <c r="A11" s="1" t="s">
        <v>8</v>
      </c>
    </row>
    <row r="12" spans="1:5" x14ac:dyDescent="0.3">
      <c r="A12" s="1" t="s">
        <v>9</v>
      </c>
    </row>
    <row r="13" spans="1:5" x14ac:dyDescent="0.3">
      <c r="A13" s="2" t="s">
        <v>10</v>
      </c>
    </row>
  </sheetData>
  <sortState ref="A3:A13">
    <sortCondition ref="A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Q15" sqref="Q15"/>
    </sheetView>
  </sheetViews>
  <sheetFormatPr baseColWidth="10" defaultRowHeight="14.4" x14ac:dyDescent="0.3"/>
  <cols>
    <col min="1" max="1" width="24.6640625" customWidth="1"/>
    <col min="2" max="2" width="6" bestFit="1" customWidth="1"/>
    <col min="3" max="4" width="8.44140625" customWidth="1"/>
    <col min="5" max="6" width="3.88671875" customWidth="1"/>
    <col min="7" max="7" width="14.6640625" customWidth="1"/>
    <col min="8" max="8" width="3.44140625" customWidth="1"/>
    <col min="9" max="19" width="3.21875" customWidth="1"/>
    <col min="20" max="25" width="5.44140625" customWidth="1"/>
  </cols>
  <sheetData>
    <row r="1" spans="1:16" s="9" customFormat="1" ht="39.6" customHeight="1" thickBot="1" x14ac:dyDescent="0.35">
      <c r="A1" s="25" t="s">
        <v>11</v>
      </c>
      <c r="B1" s="26" t="s">
        <v>12</v>
      </c>
      <c r="C1" s="28" t="s">
        <v>13</v>
      </c>
      <c r="D1" s="28" t="s">
        <v>14</v>
      </c>
      <c r="E1" s="27" t="s">
        <v>15</v>
      </c>
      <c r="F1" s="27" t="s">
        <v>16</v>
      </c>
      <c r="G1" s="33" t="s">
        <v>18</v>
      </c>
      <c r="I1" s="24">
        <v>43101</v>
      </c>
      <c r="J1" s="24"/>
      <c r="K1" s="24">
        <v>43125</v>
      </c>
      <c r="L1" s="24"/>
      <c r="M1" s="24">
        <v>43134</v>
      </c>
      <c r="N1" s="24"/>
      <c r="O1" s="24">
        <v>43143</v>
      </c>
      <c r="P1" s="24"/>
    </row>
    <row r="2" spans="1:16" x14ac:dyDescent="0.3">
      <c r="A2" s="5" t="s">
        <v>3</v>
      </c>
      <c r="B2" s="13">
        <v>1</v>
      </c>
      <c r="C2" s="29">
        <f>IFERROR(VLOOKUP(B2,Chantier,2,0),"-")</f>
        <v>43101</v>
      </c>
      <c r="D2" s="29">
        <f>IFERROR(VLOOKUP(B2,Chantier,3,0),"-")</f>
        <v>43134</v>
      </c>
      <c r="E2" s="13"/>
      <c r="F2" s="13" t="s">
        <v>17</v>
      </c>
      <c r="G2" s="34">
        <f>COUNTIF($A$2:$A$16,A2)</f>
        <v>1</v>
      </c>
      <c r="I2" s="17"/>
      <c r="J2" s="21">
        <v>1</v>
      </c>
      <c r="K2" s="22"/>
      <c r="L2" s="22"/>
      <c r="M2" s="23"/>
      <c r="N2" s="18"/>
      <c r="O2" s="19"/>
      <c r="P2" s="16"/>
    </row>
    <row r="3" spans="1:16" x14ac:dyDescent="0.3">
      <c r="A3" s="6" t="s">
        <v>4</v>
      </c>
      <c r="B3" s="14">
        <v>1</v>
      </c>
      <c r="C3" s="30">
        <f>IFERROR(VLOOKUP(B3,Chantier,2,0),"-")</f>
        <v>43101</v>
      </c>
      <c r="D3" s="30">
        <f>IFERROR(VLOOKUP(B3,Chantier,3,0),"-")</f>
        <v>43134</v>
      </c>
      <c r="E3" s="14"/>
      <c r="F3" s="14" t="s">
        <v>17</v>
      </c>
      <c r="G3" s="34">
        <f t="shared" ref="G3:G16" si="0">COUNTIF($A$2:$A$16,A3)</f>
        <v>1</v>
      </c>
      <c r="I3" s="17"/>
      <c r="J3" s="18"/>
      <c r="K3" s="19"/>
      <c r="L3" s="21">
        <v>2</v>
      </c>
      <c r="M3" s="22"/>
      <c r="N3" s="22"/>
      <c r="O3" s="23"/>
      <c r="P3" s="16"/>
    </row>
    <row r="4" spans="1:16" x14ac:dyDescent="0.3">
      <c r="A4" s="6" t="s">
        <v>5</v>
      </c>
      <c r="B4" s="14">
        <v>1</v>
      </c>
      <c r="C4" s="30">
        <f>IFERROR(VLOOKUP(B4,Chantier,2,0),"-")</f>
        <v>43101</v>
      </c>
      <c r="D4" s="30">
        <f>IFERROR(VLOOKUP(B4,Chantier,3,0),"-")</f>
        <v>43134</v>
      </c>
      <c r="E4" s="14" t="s">
        <v>17</v>
      </c>
      <c r="F4" s="14"/>
      <c r="G4" s="34">
        <f t="shared" si="0"/>
        <v>3</v>
      </c>
      <c r="I4" s="17"/>
      <c r="J4" s="20"/>
      <c r="K4" s="17"/>
      <c r="L4" s="20"/>
      <c r="M4" s="17"/>
      <c r="N4" s="20"/>
      <c r="O4" s="17"/>
      <c r="P4" s="16"/>
    </row>
    <row r="5" spans="1:16" x14ac:dyDescent="0.3">
      <c r="A5" s="6" t="s">
        <v>5</v>
      </c>
      <c r="B5" s="14">
        <v>1</v>
      </c>
      <c r="C5" s="30">
        <f>IFERROR(VLOOKUP(B5,Chantier,2,0),"-")</f>
        <v>43101</v>
      </c>
      <c r="D5" s="30">
        <f>IFERROR(VLOOKUP(B5,Chantier,3,0),"-")</f>
        <v>43134</v>
      </c>
      <c r="E5" s="14"/>
      <c r="F5" s="14" t="s">
        <v>17</v>
      </c>
      <c r="G5" s="34">
        <f t="shared" si="0"/>
        <v>3</v>
      </c>
      <c r="I5" s="17"/>
      <c r="J5" s="20"/>
      <c r="K5" s="17"/>
      <c r="L5" s="20"/>
      <c r="M5" s="17"/>
      <c r="N5" s="20"/>
      <c r="O5" s="17"/>
      <c r="P5" s="16"/>
    </row>
    <row r="6" spans="1:16" x14ac:dyDescent="0.3">
      <c r="A6" s="6" t="s">
        <v>1</v>
      </c>
      <c r="B6" s="14">
        <v>1</v>
      </c>
      <c r="C6" s="30">
        <f>IFERROR(VLOOKUP(B6,Chantier,2,0),"-")</f>
        <v>43101</v>
      </c>
      <c r="D6" s="30">
        <f>IFERROR(VLOOKUP(B6,Chantier,3,0),"-")</f>
        <v>43134</v>
      </c>
      <c r="E6" s="14" t="s">
        <v>17</v>
      </c>
      <c r="F6" s="14"/>
      <c r="G6" s="34">
        <f t="shared" si="0"/>
        <v>1</v>
      </c>
    </row>
    <row r="7" spans="1:16" x14ac:dyDescent="0.3">
      <c r="A7" s="6" t="s">
        <v>2</v>
      </c>
      <c r="B7" s="14">
        <v>1</v>
      </c>
      <c r="C7" s="30">
        <f>IFERROR(VLOOKUP(B7,Chantier,2,0),"-")</f>
        <v>43101</v>
      </c>
      <c r="D7" s="30">
        <f>IFERROR(VLOOKUP(B7,Chantier,3,0),"-")</f>
        <v>43134</v>
      </c>
      <c r="E7" s="14" t="s">
        <v>17</v>
      </c>
      <c r="F7" s="14"/>
      <c r="G7" s="34">
        <f t="shared" si="0"/>
        <v>1</v>
      </c>
    </row>
    <row r="8" spans="1:16" x14ac:dyDescent="0.3">
      <c r="A8" s="6" t="s">
        <v>5</v>
      </c>
      <c r="B8" s="14">
        <v>2</v>
      </c>
      <c r="C8" s="30">
        <f>IFERROR(VLOOKUP(B8,Chantier,2,0),"-")</f>
        <v>43125</v>
      </c>
      <c r="D8" s="30">
        <f>IFERROR(VLOOKUP(B8,Chantier,3,0),"-")</f>
        <v>43143</v>
      </c>
      <c r="E8" s="14"/>
      <c r="F8" s="14" t="s">
        <v>17</v>
      </c>
      <c r="G8" s="34">
        <f t="shared" si="0"/>
        <v>3</v>
      </c>
    </row>
    <row r="9" spans="1:16" x14ac:dyDescent="0.3">
      <c r="A9" s="6" t="s">
        <v>0</v>
      </c>
      <c r="B9" s="14">
        <v>2</v>
      </c>
      <c r="C9" s="30">
        <f>IFERROR(VLOOKUP(B9,Chantier,2,0),"-")</f>
        <v>43125</v>
      </c>
      <c r="D9" s="30">
        <f>IFERROR(VLOOKUP(B9,Chantier,3,0),"-")</f>
        <v>43143</v>
      </c>
      <c r="E9" s="14" t="s">
        <v>17</v>
      </c>
      <c r="F9" s="14"/>
      <c r="G9" s="34">
        <f t="shared" si="0"/>
        <v>1</v>
      </c>
    </row>
    <row r="10" spans="1:16" x14ac:dyDescent="0.3">
      <c r="A10" s="6" t="s">
        <v>6</v>
      </c>
      <c r="B10" s="14">
        <v>2</v>
      </c>
      <c r="C10" s="30">
        <f>IFERROR(VLOOKUP(B10,Chantier,2,0),"-")</f>
        <v>43125</v>
      </c>
      <c r="D10" s="30">
        <f>IFERROR(VLOOKUP(B10,Chantier,3,0),"-")</f>
        <v>43143</v>
      </c>
      <c r="E10" s="14" t="s">
        <v>17</v>
      </c>
      <c r="F10" s="14"/>
      <c r="G10" s="34">
        <f t="shared" si="0"/>
        <v>2</v>
      </c>
    </row>
    <row r="11" spans="1:16" x14ac:dyDescent="0.3">
      <c r="A11" s="6" t="s">
        <v>6</v>
      </c>
      <c r="B11" s="14">
        <v>2</v>
      </c>
      <c r="C11" s="30">
        <f>IFERROR(VLOOKUP(B11,Chantier,2,0),"-")</f>
        <v>43125</v>
      </c>
      <c r="D11" s="30">
        <f>IFERROR(VLOOKUP(B11,Chantier,3,0),"-")</f>
        <v>43143</v>
      </c>
      <c r="E11" s="14"/>
      <c r="F11" s="14" t="s">
        <v>17</v>
      </c>
      <c r="G11" s="34">
        <f t="shared" si="0"/>
        <v>2</v>
      </c>
    </row>
    <row r="12" spans="1:16" x14ac:dyDescent="0.3">
      <c r="A12" s="6" t="s">
        <v>7</v>
      </c>
      <c r="B12" s="14">
        <v>2</v>
      </c>
      <c r="C12" s="30">
        <f>IFERROR(VLOOKUP(B12,Chantier,2,0),"-")</f>
        <v>43125</v>
      </c>
      <c r="D12" s="30">
        <f>IFERROR(VLOOKUP(B12,Chantier,3,0),"-")</f>
        <v>43143</v>
      </c>
      <c r="E12" s="14" t="s">
        <v>17</v>
      </c>
      <c r="F12" s="14"/>
      <c r="G12" s="34">
        <f t="shared" si="0"/>
        <v>1</v>
      </c>
    </row>
    <row r="13" spans="1:16" x14ac:dyDescent="0.3">
      <c r="A13" s="6" t="s">
        <v>8</v>
      </c>
      <c r="B13" s="14">
        <v>2</v>
      </c>
      <c r="C13" s="30">
        <f>IFERROR(VLOOKUP(B13,Chantier,2,0),"-")</f>
        <v>43125</v>
      </c>
      <c r="D13" s="30">
        <f>IFERROR(VLOOKUP(B13,Chantier,3,0),"-")</f>
        <v>43143</v>
      </c>
      <c r="E13" s="14"/>
      <c r="F13" s="14" t="s">
        <v>17</v>
      </c>
      <c r="G13" s="34">
        <f t="shared" si="0"/>
        <v>1</v>
      </c>
    </row>
    <row r="14" spans="1:16" x14ac:dyDescent="0.3">
      <c r="A14" s="6" t="s">
        <v>10</v>
      </c>
      <c r="B14" s="14">
        <v>2</v>
      </c>
      <c r="C14" s="30">
        <f>IFERROR(VLOOKUP(B14,Chantier,2,0),"-")</f>
        <v>43125</v>
      </c>
      <c r="D14" s="30">
        <f>IFERROR(VLOOKUP(B14,Chantier,3,0),"-")</f>
        <v>43143</v>
      </c>
      <c r="E14" s="14"/>
      <c r="F14" s="14" t="s">
        <v>17</v>
      </c>
      <c r="G14" s="34">
        <f t="shared" si="0"/>
        <v>1</v>
      </c>
    </row>
    <row r="15" spans="1:16" x14ac:dyDescent="0.3">
      <c r="A15" s="6"/>
      <c r="B15" s="14"/>
      <c r="C15" s="31" t="str">
        <f>IFERROR(VLOOKUP(B15,Chantier,2,0),"-")</f>
        <v>-</v>
      </c>
      <c r="D15" s="31" t="str">
        <f>IFERROR(VLOOKUP(B15,Chantier,3,0),"-")</f>
        <v>-</v>
      </c>
      <c r="E15" s="14"/>
      <c r="F15" s="14"/>
      <c r="G15" s="34">
        <f t="shared" si="0"/>
        <v>0</v>
      </c>
    </row>
    <row r="16" spans="1:16" ht="15" thickBot="1" x14ac:dyDescent="0.35">
      <c r="A16" s="7"/>
      <c r="B16" s="15"/>
      <c r="C16" s="32" t="str">
        <f>IFERROR(VLOOKUP(B16,Chantier,2,0),"-")</f>
        <v>-</v>
      </c>
      <c r="D16" s="32" t="str">
        <f>IFERROR(VLOOKUP(B16,Chantier,3,0),"-")</f>
        <v>-</v>
      </c>
      <c r="E16" s="15"/>
      <c r="F16" s="15"/>
      <c r="G16" s="35">
        <f t="shared" si="0"/>
        <v>0</v>
      </c>
    </row>
  </sheetData>
  <autoFilter ref="A1:G16">
    <sortState ref="A2:G16">
      <sortCondition ref="B1:B16"/>
    </sortState>
  </autoFilter>
  <mergeCells count="6">
    <mergeCell ref="I1:J1"/>
    <mergeCell ref="K1:L1"/>
    <mergeCell ref="M1:N1"/>
    <mergeCell ref="O1:P1"/>
    <mergeCell ref="J2:M2"/>
    <mergeCell ref="L3:O3"/>
  </mergeCells>
  <dataValidations count="2">
    <dataValidation type="list" allowBlank="1" showInputMessage="1" showErrorMessage="1" sqref="A2:A16">
      <formula1>Trav</formula1>
    </dataValidation>
    <dataValidation type="list" allowBlank="1" showInputMessage="1" showErrorMessage="1" sqref="B2:B16">
      <formula1>N°Ch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Data</vt:lpstr>
      <vt:lpstr>Tableau</vt:lpstr>
      <vt:lpstr>Chantier</vt:lpstr>
      <vt:lpstr>N°Ch</vt:lpstr>
      <vt:lpstr>Trav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2018-01-15T17:32:37Z</dcterms:created>
  <dcterms:modified xsi:type="dcterms:W3CDTF">2018-01-15T23:36:42Z</dcterms:modified>
</cp:coreProperties>
</file>