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F:\Documents\"/>
    </mc:Choice>
  </mc:AlternateContent>
  <bookViews>
    <workbookView xWindow="0" yWindow="915" windowWidth="28800" windowHeight="16380" tabRatio="500"/>
  </bookViews>
  <sheets>
    <sheet name="Feuil1" sheetId="1" r:id="rId1"/>
  </sheets>
  <externalReferences>
    <externalReference r:id="rId2"/>
  </externalReferences>
  <definedNames>
    <definedName name="Data">Feuil1!$BX$10:$DB$17</definedName>
    <definedName name="Jours">Feuil1!$BX$9:$DB$9</definedName>
    <definedName name="Noms">Feuil1!$BW$10:$BW$17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" l="1"/>
  <c r="AN49" i="1"/>
  <c r="AX49" i="1"/>
  <c r="BH49" i="1"/>
  <c r="BR49" i="1"/>
  <c r="CB49" i="1"/>
  <c r="CL49" i="1"/>
  <c r="CV49" i="1"/>
  <c r="AN55" i="1"/>
  <c r="AX55" i="1"/>
  <c r="BH55" i="1"/>
  <c r="BR55" i="1"/>
  <c r="CB55" i="1"/>
  <c r="CL55" i="1"/>
  <c r="CV55" i="1"/>
  <c r="AN61" i="1"/>
  <c r="AX61" i="1"/>
  <c r="BH61" i="1"/>
  <c r="BR61" i="1"/>
  <c r="CB61" i="1"/>
  <c r="CL61" i="1"/>
  <c r="CV61" i="1"/>
  <c r="AN67" i="1"/>
  <c r="AX67" i="1"/>
  <c r="BH67" i="1"/>
  <c r="BR67" i="1"/>
  <c r="CB67" i="1"/>
  <c r="CL67" i="1"/>
  <c r="CV67" i="1"/>
  <c r="AN73" i="1"/>
  <c r="AX73" i="1"/>
  <c r="BH73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BH74" i="1"/>
  <c r="AX74" i="1"/>
  <c r="AN74" i="1"/>
  <c r="BR73" i="1"/>
  <c r="CB73" i="1"/>
  <c r="CL73" i="1"/>
  <c r="CV73" i="1"/>
  <c r="AN79" i="1"/>
  <c r="AN80" i="1"/>
  <c r="AX79" i="1"/>
  <c r="AX80" i="1"/>
  <c r="BH79" i="1"/>
  <c r="BH80" i="1"/>
  <c r="BR79" i="1"/>
  <c r="BR80" i="1"/>
  <c r="BR74" i="1"/>
  <c r="CB79" i="1"/>
  <c r="CB80" i="1"/>
  <c r="CB74" i="1"/>
  <c r="CL79" i="1"/>
  <c r="CL80" i="1"/>
  <c r="CL74" i="1"/>
  <c r="CV79" i="1"/>
  <c r="CV80" i="1"/>
  <c r="CV74" i="1"/>
  <c r="CV68" i="1"/>
  <c r="CL68" i="1"/>
  <c r="CB68" i="1"/>
  <c r="BR68" i="1"/>
  <c r="BH68" i="1"/>
  <c r="AX68" i="1"/>
  <c r="AN68" i="1"/>
  <c r="CV62" i="1"/>
  <c r="CL62" i="1"/>
  <c r="CB62" i="1"/>
  <c r="BR62" i="1"/>
  <c r="BH62" i="1"/>
  <c r="AX62" i="1"/>
  <c r="AN62" i="1"/>
  <c r="CV56" i="1"/>
  <c r="CL56" i="1"/>
  <c r="CB56" i="1"/>
  <c r="BR56" i="1"/>
  <c r="BH56" i="1"/>
  <c r="AX56" i="1"/>
  <c r="AN56" i="1"/>
  <c r="CV50" i="1"/>
  <c r="CL50" i="1"/>
  <c r="CB50" i="1"/>
  <c r="BR50" i="1"/>
  <c r="BH50" i="1"/>
  <c r="AX50" i="1"/>
  <c r="AN50" i="1"/>
  <c r="C10" i="1"/>
  <c r="M10" i="1"/>
  <c r="W10" i="1"/>
  <c r="AG10" i="1"/>
  <c r="AQ10" i="1"/>
  <c r="BA10" i="1"/>
  <c r="BK10" i="1"/>
  <c r="C16" i="1"/>
  <c r="M16" i="1"/>
  <c r="W16" i="1"/>
  <c r="AG16" i="1"/>
  <c r="AQ16" i="1"/>
  <c r="BA16" i="1"/>
  <c r="BK16" i="1"/>
  <c r="C22" i="1"/>
  <c r="M22" i="1"/>
  <c r="W22" i="1"/>
  <c r="AG22" i="1"/>
  <c r="AQ22" i="1"/>
  <c r="BA22" i="1"/>
  <c r="BK22" i="1"/>
  <c r="C28" i="1"/>
  <c r="M28" i="1"/>
  <c r="W28" i="1"/>
  <c r="AG28" i="1"/>
  <c r="AQ28" i="1"/>
  <c r="BA28" i="1"/>
  <c r="BK28" i="1"/>
  <c r="C34" i="1"/>
  <c r="M34" i="1"/>
  <c r="W34" i="1"/>
  <c r="AG34" i="1"/>
  <c r="AQ34" i="1"/>
  <c r="BA34" i="1"/>
  <c r="BK34" i="1"/>
  <c r="C40" i="1"/>
  <c r="M40" i="1"/>
  <c r="W40" i="1"/>
  <c r="AG40" i="1"/>
  <c r="AQ40" i="1"/>
  <c r="BA40" i="1"/>
  <c r="BK40" i="1"/>
  <c r="BK41" i="1"/>
  <c r="BA41" i="1"/>
  <c r="AQ41" i="1"/>
  <c r="AG41" i="1"/>
  <c r="W41" i="1"/>
  <c r="M41" i="1"/>
  <c r="C41" i="1"/>
  <c r="BK35" i="1"/>
  <c r="BA35" i="1"/>
  <c r="AQ35" i="1"/>
  <c r="AG35" i="1"/>
  <c r="W35" i="1"/>
  <c r="M35" i="1"/>
  <c r="C35" i="1"/>
  <c r="BK29" i="1"/>
  <c r="BA29" i="1"/>
  <c r="AQ29" i="1"/>
  <c r="AG29" i="1"/>
  <c r="W29" i="1"/>
  <c r="M29" i="1"/>
  <c r="C29" i="1"/>
  <c r="BK23" i="1"/>
  <c r="BA23" i="1"/>
  <c r="AQ23" i="1"/>
  <c r="AG23" i="1"/>
  <c r="W23" i="1"/>
  <c r="M23" i="1"/>
  <c r="C23" i="1"/>
  <c r="BK17" i="1"/>
  <c r="BA17" i="1"/>
  <c r="AQ17" i="1"/>
  <c r="AG17" i="1"/>
  <c r="W17" i="1"/>
  <c r="M17" i="1"/>
  <c r="C17" i="1"/>
  <c r="BK11" i="1"/>
  <c r="BA11" i="1"/>
  <c r="AQ11" i="1"/>
  <c r="AG11" i="1"/>
  <c r="W11" i="1"/>
  <c r="M11" i="1"/>
  <c r="C11" i="1"/>
</calcChain>
</file>

<file path=xl/sharedStrings.xml><?xml version="1.0" encoding="utf-8"?>
<sst xmlns="http://schemas.openxmlformats.org/spreadsheetml/2006/main" count="218" uniqueCount="26">
  <si>
    <t>Lundi</t>
  </si>
  <si>
    <t>Mardi</t>
  </si>
  <si>
    <t>Mercredi</t>
  </si>
  <si>
    <t>Jeudi</t>
  </si>
  <si>
    <t>Vendredi</t>
  </si>
  <si>
    <t>Samedi</t>
  </si>
  <si>
    <t>Dimanche</t>
  </si>
  <si>
    <t>V</t>
  </si>
  <si>
    <t>M</t>
  </si>
  <si>
    <t>R</t>
  </si>
  <si>
    <t>Rw</t>
  </si>
  <si>
    <t>S</t>
  </si>
  <si>
    <t>RW</t>
  </si>
  <si>
    <t>AT</t>
  </si>
  <si>
    <t>RR</t>
  </si>
  <si>
    <t>Ma</t>
  </si>
  <si>
    <t>RTT</t>
  </si>
  <si>
    <t>J</t>
  </si>
  <si>
    <t>dupont</t>
  </si>
  <si>
    <t>durant</t>
  </si>
  <si>
    <t>barule</t>
  </si>
  <si>
    <t>champignon</t>
  </si>
  <si>
    <t>dubois</t>
  </si>
  <si>
    <t>andre</t>
  </si>
  <si>
    <t>leblond</t>
  </si>
  <si>
    <t>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</si>
</sst>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"/>
    <numFmt numFmtId="165" formatCode="yy/mm/dd;@"/>
    <numFmt numFmtId="166" formatCode="General;General;"/>
    <numFmt numFmtId="168" formatCode="yyyy"/>
  </numFmts>
  <fonts count="8" x14ac:knownFonts="1"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8" fontId="0" fillId="0" borderId="0" xfId="0" applyNumberFormat="1"/>
  </cellXfs>
  <cellStyles count="6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Normal" xfId="0" builtinId="0"/>
  </cellStyles>
  <dxfs count="2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25402</xdr:colOff>
      <xdr:row>0</xdr:row>
      <xdr:rowOff>44450</xdr:rowOff>
    </xdr:from>
    <xdr:to>
      <xdr:col>71</xdr:col>
      <xdr:colOff>9526</xdr:colOff>
      <xdr:row>7</xdr:row>
      <xdr:rowOff>66674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727" y="44450"/>
          <a:ext cx="8404224" cy="1422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  <a:p>
          <a:r>
            <a:rPr lang="fr-CA" sz="1100"/>
            <a:t>Mets la cellule A1 au format AAAA</a:t>
          </a:r>
          <a:r>
            <a:rPr lang="fr-CA" sz="1100" baseline="0"/>
            <a:t> pour afficher l'année et inscrit ailleurs la date comme en A3 par exemple. En A1:  = A3</a:t>
          </a:r>
          <a:endParaRPr lang="fr-CA" sz="1100"/>
        </a:p>
        <a:p>
          <a:endParaRPr lang="fr-CA" sz="1100"/>
        </a:p>
        <a:p>
          <a:endParaRPr lang="fr-CA" sz="1100"/>
        </a:p>
        <a:p>
          <a:endParaRPr lang="fr-CA" sz="1100"/>
        </a:p>
        <a:p>
          <a:r>
            <a:rPr lang="fr-CA" sz="1100"/>
            <a:t>En B1</a:t>
          </a:r>
          <a:r>
            <a:rPr lang="fr-CA" sz="1100" baseline="0"/>
            <a:t> = Jour de la semaine au format français, C'est seulement à titre de vérification que le calendrier débute son affichage à la bonne journée de la semaine! Ce contenu n'est pas nécessaire lorsque tu auras testé les formules.</a:t>
          </a:r>
        </a:p>
        <a:p>
          <a:r>
            <a:rPr lang="fr-CA" sz="1100" baseline="0"/>
            <a:t>Tu peux saisir en A1 la date que tu désires et le calendrier affichera les jours débutant à la date indiquée jusqu'à la fin du mois courant.</a:t>
          </a:r>
        </a:p>
        <a:p>
          <a:r>
            <a:rPr lang="fr-CA" sz="1100" baseline="0"/>
            <a:t>Il te reste à améliorer ces formules...je te laisse un peu de boulot.</a:t>
          </a:r>
          <a:endParaRPr lang="fr-CA" sz="1100"/>
        </a:p>
      </xdr:txBody>
    </xdr:sp>
    <xdr:clientData fPrintsWithSheet="0"/>
  </xdr:twoCellAnchor>
  <xdr:twoCellAnchor editAs="absolute">
    <xdr:from>
      <xdr:col>72</xdr:col>
      <xdr:colOff>90198</xdr:colOff>
      <xdr:row>20</xdr:row>
      <xdr:rowOff>73603</xdr:rowOff>
    </xdr:from>
    <xdr:to>
      <xdr:col>91</xdr:col>
      <xdr:colOff>149802</xdr:colOff>
      <xdr:row>38</xdr:row>
      <xdr:rowOff>200024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61E3CD3-6DDE-427B-A869-56997ED0F348}"/>
            </a:ext>
          </a:extLst>
        </xdr:cNvPr>
        <xdr:cNvSpPr txBox="1"/>
      </xdr:nvSpPr>
      <xdr:spPr>
        <a:xfrm>
          <a:off x="10290607" y="4403148"/>
          <a:ext cx="8378393" cy="4065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600"/>
            <a:t>J'ai donné des "Noms" aux plages de cellules</a:t>
          </a:r>
          <a:r>
            <a:rPr lang="fr-CA" sz="1600" baseline="0"/>
            <a:t> suivantes, ça simplifie la saisie des formules ...</a:t>
          </a:r>
        </a:p>
        <a:p>
          <a:endParaRPr lang="fr-CA" sz="1600" baseline="0"/>
        </a:p>
        <a:p>
          <a:r>
            <a:rPr lang="fr-CA" sz="1600" baseline="0"/>
            <a:t>Noms : =Feuil1!$BW$7:$BW$14</a:t>
          </a:r>
        </a:p>
        <a:p>
          <a:r>
            <a:rPr lang="fr-CA" sz="1600" baseline="0"/>
            <a:t>Jours : =Feuil1!$BX$6:$DB$6</a:t>
          </a:r>
        </a:p>
        <a:p>
          <a:r>
            <a:rPr lang="fr-CA" sz="1600" baseline="0"/>
            <a:t>Data : =Feuil1!$BX$7:$DB$14</a:t>
          </a:r>
        </a:p>
        <a:p>
          <a:endParaRPr lang="fr-CA" sz="1600" baseline="0"/>
        </a:p>
        <a:p>
          <a:r>
            <a:rPr lang="fr-CA" sz="1600" baseline="0"/>
            <a:t>Dans ton calendrier, les lignes qui doivent recevoir (afficher) le résultat ont reçu un format de cellules du type :</a:t>
          </a:r>
        </a:p>
        <a:p>
          <a:r>
            <a:rPr lang="fr-CA" sz="1600" baseline="0"/>
            <a:t>Standard;standard;;standard  . Ce format cellule a pour but de masquer les "0" qui est le résultat de la formule de la cellule lorsque le tableau "Data" n'a pas une valeur à afficher pour cette cellule.</a:t>
          </a:r>
        </a:p>
        <a:p>
          <a:endParaRPr lang="fr-CA" sz="1600" baseline="0"/>
        </a:p>
        <a:p>
          <a:r>
            <a:rPr lang="fr-CA" sz="1600" baseline="0"/>
            <a:t>Important : La listes des noms dans la plage "Noms" sont réputés être tous différents, sans doublon.</a:t>
          </a:r>
        </a:p>
        <a:p>
          <a:endParaRPr lang="fr-CA" sz="1600" baseline="0"/>
        </a:p>
        <a:p>
          <a:r>
            <a:rPr lang="fr-CA" sz="1600" baseline="0"/>
            <a:t>N'oublie pas de valider les formules pour l'affichage des jours... </a:t>
          </a:r>
          <a:endParaRPr lang="fr-CA" sz="1600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ic/Desktop/Applications/Microsoft%20Excel.app/Volumes/NO%20NAME/YP2018_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88"/>
  <sheetViews>
    <sheetView tabSelected="1" zoomScaleNormal="100" workbookViewId="0">
      <selection activeCell="BV3" sqref="BV3"/>
    </sheetView>
  </sheetViews>
  <sheetFormatPr baseColWidth="10" defaultRowHeight="15.75" x14ac:dyDescent="0.25"/>
  <cols>
    <col min="1" max="1" width="11.5" bestFit="1" customWidth="1"/>
    <col min="3" max="72" width="1.625" customWidth="1"/>
    <col min="74" max="74" width="9.25" customWidth="1"/>
    <col min="75" max="75" width="11.875" customWidth="1"/>
    <col min="76" max="76" width="7.625" customWidth="1"/>
    <col min="77" max="79" width="5.75" customWidth="1"/>
    <col min="80" max="89" width="4.125" customWidth="1"/>
    <col min="90" max="106" width="5.75" customWidth="1"/>
    <col min="107" max="110" width="2" customWidth="1"/>
    <col min="111" max="111" width="10.375" customWidth="1"/>
    <col min="112" max="143" width="2" customWidth="1"/>
  </cols>
  <sheetData>
    <row r="1" spans="1:106" x14ac:dyDescent="0.25">
      <c r="A1" s="37">
        <f>A3</f>
        <v>43101</v>
      </c>
      <c r="B1" s="8">
        <v>7</v>
      </c>
    </row>
    <row r="2" spans="1:106" x14ac:dyDescent="0.25">
      <c r="A2" s="5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106" x14ac:dyDescent="0.25">
      <c r="A3" s="5">
        <v>43101</v>
      </c>
    </row>
    <row r="4" spans="1:106" x14ac:dyDescent="0.25">
      <c r="A4" s="5"/>
      <c r="BV4" s="1"/>
    </row>
    <row r="5" spans="1:106" ht="15.95" customHeight="1" x14ac:dyDescent="0.25">
      <c r="A5" s="5"/>
      <c r="BV5" s="1"/>
    </row>
    <row r="6" spans="1:106" ht="15.95" customHeight="1" x14ac:dyDescent="0.25">
      <c r="A6" s="5"/>
      <c r="BV6" s="1"/>
    </row>
    <row r="7" spans="1:106" ht="15.95" customHeight="1" x14ac:dyDescent="0.25">
      <c r="A7" s="5"/>
      <c r="BV7" s="1"/>
    </row>
    <row r="8" spans="1:106" ht="15.95" customHeight="1" x14ac:dyDescent="0.25">
      <c r="A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V8" s="1"/>
    </row>
    <row r="9" spans="1:106" ht="15.95" customHeight="1" x14ac:dyDescent="0.25">
      <c r="A9" s="5"/>
      <c r="C9" s="36" t="s">
        <v>0</v>
      </c>
      <c r="D9" s="36"/>
      <c r="E9" s="36"/>
      <c r="F9" s="36"/>
      <c r="G9" s="36"/>
      <c r="H9" s="36"/>
      <c r="I9" s="36"/>
      <c r="J9" s="36"/>
      <c r="K9" s="36"/>
      <c r="L9" s="36"/>
      <c r="M9" s="36" t="s">
        <v>1</v>
      </c>
      <c r="N9" s="36"/>
      <c r="O9" s="36"/>
      <c r="P9" s="36"/>
      <c r="Q9" s="36"/>
      <c r="R9" s="36"/>
      <c r="S9" s="36"/>
      <c r="T9" s="36"/>
      <c r="U9" s="36"/>
      <c r="V9" s="36"/>
      <c r="W9" s="36" t="s">
        <v>2</v>
      </c>
      <c r="X9" s="36"/>
      <c r="Y9" s="36"/>
      <c r="Z9" s="36"/>
      <c r="AA9" s="36"/>
      <c r="AB9" s="36"/>
      <c r="AC9" s="36"/>
      <c r="AD9" s="36"/>
      <c r="AE9" s="36"/>
      <c r="AF9" s="36"/>
      <c r="AG9" s="36" t="s">
        <v>3</v>
      </c>
      <c r="AH9" s="36"/>
      <c r="AI9" s="36"/>
      <c r="AJ9" s="36"/>
      <c r="AK9" s="36"/>
      <c r="AL9" s="36"/>
      <c r="AM9" s="36"/>
      <c r="AN9" s="36"/>
      <c r="AO9" s="36"/>
      <c r="AP9" s="36"/>
      <c r="AQ9" s="36" t="s">
        <v>4</v>
      </c>
      <c r="AR9" s="36"/>
      <c r="AS9" s="36"/>
      <c r="AT9" s="36"/>
      <c r="AU9" s="36"/>
      <c r="AV9" s="36"/>
      <c r="AW9" s="36"/>
      <c r="AX9" s="36"/>
      <c r="AY9" s="36"/>
      <c r="AZ9" s="36"/>
      <c r="BA9" s="36" t="s">
        <v>5</v>
      </c>
      <c r="BB9" s="36"/>
      <c r="BC9" s="36"/>
      <c r="BD9" s="36"/>
      <c r="BE9" s="36"/>
      <c r="BF9" s="36"/>
      <c r="BG9" s="36"/>
      <c r="BH9" s="36"/>
      <c r="BI9" s="36"/>
      <c r="BJ9" s="36"/>
      <c r="BK9" s="36" t="s">
        <v>6</v>
      </c>
      <c r="BL9" s="36"/>
      <c r="BM9" s="36"/>
      <c r="BN9" s="36"/>
      <c r="BO9" s="36"/>
      <c r="BP9" s="36"/>
      <c r="BQ9" s="36"/>
      <c r="BR9" s="36"/>
      <c r="BS9" s="36"/>
      <c r="BT9" s="36"/>
      <c r="BV9" s="10" t="s">
        <v>20</v>
      </c>
      <c r="BW9" s="2"/>
      <c r="BX9" s="4">
        <f>DATE(YEAR($A$1),MONTH($A$1),DAY($A$1))</f>
        <v>43101</v>
      </c>
      <c r="BY9" s="4">
        <f t="shared" ref="BY9:DB9" si="0">IF(BX$9="","",IF(MONTH(BX$9+1)=MONTH($A$1),BX$9+1,""))</f>
        <v>43102</v>
      </c>
      <c r="BZ9" s="4">
        <f t="shared" si="0"/>
        <v>43103</v>
      </c>
      <c r="CA9" s="4">
        <f t="shared" si="0"/>
        <v>43104</v>
      </c>
      <c r="CB9" s="4">
        <f t="shared" si="0"/>
        <v>43105</v>
      </c>
      <c r="CC9" s="4">
        <f t="shared" si="0"/>
        <v>43106</v>
      </c>
      <c r="CD9" s="4">
        <f t="shared" si="0"/>
        <v>43107</v>
      </c>
      <c r="CE9" s="4">
        <f t="shared" si="0"/>
        <v>43108</v>
      </c>
      <c r="CF9" s="4">
        <f t="shared" si="0"/>
        <v>43109</v>
      </c>
      <c r="CG9" s="4">
        <f t="shared" si="0"/>
        <v>43110</v>
      </c>
      <c r="CH9" s="4">
        <f t="shared" si="0"/>
        <v>43111</v>
      </c>
      <c r="CI9" s="4">
        <f t="shared" si="0"/>
        <v>43112</v>
      </c>
      <c r="CJ9" s="4">
        <f t="shared" si="0"/>
        <v>43113</v>
      </c>
      <c r="CK9" s="4">
        <f t="shared" si="0"/>
        <v>43114</v>
      </c>
      <c r="CL9" s="4">
        <f t="shared" si="0"/>
        <v>43115</v>
      </c>
      <c r="CM9" s="4">
        <f t="shared" si="0"/>
        <v>43116</v>
      </c>
      <c r="CN9" s="4">
        <f t="shared" si="0"/>
        <v>43117</v>
      </c>
      <c r="CO9" s="4">
        <f t="shared" si="0"/>
        <v>43118</v>
      </c>
      <c r="CP9" s="4">
        <f t="shared" si="0"/>
        <v>43119</v>
      </c>
      <c r="CQ9" s="4">
        <f t="shared" si="0"/>
        <v>43120</v>
      </c>
      <c r="CR9" s="4">
        <f t="shared" si="0"/>
        <v>43121</v>
      </c>
      <c r="CS9" s="4">
        <f t="shared" si="0"/>
        <v>43122</v>
      </c>
      <c r="CT9" s="4">
        <f t="shared" si="0"/>
        <v>43123</v>
      </c>
      <c r="CU9" s="4">
        <f t="shared" si="0"/>
        <v>43124</v>
      </c>
      <c r="CV9" s="4">
        <f t="shared" si="0"/>
        <v>43125</v>
      </c>
      <c r="CW9" s="4">
        <f t="shared" si="0"/>
        <v>43126</v>
      </c>
      <c r="CX9" s="4">
        <f t="shared" si="0"/>
        <v>43127</v>
      </c>
      <c r="CY9" s="4">
        <f t="shared" si="0"/>
        <v>43128</v>
      </c>
      <c r="CZ9" s="4">
        <f t="shared" si="0"/>
        <v>43129</v>
      </c>
      <c r="DA9" s="4">
        <f t="shared" si="0"/>
        <v>43130</v>
      </c>
      <c r="DB9" s="4">
        <f t="shared" si="0"/>
        <v>43131</v>
      </c>
    </row>
    <row r="10" spans="1:106" ht="23.25" x14ac:dyDescent="0.25">
      <c r="A10" s="5"/>
      <c r="C10" s="34">
        <f>IF($A$1="","",IF(COLUMN(C10)-1&lt;&gt;WEEKDAY($A$1),"",$A$1))</f>
        <v>43101</v>
      </c>
      <c r="D10" s="34"/>
      <c r="E10" s="34"/>
      <c r="F10" s="34"/>
      <c r="G10" s="34"/>
      <c r="H10" s="34"/>
      <c r="I10" s="34"/>
      <c r="J10" s="34"/>
      <c r="K10" s="34"/>
      <c r="L10" s="34"/>
      <c r="M10" s="35">
        <f>IFERROR(IF(DAY(DATE(YEAR($A$1),MONTH($A$1)+1,0))-DAY(DATE(YEAR($A$1),MONTH($A$1),DAY($A$1)+COLUMN(B1)-2))&gt;=0, IF(C10&lt;&gt;"",IF(MONTH(C10+1)&lt;&gt;MONTH(C10),"",C10+1),IF(COLUMN(M10)-10&lt;&gt;WEEKDAY($A$1),"",$A$1)),""),"")</f>
        <v>43102</v>
      </c>
      <c r="N10" s="34"/>
      <c r="O10" s="34"/>
      <c r="P10" s="34"/>
      <c r="Q10" s="34"/>
      <c r="R10" s="34"/>
      <c r="S10" s="34"/>
      <c r="T10" s="34"/>
      <c r="U10" s="34"/>
      <c r="V10" s="34"/>
      <c r="W10" s="35">
        <f>IFERROR(IF(DAY(DATE(YEAR($A$1),MONTH($A$1)+1,0))-DAY(DATE(YEAR($A$1),MONTH($A$1),DAY($A$1)+COLUMN(L1)-2))&gt;=0, IF(M10&lt;&gt;"",IF(MONTH(M10+1)&lt;&gt;MONTH(M10),"",M10+1),IF(COLUMN(W10)-19&lt;&gt;WEEKDAY($A$1),"",$A$1)),""),"")</f>
        <v>43103</v>
      </c>
      <c r="X10" s="34"/>
      <c r="Y10" s="34"/>
      <c r="Z10" s="34"/>
      <c r="AA10" s="34"/>
      <c r="AB10" s="34"/>
      <c r="AC10" s="34"/>
      <c r="AD10" s="34"/>
      <c r="AE10" s="34"/>
      <c r="AF10" s="34"/>
      <c r="AG10" s="35">
        <f>IFERROR(IF(DAY(DATE(YEAR($A$1),MONTH($A$1)+1,0))-DAY(DATE(YEAR($A$1),MONTH($A$1),DAY($A$1)+COLUMN(V1)-2))&gt;=0, IF(W10&lt;&gt;"",IF(MONTH(W10+1)&lt;&gt;MONTH(W10),"",W10+1),IF(COLUMN(AG10)-28&lt;&gt;WEEKDAY($A$1),"",$A$1)),""),"")</f>
        <v>43104</v>
      </c>
      <c r="AH10" s="34"/>
      <c r="AI10" s="34"/>
      <c r="AJ10" s="34"/>
      <c r="AK10" s="34"/>
      <c r="AL10" s="34"/>
      <c r="AM10" s="34"/>
      <c r="AN10" s="34"/>
      <c r="AO10" s="34"/>
      <c r="AP10" s="34"/>
      <c r="AQ10" s="35">
        <f>IFERROR(IF(DAY(DATE(YEAR($A$1),MONTH($A$1)+1,0))-DAY(DATE(YEAR($A$1),MONTH($A$1),DAY($A$1)+COLUMN(AF1)-2))&gt;=0, IF(AG10&lt;&gt;"",IF(MONTH(AG10+1)&lt;&gt;MONTH(AG10),"",AG10+1),IF(COLUMN(AQ10)-37&lt;&gt;WEEKDAY($A$1),"",$A$1)),""),"")</f>
        <v>43105</v>
      </c>
      <c r="AR10" s="34"/>
      <c r="AS10" s="34"/>
      <c r="AT10" s="34"/>
      <c r="AU10" s="34"/>
      <c r="AV10" s="34"/>
      <c r="AW10" s="34"/>
      <c r="AX10" s="34"/>
      <c r="AY10" s="34"/>
      <c r="AZ10" s="34"/>
      <c r="BA10" s="35">
        <f>IFERROR(IF(DAY(DATE(YEAR($A$1),MONTH($A$1)+1,0))-DAY(DATE(YEAR($A$1),MONTH($A$1),DAY($A$1)+COLUMN(AP1)-2))&gt;=0, IF(AQ10&lt;&gt;"",IF(MONTH(AQ10+1)&lt;&gt;MONTH(AQ10),"",AQ10+1),IF(COLUMN(BA10)-46&lt;&gt;WEEKDAY($A$1),"",$A$1)),""),"")</f>
        <v>43106</v>
      </c>
      <c r="BB10" s="34"/>
      <c r="BC10" s="34"/>
      <c r="BD10" s="34"/>
      <c r="BE10" s="34"/>
      <c r="BF10" s="34"/>
      <c r="BG10" s="34"/>
      <c r="BH10" s="34"/>
      <c r="BI10" s="34"/>
      <c r="BJ10" s="34"/>
      <c r="BK10" s="35">
        <f>IFERROR(IF(DAY(DATE(YEAR($A$1),MONTH($A$1)+1,0))-DAY(DATE(YEAR($A$1),MONTH($A$1),DAY($A$1)+COLUMN(AZ1)-2))&gt;=0, IF(BA10&lt;&gt;"",IF(MONTH(BA10+1)&lt;&gt;MONTH(BA10),"",BA10+1),IF(COLUMN(BK10)-62&lt;&gt;WEEKDAY($A$1),"",$A$1)),""),"")</f>
        <v>43107</v>
      </c>
      <c r="BL10" s="34"/>
      <c r="BM10" s="34"/>
      <c r="BN10" s="34"/>
      <c r="BO10" s="34"/>
      <c r="BP10" s="34"/>
      <c r="BQ10" s="34"/>
      <c r="BR10" s="34"/>
      <c r="BS10" s="34"/>
      <c r="BT10" s="34"/>
      <c r="BV10" s="1"/>
      <c r="BW10" s="2" t="s">
        <v>18</v>
      </c>
      <c r="BX10" s="2"/>
      <c r="BY10" s="2" t="s">
        <v>7</v>
      </c>
      <c r="BZ10" s="2" t="s">
        <v>7</v>
      </c>
      <c r="CA10" s="2" t="s">
        <v>7</v>
      </c>
      <c r="CB10" s="2" t="s">
        <v>7</v>
      </c>
      <c r="CC10" s="2"/>
      <c r="CD10" s="2"/>
      <c r="CE10" s="2" t="s">
        <v>8</v>
      </c>
      <c r="CF10" s="2" t="s">
        <v>8</v>
      </c>
      <c r="CG10" s="2" t="s">
        <v>8</v>
      </c>
      <c r="CH10" s="2" t="s">
        <v>9</v>
      </c>
      <c r="CI10" s="2" t="s">
        <v>8</v>
      </c>
      <c r="CJ10" s="2" t="s">
        <v>8</v>
      </c>
      <c r="CK10" s="2" t="s">
        <v>8</v>
      </c>
      <c r="CL10" s="2" t="s">
        <v>8</v>
      </c>
      <c r="CM10" s="2" t="s">
        <v>8</v>
      </c>
      <c r="CN10" s="2" t="s">
        <v>10</v>
      </c>
      <c r="CO10" s="2" t="s">
        <v>10</v>
      </c>
      <c r="CP10" s="2" t="s">
        <v>11</v>
      </c>
      <c r="CQ10" s="2"/>
      <c r="CR10" s="2"/>
      <c r="CS10" s="2" t="s">
        <v>11</v>
      </c>
      <c r="CT10" s="2" t="s">
        <v>11</v>
      </c>
      <c r="CU10" s="3" t="s">
        <v>11</v>
      </c>
      <c r="CV10" s="3" t="s">
        <v>11</v>
      </c>
      <c r="CW10" s="3" t="s">
        <v>9</v>
      </c>
      <c r="CX10" s="3" t="s">
        <v>11</v>
      </c>
      <c r="CY10" s="3" t="s">
        <v>11</v>
      </c>
      <c r="CZ10" s="3" t="s">
        <v>12</v>
      </c>
      <c r="DA10" s="3" t="s">
        <v>12</v>
      </c>
      <c r="DB10" s="3" t="s">
        <v>9</v>
      </c>
    </row>
    <row r="11" spans="1:106" ht="15.75" customHeight="1" x14ac:dyDescent="0.25">
      <c r="A11" s="5"/>
      <c r="C11" s="21">
        <f>IF(C10="","",IFERROR(INDEX(Data,MATCH($BV9,Noms,0),MATCH(C10,Jours,0)),""))</f>
        <v>0</v>
      </c>
      <c r="D11" s="21"/>
      <c r="E11" s="21"/>
      <c r="F11" s="21"/>
      <c r="G11" s="21"/>
      <c r="H11" s="21"/>
      <c r="I11" s="21"/>
      <c r="J11" s="21"/>
      <c r="K11" s="21"/>
      <c r="L11" s="21"/>
      <c r="M11" s="21" t="str">
        <f>IF(M10="","",IFERROR(INDEX(Data,MATCH($BV9,Noms,0),MATCH(M10,Jours,0)),""))</f>
        <v>S</v>
      </c>
      <c r="N11" s="21"/>
      <c r="O11" s="21"/>
      <c r="P11" s="21"/>
      <c r="Q11" s="21"/>
      <c r="R11" s="21"/>
      <c r="S11" s="21"/>
      <c r="T11" s="21"/>
      <c r="U11" s="21"/>
      <c r="V11" s="21"/>
      <c r="W11" s="21" t="str">
        <f>IF(W10="","",IFERROR(INDEX(Data,MATCH($BV9,Noms,0),MATCH(W10,Jours,0)),""))</f>
        <v>S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 t="str">
        <f>IF(AG10="","",IFERROR(INDEX(Data,MATCH($BV9,Noms,0),MATCH(AG10,Jours,0)),""))</f>
        <v>S</v>
      </c>
      <c r="AH11" s="21"/>
      <c r="AI11" s="21"/>
      <c r="AJ11" s="21"/>
      <c r="AK11" s="21"/>
      <c r="AL11" s="21"/>
      <c r="AM11" s="21"/>
      <c r="AN11" s="21"/>
      <c r="AO11" s="21"/>
      <c r="AP11" s="21"/>
      <c r="AQ11" s="21">
        <f>IF(AQ10="","",IFERROR(INDEX(Data,MATCH($BV9,Noms,0),MATCH(AQ10,Jours,0)),""))</f>
        <v>0</v>
      </c>
      <c r="AR11" s="21"/>
      <c r="AS11" s="21"/>
      <c r="AT11" s="21"/>
      <c r="AU11" s="21"/>
      <c r="AV11" s="21"/>
      <c r="AW11" s="21"/>
      <c r="AX11" s="21"/>
      <c r="AY11" s="21"/>
      <c r="AZ11" s="21"/>
      <c r="BA11" s="21">
        <f>IF(BA10="","",IFERROR(INDEX(Data,MATCH($BV9,Noms,0),MATCH(BA10,Jours,0)),""))</f>
        <v>0</v>
      </c>
      <c r="BB11" s="21"/>
      <c r="BC11" s="21"/>
      <c r="BD11" s="21"/>
      <c r="BE11" s="21"/>
      <c r="BF11" s="21"/>
      <c r="BG11" s="21"/>
      <c r="BH11" s="21"/>
      <c r="BI11" s="21"/>
      <c r="BJ11" s="21"/>
      <c r="BK11" s="21">
        <f>IF(BK10="","",IFERROR(INDEX(Data,MATCH($BV9,Noms,0),MATCH(BK10,Jours,0)),""))</f>
        <v>0</v>
      </c>
      <c r="BL11" s="21"/>
      <c r="BM11" s="21"/>
      <c r="BN11" s="21"/>
      <c r="BO11" s="21"/>
      <c r="BP11" s="21"/>
      <c r="BQ11" s="21"/>
      <c r="BR11" s="21"/>
      <c r="BS11" s="21"/>
      <c r="BT11" s="21"/>
      <c r="BV11" s="1"/>
      <c r="BW11" s="2" t="s">
        <v>19</v>
      </c>
      <c r="BX11" s="2" t="s">
        <v>13</v>
      </c>
      <c r="BY11" s="2" t="s">
        <v>13</v>
      </c>
      <c r="BZ11" s="2" t="s">
        <v>13</v>
      </c>
      <c r="CA11" s="2" t="s">
        <v>13</v>
      </c>
      <c r="CB11" s="2" t="s">
        <v>13</v>
      </c>
      <c r="CC11" s="2" t="s">
        <v>14</v>
      </c>
      <c r="CD11" s="2" t="s">
        <v>14</v>
      </c>
      <c r="CE11" s="2" t="s">
        <v>13</v>
      </c>
      <c r="CF11" s="2" t="s">
        <v>13</v>
      </c>
      <c r="CG11" s="2" t="s">
        <v>13</v>
      </c>
      <c r="CH11" s="2" t="s">
        <v>13</v>
      </c>
      <c r="CI11" s="2" t="s">
        <v>13</v>
      </c>
      <c r="CJ11" s="2" t="s">
        <v>13</v>
      </c>
      <c r="CK11" s="2" t="s">
        <v>13</v>
      </c>
      <c r="CL11" s="2" t="s">
        <v>13</v>
      </c>
      <c r="CM11" s="2" t="s">
        <v>13</v>
      </c>
      <c r="CN11" s="2" t="s">
        <v>13</v>
      </c>
      <c r="CO11" s="2" t="s">
        <v>13</v>
      </c>
      <c r="CP11" s="2" t="s">
        <v>13</v>
      </c>
      <c r="CQ11" s="2"/>
      <c r="CR11" s="2"/>
      <c r="CS11" s="2" t="s">
        <v>13</v>
      </c>
      <c r="CT11" s="2" t="s">
        <v>13</v>
      </c>
      <c r="CU11" s="3" t="s">
        <v>13</v>
      </c>
      <c r="CV11" s="3" t="s">
        <v>13</v>
      </c>
      <c r="CW11" s="3" t="s">
        <v>13</v>
      </c>
      <c r="CX11" s="3"/>
      <c r="CY11" s="3"/>
      <c r="CZ11" s="3" t="s">
        <v>13</v>
      </c>
      <c r="DA11" s="3" t="s">
        <v>11</v>
      </c>
      <c r="DB11" s="3" t="s">
        <v>9</v>
      </c>
    </row>
    <row r="12" spans="1:106" ht="15.75" customHeight="1" x14ac:dyDescent="0.25">
      <c r="A12" s="5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V12" s="1"/>
      <c r="BW12" s="2" t="s">
        <v>20</v>
      </c>
      <c r="BX12" s="2"/>
      <c r="BY12" s="2" t="s">
        <v>11</v>
      </c>
      <c r="BZ12" s="2" t="s">
        <v>11</v>
      </c>
      <c r="CA12" s="2" t="s">
        <v>11</v>
      </c>
      <c r="CB12" s="2"/>
      <c r="CC12" s="2"/>
      <c r="CD12" s="2"/>
      <c r="CE12" s="2"/>
      <c r="CF12" s="2" t="s">
        <v>11</v>
      </c>
      <c r="CG12" s="2" t="s">
        <v>11</v>
      </c>
      <c r="CH12" s="2" t="s">
        <v>11</v>
      </c>
      <c r="CI12" s="2"/>
      <c r="CJ12" s="2"/>
      <c r="CK12" s="2"/>
      <c r="CL12" s="2" t="s">
        <v>11</v>
      </c>
      <c r="CM12" s="2" t="s">
        <v>11</v>
      </c>
      <c r="CN12" s="2" t="s">
        <v>15</v>
      </c>
      <c r="CO12" s="2" t="s">
        <v>15</v>
      </c>
      <c r="CP12" s="2"/>
      <c r="CQ12" s="2"/>
      <c r="CR12" s="2"/>
      <c r="CS12" s="2"/>
      <c r="CT12" s="2" t="s">
        <v>11</v>
      </c>
      <c r="CU12" s="3" t="s">
        <v>11</v>
      </c>
      <c r="CV12" s="3" t="s">
        <v>11</v>
      </c>
      <c r="CW12" s="3"/>
      <c r="CX12" s="3"/>
      <c r="CY12" s="3"/>
      <c r="CZ12" s="3"/>
      <c r="DA12" s="3" t="s">
        <v>11</v>
      </c>
      <c r="DB12" s="3" t="s">
        <v>11</v>
      </c>
    </row>
    <row r="13" spans="1:106" ht="15.75" customHeight="1" x14ac:dyDescent="0.25">
      <c r="A13" s="5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V13" s="1"/>
      <c r="BW13" s="9" t="s">
        <v>21</v>
      </c>
      <c r="BX13" s="2"/>
      <c r="BY13" s="2" t="s">
        <v>11</v>
      </c>
      <c r="BZ13" s="2" t="s">
        <v>8</v>
      </c>
      <c r="CA13" s="2" t="s">
        <v>8</v>
      </c>
      <c r="CB13" s="2" t="s">
        <v>8</v>
      </c>
      <c r="CC13" s="2"/>
      <c r="CD13" s="2"/>
      <c r="CE13" s="2" t="s">
        <v>16</v>
      </c>
      <c r="CF13" s="2" t="s">
        <v>16</v>
      </c>
      <c r="CG13" s="2" t="s">
        <v>16</v>
      </c>
      <c r="CH13" s="2" t="s">
        <v>8</v>
      </c>
      <c r="CI13" s="2" t="s">
        <v>8</v>
      </c>
      <c r="CJ13" s="2"/>
      <c r="CK13" s="2"/>
      <c r="CL13" s="2" t="s">
        <v>11</v>
      </c>
      <c r="CM13" s="2" t="s">
        <v>8</v>
      </c>
      <c r="CN13" s="2" t="s">
        <v>8</v>
      </c>
      <c r="CO13" s="2" t="s">
        <v>8</v>
      </c>
      <c r="CP13" s="2" t="s">
        <v>8</v>
      </c>
      <c r="CQ13" s="2"/>
      <c r="CR13" s="2"/>
      <c r="CS13" s="2" t="s">
        <v>11</v>
      </c>
      <c r="CT13" s="2" t="s">
        <v>8</v>
      </c>
      <c r="CU13" s="3" t="s">
        <v>8</v>
      </c>
      <c r="CV13" s="3" t="s">
        <v>8</v>
      </c>
      <c r="CW13" s="3" t="s">
        <v>8</v>
      </c>
      <c r="CX13" s="3"/>
      <c r="CY13" s="3"/>
      <c r="CZ13" s="3" t="s">
        <v>9</v>
      </c>
      <c r="DA13" s="3" t="s">
        <v>9</v>
      </c>
      <c r="DB13" s="3" t="s">
        <v>11</v>
      </c>
    </row>
    <row r="14" spans="1:106" x14ac:dyDescent="0.25">
      <c r="A14" s="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W14" s="2" t="s">
        <v>22</v>
      </c>
      <c r="BX14" s="2" t="s">
        <v>8</v>
      </c>
      <c r="BY14" s="2" t="s">
        <v>8</v>
      </c>
      <c r="BZ14" s="2" t="s">
        <v>8</v>
      </c>
      <c r="CA14" s="2" t="s">
        <v>12</v>
      </c>
      <c r="CB14" s="2" t="s">
        <v>12</v>
      </c>
      <c r="CC14" s="2"/>
      <c r="CD14" s="2"/>
      <c r="CE14" s="2" t="s">
        <v>8</v>
      </c>
      <c r="CF14" s="2" t="s">
        <v>8</v>
      </c>
      <c r="CG14" s="2" t="s">
        <v>9</v>
      </c>
      <c r="CH14" s="2" t="s">
        <v>9</v>
      </c>
      <c r="CI14" s="2" t="s">
        <v>11</v>
      </c>
      <c r="CJ14" s="2" t="s">
        <v>11</v>
      </c>
      <c r="CK14" s="2" t="s">
        <v>11</v>
      </c>
      <c r="CL14" s="2" t="s">
        <v>11</v>
      </c>
      <c r="CM14" s="2" t="s">
        <v>9</v>
      </c>
      <c r="CN14" s="2" t="s">
        <v>11</v>
      </c>
      <c r="CO14" s="2" t="s">
        <v>11</v>
      </c>
      <c r="CP14" s="2" t="s">
        <v>11</v>
      </c>
      <c r="CQ14" s="2"/>
      <c r="CR14" s="2"/>
      <c r="CS14" s="2" t="s">
        <v>8</v>
      </c>
      <c r="CT14" s="2" t="s">
        <v>9</v>
      </c>
      <c r="CU14" s="3" t="s">
        <v>8</v>
      </c>
      <c r="CV14" s="3" t="s">
        <v>8</v>
      </c>
      <c r="CW14" s="3" t="s">
        <v>8</v>
      </c>
      <c r="CX14" s="3"/>
      <c r="CY14" s="3"/>
      <c r="CZ14" s="3" t="s">
        <v>8</v>
      </c>
      <c r="DA14" s="3" t="s">
        <v>8</v>
      </c>
      <c r="DB14" s="3" t="s">
        <v>8</v>
      </c>
    </row>
    <row r="15" spans="1:106" x14ac:dyDescent="0.25"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1"/>
      <c r="BW15" s="2" t="s">
        <v>23</v>
      </c>
      <c r="BX15" s="2"/>
      <c r="BY15" s="2" t="s">
        <v>9</v>
      </c>
      <c r="BZ15" s="2" t="s">
        <v>8</v>
      </c>
      <c r="CA15" s="2" t="s">
        <v>8</v>
      </c>
      <c r="CB15" s="2" t="s">
        <v>8</v>
      </c>
      <c r="CC15" s="2" t="s">
        <v>11</v>
      </c>
      <c r="CD15" s="2" t="s">
        <v>8</v>
      </c>
      <c r="CE15" s="2" t="s">
        <v>10</v>
      </c>
      <c r="CF15" s="2" t="s">
        <v>10</v>
      </c>
      <c r="CG15" s="2" t="s">
        <v>8</v>
      </c>
      <c r="CH15" s="2" t="s">
        <v>8</v>
      </c>
      <c r="CI15" s="2" t="s">
        <v>8</v>
      </c>
      <c r="CJ15" s="2"/>
      <c r="CK15" s="2"/>
      <c r="CL15" s="2" t="s">
        <v>11</v>
      </c>
      <c r="CM15" s="2" t="s">
        <v>11</v>
      </c>
      <c r="CN15" s="2" t="s">
        <v>11</v>
      </c>
      <c r="CO15" s="2" t="s">
        <v>11</v>
      </c>
      <c r="CP15" s="2" t="s">
        <v>11</v>
      </c>
      <c r="CQ15" s="2"/>
      <c r="CR15" s="2"/>
      <c r="CS15" s="2" t="s">
        <v>11</v>
      </c>
      <c r="CT15" s="2" t="s">
        <v>11</v>
      </c>
      <c r="CU15" s="3" t="s">
        <v>9</v>
      </c>
      <c r="CV15" s="3" t="s">
        <v>9</v>
      </c>
      <c r="CW15" s="3" t="s">
        <v>9</v>
      </c>
      <c r="CX15" s="3" t="s">
        <v>8</v>
      </c>
      <c r="CY15" s="3" t="s">
        <v>8</v>
      </c>
      <c r="CZ15" s="3" t="s">
        <v>8</v>
      </c>
      <c r="DA15" s="3" t="s">
        <v>8</v>
      </c>
      <c r="DB15" s="3" t="s">
        <v>8</v>
      </c>
    </row>
    <row r="16" spans="1:106" ht="23.25" x14ac:dyDescent="0.25">
      <c r="C16" s="34">
        <f>IFERROR(IF(DAY(DATE(YEAR($A$1),MONTH($A$1)+1,0))-DAY(DATE(YEAR($A$1),MONTH($A$1),DAY($A$1)+COLUMN(AZ1)-2))&gt;=0, IF(BK10&lt;&gt;"",IF(MONTH(BK10+1)&lt;&gt;MONTH(BK10),"",BK10+1),IF(COLUMN(BK10)-62&lt;&gt;WEEKDAY($A$1),"",$A$1)),""),"")</f>
        <v>43108</v>
      </c>
      <c r="D16" s="34"/>
      <c r="E16" s="34"/>
      <c r="F16" s="34"/>
      <c r="G16" s="34"/>
      <c r="H16" s="34"/>
      <c r="I16" s="34"/>
      <c r="J16" s="34"/>
      <c r="K16" s="34"/>
      <c r="L16" s="34"/>
      <c r="M16" s="34">
        <f>IF(C16="","",IFERROR(IF(DAY(DATE(YEAR($A$1),MONTH($A$1)+1,0))-DAY(DATE(YEAR($A$1),MONTH($A$1),DAY($A$1)+COLUMN(B1)-2))&gt;=0,IF(C16&lt;&gt;"",IF(MONTH(C16+1)&lt;&gt;MONTH(C16),"",C16+1),IF(COLUMN(M10)-10&lt;&gt;WEEKDAY($A$1),"",$A$1)),""),""))</f>
        <v>43109</v>
      </c>
      <c r="N16" s="34"/>
      <c r="O16" s="34"/>
      <c r="P16" s="34"/>
      <c r="Q16" s="34"/>
      <c r="R16" s="34"/>
      <c r="S16" s="34"/>
      <c r="T16" s="34"/>
      <c r="U16" s="34"/>
      <c r="V16" s="34"/>
      <c r="W16" s="34">
        <f>IF(M16="","",IFERROR(IF(DAY(DATE(YEAR($A$1),MONTH($A$1)+1,0))-DAY(DATE(YEAR($A$1),MONTH($A$1),DAY($A$1)+COLUMN(L1)-2))&gt;=0,IF(M16&lt;&gt;"",IF(MONTH(M16+1)&lt;&gt;MONTH(M16),"",M16+1),IF(COLUMN(W10)-10&lt;&gt;WEEKDAY($A$1),"",$A$1)),""),""))</f>
        <v>43110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>
        <f>IF(W16="","",IFERROR(IF(DAY(DATE(YEAR($A$1),MONTH($A$1)+1,0))-DAY(DATE(YEAR($A$1),MONTH($A$1),DAY($A$1)+COLUMN(V1)-2))&gt;=0,IF(W16&lt;&gt;"",IF(MONTH(W16+1)&lt;&gt;MONTH(W16),"",W16+1),IF(COLUMN(AG10)-10&lt;&gt;WEEKDAY($A$1),"",$A$1)),""),""))</f>
        <v>43111</v>
      </c>
      <c r="AH16" s="34"/>
      <c r="AI16" s="34"/>
      <c r="AJ16" s="34"/>
      <c r="AK16" s="34"/>
      <c r="AL16" s="34"/>
      <c r="AM16" s="34"/>
      <c r="AN16" s="34"/>
      <c r="AO16" s="34"/>
      <c r="AP16" s="34"/>
      <c r="AQ16" s="34">
        <f>IF(AG16="","",IFERROR(IF(DAY(DATE(YEAR($A$1),MONTH($A$1)+1,0))-DAY(DATE(YEAR($A$1),MONTH($A$1),DAY($A$1)+COLUMN(AF1)-2))&gt;=0,IF(AG16&lt;&gt;"",IF(MONTH(AG16+1)&lt;&gt;MONTH(AG16),"",AG16+1),IF(COLUMN(AQ10)-10&lt;&gt;WEEKDAY($A$1),"",$A$1)),""),""))</f>
        <v>43112</v>
      </c>
      <c r="AR16" s="34"/>
      <c r="AS16" s="34"/>
      <c r="AT16" s="34"/>
      <c r="AU16" s="34"/>
      <c r="AV16" s="34"/>
      <c r="AW16" s="34"/>
      <c r="AX16" s="34"/>
      <c r="AY16" s="34"/>
      <c r="AZ16" s="34"/>
      <c r="BA16" s="34">
        <f>IF(AQ16="","",IFERROR(IF(DAY(DATE(YEAR($A$1),MONTH($A$1)+1,0))-DAY(DATE(YEAR($A$1),MONTH($A$1),DAY($A$1)+COLUMN(AP1)-2))&gt;=0,IF(AQ16&lt;&gt;"",IF(MONTH(AQ16+1)&lt;&gt;MONTH(AQ16),"",AQ16+1),IF(COLUMN(BA10)-10&lt;&gt;WEEKDAY($A$1),"",$A$1)),""),""))</f>
        <v>43113</v>
      </c>
      <c r="BB16" s="34"/>
      <c r="BC16" s="34"/>
      <c r="BD16" s="34"/>
      <c r="BE16" s="34"/>
      <c r="BF16" s="34"/>
      <c r="BG16" s="34"/>
      <c r="BH16" s="34"/>
      <c r="BI16" s="34"/>
      <c r="BJ16" s="34"/>
      <c r="BK16" s="34">
        <f>IF(BA16="","",IFERROR(IF(DAY(DATE(YEAR($A$1),MONTH($A$1)+1,0))-DAY(DATE(YEAR($A$1),MONTH($A$1),DAY($A$1)+COLUMN(AZ1)-2))&gt;=0,IF(BA16&lt;&gt;"",IF(MONTH(BA16+1)&lt;&gt;MONTH(BA16),"",BA16+1),IF(COLUMN(BK10)-10&lt;&gt;WEEKDAY($A$1),"",$A$1)),""),""))</f>
        <v>43114</v>
      </c>
      <c r="BL16" s="34"/>
      <c r="BM16" s="34"/>
      <c r="BN16" s="34"/>
      <c r="BO16" s="34"/>
      <c r="BP16" s="34"/>
      <c r="BQ16" s="34"/>
      <c r="BR16" s="34"/>
      <c r="BS16" s="34"/>
      <c r="BT16" s="34"/>
      <c r="BU16" s="1"/>
      <c r="BW16" s="2" t="s">
        <v>24</v>
      </c>
      <c r="BX16" s="2"/>
      <c r="BY16" s="2" t="s">
        <v>13</v>
      </c>
      <c r="BZ16" s="2" t="s">
        <v>13</v>
      </c>
      <c r="CA16" s="2" t="s">
        <v>13</v>
      </c>
      <c r="CB16" s="2" t="s">
        <v>13</v>
      </c>
      <c r="CC16" s="2" t="s">
        <v>13</v>
      </c>
      <c r="CD16" s="2" t="s">
        <v>13</v>
      </c>
      <c r="CE16" s="2" t="s">
        <v>13</v>
      </c>
      <c r="CF16" s="2" t="s">
        <v>13</v>
      </c>
      <c r="CG16" s="2" t="s">
        <v>13</v>
      </c>
      <c r="CH16" s="2" t="s">
        <v>13</v>
      </c>
      <c r="CI16" s="2" t="s">
        <v>13</v>
      </c>
      <c r="CJ16" s="2"/>
      <c r="CK16" s="2"/>
      <c r="CL16" s="2" t="s">
        <v>13</v>
      </c>
      <c r="CM16" s="2" t="s">
        <v>13</v>
      </c>
      <c r="CN16" s="2" t="s">
        <v>13</v>
      </c>
      <c r="CO16" s="2" t="s">
        <v>13</v>
      </c>
      <c r="CP16" s="2" t="s">
        <v>13</v>
      </c>
      <c r="CQ16" s="2" t="s">
        <v>13</v>
      </c>
      <c r="CR16" s="2" t="s">
        <v>13</v>
      </c>
      <c r="CS16" s="2" t="s">
        <v>13</v>
      </c>
      <c r="CT16" s="2" t="s">
        <v>13</v>
      </c>
      <c r="CU16" s="3" t="s">
        <v>13</v>
      </c>
      <c r="CV16" s="3" t="s">
        <v>13</v>
      </c>
      <c r="CW16" s="3" t="s">
        <v>13</v>
      </c>
      <c r="CX16" s="3"/>
      <c r="CY16" s="3"/>
      <c r="CZ16" s="3" t="s">
        <v>13</v>
      </c>
      <c r="DA16" s="3" t="s">
        <v>13</v>
      </c>
      <c r="DB16" s="3" t="s">
        <v>9</v>
      </c>
    </row>
    <row r="17" spans="1:106" x14ac:dyDescent="0.25">
      <c r="A17" s="6"/>
      <c r="C17" s="21">
        <f>IF(C16="","",IFERROR(INDEX(Data,MATCH($BV9,Noms,0),MATCH(C16,Jours,0)),""))</f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21" t="str">
        <f>IF(M16="","",IFERROR(INDEX(Data,MATCH($BV9,Noms,0),MATCH(M16,Jours,0)),""))</f>
        <v>S</v>
      </c>
      <c r="N17" s="21"/>
      <c r="O17" s="21"/>
      <c r="P17" s="21"/>
      <c r="Q17" s="21"/>
      <c r="R17" s="21"/>
      <c r="S17" s="21"/>
      <c r="T17" s="21"/>
      <c r="U17" s="21"/>
      <c r="V17" s="21"/>
      <c r="W17" s="21" t="str">
        <f>IF(W16="","",IFERROR(INDEX(Data,MATCH($BV9,Noms,0),MATCH(W16,Jours,0)),""))</f>
        <v>S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 t="str">
        <f>IF(AG16="","",IFERROR(INDEX(Data,MATCH($BV9,Noms,0),MATCH(AG16,Jours,0)),""))</f>
        <v>S</v>
      </c>
      <c r="AH17" s="21"/>
      <c r="AI17" s="21"/>
      <c r="AJ17" s="21"/>
      <c r="AK17" s="21"/>
      <c r="AL17" s="21"/>
      <c r="AM17" s="21"/>
      <c r="AN17" s="21"/>
      <c r="AO17" s="21"/>
      <c r="AP17" s="21"/>
      <c r="AQ17" s="21">
        <f>IF(AQ16="","",IFERROR(INDEX(Data,MATCH($BV9,Noms,0),MATCH(AQ16,Jours,0)),""))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  <c r="BA17" s="21">
        <f>IF(BA16="","",IFERROR(INDEX(Data,MATCH($BV9,Noms,0),MATCH(BA16,Jours,0)),""))</f>
        <v>0</v>
      </c>
      <c r="BB17" s="21"/>
      <c r="BC17" s="21"/>
      <c r="BD17" s="21"/>
      <c r="BE17" s="21"/>
      <c r="BF17" s="21"/>
      <c r="BG17" s="21"/>
      <c r="BH17" s="21"/>
      <c r="BI17" s="21"/>
      <c r="BJ17" s="21"/>
      <c r="BK17" s="21">
        <f>IF(BK16="","",IFERROR(INDEX(Data,MATCH($BV9,Noms,0),MATCH(BK16,Jours,0)),""))</f>
        <v>0</v>
      </c>
      <c r="BL17" s="21"/>
      <c r="BM17" s="21"/>
      <c r="BN17" s="21"/>
      <c r="BO17" s="21"/>
      <c r="BP17" s="21"/>
      <c r="BQ17" s="21"/>
      <c r="BR17" s="21"/>
      <c r="BS17" s="21"/>
      <c r="BT17" s="21"/>
      <c r="BU17" s="1"/>
      <c r="BW17" s="2" t="s">
        <v>25</v>
      </c>
      <c r="BX17" s="2"/>
      <c r="BY17" s="2" t="s">
        <v>11</v>
      </c>
      <c r="BZ17" s="2" t="s">
        <v>11</v>
      </c>
      <c r="CA17" s="2" t="s">
        <v>11</v>
      </c>
      <c r="CB17" s="2" t="s">
        <v>11</v>
      </c>
      <c r="CC17" s="2" t="s">
        <v>8</v>
      </c>
      <c r="CD17" s="2" t="s">
        <v>8</v>
      </c>
      <c r="CE17" s="2" t="s">
        <v>8</v>
      </c>
      <c r="CF17" s="2" t="s">
        <v>8</v>
      </c>
      <c r="CG17" s="2" t="s">
        <v>9</v>
      </c>
      <c r="CH17" s="2" t="s">
        <v>8</v>
      </c>
      <c r="CI17" s="2" t="s">
        <v>11</v>
      </c>
      <c r="CJ17" s="2"/>
      <c r="CK17" s="2"/>
      <c r="CL17" s="2" t="s">
        <v>9</v>
      </c>
      <c r="CM17" s="2" t="s">
        <v>9</v>
      </c>
      <c r="CN17" s="2" t="s">
        <v>8</v>
      </c>
      <c r="CO17" s="2" t="s">
        <v>8</v>
      </c>
      <c r="CP17" s="2" t="s">
        <v>8</v>
      </c>
      <c r="CQ17" s="2" t="s">
        <v>17</v>
      </c>
      <c r="CR17" s="2" t="s">
        <v>17</v>
      </c>
      <c r="CS17" s="2" t="s">
        <v>12</v>
      </c>
      <c r="CT17" s="2" t="s">
        <v>12</v>
      </c>
      <c r="CU17" s="3" t="s">
        <v>11</v>
      </c>
      <c r="CV17" s="3" t="s">
        <v>11</v>
      </c>
      <c r="CW17" s="3" t="s">
        <v>11</v>
      </c>
      <c r="CX17" s="3"/>
      <c r="CY17" s="3"/>
      <c r="CZ17" s="3" t="s">
        <v>9</v>
      </c>
      <c r="DA17" s="3" t="s">
        <v>11</v>
      </c>
      <c r="DB17" s="3" t="s">
        <v>11</v>
      </c>
    </row>
    <row r="18" spans="1:106" x14ac:dyDescent="0.25">
      <c r="A18" s="6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1"/>
    </row>
    <row r="19" spans="1:106" x14ac:dyDescent="0.25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1"/>
    </row>
    <row r="20" spans="1:106" x14ac:dyDescent="0.25">
      <c r="A20" s="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1"/>
    </row>
    <row r="21" spans="1:106" x14ac:dyDescent="0.25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1"/>
    </row>
    <row r="22" spans="1:106" ht="23.25" x14ac:dyDescent="0.25">
      <c r="C22" s="35">
        <f>IFERROR(IF(DAY(DATE(YEAR($A$1),MONTH($A$1)+1,0))-DAY(DATE(YEAR($A$1),MONTH($A$1),DAY($A$1)+COLUMN(AZ1)-2))&gt;=0, IF(BA16&lt;&gt;"",IF(MONTH(BA16+1)&lt;&gt;MONTH(BA16),"",BK16+1),IF(COLUMN(BK16)-10&lt;&gt;WEEKDAY($A$1),"",$A$1)),""),"")</f>
        <v>43115</v>
      </c>
      <c r="D22" s="34"/>
      <c r="E22" s="34"/>
      <c r="F22" s="34"/>
      <c r="G22" s="34"/>
      <c r="H22" s="34"/>
      <c r="I22" s="34"/>
      <c r="J22" s="34"/>
      <c r="K22" s="34"/>
      <c r="L22" s="34"/>
      <c r="M22" s="34">
        <f>IF(C22="","",IFERROR(IF(DAY(DATE(YEAR($A$1),MONTH($A$1)+1,0))-DAY(DATE(YEAR($A$1),MONTH($A$1),DAY($A$1)+COLUMN(B1)-2))&gt;=0, IF(C22&lt;&gt;"",IF(MONTH(C22+1)&lt;&gt;MONTH(C22),"",C22+1),IF(COLUMN(M10)-15&lt;&gt;WEEKDAY($A$1),"",$A$1)),""),""))</f>
        <v>43116</v>
      </c>
      <c r="N22" s="34"/>
      <c r="O22" s="34"/>
      <c r="P22" s="34"/>
      <c r="Q22" s="34"/>
      <c r="R22" s="34"/>
      <c r="S22" s="34"/>
      <c r="T22" s="34"/>
      <c r="U22" s="34"/>
      <c r="V22" s="34"/>
      <c r="W22" s="34">
        <f>IF(M22="","",IFERROR(IF(DAY(DATE(YEAR($A$1),MONTH($A$1)+1,0))-DAY(DATE(YEAR($A$1),MONTH($A$1),DAY($A$1)+COLUMN(L1)-2))&gt;=0, IF(M22&lt;&gt;"",IF(MONTH(M22+1)&lt;&gt;MONTH(M22),"",M22+1),IF(COLUMN(W10)-15&lt;&gt;WEEKDAY($A$1),"",$A$1)),""),""))</f>
        <v>43117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>
        <f>IF(W22="","",IFERROR(IF(DAY(DATE(YEAR($A$1),MONTH($A$1)+1,0))-DAY(DATE(YEAR($A$1),MONTH($A$1),DAY($A$1)+COLUMN(V1)-2))&gt;=0, IF(W22&lt;&gt;"",IF(MONTH(W22+1)&lt;&gt;MONTH(W22),"",W22+1),IF(COLUMN(AG10)-15&lt;&gt;WEEKDAY($A$1),"",$A$1)),""),""))</f>
        <v>43118</v>
      </c>
      <c r="AH22" s="34"/>
      <c r="AI22" s="34"/>
      <c r="AJ22" s="34"/>
      <c r="AK22" s="34"/>
      <c r="AL22" s="34"/>
      <c r="AM22" s="34"/>
      <c r="AN22" s="34"/>
      <c r="AO22" s="34"/>
      <c r="AP22" s="34"/>
      <c r="AQ22" s="34">
        <f>IF(AG22="","",IFERROR(IF(DAY(DATE(YEAR($A$1),MONTH($A$1)+1,0))-DAY(DATE(YEAR($A$1),MONTH($A$1),DAY($A$1)+COLUMN(AF1)-2))&gt;=0, IF(AG22&lt;&gt;"",IF(MONTH(AG22+1)&lt;&gt;MONTH(AG22),"",AG22+1),IF(COLUMN(AQ10)-15&lt;&gt;WEEKDAY($A$1),"",$A$1)),""),""))</f>
        <v>43119</v>
      </c>
      <c r="AR22" s="34"/>
      <c r="AS22" s="34"/>
      <c r="AT22" s="34"/>
      <c r="AU22" s="34"/>
      <c r="AV22" s="34"/>
      <c r="AW22" s="34"/>
      <c r="AX22" s="34"/>
      <c r="AY22" s="34"/>
      <c r="AZ22" s="34"/>
      <c r="BA22" s="34">
        <f>IF(AQ22="","",IFERROR(IF(DAY(DATE(YEAR($A$1),MONTH($A$1)+1,0))-DAY(DATE(YEAR($A$1),MONTH($A$1),DAY($A$1)+COLUMN(AP1)-2))&gt;=0, IF(AQ22&lt;&gt;"",IF(MONTH(AQ22+1)&lt;&gt;MONTH(AQ22),"",AQ22+1),IF(COLUMN(BA10)-15&lt;&gt;WEEKDAY($A$1),"",$A$1)),""),""))</f>
        <v>43120</v>
      </c>
      <c r="BB22" s="34"/>
      <c r="BC22" s="34"/>
      <c r="BD22" s="34"/>
      <c r="BE22" s="34"/>
      <c r="BF22" s="34"/>
      <c r="BG22" s="34"/>
      <c r="BH22" s="34"/>
      <c r="BI22" s="34"/>
      <c r="BJ22" s="34"/>
      <c r="BK22" s="34">
        <f>IF(BA22="","",IFERROR(IF(DAY(DATE(YEAR($A$1),MONTH($A$1)+1,0))-DAY(DATE(YEAR($A$1),MONTH($A$1),DAY($A$1)+COLUMN(AZ1)-2))&gt;=0, IF(BA22&lt;&gt;"",IF(MONTH(BA22+1)&lt;&gt;MONTH(BA22),"",BA22+1),IF(COLUMN(BK10)-15&lt;&gt;WEEKDAY($A$1),"",$A$1)),""),""))</f>
        <v>43121</v>
      </c>
      <c r="BL22" s="34"/>
      <c r="BM22" s="34"/>
      <c r="BN22" s="34"/>
      <c r="BO22" s="34"/>
      <c r="BP22" s="34"/>
      <c r="BQ22" s="34"/>
      <c r="BR22" s="34"/>
      <c r="BS22" s="34"/>
      <c r="BT22" s="34"/>
      <c r="BU22" s="1"/>
    </row>
    <row r="23" spans="1:106" x14ac:dyDescent="0.25">
      <c r="C23" s="21" t="str">
        <f>IF(C22="","",IFERROR(INDEX(Data,MATCH($BV9,Noms,0),MATCH(C22,Jours,0)),""))</f>
        <v>S</v>
      </c>
      <c r="D23" s="21"/>
      <c r="E23" s="21"/>
      <c r="F23" s="21"/>
      <c r="G23" s="21"/>
      <c r="H23" s="21"/>
      <c r="I23" s="21"/>
      <c r="J23" s="21"/>
      <c r="K23" s="21"/>
      <c r="L23" s="21"/>
      <c r="M23" s="21" t="str">
        <f>IF(M22="","",IFERROR(INDEX(Data,MATCH($BV9,Noms,0),MATCH(M22,Jours,0)),""))</f>
        <v>S</v>
      </c>
      <c r="N23" s="21"/>
      <c r="O23" s="21"/>
      <c r="P23" s="21"/>
      <c r="Q23" s="21"/>
      <c r="R23" s="21"/>
      <c r="S23" s="21"/>
      <c r="T23" s="21"/>
      <c r="U23" s="21"/>
      <c r="V23" s="21"/>
      <c r="W23" s="21" t="str">
        <f>IF(W22="","",IFERROR(INDEX(Data,MATCH($BV9,Noms,0),MATCH(W22,Jours,0)),""))</f>
        <v>Ma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 t="str">
        <f>IF(AG22="","",IFERROR(INDEX(Data,MATCH($BV9,Noms,0),MATCH(AG22,Jours,0)),""))</f>
        <v>Ma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>
        <f>IF(AQ22="","",IFERROR(INDEX(Data,MATCH($BV9,Noms,0),MATCH(AQ22,Jours,0)),""))</f>
        <v>0</v>
      </c>
      <c r="AR23" s="21"/>
      <c r="AS23" s="21"/>
      <c r="AT23" s="21"/>
      <c r="AU23" s="21"/>
      <c r="AV23" s="21"/>
      <c r="AW23" s="21"/>
      <c r="AX23" s="21"/>
      <c r="AY23" s="21"/>
      <c r="AZ23" s="21"/>
      <c r="BA23" s="21">
        <f>IF(BA22="","",IFERROR(INDEX(Data,MATCH($BV9,Noms,0),MATCH(BA22,Jours,0)),""))</f>
        <v>0</v>
      </c>
      <c r="BB23" s="21"/>
      <c r="BC23" s="21"/>
      <c r="BD23" s="21"/>
      <c r="BE23" s="21"/>
      <c r="BF23" s="21"/>
      <c r="BG23" s="21"/>
      <c r="BH23" s="21"/>
      <c r="BI23" s="21"/>
      <c r="BJ23" s="21"/>
      <c r="BK23" s="21">
        <f>IF(BK22="","",IFERROR(INDEX(Data,MATCH($BV9,Noms,0),MATCH(BK22,Jours,0)),""))</f>
        <v>0</v>
      </c>
      <c r="BL23" s="21"/>
      <c r="BM23" s="21"/>
      <c r="BN23" s="21"/>
      <c r="BO23" s="21"/>
      <c r="BP23" s="21"/>
      <c r="BQ23" s="21"/>
      <c r="BR23" s="21"/>
      <c r="BS23" s="21"/>
      <c r="BT23" s="21"/>
      <c r="BU23" s="1"/>
    </row>
    <row r="24" spans="1:106" x14ac:dyDescent="0.25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1"/>
    </row>
    <row r="25" spans="1:106" x14ac:dyDescent="0.25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1"/>
    </row>
    <row r="26" spans="1:106" x14ac:dyDescent="0.25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1"/>
    </row>
    <row r="27" spans="1:106" ht="15.95" customHeight="1" x14ac:dyDescent="0.25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1"/>
    </row>
    <row r="28" spans="1:106" ht="15.95" customHeight="1" x14ac:dyDescent="0.25">
      <c r="C28" s="34">
        <f>IFERROR(IF(DAY(DATE(YEAR($A$1),MONTH($A$1)+1,0))-DAY(DATE(YEAR($A$1),MONTH($A$1),DAY($A$1)+COLUMN(AZ1)-2))&gt;=0, IF(BK22&lt;&gt;"",IF(MONTH(BK22+1)&lt;&gt;MONTH(BK22),"",BK22+1),IF(COLUMN(BK22)-10&lt;&gt;WEEKDAY($A$1),"",$A$1)),""),"")</f>
        <v>43122</v>
      </c>
      <c r="D28" s="34"/>
      <c r="E28" s="34"/>
      <c r="F28" s="34"/>
      <c r="G28" s="34"/>
      <c r="H28" s="34"/>
      <c r="I28" s="34"/>
      <c r="J28" s="34"/>
      <c r="K28" s="34"/>
      <c r="L28" s="34"/>
      <c r="M28" s="34">
        <f>IF(C28="","",IFERROR(IF(DAY(DATE(YEAR($A$1),MONTH($A$1)+1,0))-DAY(DATE(YEAR($A$1),MONTH($A$1),DAY($A$1)+COLUMN(B1)-2))&gt;=0, IF(C28&lt;&gt;"",IF(MONTH(C28+1)&lt;&gt;MONTH(C28),"",C28+1),IF(COLUMN(M10)-15&lt;&gt;WEEKDAY($A$1),"",$A$1)),""),""))</f>
        <v>43123</v>
      </c>
      <c r="N28" s="34"/>
      <c r="O28" s="34"/>
      <c r="P28" s="34"/>
      <c r="Q28" s="34"/>
      <c r="R28" s="34"/>
      <c r="S28" s="34"/>
      <c r="T28" s="34"/>
      <c r="U28" s="34"/>
      <c r="V28" s="34"/>
      <c r="W28" s="34">
        <f>IF(M28="","",IFERROR(IF(DAY(DATE(YEAR($A$1),MONTH($A$1)+1,0))-DAY(DATE(YEAR($A$1),MONTH($A$1),DAY($A$1)+COLUMN(L1)-2))&gt;=0, IF(M28&lt;&gt;"",IF(MONTH(M28+1)&lt;&gt;MONTH(M28),"",M28+1),IF(COLUMN(W10)-15&lt;&gt;WEEKDAY($A$1),"",$A$1)),""),""))</f>
        <v>43124</v>
      </c>
      <c r="X28" s="34"/>
      <c r="Y28" s="34"/>
      <c r="Z28" s="34"/>
      <c r="AA28" s="34"/>
      <c r="AB28" s="34"/>
      <c r="AC28" s="34"/>
      <c r="AD28" s="34"/>
      <c r="AE28" s="34"/>
      <c r="AF28" s="34"/>
      <c r="AG28" s="34">
        <f>IF(W28="","",IFERROR(IF(DAY(DATE(YEAR($A$1),MONTH($A$1)+1,0))-DAY(DATE(YEAR($A$1),MONTH($A$1),DAY($A$1)+COLUMN(V1)-2))&gt;=0, IF(W28&lt;&gt;"",IF(MONTH(W28+1)&lt;&gt;MONTH(W28),"",W28+1),IF(COLUMN(AG10)-15&lt;&gt;WEEKDAY($A$1),"",$A$1)),""),""))</f>
        <v>43125</v>
      </c>
      <c r="AH28" s="34"/>
      <c r="AI28" s="34"/>
      <c r="AJ28" s="34"/>
      <c r="AK28" s="34"/>
      <c r="AL28" s="34"/>
      <c r="AM28" s="34"/>
      <c r="AN28" s="34"/>
      <c r="AO28" s="34"/>
      <c r="AP28" s="34"/>
      <c r="AQ28" s="34">
        <f>IF(AG28="","",IFERROR(IF(DAY(DATE(YEAR($A$1),MONTH($A$1)+1,0))-DAY(DATE(YEAR($A$1),MONTH($A$1),DAY($A$1)+COLUMN(AF1)-2))&gt;=0, IF(AG28&lt;&gt;"",IF(MONTH(AG28+1)&lt;&gt;MONTH(AG28),"",AG28+1),IF(COLUMN(AQ10)-15&lt;&gt;WEEKDAY($A$1),"",$A$1)),""),""))</f>
        <v>43126</v>
      </c>
      <c r="AR28" s="34"/>
      <c r="AS28" s="34"/>
      <c r="AT28" s="34"/>
      <c r="AU28" s="34"/>
      <c r="AV28" s="34"/>
      <c r="AW28" s="34"/>
      <c r="AX28" s="34"/>
      <c r="AY28" s="34"/>
      <c r="AZ28" s="34"/>
      <c r="BA28" s="34">
        <f>IF(AQ28="","",IFERROR(IF(DAY(DATE(YEAR($A$1),MONTH($A$1)+1,0))-DAY(DATE(YEAR($A$1),MONTH($A$1),DAY($A$1)+COLUMN(AP1)-2))&gt;=0, IF(AQ28&lt;&gt;"",IF(MONTH(AQ28+1)&lt;&gt;MONTH(AQ28),"",AQ28+1),IF(COLUMN(BA10)-15&lt;&gt;WEEKDAY($A$1),"",$A$1)),""),""))</f>
        <v>43127</v>
      </c>
      <c r="BB28" s="34"/>
      <c r="BC28" s="34"/>
      <c r="BD28" s="34"/>
      <c r="BE28" s="34"/>
      <c r="BF28" s="34"/>
      <c r="BG28" s="34"/>
      <c r="BH28" s="34"/>
      <c r="BI28" s="34"/>
      <c r="BJ28" s="34"/>
      <c r="BK28" s="34">
        <f>IF(BA28="","",IFERROR(IF(DAY(DATE(YEAR($A$1),MONTH($A$1)+1,0))-DAY(DATE(YEAR($A$1),MONTH($A$1),DAY($A$1)+COLUMN(AZ1)-2))&gt;=0, IF(BA28&lt;&gt;"",IF(MONTH(BA28+1)&lt;&gt;MONTH(BA28),"",BA28+1),IF(COLUMN(BK10)-15&lt;&gt;WEEKDAY($A$1),"",$A$1)),""),""))</f>
        <v>43128</v>
      </c>
      <c r="BL28" s="34"/>
      <c r="BM28" s="34"/>
      <c r="BN28" s="34"/>
      <c r="BO28" s="34"/>
      <c r="BP28" s="34"/>
      <c r="BQ28" s="34"/>
      <c r="BR28" s="34"/>
      <c r="BS28" s="34"/>
      <c r="BT28" s="34"/>
      <c r="BU28" s="1"/>
    </row>
    <row r="29" spans="1:106" ht="24" customHeight="1" x14ac:dyDescent="0.25">
      <c r="C29" s="25">
        <f>IF(C28="","",IFERROR(INDEX(Data,MATCH($BV9,Noms,0),MATCH(C28,Jours,0)),""))</f>
        <v>0</v>
      </c>
      <c r="D29" s="26"/>
      <c r="E29" s="26"/>
      <c r="F29" s="26"/>
      <c r="G29" s="26"/>
      <c r="H29" s="26"/>
      <c r="I29" s="26"/>
      <c r="J29" s="26"/>
      <c r="K29" s="26"/>
      <c r="L29" s="27"/>
      <c r="M29" s="25" t="str">
        <f>IF(M28="","",IFERROR(INDEX(Data,MATCH($BV9,Noms,0),MATCH(M28,Jours,0)),""))</f>
        <v>S</v>
      </c>
      <c r="N29" s="26"/>
      <c r="O29" s="26"/>
      <c r="P29" s="26"/>
      <c r="Q29" s="26"/>
      <c r="R29" s="26"/>
      <c r="S29" s="26"/>
      <c r="T29" s="26"/>
      <c r="U29" s="26"/>
      <c r="V29" s="27"/>
      <c r="W29" s="25" t="str">
        <f>IF(W28="","",IFERROR(INDEX(Data,MATCH($BV9,Noms,0),MATCH(W28,Jours,0)),""))</f>
        <v>S</v>
      </c>
      <c r="X29" s="26"/>
      <c r="Y29" s="26"/>
      <c r="Z29" s="26"/>
      <c r="AA29" s="26"/>
      <c r="AB29" s="26"/>
      <c r="AC29" s="26"/>
      <c r="AD29" s="26"/>
      <c r="AE29" s="26"/>
      <c r="AF29" s="27"/>
      <c r="AG29" s="25" t="str">
        <f>IF(AG28="","",IFERROR(INDEX(Data,MATCH($BV9,Noms,0),MATCH(AG28,Jours,0)),""))</f>
        <v>S</v>
      </c>
      <c r="AH29" s="26"/>
      <c r="AI29" s="26"/>
      <c r="AJ29" s="26"/>
      <c r="AK29" s="26"/>
      <c r="AL29" s="26"/>
      <c r="AM29" s="26"/>
      <c r="AN29" s="26"/>
      <c r="AO29" s="26"/>
      <c r="AP29" s="27"/>
      <c r="AQ29" s="25">
        <f>IF(AQ28="","",IFERROR(INDEX(Data,MATCH($BV9,Noms,0),MATCH(AQ28,Jours,0)),""))</f>
        <v>0</v>
      </c>
      <c r="AR29" s="26"/>
      <c r="AS29" s="26"/>
      <c r="AT29" s="26"/>
      <c r="AU29" s="26"/>
      <c r="AV29" s="26"/>
      <c r="AW29" s="26"/>
      <c r="AX29" s="26"/>
      <c r="AY29" s="26"/>
      <c r="AZ29" s="27"/>
      <c r="BA29" s="25">
        <f>IF(BA28="","",IFERROR(INDEX(Data,MATCH($BV9,Noms,0),MATCH(BA28,Jours,0)),""))</f>
        <v>0</v>
      </c>
      <c r="BB29" s="26"/>
      <c r="BC29" s="26"/>
      <c r="BD29" s="26"/>
      <c r="BE29" s="26"/>
      <c r="BF29" s="26"/>
      <c r="BG29" s="26"/>
      <c r="BH29" s="26"/>
      <c r="BI29" s="26"/>
      <c r="BJ29" s="27"/>
      <c r="BK29" s="25">
        <f>IF(BK28="","",IFERROR(INDEX(Data,MATCH($BV9,Noms,0),MATCH(BK28,Jours,0)),""))</f>
        <v>0</v>
      </c>
      <c r="BL29" s="26"/>
      <c r="BM29" s="26"/>
      <c r="BN29" s="26"/>
      <c r="BO29" s="26"/>
      <c r="BP29" s="26"/>
      <c r="BQ29" s="26"/>
      <c r="BR29" s="26"/>
      <c r="BS29" s="26"/>
      <c r="BT29" s="27"/>
      <c r="BU29" s="1"/>
    </row>
    <row r="30" spans="1:106" ht="15.95" customHeight="1" x14ac:dyDescent="0.25">
      <c r="C30" s="28"/>
      <c r="D30" s="29"/>
      <c r="E30" s="29"/>
      <c r="F30" s="29"/>
      <c r="G30" s="29"/>
      <c r="H30" s="29"/>
      <c r="I30" s="29"/>
      <c r="J30" s="29"/>
      <c r="K30" s="29"/>
      <c r="L30" s="30"/>
      <c r="M30" s="28"/>
      <c r="N30" s="29"/>
      <c r="O30" s="29"/>
      <c r="P30" s="29"/>
      <c r="Q30" s="29"/>
      <c r="R30" s="29"/>
      <c r="S30" s="29"/>
      <c r="T30" s="29"/>
      <c r="U30" s="29"/>
      <c r="V30" s="30"/>
      <c r="W30" s="28"/>
      <c r="X30" s="29"/>
      <c r="Y30" s="29"/>
      <c r="Z30" s="29"/>
      <c r="AA30" s="29"/>
      <c r="AB30" s="29"/>
      <c r="AC30" s="29"/>
      <c r="AD30" s="29"/>
      <c r="AE30" s="29"/>
      <c r="AF30" s="30"/>
      <c r="AG30" s="28"/>
      <c r="AH30" s="29"/>
      <c r="AI30" s="29"/>
      <c r="AJ30" s="29"/>
      <c r="AK30" s="29"/>
      <c r="AL30" s="29"/>
      <c r="AM30" s="29"/>
      <c r="AN30" s="29"/>
      <c r="AO30" s="29"/>
      <c r="AP30" s="30"/>
      <c r="AQ30" s="28"/>
      <c r="AR30" s="29"/>
      <c r="AS30" s="29"/>
      <c r="AT30" s="29"/>
      <c r="AU30" s="29"/>
      <c r="AV30" s="29"/>
      <c r="AW30" s="29"/>
      <c r="AX30" s="29"/>
      <c r="AY30" s="29"/>
      <c r="AZ30" s="30"/>
      <c r="BA30" s="28"/>
      <c r="BB30" s="29"/>
      <c r="BC30" s="29"/>
      <c r="BD30" s="29"/>
      <c r="BE30" s="29"/>
      <c r="BF30" s="29"/>
      <c r="BG30" s="29"/>
      <c r="BH30" s="29"/>
      <c r="BI30" s="29"/>
      <c r="BJ30" s="30"/>
      <c r="BK30" s="28"/>
      <c r="BL30" s="29"/>
      <c r="BM30" s="29"/>
      <c r="BN30" s="29"/>
      <c r="BO30" s="29"/>
      <c r="BP30" s="29"/>
      <c r="BQ30" s="29"/>
      <c r="BR30" s="29"/>
      <c r="BS30" s="29"/>
      <c r="BT30" s="30"/>
      <c r="BU30" s="1"/>
    </row>
    <row r="31" spans="1:106" ht="15.95" customHeight="1" x14ac:dyDescent="0.25">
      <c r="C31" s="28"/>
      <c r="D31" s="29"/>
      <c r="E31" s="29"/>
      <c r="F31" s="29"/>
      <c r="G31" s="29"/>
      <c r="H31" s="29"/>
      <c r="I31" s="29"/>
      <c r="J31" s="29"/>
      <c r="K31" s="29"/>
      <c r="L31" s="30"/>
      <c r="M31" s="28"/>
      <c r="N31" s="29"/>
      <c r="O31" s="29"/>
      <c r="P31" s="29"/>
      <c r="Q31" s="29"/>
      <c r="R31" s="29"/>
      <c r="S31" s="29"/>
      <c r="T31" s="29"/>
      <c r="U31" s="29"/>
      <c r="V31" s="30"/>
      <c r="W31" s="28"/>
      <c r="X31" s="29"/>
      <c r="Y31" s="29"/>
      <c r="Z31" s="29"/>
      <c r="AA31" s="29"/>
      <c r="AB31" s="29"/>
      <c r="AC31" s="29"/>
      <c r="AD31" s="29"/>
      <c r="AE31" s="29"/>
      <c r="AF31" s="30"/>
      <c r="AG31" s="28"/>
      <c r="AH31" s="29"/>
      <c r="AI31" s="29"/>
      <c r="AJ31" s="29"/>
      <c r="AK31" s="29"/>
      <c r="AL31" s="29"/>
      <c r="AM31" s="29"/>
      <c r="AN31" s="29"/>
      <c r="AO31" s="29"/>
      <c r="AP31" s="30"/>
      <c r="AQ31" s="28"/>
      <c r="AR31" s="29"/>
      <c r="AS31" s="29"/>
      <c r="AT31" s="29"/>
      <c r="AU31" s="29"/>
      <c r="AV31" s="29"/>
      <c r="AW31" s="29"/>
      <c r="AX31" s="29"/>
      <c r="AY31" s="29"/>
      <c r="AZ31" s="30"/>
      <c r="BA31" s="28"/>
      <c r="BB31" s="29"/>
      <c r="BC31" s="29"/>
      <c r="BD31" s="29"/>
      <c r="BE31" s="29"/>
      <c r="BF31" s="29"/>
      <c r="BG31" s="29"/>
      <c r="BH31" s="29"/>
      <c r="BI31" s="29"/>
      <c r="BJ31" s="30"/>
      <c r="BK31" s="28"/>
      <c r="BL31" s="29"/>
      <c r="BM31" s="29"/>
      <c r="BN31" s="29"/>
      <c r="BO31" s="29"/>
      <c r="BP31" s="29"/>
      <c r="BQ31" s="29"/>
      <c r="BR31" s="29"/>
      <c r="BS31" s="29"/>
      <c r="BT31" s="30"/>
      <c r="BU31" s="1"/>
    </row>
    <row r="32" spans="1:106" x14ac:dyDescent="0.25">
      <c r="C32" s="28"/>
      <c r="D32" s="29"/>
      <c r="E32" s="29"/>
      <c r="F32" s="29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29"/>
      <c r="T32" s="29"/>
      <c r="U32" s="29"/>
      <c r="V32" s="30"/>
      <c r="W32" s="28"/>
      <c r="X32" s="29"/>
      <c r="Y32" s="29"/>
      <c r="Z32" s="29"/>
      <c r="AA32" s="29"/>
      <c r="AB32" s="29"/>
      <c r="AC32" s="29"/>
      <c r="AD32" s="29"/>
      <c r="AE32" s="29"/>
      <c r="AF32" s="30"/>
      <c r="AG32" s="28"/>
      <c r="AH32" s="29"/>
      <c r="AI32" s="29"/>
      <c r="AJ32" s="29"/>
      <c r="AK32" s="29"/>
      <c r="AL32" s="29"/>
      <c r="AM32" s="29"/>
      <c r="AN32" s="29"/>
      <c r="AO32" s="29"/>
      <c r="AP32" s="30"/>
      <c r="AQ32" s="28"/>
      <c r="AR32" s="29"/>
      <c r="AS32" s="29"/>
      <c r="AT32" s="29"/>
      <c r="AU32" s="29"/>
      <c r="AV32" s="29"/>
      <c r="AW32" s="29"/>
      <c r="AX32" s="29"/>
      <c r="AY32" s="29"/>
      <c r="AZ32" s="30"/>
      <c r="BA32" s="28"/>
      <c r="BB32" s="29"/>
      <c r="BC32" s="29"/>
      <c r="BD32" s="29"/>
      <c r="BE32" s="29"/>
      <c r="BF32" s="29"/>
      <c r="BG32" s="29"/>
      <c r="BH32" s="29"/>
      <c r="BI32" s="29"/>
      <c r="BJ32" s="30"/>
      <c r="BK32" s="28"/>
      <c r="BL32" s="29"/>
      <c r="BM32" s="29"/>
      <c r="BN32" s="29"/>
      <c r="BO32" s="29"/>
      <c r="BP32" s="29"/>
      <c r="BQ32" s="29"/>
      <c r="BR32" s="29"/>
      <c r="BS32" s="29"/>
      <c r="BT32" s="30"/>
      <c r="BU32" s="1"/>
    </row>
    <row r="33" spans="1:111" ht="15.95" customHeight="1" x14ac:dyDescent="0.25">
      <c r="C33" s="31"/>
      <c r="D33" s="32"/>
      <c r="E33" s="32"/>
      <c r="F33" s="32"/>
      <c r="G33" s="32"/>
      <c r="H33" s="32"/>
      <c r="I33" s="32"/>
      <c r="J33" s="32"/>
      <c r="K33" s="32"/>
      <c r="L33" s="33"/>
      <c r="M33" s="31"/>
      <c r="N33" s="32"/>
      <c r="O33" s="32"/>
      <c r="P33" s="32"/>
      <c r="Q33" s="32"/>
      <c r="R33" s="32"/>
      <c r="S33" s="32"/>
      <c r="T33" s="32"/>
      <c r="U33" s="32"/>
      <c r="V33" s="33"/>
      <c r="W33" s="31"/>
      <c r="X33" s="32"/>
      <c r="Y33" s="32"/>
      <c r="Z33" s="32"/>
      <c r="AA33" s="32"/>
      <c r="AB33" s="32"/>
      <c r="AC33" s="32"/>
      <c r="AD33" s="32"/>
      <c r="AE33" s="32"/>
      <c r="AF33" s="33"/>
      <c r="AG33" s="31"/>
      <c r="AH33" s="32"/>
      <c r="AI33" s="32"/>
      <c r="AJ33" s="32"/>
      <c r="AK33" s="32"/>
      <c r="AL33" s="32"/>
      <c r="AM33" s="32"/>
      <c r="AN33" s="32"/>
      <c r="AO33" s="32"/>
      <c r="AP33" s="33"/>
      <c r="AQ33" s="31"/>
      <c r="AR33" s="32"/>
      <c r="AS33" s="32"/>
      <c r="AT33" s="32"/>
      <c r="AU33" s="32"/>
      <c r="AV33" s="32"/>
      <c r="AW33" s="32"/>
      <c r="AX33" s="32"/>
      <c r="AY33" s="32"/>
      <c r="AZ33" s="33"/>
      <c r="BA33" s="31"/>
      <c r="BB33" s="32"/>
      <c r="BC33" s="32"/>
      <c r="BD33" s="32"/>
      <c r="BE33" s="32"/>
      <c r="BF33" s="32"/>
      <c r="BG33" s="32"/>
      <c r="BH33" s="32"/>
      <c r="BI33" s="32"/>
      <c r="BJ33" s="33"/>
      <c r="BK33" s="31"/>
      <c r="BL33" s="32"/>
      <c r="BM33" s="32"/>
      <c r="BN33" s="32"/>
      <c r="BO33" s="32"/>
      <c r="BP33" s="32"/>
      <c r="BQ33" s="32"/>
      <c r="BR33" s="32"/>
      <c r="BS33" s="32"/>
      <c r="BT33" s="33"/>
      <c r="BU33" s="1"/>
    </row>
    <row r="34" spans="1:111" ht="15.95" customHeight="1" x14ac:dyDescent="0.25">
      <c r="C34" s="34">
        <f>IFERROR(IF(DAY(DATE(YEAR($A$1),MONTH($A$1)+1,0))-DAY(DATE(YEAR($A$1),MONTH($A$1),DAY($A$1)+COLUMN(AZ1)-2))&gt;=0, IF(BK28&lt;&gt;"",IF(MONTH(BK28+1)&lt;&gt;MONTH(BK28),"",BK28+1),IF(COLUMN(BK22)-10&lt;&gt;WEEKDAY($A$1),"",$A$1)),""),"")</f>
        <v>43129</v>
      </c>
      <c r="D34" s="34"/>
      <c r="E34" s="34"/>
      <c r="F34" s="34"/>
      <c r="G34" s="34"/>
      <c r="H34" s="34"/>
      <c r="I34" s="34"/>
      <c r="J34" s="34"/>
      <c r="K34" s="34"/>
      <c r="L34" s="34"/>
      <c r="M34" s="34">
        <f>IF(C34="","",IFERROR(IF(DAY(DATE(YEAR($A$1),MONTH($A$1)+1,0))-DAY(DATE(YEAR($A$1),MONTH($A$1),DAY($A$1)+COLUMN(B1)-2))&gt;=0,IF(C34&lt;&gt;"",IF(MONTH(C34+1)&lt;&gt;MONTH(C34),"",C34+1),IF(COLUMN(M10)-15&lt;&gt;WEEKDAY($A$1),"",$A$1)),""),""))</f>
        <v>43130</v>
      </c>
      <c r="N34" s="34"/>
      <c r="O34" s="34"/>
      <c r="P34" s="34"/>
      <c r="Q34" s="34"/>
      <c r="R34" s="34"/>
      <c r="S34" s="34"/>
      <c r="T34" s="34"/>
      <c r="U34" s="34"/>
      <c r="V34" s="34"/>
      <c r="W34" s="34">
        <f>IF(M34="","",IFERROR(IF(DAY(DATE(YEAR($A$1),MONTH($A$1)+1,0))-DAY(DATE(YEAR($A$1),MONTH($A$1),DAY($A$1)+COLUMN(L1)-2))&gt;=0,IF(M34&lt;&gt;"",IF(MONTH(M34+1)&lt;&gt;MONTH(M34),"",M34+1),IF(COLUMN(W10)-15&lt;&gt;WEEKDAY($A$1),"",$A$1)),""),""))</f>
        <v>43131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 t="str">
        <f>IF(W34="","",IFERROR(IF(DAY(DATE(YEAR($A$1),MONTH($A$1)+1,0))-DAY(DATE(YEAR($A$1),MONTH($A$1),DAY($A$1)+COLUMN(V1)-2))&gt;=0,IF(W34&lt;&gt;"",IF(MONTH(W34+1)&lt;&gt;MONTH(W34),"",W34+1),IF(COLUMN(AG10)-15&lt;&gt;WEEKDAY($A$1),"",$A$1)),""),""))</f>
        <v/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 t="str">
        <f>IF(AG34="","",IFERROR(IF(DAY(DATE(YEAR($A$1),MONTH($A$1)+1,0))-DAY(DATE(YEAR($A$1),MONTH($A$1),DAY($A$1)+COLUMN(AF1)-2))&gt;=0,IF(AG34&lt;&gt;"",IF(MONTH(AG34+1)&lt;&gt;MONTH(AG34),"",AG34+1),IF(COLUMN(AQ10)-15&lt;&gt;WEEKDAY($A$1),"",$A$1)),""),""))</f>
        <v/>
      </c>
      <c r="AR34" s="34"/>
      <c r="AS34" s="34"/>
      <c r="AT34" s="34"/>
      <c r="AU34" s="34"/>
      <c r="AV34" s="34"/>
      <c r="AW34" s="34"/>
      <c r="AX34" s="34"/>
      <c r="AY34" s="34"/>
      <c r="AZ34" s="34"/>
      <c r="BA34" s="34" t="str">
        <f>IF(AQ34="","",IFERROR(IF(DAY(DATE(YEAR($A$1),MONTH($A$1)+1,0))-DAY(DATE(YEAR($A$1),MONTH($A$1),DAY($A$1)+COLUMN(AP1)-2))&gt;=0,IF(AQ34&lt;&gt;"",IF(MONTH(AQ34+1)&lt;&gt;MONTH(AQ34),"",AQ34+1),IF(COLUMN(BA10)-15&lt;&gt;WEEKDAY($A$1),"",$A$1)),""),""))</f>
        <v/>
      </c>
      <c r="BB34" s="34"/>
      <c r="BC34" s="34"/>
      <c r="BD34" s="34"/>
      <c r="BE34" s="34"/>
      <c r="BF34" s="34"/>
      <c r="BG34" s="34"/>
      <c r="BH34" s="34"/>
      <c r="BI34" s="34"/>
      <c r="BJ34" s="34"/>
      <c r="BK34" s="34" t="str">
        <f>IF(BA34="","",IFERROR(IF(DAY(DATE(YEAR($A$1),MONTH($A$1)+1,0))-DAY(DATE(YEAR($A$1),MONTH($A$1),DAY($A$1)+COLUMN(AZ1)-2))&gt;=0,IF(BA34&lt;&gt;"",IF(MONTH(BA34+1)&lt;&gt;MONTH(BA34),"",BA34+1),IF(COLUMN(BK10)-15&lt;&gt;WEEKDAY($A$1),"",$A$1)),""),""))</f>
        <v/>
      </c>
      <c r="BL34" s="34"/>
      <c r="BM34" s="34"/>
      <c r="BN34" s="34"/>
      <c r="BO34" s="34"/>
      <c r="BP34" s="34"/>
      <c r="BQ34" s="34"/>
      <c r="BR34" s="34"/>
      <c r="BS34" s="34"/>
      <c r="BT34" s="34"/>
      <c r="BU34" s="1"/>
    </row>
    <row r="35" spans="1:111" ht="15.95" customHeight="1" x14ac:dyDescent="0.25">
      <c r="C35" s="21">
        <f>IF(C34="","",IFERROR(INDEX(Data,MATCH($BV9,Noms,0),MATCH(C34,Jours,0)),""))</f>
        <v>0</v>
      </c>
      <c r="D35" s="21"/>
      <c r="E35" s="21"/>
      <c r="F35" s="21"/>
      <c r="G35" s="21"/>
      <c r="H35" s="21"/>
      <c r="I35" s="21"/>
      <c r="J35" s="21"/>
      <c r="K35" s="21"/>
      <c r="L35" s="21"/>
      <c r="M35" s="21" t="str">
        <f>IF(M34="","",IFERROR(INDEX(Data,MATCH($BV9,Noms,0),MATCH(M34,Jours,0)),""))</f>
        <v>S</v>
      </c>
      <c r="N35" s="21"/>
      <c r="O35" s="21"/>
      <c r="P35" s="21"/>
      <c r="Q35" s="21"/>
      <c r="R35" s="21"/>
      <c r="S35" s="21"/>
      <c r="T35" s="21"/>
      <c r="U35" s="21"/>
      <c r="V35" s="21"/>
      <c r="W35" s="21" t="str">
        <f>IF(W34="","",IFERROR(INDEX(Data,MATCH($BV9,Noms,0),MATCH(W34,Jours,0)),""))</f>
        <v>S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 t="str">
        <f>IF(AG34="","",IFERROR(INDEX(Data,MATCH($BV9,Noms,0),MATCH(AG34,Jours,0)),""))</f>
        <v/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 t="str">
        <f>IF(AQ34="","",IFERROR(INDEX(Data,MATCH($BV9,Noms,0),MATCH(AQ34,Jours,0)),""))</f>
        <v/>
      </c>
      <c r="AR35" s="21"/>
      <c r="AS35" s="21"/>
      <c r="AT35" s="21"/>
      <c r="AU35" s="21"/>
      <c r="AV35" s="21"/>
      <c r="AW35" s="21"/>
      <c r="AX35" s="21"/>
      <c r="AY35" s="21"/>
      <c r="AZ35" s="21"/>
      <c r="BA35" s="21" t="str">
        <f>IF(BA34="","",IFERROR(INDEX(Data,MATCH($BV9,Noms,0),MATCH(BA34,Jours,0)),""))</f>
        <v/>
      </c>
      <c r="BB35" s="21"/>
      <c r="BC35" s="21"/>
      <c r="BD35" s="21"/>
      <c r="BE35" s="21"/>
      <c r="BF35" s="21"/>
      <c r="BG35" s="21"/>
      <c r="BH35" s="21"/>
      <c r="BI35" s="21"/>
      <c r="BJ35" s="21"/>
      <c r="BK35" s="21" t="str">
        <f>IF(BK34="","",IFERROR(INDEX(Data,MATCH($BV9,Noms,0),MATCH(BK34,Jours,0)),""))</f>
        <v/>
      </c>
      <c r="BL35" s="21"/>
      <c r="BM35" s="21"/>
      <c r="BN35" s="21"/>
      <c r="BO35" s="21"/>
      <c r="BP35" s="21"/>
      <c r="BQ35" s="21"/>
      <c r="BR35" s="21"/>
      <c r="BS35" s="21"/>
      <c r="BT35" s="21"/>
      <c r="BU35" s="1"/>
    </row>
    <row r="36" spans="1:111" ht="15.95" customHeight="1" x14ac:dyDescent="0.2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1"/>
    </row>
    <row r="37" spans="1:111" ht="15.95" customHeight="1" x14ac:dyDescent="0.25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1"/>
    </row>
    <row r="38" spans="1:111" ht="15.95" customHeight="1" x14ac:dyDescent="0.25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1"/>
    </row>
    <row r="39" spans="1:111" ht="15.95" customHeight="1" x14ac:dyDescent="0.25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1"/>
    </row>
    <row r="40" spans="1:111" ht="26.1" customHeight="1" x14ac:dyDescent="0.25">
      <c r="C40" s="22" t="str">
        <f>IFERROR(IF(DAY(DATE(YEAR($A$1),MONTH($A$1)+1,0))-DAY(DATE(YEAR($A$1),MONTH($A$1),DAY($A$1)+COLUMN(AZ10)-2))&gt;=0, IF(BK34&lt;&gt;"",IF(MONTH(BK34+1)&lt;&gt;MONTH(BK34),"",BK34+1),IF(COLUMN(BK28)-10&lt;&gt;WEEKDAY($A$1),"",$A$1)),""),"")</f>
        <v/>
      </c>
      <c r="D40" s="23"/>
      <c r="E40" s="23"/>
      <c r="F40" s="23"/>
      <c r="G40" s="23"/>
      <c r="H40" s="23"/>
      <c r="I40" s="23"/>
      <c r="J40" s="23"/>
      <c r="K40" s="23"/>
      <c r="L40" s="24"/>
      <c r="M40" s="22" t="str">
        <f>IF(C40="","",IFERROR(IF(DAY(DATE(YEAR($A$1),MONTH($A$1)+1,0))-DAY(DATE(YEAR($A$1),MONTH($A$1),DAY($A$1)+COLUMN(B17)-2))&gt;=0, IF(C40&lt;&gt;"",IF(MONTH(C40+1)&lt;&gt;MONTH(C40),"",C40+1),IF(COLUMN(M16)-15&lt;&gt;WEEKDAY($A$1),"",$A$1)),""),""))</f>
        <v/>
      </c>
      <c r="N40" s="23"/>
      <c r="O40" s="23"/>
      <c r="P40" s="23"/>
      <c r="Q40" s="23"/>
      <c r="R40" s="23"/>
      <c r="S40" s="23"/>
      <c r="T40" s="23"/>
      <c r="U40" s="23"/>
      <c r="V40" s="24"/>
      <c r="W40" s="22" t="str">
        <f>IF(M40="","",IFERROR(IF(DAY(DATE(YEAR($A$1),MONTH($A$1)+1,0))-DAY(DATE(YEAR($A$1),MONTH($A$1),DAY($A$1)+COLUMN(L10)-2))&gt;=0, IF(M40&lt;&gt;"",IF(MONTH(M40+1)&lt;&gt;MONTH(M40),"",M40+1),IF(COLUMN(W16)-15&lt;&gt;WEEKDAY($A$1),"",$A$1)),""),""))</f>
        <v/>
      </c>
      <c r="X40" s="23"/>
      <c r="Y40" s="23"/>
      <c r="Z40" s="23"/>
      <c r="AA40" s="23"/>
      <c r="AB40" s="23"/>
      <c r="AC40" s="23"/>
      <c r="AD40" s="23"/>
      <c r="AE40" s="23"/>
      <c r="AF40" s="24"/>
      <c r="AG40" s="22" t="str">
        <f>IF(W40="","",IFERROR(IF(DAY(DATE(YEAR($A$1),MONTH($A$1)+1,0))-DAY(DATE(YEAR($A$1),MONTH($A$1),DAY($A$1)+COLUMN(V10)-2))&gt;=0, IF(W40&lt;&gt;"",IF(MONTH(W40+1)&lt;&gt;MONTH(W40),"",W40+1),IF(COLUMN(AG16)-15&lt;&gt;WEEKDAY($A$1),"",$A$1)),""),""))</f>
        <v/>
      </c>
      <c r="AH40" s="23"/>
      <c r="AI40" s="23"/>
      <c r="AJ40" s="23"/>
      <c r="AK40" s="23"/>
      <c r="AL40" s="23"/>
      <c r="AM40" s="23"/>
      <c r="AN40" s="23"/>
      <c r="AO40" s="23"/>
      <c r="AP40" s="24"/>
      <c r="AQ40" s="22" t="str">
        <f>IF(AG40="","",IFERROR(IF(DAY(DATE(YEAR($A$1),MONTH($A$1)+1,0))-DAY(DATE(YEAR($A$1),MONTH($A$1),DAY($A$1)+COLUMN(AF10)-2))&gt;=0, IF(AG40&lt;&gt;"",IF(MONTH(AG40+1)&lt;&gt;MONTH(AG40),"",AG40+1),IF(COLUMN(AQ16)-15&lt;&gt;WEEKDAY($A$1),"",$A$1)),""),""))</f>
        <v/>
      </c>
      <c r="AR40" s="23"/>
      <c r="AS40" s="23"/>
      <c r="AT40" s="23"/>
      <c r="AU40" s="23"/>
      <c r="AV40" s="23"/>
      <c r="AW40" s="23"/>
      <c r="AX40" s="23"/>
      <c r="AY40" s="23"/>
      <c r="AZ40" s="24"/>
      <c r="BA40" s="22" t="str">
        <f>IF(AQ40="","",IFERROR(IF(DAY(DATE(YEAR($A$1),MONTH($A$1)+1,0))-DAY(DATE(YEAR($A$1),MONTH($A$1),DAY($A$1)+COLUMN(AP10)-2))&gt;=0, IF(AQ40&lt;&gt;"",IF(MONTH(AQ40+1)&lt;&gt;MONTH(AQ40),"",AQ40+1),IF(COLUMN(BA16)-15&lt;&gt;WEEKDAY($A$1),"",$A$1)),""),""))</f>
        <v/>
      </c>
      <c r="BB40" s="23"/>
      <c r="BC40" s="23"/>
      <c r="BD40" s="23"/>
      <c r="BE40" s="23"/>
      <c r="BF40" s="23"/>
      <c r="BG40" s="23"/>
      <c r="BH40" s="23"/>
      <c r="BI40" s="23"/>
      <c r="BJ40" s="24"/>
      <c r="BK40" s="22" t="str">
        <f>IF(BA40="","",IFERROR(IF(DAY(DATE(YEAR($A$1),MONTH($A$1)+1,0))-DAY(DATE(YEAR($A$1),MONTH($A$1),DAY($A$1)+COLUMN(AZ10)-2))&gt;=0, IF(BA40&lt;&gt;"",IF(MONTH(BA40+1)&lt;&gt;MONTH(BA40),"",BA40+1),IF(COLUMN(BK16)-15&lt;&gt;WEEKDAY($A$1),"",$A$1)),""),""))</f>
        <v/>
      </c>
      <c r="BL40" s="23"/>
      <c r="BM40" s="23"/>
      <c r="BN40" s="23"/>
      <c r="BO40" s="23"/>
      <c r="BP40" s="23"/>
      <c r="BQ40" s="23"/>
      <c r="BR40" s="23"/>
      <c r="BS40" s="23"/>
      <c r="BT40" s="24"/>
      <c r="BU40" s="1"/>
    </row>
    <row r="41" spans="1:111" ht="15.95" customHeight="1" x14ac:dyDescent="0.25">
      <c r="C41" s="12" t="str">
        <f>IF(C40="","",IFERROR(INDEX(Data,MATCH($BV9,Noms,0),MATCH(C40,Jours,0)),""))</f>
        <v/>
      </c>
      <c r="D41" s="13"/>
      <c r="E41" s="13"/>
      <c r="F41" s="13"/>
      <c r="G41" s="13"/>
      <c r="H41" s="13"/>
      <c r="I41" s="13"/>
      <c r="J41" s="13"/>
      <c r="K41" s="13"/>
      <c r="L41" s="14"/>
      <c r="M41" s="12" t="str">
        <f>IF(M40="","",IFERROR(INDEX(Data,MATCH($BV9,Noms,0),MATCH(M40,Jours,0)),""))</f>
        <v/>
      </c>
      <c r="N41" s="13"/>
      <c r="O41" s="13"/>
      <c r="P41" s="13"/>
      <c r="Q41" s="13"/>
      <c r="R41" s="13"/>
      <c r="S41" s="13"/>
      <c r="T41" s="13"/>
      <c r="U41" s="13"/>
      <c r="V41" s="14"/>
      <c r="W41" s="12" t="str">
        <f>IF(W40="","",IFERROR(INDEX(Data,MATCH($BV9,Noms,0),MATCH(W40,Jours,0)),""))</f>
        <v/>
      </c>
      <c r="X41" s="13"/>
      <c r="Y41" s="13"/>
      <c r="Z41" s="13"/>
      <c r="AA41" s="13"/>
      <c r="AB41" s="13"/>
      <c r="AC41" s="13"/>
      <c r="AD41" s="13"/>
      <c r="AE41" s="13"/>
      <c r="AF41" s="14"/>
      <c r="AG41" s="12" t="str">
        <f>IF(AG40="","",IFERROR(INDEX(Data,MATCH($BV9,Noms,0),MATCH(AG40,Jours,0)),""))</f>
        <v/>
      </c>
      <c r="AH41" s="13"/>
      <c r="AI41" s="13"/>
      <c r="AJ41" s="13"/>
      <c r="AK41" s="13"/>
      <c r="AL41" s="13"/>
      <c r="AM41" s="13"/>
      <c r="AN41" s="13"/>
      <c r="AO41" s="13"/>
      <c r="AP41" s="14"/>
      <c r="AQ41" s="12" t="str">
        <f>IF(AQ40="","",IFERROR(INDEX(Data,MATCH($BV9,Noms,0),MATCH(AQ40,Jours,0)),""))</f>
        <v/>
      </c>
      <c r="AR41" s="13"/>
      <c r="AS41" s="13"/>
      <c r="AT41" s="13"/>
      <c r="AU41" s="13"/>
      <c r="AV41" s="13"/>
      <c r="AW41" s="13"/>
      <c r="AX41" s="13"/>
      <c r="AY41" s="13"/>
      <c r="AZ41" s="14"/>
      <c r="BA41" s="12" t="str">
        <f>IF(BA40="","",IFERROR(INDEX(Data,MATCH($BV9,Noms,0),MATCH(BA40,Jours,0)),""))</f>
        <v/>
      </c>
      <c r="BB41" s="13"/>
      <c r="BC41" s="13"/>
      <c r="BD41" s="13"/>
      <c r="BE41" s="13"/>
      <c r="BF41" s="13"/>
      <c r="BG41" s="13"/>
      <c r="BH41" s="13"/>
      <c r="BI41" s="13"/>
      <c r="BJ41" s="14"/>
      <c r="BK41" s="12" t="str">
        <f>IF(BK40="","",IFERROR(INDEX(Data,MATCH($BV9,Noms,0),MATCH(BK40,Jours,0)),""))</f>
        <v/>
      </c>
      <c r="BL41" s="13"/>
      <c r="BM41" s="13"/>
      <c r="BN41" s="13"/>
      <c r="BO41" s="13"/>
      <c r="BP41" s="13"/>
      <c r="BQ41" s="13"/>
      <c r="BR41" s="13"/>
      <c r="BS41" s="13"/>
      <c r="BT41" s="14"/>
      <c r="BU41" s="1"/>
    </row>
    <row r="42" spans="1:111" ht="15.95" customHeight="1" x14ac:dyDescent="0.25">
      <c r="C42" s="15"/>
      <c r="D42" s="16"/>
      <c r="E42" s="16"/>
      <c r="F42" s="16"/>
      <c r="G42" s="16"/>
      <c r="H42" s="16"/>
      <c r="I42" s="16"/>
      <c r="J42" s="16"/>
      <c r="K42" s="16"/>
      <c r="L42" s="17"/>
      <c r="M42" s="15"/>
      <c r="N42" s="16"/>
      <c r="O42" s="16"/>
      <c r="P42" s="16"/>
      <c r="Q42" s="16"/>
      <c r="R42" s="16"/>
      <c r="S42" s="16"/>
      <c r="T42" s="16"/>
      <c r="U42" s="16"/>
      <c r="V42" s="17"/>
      <c r="W42" s="15"/>
      <c r="X42" s="16"/>
      <c r="Y42" s="16"/>
      <c r="Z42" s="16"/>
      <c r="AA42" s="16"/>
      <c r="AB42" s="16"/>
      <c r="AC42" s="16"/>
      <c r="AD42" s="16"/>
      <c r="AE42" s="16"/>
      <c r="AF42" s="17"/>
      <c r="AG42" s="15"/>
      <c r="AH42" s="16"/>
      <c r="AI42" s="16"/>
      <c r="AJ42" s="16"/>
      <c r="AK42" s="16"/>
      <c r="AL42" s="16"/>
      <c r="AM42" s="16"/>
      <c r="AN42" s="16"/>
      <c r="AO42" s="16"/>
      <c r="AP42" s="17"/>
      <c r="AQ42" s="15"/>
      <c r="AR42" s="16"/>
      <c r="AS42" s="16"/>
      <c r="AT42" s="16"/>
      <c r="AU42" s="16"/>
      <c r="AV42" s="16"/>
      <c r="AW42" s="16"/>
      <c r="AX42" s="16"/>
      <c r="AY42" s="16"/>
      <c r="AZ42" s="17"/>
      <c r="BA42" s="15"/>
      <c r="BB42" s="16"/>
      <c r="BC42" s="16"/>
      <c r="BD42" s="16"/>
      <c r="BE42" s="16"/>
      <c r="BF42" s="16"/>
      <c r="BG42" s="16"/>
      <c r="BH42" s="16"/>
      <c r="BI42" s="16"/>
      <c r="BJ42" s="17"/>
      <c r="BK42" s="15"/>
      <c r="BL42" s="16"/>
      <c r="BM42" s="16"/>
      <c r="BN42" s="16"/>
      <c r="BO42" s="16"/>
      <c r="BP42" s="16"/>
      <c r="BQ42" s="16"/>
      <c r="BR42" s="16"/>
      <c r="BS42" s="16"/>
      <c r="BT42" s="17"/>
      <c r="BU42" s="1"/>
    </row>
    <row r="43" spans="1:111" ht="15.95" customHeight="1" x14ac:dyDescent="0.25">
      <c r="C43" s="15"/>
      <c r="D43" s="16"/>
      <c r="E43" s="16"/>
      <c r="F43" s="16"/>
      <c r="G43" s="16"/>
      <c r="H43" s="16"/>
      <c r="I43" s="16"/>
      <c r="J43" s="16"/>
      <c r="K43" s="16"/>
      <c r="L43" s="17"/>
      <c r="M43" s="15"/>
      <c r="N43" s="16"/>
      <c r="O43" s="16"/>
      <c r="P43" s="16"/>
      <c r="Q43" s="16"/>
      <c r="R43" s="16"/>
      <c r="S43" s="16"/>
      <c r="T43" s="16"/>
      <c r="U43" s="16"/>
      <c r="V43" s="17"/>
      <c r="W43" s="15"/>
      <c r="X43" s="16"/>
      <c r="Y43" s="16"/>
      <c r="Z43" s="16"/>
      <c r="AA43" s="16"/>
      <c r="AB43" s="16"/>
      <c r="AC43" s="16"/>
      <c r="AD43" s="16"/>
      <c r="AE43" s="16"/>
      <c r="AF43" s="17"/>
      <c r="AG43" s="15"/>
      <c r="AH43" s="16"/>
      <c r="AI43" s="16"/>
      <c r="AJ43" s="16"/>
      <c r="AK43" s="16"/>
      <c r="AL43" s="16"/>
      <c r="AM43" s="16"/>
      <c r="AN43" s="16"/>
      <c r="AO43" s="16"/>
      <c r="AP43" s="17"/>
      <c r="AQ43" s="15"/>
      <c r="AR43" s="16"/>
      <c r="AS43" s="16"/>
      <c r="AT43" s="16"/>
      <c r="AU43" s="16"/>
      <c r="AV43" s="16"/>
      <c r="AW43" s="16"/>
      <c r="AX43" s="16"/>
      <c r="AY43" s="16"/>
      <c r="AZ43" s="17"/>
      <c r="BA43" s="15"/>
      <c r="BB43" s="16"/>
      <c r="BC43" s="16"/>
      <c r="BD43" s="16"/>
      <c r="BE43" s="16"/>
      <c r="BF43" s="16"/>
      <c r="BG43" s="16"/>
      <c r="BH43" s="16"/>
      <c r="BI43" s="16"/>
      <c r="BJ43" s="17"/>
      <c r="BK43" s="15"/>
      <c r="BL43" s="16"/>
      <c r="BM43" s="16"/>
      <c r="BN43" s="16"/>
      <c r="BO43" s="16"/>
      <c r="BP43" s="16"/>
      <c r="BQ43" s="16"/>
      <c r="BR43" s="16"/>
      <c r="BS43" s="16"/>
      <c r="BT43" s="17"/>
      <c r="BU43" s="1"/>
    </row>
    <row r="44" spans="1:111" ht="15.95" customHeight="1" x14ac:dyDescent="0.25">
      <c r="C44" s="15"/>
      <c r="D44" s="16"/>
      <c r="E44" s="16"/>
      <c r="F44" s="16"/>
      <c r="G44" s="16"/>
      <c r="H44" s="16"/>
      <c r="I44" s="16"/>
      <c r="J44" s="16"/>
      <c r="K44" s="16"/>
      <c r="L44" s="17"/>
      <c r="M44" s="15"/>
      <c r="N44" s="16"/>
      <c r="O44" s="16"/>
      <c r="P44" s="16"/>
      <c r="Q44" s="16"/>
      <c r="R44" s="16"/>
      <c r="S44" s="16"/>
      <c r="T44" s="16"/>
      <c r="U44" s="16"/>
      <c r="V44" s="17"/>
      <c r="W44" s="15"/>
      <c r="X44" s="16"/>
      <c r="Y44" s="16"/>
      <c r="Z44" s="16"/>
      <c r="AA44" s="16"/>
      <c r="AB44" s="16"/>
      <c r="AC44" s="16"/>
      <c r="AD44" s="16"/>
      <c r="AE44" s="16"/>
      <c r="AF44" s="17"/>
      <c r="AG44" s="15"/>
      <c r="AH44" s="16"/>
      <c r="AI44" s="16"/>
      <c r="AJ44" s="16"/>
      <c r="AK44" s="16"/>
      <c r="AL44" s="16"/>
      <c r="AM44" s="16"/>
      <c r="AN44" s="16"/>
      <c r="AO44" s="16"/>
      <c r="AP44" s="17"/>
      <c r="AQ44" s="15"/>
      <c r="AR44" s="16"/>
      <c r="AS44" s="16"/>
      <c r="AT44" s="16"/>
      <c r="AU44" s="16"/>
      <c r="AV44" s="16"/>
      <c r="AW44" s="16"/>
      <c r="AX44" s="16"/>
      <c r="AY44" s="16"/>
      <c r="AZ44" s="17"/>
      <c r="BA44" s="15"/>
      <c r="BB44" s="16"/>
      <c r="BC44" s="16"/>
      <c r="BD44" s="16"/>
      <c r="BE44" s="16"/>
      <c r="BF44" s="16"/>
      <c r="BG44" s="16"/>
      <c r="BH44" s="16"/>
      <c r="BI44" s="16"/>
      <c r="BJ44" s="17"/>
      <c r="BK44" s="15"/>
      <c r="BL44" s="16"/>
      <c r="BM44" s="16"/>
      <c r="BN44" s="16"/>
      <c r="BO44" s="16"/>
      <c r="BP44" s="16"/>
      <c r="BQ44" s="16"/>
      <c r="BR44" s="16"/>
      <c r="BS44" s="16"/>
      <c r="BT44" s="17"/>
      <c r="BU44" s="1"/>
    </row>
    <row r="45" spans="1:111" ht="15.95" customHeight="1" x14ac:dyDescent="0.25"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18"/>
      <c r="N45" s="19"/>
      <c r="O45" s="19"/>
      <c r="P45" s="19"/>
      <c r="Q45" s="19"/>
      <c r="R45" s="19"/>
      <c r="S45" s="19"/>
      <c r="T45" s="19"/>
      <c r="U45" s="19"/>
      <c r="V45" s="20"/>
      <c r="W45" s="18"/>
      <c r="X45" s="19"/>
      <c r="Y45" s="19"/>
      <c r="Z45" s="19"/>
      <c r="AA45" s="19"/>
      <c r="AB45" s="19"/>
      <c r="AC45" s="19"/>
      <c r="AD45" s="19"/>
      <c r="AE45" s="19"/>
      <c r="AF45" s="20"/>
      <c r="AG45" s="18"/>
      <c r="AH45" s="19"/>
      <c r="AI45" s="19"/>
      <c r="AJ45" s="19"/>
      <c r="AK45" s="19"/>
      <c r="AL45" s="19"/>
      <c r="AM45" s="19"/>
      <c r="AN45" s="19"/>
      <c r="AO45" s="19"/>
      <c r="AP45" s="20"/>
      <c r="AQ45" s="18"/>
      <c r="AR45" s="19"/>
      <c r="AS45" s="19"/>
      <c r="AT45" s="19"/>
      <c r="AU45" s="19"/>
      <c r="AV45" s="19"/>
      <c r="AW45" s="19"/>
      <c r="AX45" s="19"/>
      <c r="AY45" s="19"/>
      <c r="AZ45" s="20"/>
      <c r="BA45" s="18"/>
      <c r="BB45" s="19"/>
      <c r="BC45" s="19"/>
      <c r="BD45" s="19"/>
      <c r="BE45" s="19"/>
      <c r="BF45" s="19"/>
      <c r="BG45" s="19"/>
      <c r="BH45" s="19"/>
      <c r="BI45" s="19"/>
      <c r="BJ45" s="20"/>
      <c r="BK45" s="18"/>
      <c r="BL45" s="19"/>
      <c r="BM45" s="19"/>
      <c r="BN45" s="19"/>
      <c r="BO45" s="19"/>
      <c r="BP45" s="19"/>
      <c r="BQ45" s="19"/>
      <c r="BR45" s="19"/>
      <c r="BS45" s="19"/>
      <c r="BT45" s="20"/>
      <c r="BU45" s="1"/>
    </row>
    <row r="46" spans="1:111" ht="25.5" customHeight="1" x14ac:dyDescent="0.25">
      <c r="BU46" s="1"/>
    </row>
    <row r="47" spans="1:111" ht="19.5" customHeight="1" x14ac:dyDescent="0.25"/>
    <row r="48" spans="1:111" ht="19.5" customHeight="1" x14ac:dyDescent="0.25">
      <c r="A48" s="11"/>
      <c r="AN48" s="36" t="s">
        <v>0</v>
      </c>
      <c r="AO48" s="36"/>
      <c r="AP48" s="36"/>
      <c r="AQ48" s="36"/>
      <c r="AR48" s="36"/>
      <c r="AS48" s="36"/>
      <c r="AT48" s="36"/>
      <c r="AU48" s="36"/>
      <c r="AV48" s="36"/>
      <c r="AW48" s="36"/>
      <c r="AX48" s="36" t="s">
        <v>1</v>
      </c>
      <c r="AY48" s="36"/>
      <c r="AZ48" s="36"/>
      <c r="BA48" s="36"/>
      <c r="BB48" s="36"/>
      <c r="BC48" s="36"/>
      <c r="BD48" s="36"/>
      <c r="BE48" s="36"/>
      <c r="BF48" s="36"/>
      <c r="BG48" s="36"/>
      <c r="BH48" s="36" t="s">
        <v>2</v>
      </c>
      <c r="BI48" s="36"/>
      <c r="BJ48" s="36"/>
      <c r="BK48" s="36"/>
      <c r="BL48" s="36"/>
      <c r="BM48" s="36"/>
      <c r="BN48" s="36"/>
      <c r="BO48" s="36"/>
      <c r="BP48" s="36"/>
      <c r="BQ48" s="36"/>
      <c r="BR48" s="36" t="s">
        <v>3</v>
      </c>
      <c r="BS48" s="36"/>
      <c r="BT48" s="36"/>
      <c r="BU48" s="36"/>
      <c r="BV48" s="36"/>
      <c r="BW48" s="36"/>
      <c r="BX48" s="36"/>
      <c r="BY48" s="36"/>
      <c r="BZ48" s="36"/>
      <c r="CA48" s="36"/>
      <c r="CB48" s="36" t="s">
        <v>4</v>
      </c>
      <c r="CC48" s="36"/>
      <c r="CD48" s="36"/>
      <c r="CE48" s="36"/>
      <c r="CF48" s="36"/>
      <c r="CG48" s="36"/>
      <c r="CH48" s="36"/>
      <c r="CI48" s="36"/>
      <c r="CJ48" s="36"/>
      <c r="CK48" s="36"/>
      <c r="CL48" s="36" t="s">
        <v>5</v>
      </c>
      <c r="CM48" s="36"/>
      <c r="CN48" s="36"/>
      <c r="CO48" s="36"/>
      <c r="CP48" s="36"/>
      <c r="CQ48" s="36"/>
      <c r="CR48" s="36"/>
      <c r="CS48" s="36"/>
      <c r="CT48" s="36"/>
      <c r="CU48" s="36"/>
      <c r="CV48" s="36" t="s">
        <v>6</v>
      </c>
      <c r="CW48" s="36"/>
      <c r="CX48" s="36"/>
      <c r="CY48" s="36"/>
      <c r="CZ48" s="36"/>
      <c r="DA48" s="36"/>
      <c r="DB48" s="36"/>
      <c r="DC48" s="36"/>
      <c r="DD48" s="36"/>
      <c r="DE48" s="36"/>
      <c r="DG48" s="10" t="s">
        <v>21</v>
      </c>
    </row>
    <row r="49" spans="40:111" ht="23.25" x14ac:dyDescent="0.25">
      <c r="AN49" s="34">
        <f>IF($A$1="","",IF(COLUMN(AN49)-38&lt;&gt;WEEKDAY($A$1),"",$A$1))</f>
        <v>43101</v>
      </c>
      <c r="AO49" s="34"/>
      <c r="AP49" s="34"/>
      <c r="AQ49" s="34"/>
      <c r="AR49" s="34"/>
      <c r="AS49" s="34"/>
      <c r="AT49" s="34"/>
      <c r="AU49" s="34"/>
      <c r="AV49" s="34"/>
      <c r="AW49" s="34"/>
      <c r="AX49" s="35">
        <f>IFERROR(IF(DAY(DATE(YEAR($A$1),MONTH($A$1)+1,0))-DAY(DATE(YEAR($A$1),MONTH($A$1),DAY($A$1)+COLUMN(AM40)-2))&gt;=0, IF(AN49&lt;&gt;"",IF(MONTH(AN49+1)&lt;&gt;MONTH(AN49),"",AN49+1),IF(COLUMN(AX49)-10&lt;&gt;WEEKDAY($A$1),"",$A$1)),""),"")</f>
        <v>43102</v>
      </c>
      <c r="AY49" s="34"/>
      <c r="AZ49" s="34"/>
      <c r="BA49" s="34"/>
      <c r="BB49" s="34"/>
      <c r="BC49" s="34"/>
      <c r="BD49" s="34"/>
      <c r="BE49" s="34"/>
      <c r="BF49" s="34"/>
      <c r="BG49" s="34"/>
      <c r="BH49" s="35">
        <f>IFERROR(IF(DAY(DATE(YEAR($A$1),MONTH($A$1)+1,0))-DAY(DATE(YEAR($A$1),MONTH($A$1),DAY($A$1)+COLUMN(AW40)-2))&gt;=0, IF(AX49&lt;&gt;"",IF(MONTH(AX49+1)&lt;&gt;MONTH(AX49),"",AX49+1),IF(COLUMN(BH49)-19&lt;&gt;WEEKDAY($A$1),"",$A$1)),""),"")</f>
        <v>43103</v>
      </c>
      <c r="BI49" s="34"/>
      <c r="BJ49" s="34"/>
      <c r="BK49" s="34"/>
      <c r="BL49" s="34"/>
      <c r="BM49" s="34"/>
      <c r="BN49" s="34"/>
      <c r="BO49" s="34"/>
      <c r="BP49" s="34"/>
      <c r="BQ49" s="34"/>
      <c r="BR49" s="35">
        <f>IFERROR(IF(DAY(DATE(YEAR($A$1),MONTH($A$1)+1,0))-DAY(DATE(YEAR($A$1),MONTH($A$1),DAY($A$1)+COLUMN(BG40)-2))&gt;=0, IF(BH49&lt;&gt;"",IF(MONTH(BH49+1)&lt;&gt;MONTH(BH49),"",BH49+1),IF(COLUMN(BR49)-28&lt;&gt;WEEKDAY($A$1),"",$A$1)),""),"")</f>
        <v>43104</v>
      </c>
      <c r="BS49" s="34"/>
      <c r="BT49" s="34"/>
      <c r="BU49" s="34"/>
      <c r="BV49" s="34"/>
      <c r="BW49" s="34"/>
      <c r="BX49" s="34"/>
      <c r="BY49" s="34"/>
      <c r="BZ49" s="34"/>
      <c r="CA49" s="34"/>
      <c r="CB49" s="35">
        <f>IFERROR(IF(DAY(DATE(YEAR($A$1),MONTH($A$1)+1,0))-DAY(DATE(YEAR($A$1),MONTH($A$1),DAY($A$1)+COLUMN(BQ40)-2))&gt;=0, IF(BR49&lt;&gt;"",IF(MONTH(BR49+1)&lt;&gt;MONTH(BR49),"",BR49+1),IF(COLUMN(CB49)-37&lt;&gt;WEEKDAY($A$1),"",$A$1)),""),"")</f>
        <v>43105</v>
      </c>
      <c r="CC49" s="34"/>
      <c r="CD49" s="34"/>
      <c r="CE49" s="34"/>
      <c r="CF49" s="34"/>
      <c r="CG49" s="34"/>
      <c r="CH49" s="34"/>
      <c r="CI49" s="34"/>
      <c r="CJ49" s="34"/>
      <c r="CK49" s="34"/>
      <c r="CL49" s="35">
        <f>IFERROR(IF(DAY(DATE(YEAR($A$1),MONTH($A$1)+1,0))-DAY(DATE(YEAR($A$1),MONTH($A$1),DAY($A$1)+COLUMN(CA40)-2))&gt;=0, IF(CB49&lt;&gt;"",IF(MONTH(CB49+1)&lt;&gt;MONTH(CB49),"",CB49+1),IF(COLUMN(CL49)-46&lt;&gt;WEEKDAY($A$1),"",$A$1)),""),"")</f>
        <v>43106</v>
      </c>
      <c r="CM49" s="34"/>
      <c r="CN49" s="34"/>
      <c r="CO49" s="34"/>
      <c r="CP49" s="34"/>
      <c r="CQ49" s="34"/>
      <c r="CR49" s="34"/>
      <c r="CS49" s="34"/>
      <c r="CT49" s="34"/>
      <c r="CU49" s="34"/>
      <c r="CV49" s="35">
        <f>IFERROR(IF(DAY(DATE(YEAR($A$1),MONTH($A$1)+1,0))-DAY(DATE(YEAR($A$1),MONTH($A$1),DAY($A$1)+COLUMN(CK40)-2))&gt;=0, IF(CL49&lt;&gt;"",IF(MONTH(CL49+1)&lt;&gt;MONTH(CL49),"",CL49+1),IF(COLUMN(CV49)-62&lt;&gt;WEEKDAY($A$1),"",$A$1)),""),"")</f>
        <v>43107</v>
      </c>
      <c r="CW49" s="34"/>
      <c r="CX49" s="34"/>
      <c r="CY49" s="34"/>
      <c r="CZ49" s="34"/>
      <c r="DA49" s="34"/>
      <c r="DB49" s="34"/>
      <c r="DC49" s="34"/>
      <c r="DD49" s="34"/>
      <c r="DE49" s="34"/>
      <c r="DG49" s="1"/>
    </row>
    <row r="50" spans="40:111" ht="15.75" customHeight="1" x14ac:dyDescent="0.25">
      <c r="AN50" s="21">
        <f>IF(AN49="","",IFERROR(INDEX(Data,MATCH($DG48,Noms,0),MATCH(AN49,Jours,0)),""))</f>
        <v>0</v>
      </c>
      <c r="AO50" s="21"/>
      <c r="AP50" s="21"/>
      <c r="AQ50" s="21"/>
      <c r="AR50" s="21"/>
      <c r="AS50" s="21"/>
      <c r="AT50" s="21"/>
      <c r="AU50" s="21"/>
      <c r="AV50" s="21"/>
      <c r="AW50" s="21"/>
      <c r="AX50" s="21" t="str">
        <f>IF(AX49="","",IFERROR(INDEX(Data,MATCH($DG48,Noms,0),MATCH(AX49,Jours,0)),""))</f>
        <v>S</v>
      </c>
      <c r="AY50" s="21"/>
      <c r="AZ50" s="21"/>
      <c r="BA50" s="21"/>
      <c r="BB50" s="21"/>
      <c r="BC50" s="21"/>
      <c r="BD50" s="21"/>
      <c r="BE50" s="21"/>
      <c r="BF50" s="21"/>
      <c r="BG50" s="21"/>
      <c r="BH50" s="21" t="str">
        <f>IF(BH49="","",IFERROR(INDEX(Data,MATCH($DG48,Noms,0),MATCH(BH49,Jours,0)),""))</f>
        <v>M</v>
      </c>
      <c r="BI50" s="21"/>
      <c r="BJ50" s="21"/>
      <c r="BK50" s="21"/>
      <c r="BL50" s="21"/>
      <c r="BM50" s="21"/>
      <c r="BN50" s="21"/>
      <c r="BO50" s="21"/>
      <c r="BP50" s="21"/>
      <c r="BQ50" s="21"/>
      <c r="BR50" s="21" t="str">
        <f>IF(BR49="","",IFERROR(INDEX(Data,MATCH($DG48,Noms,0),MATCH(BR49,Jours,0)),""))</f>
        <v>M</v>
      </c>
      <c r="BS50" s="21"/>
      <c r="BT50" s="21"/>
      <c r="BU50" s="21"/>
      <c r="BV50" s="21"/>
      <c r="BW50" s="21"/>
      <c r="BX50" s="21"/>
      <c r="BY50" s="21"/>
      <c r="BZ50" s="21"/>
      <c r="CA50" s="21"/>
      <c r="CB50" s="21" t="str">
        <f>IF(CB49="","",IFERROR(INDEX(Data,MATCH($DG48,Noms,0),MATCH(CB49,Jours,0)),""))</f>
        <v>M</v>
      </c>
      <c r="CC50" s="21"/>
      <c r="CD50" s="21"/>
      <c r="CE50" s="21"/>
      <c r="CF50" s="21"/>
      <c r="CG50" s="21"/>
      <c r="CH50" s="21"/>
      <c r="CI50" s="21"/>
      <c r="CJ50" s="21"/>
      <c r="CK50" s="21"/>
      <c r="CL50" s="21">
        <f>IF(CL49="","",IFERROR(INDEX(Data,MATCH($DG48,Noms,0),MATCH(CL49,Jours,0)),""))</f>
        <v>0</v>
      </c>
      <c r="CM50" s="21"/>
      <c r="CN50" s="21"/>
      <c r="CO50" s="21"/>
      <c r="CP50" s="21"/>
      <c r="CQ50" s="21"/>
      <c r="CR50" s="21"/>
      <c r="CS50" s="21"/>
      <c r="CT50" s="21"/>
      <c r="CU50" s="21"/>
      <c r="CV50" s="21">
        <f>IF(CV49="","",IFERROR(INDEX(Data,MATCH($DG48,Noms,0),MATCH(CV49,Jours,0)),""))</f>
        <v>0</v>
      </c>
      <c r="CW50" s="21"/>
      <c r="CX50" s="21"/>
      <c r="CY50" s="21"/>
      <c r="CZ50" s="21"/>
      <c r="DA50" s="21"/>
      <c r="DB50" s="21"/>
      <c r="DC50" s="21"/>
      <c r="DD50" s="21"/>
      <c r="DE50" s="21"/>
      <c r="DG50" s="1"/>
    </row>
    <row r="51" spans="40:111" ht="15.75" customHeight="1" x14ac:dyDescent="0.25"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G51" s="1"/>
    </row>
    <row r="52" spans="40:111" ht="15.75" customHeight="1" x14ac:dyDescent="0.25"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G52" s="1"/>
    </row>
    <row r="53" spans="40:111" ht="15.75" customHeight="1" x14ac:dyDescent="0.25"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</row>
    <row r="54" spans="40:111" ht="15.75" customHeight="1" x14ac:dyDescent="0.25"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1"/>
    </row>
    <row r="55" spans="40:111" ht="23.25" x14ac:dyDescent="0.25">
      <c r="AN55" s="34">
        <f>IFERROR(IF(DAY(DATE(YEAR($A$1),MONTH($A$1)+1,0))-DAY(DATE(YEAR($A$1),MONTH($A$1),DAY($A$1)+COLUMN(CK40)-2))&gt;=0, IF(CV49&lt;&gt;"",IF(MONTH(CV49+1)&lt;&gt;MONTH(CV49),"",CV49+1),IF(COLUMN(CV49)-62&lt;&gt;WEEKDAY($A$1),"",$A$1)),""),"")</f>
        <v>43108</v>
      </c>
      <c r="AO55" s="34"/>
      <c r="AP55" s="34"/>
      <c r="AQ55" s="34"/>
      <c r="AR55" s="34"/>
      <c r="AS55" s="34"/>
      <c r="AT55" s="34"/>
      <c r="AU55" s="34"/>
      <c r="AV55" s="34"/>
      <c r="AW55" s="34"/>
      <c r="AX55" s="34">
        <f>IF(AN55="","",IFERROR(IF(DAY(DATE(YEAR($A$1),MONTH($A$1)+1,0))-DAY(DATE(YEAR($A$1),MONTH($A$1),DAY($A$1)+COLUMN(AM40)-2))&gt;=0,IF(AN55&lt;&gt;"",IF(MONTH(AN55+1)&lt;&gt;MONTH(AN55),"",AN55+1),IF(COLUMN(AX49)-10&lt;&gt;WEEKDAY($A$1),"",$A$1)),""),""))</f>
        <v>43109</v>
      </c>
      <c r="AY55" s="34"/>
      <c r="AZ55" s="34"/>
      <c r="BA55" s="34"/>
      <c r="BB55" s="34"/>
      <c r="BC55" s="34"/>
      <c r="BD55" s="34"/>
      <c r="BE55" s="34"/>
      <c r="BF55" s="34"/>
      <c r="BG55" s="34"/>
      <c r="BH55" s="34">
        <f>IF(AX55="","",IFERROR(IF(DAY(DATE(YEAR($A$1),MONTH($A$1)+1,0))-DAY(DATE(YEAR($A$1),MONTH($A$1),DAY($A$1)+COLUMN(AW40)-2))&gt;=0,IF(AX55&lt;&gt;"",IF(MONTH(AX55+1)&lt;&gt;MONTH(AX55),"",AX55+1),IF(COLUMN(BH49)-10&lt;&gt;WEEKDAY($A$1),"",$A$1)),""),""))</f>
        <v>43110</v>
      </c>
      <c r="BI55" s="34"/>
      <c r="BJ55" s="34"/>
      <c r="BK55" s="34"/>
      <c r="BL55" s="34"/>
      <c r="BM55" s="34"/>
      <c r="BN55" s="34"/>
      <c r="BO55" s="34"/>
      <c r="BP55" s="34"/>
      <c r="BQ55" s="34"/>
      <c r="BR55" s="34">
        <f>IF(BH55="","",IFERROR(IF(DAY(DATE(YEAR($A$1),MONTH($A$1)+1,0))-DAY(DATE(YEAR($A$1),MONTH($A$1),DAY($A$1)+COLUMN(BG40)-2))&gt;=0,IF(BH55&lt;&gt;"",IF(MONTH(BH55+1)&lt;&gt;MONTH(BH55),"",BH55+1),IF(COLUMN(BR49)-10&lt;&gt;WEEKDAY($A$1),"",$A$1)),""),""))</f>
        <v>43111</v>
      </c>
      <c r="BS55" s="34"/>
      <c r="BT55" s="34"/>
      <c r="BU55" s="34"/>
      <c r="BV55" s="34"/>
      <c r="BW55" s="34"/>
      <c r="BX55" s="34"/>
      <c r="BY55" s="34"/>
      <c r="BZ55" s="34"/>
      <c r="CA55" s="34"/>
      <c r="CB55" s="34">
        <f>IF(BR55="","",IFERROR(IF(DAY(DATE(YEAR($A$1),MONTH($A$1)+1,0))-DAY(DATE(YEAR($A$1),MONTH($A$1),DAY($A$1)+COLUMN(BQ40)-2))&gt;=0,IF(BR55&lt;&gt;"",IF(MONTH(BR55+1)&lt;&gt;MONTH(BR55),"",BR55+1),IF(COLUMN(CB49)-10&lt;&gt;WEEKDAY($A$1),"",$A$1)),""),""))</f>
        <v>43112</v>
      </c>
      <c r="CC55" s="34"/>
      <c r="CD55" s="34"/>
      <c r="CE55" s="34"/>
      <c r="CF55" s="34"/>
      <c r="CG55" s="34"/>
      <c r="CH55" s="34"/>
      <c r="CI55" s="34"/>
      <c r="CJ55" s="34"/>
      <c r="CK55" s="34"/>
      <c r="CL55" s="34">
        <f>IF(CB55="","",IFERROR(IF(DAY(DATE(YEAR($A$1),MONTH($A$1)+1,0))-DAY(DATE(YEAR($A$1),MONTH($A$1),DAY($A$1)+COLUMN(CA40)-2))&gt;=0,IF(CB55&lt;&gt;"",IF(MONTH(CB55+1)&lt;&gt;MONTH(CB55),"",CB55+1),IF(COLUMN(CL49)-10&lt;&gt;WEEKDAY($A$1),"",$A$1)),""),""))</f>
        <v>43113</v>
      </c>
      <c r="CM55" s="34"/>
      <c r="CN55" s="34"/>
      <c r="CO55" s="34"/>
      <c r="CP55" s="34"/>
      <c r="CQ55" s="34"/>
      <c r="CR55" s="34"/>
      <c r="CS55" s="34"/>
      <c r="CT55" s="34"/>
      <c r="CU55" s="34"/>
      <c r="CV55" s="34">
        <f>IF(CL55="","",IFERROR(IF(DAY(DATE(YEAR($A$1),MONTH($A$1)+1,0))-DAY(DATE(YEAR($A$1),MONTH($A$1),DAY($A$1)+COLUMN(CK40)-2))&gt;=0,IF(CL55&lt;&gt;"",IF(MONTH(CL55+1)&lt;&gt;MONTH(CL55),"",CL55+1),IF(COLUMN(CV49)-10&lt;&gt;WEEKDAY($A$1),"",$A$1)),""),""))</f>
        <v>43114</v>
      </c>
      <c r="CW55" s="34"/>
      <c r="CX55" s="34"/>
      <c r="CY55" s="34"/>
      <c r="CZ55" s="34"/>
      <c r="DA55" s="34"/>
      <c r="DB55" s="34"/>
      <c r="DC55" s="34"/>
      <c r="DD55" s="34"/>
      <c r="DE55" s="34"/>
      <c r="DF55" s="1"/>
    </row>
    <row r="56" spans="40:111" ht="15.75" customHeight="1" x14ac:dyDescent="0.25">
      <c r="AN56" s="21" t="str">
        <f>IF(AN55="","",IFERROR(INDEX(Data,MATCH($DG48,Noms,0),MATCH(AN55,Jours,0)),""))</f>
        <v>RTT</v>
      </c>
      <c r="AO56" s="21"/>
      <c r="AP56" s="21"/>
      <c r="AQ56" s="21"/>
      <c r="AR56" s="21"/>
      <c r="AS56" s="21"/>
      <c r="AT56" s="21"/>
      <c r="AU56" s="21"/>
      <c r="AV56" s="21"/>
      <c r="AW56" s="21"/>
      <c r="AX56" s="21" t="str">
        <f>IF(AX55="","",IFERROR(INDEX(Data,MATCH($DG48,Noms,0),MATCH(AX55,Jours,0)),""))</f>
        <v>RTT</v>
      </c>
      <c r="AY56" s="21"/>
      <c r="AZ56" s="21"/>
      <c r="BA56" s="21"/>
      <c r="BB56" s="21"/>
      <c r="BC56" s="21"/>
      <c r="BD56" s="21"/>
      <c r="BE56" s="21"/>
      <c r="BF56" s="21"/>
      <c r="BG56" s="21"/>
      <c r="BH56" s="21" t="str">
        <f>IF(BH55="","",IFERROR(INDEX(Data,MATCH($DG48,Noms,0),MATCH(BH55,Jours,0)),""))</f>
        <v>RTT</v>
      </c>
      <c r="BI56" s="21"/>
      <c r="BJ56" s="21"/>
      <c r="BK56" s="21"/>
      <c r="BL56" s="21"/>
      <c r="BM56" s="21"/>
      <c r="BN56" s="21"/>
      <c r="BO56" s="21"/>
      <c r="BP56" s="21"/>
      <c r="BQ56" s="21"/>
      <c r="BR56" s="21" t="str">
        <f>IF(BR55="","",IFERROR(INDEX(Data,MATCH($DG48,Noms,0),MATCH(BR55,Jours,0)),""))</f>
        <v>M</v>
      </c>
      <c r="BS56" s="21"/>
      <c r="BT56" s="21"/>
      <c r="BU56" s="21"/>
      <c r="BV56" s="21"/>
      <c r="BW56" s="21"/>
      <c r="BX56" s="21"/>
      <c r="BY56" s="21"/>
      <c r="BZ56" s="21"/>
      <c r="CA56" s="21"/>
      <c r="CB56" s="21" t="str">
        <f>IF(CB55="","",IFERROR(INDEX(Data,MATCH($DG48,Noms,0),MATCH(CB55,Jours,0)),""))</f>
        <v>M</v>
      </c>
      <c r="CC56" s="21"/>
      <c r="CD56" s="21"/>
      <c r="CE56" s="21"/>
      <c r="CF56" s="21"/>
      <c r="CG56" s="21"/>
      <c r="CH56" s="21"/>
      <c r="CI56" s="21"/>
      <c r="CJ56" s="21"/>
      <c r="CK56" s="21"/>
      <c r="CL56" s="21">
        <f>IF(CL55="","",IFERROR(INDEX(Data,MATCH($DG48,Noms,0),MATCH(CL55,Jours,0)),""))</f>
        <v>0</v>
      </c>
      <c r="CM56" s="21"/>
      <c r="CN56" s="21"/>
      <c r="CO56" s="21"/>
      <c r="CP56" s="21"/>
      <c r="CQ56" s="21"/>
      <c r="CR56" s="21"/>
      <c r="CS56" s="21"/>
      <c r="CT56" s="21"/>
      <c r="CU56" s="21"/>
      <c r="CV56" s="21">
        <f>IF(CV55="","",IFERROR(INDEX(Data,MATCH($DG48,Noms,0),MATCH(CV55,Jours,0)),""))</f>
        <v>0</v>
      </c>
      <c r="CW56" s="21"/>
      <c r="CX56" s="21"/>
      <c r="CY56" s="21"/>
      <c r="CZ56" s="21"/>
      <c r="DA56" s="21"/>
      <c r="DB56" s="21"/>
      <c r="DC56" s="21"/>
      <c r="DD56" s="21"/>
      <c r="DE56" s="21"/>
      <c r="DF56" s="1"/>
    </row>
    <row r="57" spans="40:111" ht="15.75" customHeight="1" x14ac:dyDescent="0.25"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1"/>
    </row>
    <row r="58" spans="40:111" ht="15.75" customHeight="1" x14ac:dyDescent="0.25"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1"/>
    </row>
    <row r="59" spans="40:111" ht="15.75" customHeight="1" x14ac:dyDescent="0.25"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1"/>
    </row>
    <row r="60" spans="40:111" ht="15.75" customHeight="1" x14ac:dyDescent="0.25"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1"/>
    </row>
    <row r="61" spans="40:111" ht="23.25" x14ac:dyDescent="0.25">
      <c r="AN61" s="35">
        <f>IFERROR(IF(DAY(DATE(YEAR($A$1),MONTH($A$1)+1,0))-DAY(DATE(YEAR($A$1),MONTH($A$1),DAY($A$1)+COLUMN(CK40)-2))&gt;=0, IF(CL55&lt;&gt;"",IF(MONTH(CL55+1)&lt;&gt;MONTH(CL55),"",CV55+1),IF(COLUMN(CV55)-10&lt;&gt;WEEKDAY($A$1),"",$A$1)),""),"")</f>
        <v>43115</v>
      </c>
      <c r="AO61" s="34"/>
      <c r="AP61" s="34"/>
      <c r="AQ61" s="34"/>
      <c r="AR61" s="34"/>
      <c r="AS61" s="34"/>
      <c r="AT61" s="34"/>
      <c r="AU61" s="34"/>
      <c r="AV61" s="34"/>
      <c r="AW61" s="34"/>
      <c r="AX61" s="34">
        <f>IF(AN61="","",IFERROR(IF(DAY(DATE(YEAR($A$1),MONTH($A$1)+1,0))-DAY(DATE(YEAR($A$1),MONTH($A$1),DAY($A$1)+COLUMN(AM40)-2))&gt;=0, IF(AN61&lt;&gt;"",IF(MONTH(AN61+1)&lt;&gt;MONTH(AN61),"",AN61+1),IF(COLUMN(AX49)-15&lt;&gt;WEEKDAY($A$1),"",$A$1)),""),""))</f>
        <v>43116</v>
      </c>
      <c r="AY61" s="34"/>
      <c r="AZ61" s="34"/>
      <c r="BA61" s="34"/>
      <c r="BB61" s="34"/>
      <c r="BC61" s="34"/>
      <c r="BD61" s="34"/>
      <c r="BE61" s="34"/>
      <c r="BF61" s="34"/>
      <c r="BG61" s="34"/>
      <c r="BH61" s="34">
        <f>IF(AX61="","",IFERROR(IF(DAY(DATE(YEAR($A$1),MONTH($A$1)+1,0))-DAY(DATE(YEAR($A$1),MONTH($A$1),DAY($A$1)+COLUMN(AW40)-2))&gt;=0, IF(AX61&lt;&gt;"",IF(MONTH(AX61+1)&lt;&gt;MONTH(AX61),"",AX61+1),IF(COLUMN(BH49)-15&lt;&gt;WEEKDAY($A$1),"",$A$1)),""),""))</f>
        <v>43117</v>
      </c>
      <c r="BI61" s="34"/>
      <c r="BJ61" s="34"/>
      <c r="BK61" s="34"/>
      <c r="BL61" s="34"/>
      <c r="BM61" s="34"/>
      <c r="BN61" s="34"/>
      <c r="BO61" s="34"/>
      <c r="BP61" s="34"/>
      <c r="BQ61" s="34"/>
      <c r="BR61" s="34">
        <f>IF(BH61="","",IFERROR(IF(DAY(DATE(YEAR($A$1),MONTH($A$1)+1,0))-DAY(DATE(YEAR($A$1),MONTH($A$1),DAY($A$1)+COLUMN(BG40)-2))&gt;=0, IF(BH61&lt;&gt;"",IF(MONTH(BH61+1)&lt;&gt;MONTH(BH61),"",BH61+1),IF(COLUMN(BR49)-15&lt;&gt;WEEKDAY($A$1),"",$A$1)),""),""))</f>
        <v>43118</v>
      </c>
      <c r="BS61" s="34"/>
      <c r="BT61" s="34"/>
      <c r="BU61" s="34"/>
      <c r="BV61" s="34"/>
      <c r="BW61" s="34"/>
      <c r="BX61" s="34"/>
      <c r="BY61" s="34"/>
      <c r="BZ61" s="34"/>
      <c r="CA61" s="34"/>
      <c r="CB61" s="34">
        <f>IF(BR61="","",IFERROR(IF(DAY(DATE(YEAR($A$1),MONTH($A$1)+1,0))-DAY(DATE(YEAR($A$1),MONTH($A$1),DAY($A$1)+COLUMN(BQ40)-2))&gt;=0, IF(BR61&lt;&gt;"",IF(MONTH(BR61+1)&lt;&gt;MONTH(BR61),"",BR61+1),IF(COLUMN(CB49)-15&lt;&gt;WEEKDAY($A$1),"",$A$1)),""),""))</f>
        <v>43119</v>
      </c>
      <c r="CC61" s="34"/>
      <c r="CD61" s="34"/>
      <c r="CE61" s="34"/>
      <c r="CF61" s="34"/>
      <c r="CG61" s="34"/>
      <c r="CH61" s="34"/>
      <c r="CI61" s="34"/>
      <c r="CJ61" s="34"/>
      <c r="CK61" s="34"/>
      <c r="CL61" s="34">
        <f>IF(CB61="","",IFERROR(IF(DAY(DATE(YEAR($A$1),MONTH($A$1)+1,0))-DAY(DATE(YEAR($A$1),MONTH($A$1),DAY($A$1)+COLUMN(CA40)-2))&gt;=0, IF(CB61&lt;&gt;"",IF(MONTH(CB61+1)&lt;&gt;MONTH(CB61),"",CB61+1),IF(COLUMN(CL49)-15&lt;&gt;WEEKDAY($A$1),"",$A$1)),""),""))</f>
        <v>43120</v>
      </c>
      <c r="CM61" s="34"/>
      <c r="CN61" s="34"/>
      <c r="CO61" s="34"/>
      <c r="CP61" s="34"/>
      <c r="CQ61" s="34"/>
      <c r="CR61" s="34"/>
      <c r="CS61" s="34"/>
      <c r="CT61" s="34"/>
      <c r="CU61" s="34"/>
      <c r="CV61" s="34">
        <f>IF(CL61="","",IFERROR(IF(DAY(DATE(YEAR($A$1),MONTH($A$1)+1,0))-DAY(DATE(YEAR($A$1),MONTH($A$1),DAY($A$1)+COLUMN(CK40)-2))&gt;=0, IF(CL61&lt;&gt;"",IF(MONTH(CL61+1)&lt;&gt;MONTH(CL61),"",CL61+1),IF(COLUMN(CV49)-15&lt;&gt;WEEKDAY($A$1),"",$A$1)),""),""))</f>
        <v>43121</v>
      </c>
      <c r="CW61" s="34"/>
      <c r="CX61" s="34"/>
      <c r="CY61" s="34"/>
      <c r="CZ61" s="34"/>
      <c r="DA61" s="34"/>
      <c r="DB61" s="34"/>
      <c r="DC61" s="34"/>
      <c r="DD61" s="34"/>
      <c r="DE61" s="34"/>
      <c r="DF61" s="1"/>
    </row>
    <row r="62" spans="40:111" ht="15.75" customHeight="1" x14ac:dyDescent="0.25">
      <c r="AN62" s="21" t="str">
        <f>IF(AN61="","",IFERROR(INDEX(Data,MATCH($DG48,Noms,0),MATCH(AN61,Jours,0)),""))</f>
        <v>S</v>
      </c>
      <c r="AO62" s="21"/>
      <c r="AP62" s="21"/>
      <c r="AQ62" s="21"/>
      <c r="AR62" s="21"/>
      <c r="AS62" s="21"/>
      <c r="AT62" s="21"/>
      <c r="AU62" s="21"/>
      <c r="AV62" s="21"/>
      <c r="AW62" s="21"/>
      <c r="AX62" s="21" t="str">
        <f>IF(AX61="","",IFERROR(INDEX(Data,MATCH($DG48,Noms,0),MATCH(AX61,Jours,0)),""))</f>
        <v>M</v>
      </c>
      <c r="AY62" s="21"/>
      <c r="AZ62" s="21"/>
      <c r="BA62" s="21"/>
      <c r="BB62" s="21"/>
      <c r="BC62" s="21"/>
      <c r="BD62" s="21"/>
      <c r="BE62" s="21"/>
      <c r="BF62" s="21"/>
      <c r="BG62" s="21"/>
      <c r="BH62" s="21" t="str">
        <f>IF(BH61="","",IFERROR(INDEX(Data,MATCH($DG48,Noms,0),MATCH(BH61,Jours,0)),""))</f>
        <v>M</v>
      </c>
      <c r="BI62" s="21"/>
      <c r="BJ62" s="21"/>
      <c r="BK62" s="21"/>
      <c r="BL62" s="21"/>
      <c r="BM62" s="21"/>
      <c r="BN62" s="21"/>
      <c r="BO62" s="21"/>
      <c r="BP62" s="21"/>
      <c r="BQ62" s="21"/>
      <c r="BR62" s="21" t="str">
        <f>IF(BR61="","",IFERROR(INDEX(Data,MATCH($DG48,Noms,0),MATCH(BR61,Jours,0)),""))</f>
        <v>M</v>
      </c>
      <c r="BS62" s="21"/>
      <c r="BT62" s="21"/>
      <c r="BU62" s="21"/>
      <c r="BV62" s="21"/>
      <c r="BW62" s="21"/>
      <c r="BX62" s="21"/>
      <c r="BY62" s="21"/>
      <c r="BZ62" s="21"/>
      <c r="CA62" s="21"/>
      <c r="CB62" s="21" t="str">
        <f>IF(CB61="","",IFERROR(INDEX(Data,MATCH($DG48,Noms,0),MATCH(CB61,Jours,0)),""))</f>
        <v>M</v>
      </c>
      <c r="CC62" s="21"/>
      <c r="CD62" s="21"/>
      <c r="CE62" s="21"/>
      <c r="CF62" s="21"/>
      <c r="CG62" s="21"/>
      <c r="CH62" s="21"/>
      <c r="CI62" s="21"/>
      <c r="CJ62" s="21"/>
      <c r="CK62" s="21"/>
      <c r="CL62" s="21">
        <f>IF(CL61="","",IFERROR(INDEX(Data,MATCH($DG48,Noms,0),MATCH(CL61,Jours,0)),""))</f>
        <v>0</v>
      </c>
      <c r="CM62" s="21"/>
      <c r="CN62" s="21"/>
      <c r="CO62" s="21"/>
      <c r="CP62" s="21"/>
      <c r="CQ62" s="21"/>
      <c r="CR62" s="21"/>
      <c r="CS62" s="21"/>
      <c r="CT62" s="21"/>
      <c r="CU62" s="21"/>
      <c r="CV62" s="21">
        <f>IF(CV61="","",IFERROR(INDEX(Data,MATCH($DG48,Noms,0),MATCH(CV61,Jours,0)),""))</f>
        <v>0</v>
      </c>
      <c r="CW62" s="21"/>
      <c r="CX62" s="21"/>
      <c r="CY62" s="21"/>
      <c r="CZ62" s="21"/>
      <c r="DA62" s="21"/>
      <c r="DB62" s="21"/>
      <c r="DC62" s="21"/>
      <c r="DD62" s="21"/>
      <c r="DE62" s="21"/>
      <c r="DF62" s="1"/>
    </row>
    <row r="63" spans="40:111" ht="15.75" customHeight="1" x14ac:dyDescent="0.25"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1"/>
    </row>
    <row r="64" spans="40:111" ht="15.75" customHeight="1" x14ac:dyDescent="0.25"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1"/>
    </row>
    <row r="65" spans="40:110" ht="15.75" customHeight="1" x14ac:dyDescent="0.25"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1"/>
    </row>
    <row r="66" spans="40:110" ht="15.75" customHeight="1" x14ac:dyDescent="0.25"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1"/>
    </row>
    <row r="67" spans="40:110" ht="23.25" x14ac:dyDescent="0.25">
      <c r="AN67" s="34">
        <f>IFERROR(IF(DAY(DATE(YEAR($A$1),MONTH($A$1)+1,0))-DAY(DATE(YEAR($A$1),MONTH($A$1),DAY($A$1)+COLUMN(CK40)-2))&gt;=0, IF(CV61&lt;&gt;"",IF(MONTH(CV61+1)&lt;&gt;MONTH(CV61),"",CV61+1),IF(COLUMN(CV61)-10&lt;&gt;WEEKDAY($A$1),"",$A$1)),""),"")</f>
        <v>43122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>
        <f>IF(AN67="","",IFERROR(IF(DAY(DATE(YEAR($A$1),MONTH($A$1)+1,0))-DAY(DATE(YEAR($A$1),MONTH($A$1),DAY($A$1)+COLUMN(AM40)-2))&gt;=0, IF(AN67&lt;&gt;"",IF(MONTH(AN67+1)&lt;&gt;MONTH(AN67),"",AN67+1),IF(COLUMN(AX49)-15&lt;&gt;WEEKDAY($A$1),"",$A$1)),""),""))</f>
        <v>43123</v>
      </c>
      <c r="AY67" s="34"/>
      <c r="AZ67" s="34"/>
      <c r="BA67" s="34"/>
      <c r="BB67" s="34"/>
      <c r="BC67" s="34"/>
      <c r="BD67" s="34"/>
      <c r="BE67" s="34"/>
      <c r="BF67" s="34"/>
      <c r="BG67" s="34"/>
      <c r="BH67" s="34">
        <f>IF(AX67="","",IFERROR(IF(DAY(DATE(YEAR($A$1),MONTH($A$1)+1,0))-DAY(DATE(YEAR($A$1),MONTH($A$1),DAY($A$1)+COLUMN(AW40)-2))&gt;=0, IF(AX67&lt;&gt;"",IF(MONTH(AX67+1)&lt;&gt;MONTH(AX67),"",AX67+1),IF(COLUMN(BH49)-15&lt;&gt;WEEKDAY($A$1),"",$A$1)),""),""))</f>
        <v>43124</v>
      </c>
      <c r="BI67" s="34"/>
      <c r="BJ67" s="34"/>
      <c r="BK67" s="34"/>
      <c r="BL67" s="34"/>
      <c r="BM67" s="34"/>
      <c r="BN67" s="34"/>
      <c r="BO67" s="34"/>
      <c r="BP67" s="34"/>
      <c r="BQ67" s="34"/>
      <c r="BR67" s="34">
        <f>IF(BH67="","",IFERROR(IF(DAY(DATE(YEAR($A$1),MONTH($A$1)+1,0))-DAY(DATE(YEAR($A$1),MONTH($A$1),DAY($A$1)+COLUMN(BG40)-2))&gt;=0, IF(BH67&lt;&gt;"",IF(MONTH(BH67+1)&lt;&gt;MONTH(BH67),"",BH67+1),IF(COLUMN(BR49)-15&lt;&gt;WEEKDAY($A$1),"",$A$1)),""),""))</f>
        <v>43125</v>
      </c>
      <c r="BS67" s="34"/>
      <c r="BT67" s="34"/>
      <c r="BU67" s="34"/>
      <c r="BV67" s="34"/>
      <c r="BW67" s="34"/>
      <c r="BX67" s="34"/>
      <c r="BY67" s="34"/>
      <c r="BZ67" s="34"/>
      <c r="CA67" s="34"/>
      <c r="CB67" s="34">
        <f>IF(BR67="","",IFERROR(IF(DAY(DATE(YEAR($A$1),MONTH($A$1)+1,0))-DAY(DATE(YEAR($A$1),MONTH($A$1),DAY($A$1)+COLUMN(BQ40)-2))&gt;=0, IF(BR67&lt;&gt;"",IF(MONTH(BR67+1)&lt;&gt;MONTH(BR67),"",BR67+1),IF(COLUMN(CB49)-15&lt;&gt;WEEKDAY($A$1),"",$A$1)),""),""))</f>
        <v>43126</v>
      </c>
      <c r="CC67" s="34"/>
      <c r="CD67" s="34"/>
      <c r="CE67" s="34"/>
      <c r="CF67" s="34"/>
      <c r="CG67" s="34"/>
      <c r="CH67" s="34"/>
      <c r="CI67" s="34"/>
      <c r="CJ67" s="34"/>
      <c r="CK67" s="34"/>
      <c r="CL67" s="34">
        <f>IF(CB67="","",IFERROR(IF(DAY(DATE(YEAR($A$1),MONTH($A$1)+1,0))-DAY(DATE(YEAR($A$1),MONTH($A$1),DAY($A$1)+COLUMN(CA40)-2))&gt;=0, IF(CB67&lt;&gt;"",IF(MONTH(CB67+1)&lt;&gt;MONTH(CB67),"",CB67+1),IF(COLUMN(CL49)-15&lt;&gt;WEEKDAY($A$1),"",$A$1)),""),""))</f>
        <v>43127</v>
      </c>
      <c r="CM67" s="34"/>
      <c r="CN67" s="34"/>
      <c r="CO67" s="34"/>
      <c r="CP67" s="34"/>
      <c r="CQ67" s="34"/>
      <c r="CR67" s="34"/>
      <c r="CS67" s="34"/>
      <c r="CT67" s="34"/>
      <c r="CU67" s="34"/>
      <c r="CV67" s="34">
        <f>IF(CL67="","",IFERROR(IF(DAY(DATE(YEAR($A$1),MONTH($A$1)+1,0))-DAY(DATE(YEAR($A$1),MONTH($A$1),DAY($A$1)+COLUMN(CK40)-2))&gt;=0, IF(CL67&lt;&gt;"",IF(MONTH(CL67+1)&lt;&gt;MONTH(CL67),"",CL67+1),IF(COLUMN(CV49)-15&lt;&gt;WEEKDAY($A$1),"",$A$1)),""),""))</f>
        <v>43128</v>
      </c>
      <c r="CW67" s="34"/>
      <c r="CX67" s="34"/>
      <c r="CY67" s="34"/>
      <c r="CZ67" s="34"/>
      <c r="DA67" s="34"/>
      <c r="DB67" s="34"/>
      <c r="DC67" s="34"/>
      <c r="DD67" s="34"/>
      <c r="DE67" s="34"/>
      <c r="DF67" s="1"/>
    </row>
    <row r="68" spans="40:110" ht="15.75" customHeight="1" x14ac:dyDescent="0.25">
      <c r="AN68" s="25" t="str">
        <f>IF(AN67="","",IFERROR(INDEX(Data,MATCH($DG48,Noms,0),MATCH(AN67,Jours,0)),""))</f>
        <v>S</v>
      </c>
      <c r="AO68" s="26"/>
      <c r="AP68" s="26"/>
      <c r="AQ68" s="26"/>
      <c r="AR68" s="26"/>
      <c r="AS68" s="26"/>
      <c r="AT68" s="26"/>
      <c r="AU68" s="26"/>
      <c r="AV68" s="26"/>
      <c r="AW68" s="27"/>
      <c r="AX68" s="25" t="str">
        <f>IF(AX67="","",IFERROR(INDEX(Data,MATCH($DG48,Noms,0),MATCH(AX67,Jours,0)),""))</f>
        <v>M</v>
      </c>
      <c r="AY68" s="26"/>
      <c r="AZ68" s="26"/>
      <c r="BA68" s="26"/>
      <c r="BB68" s="26"/>
      <c r="BC68" s="26"/>
      <c r="BD68" s="26"/>
      <c r="BE68" s="26"/>
      <c r="BF68" s="26"/>
      <c r="BG68" s="27"/>
      <c r="BH68" s="25" t="str">
        <f>IF(BH67="","",IFERROR(INDEX(Data,MATCH($DG48,Noms,0),MATCH(BH67,Jours,0)),""))</f>
        <v>M</v>
      </c>
      <c r="BI68" s="26"/>
      <c r="BJ68" s="26"/>
      <c r="BK68" s="26"/>
      <c r="BL68" s="26"/>
      <c r="BM68" s="26"/>
      <c r="BN68" s="26"/>
      <c r="BO68" s="26"/>
      <c r="BP68" s="26"/>
      <c r="BQ68" s="27"/>
      <c r="BR68" s="25" t="str">
        <f>IF(BR67="","",IFERROR(INDEX(Data,MATCH($DG48,Noms,0),MATCH(BR67,Jours,0)),""))</f>
        <v>M</v>
      </c>
      <c r="BS68" s="26"/>
      <c r="BT68" s="26"/>
      <c r="BU68" s="26"/>
      <c r="BV68" s="26"/>
      <c r="BW68" s="26"/>
      <c r="BX68" s="26"/>
      <c r="BY68" s="26"/>
      <c r="BZ68" s="26"/>
      <c r="CA68" s="27"/>
      <c r="CB68" s="25" t="str">
        <f>IF(CB67="","",IFERROR(INDEX(Data,MATCH($DG48,Noms,0),MATCH(CB67,Jours,0)),""))</f>
        <v>M</v>
      </c>
      <c r="CC68" s="26"/>
      <c r="CD68" s="26"/>
      <c r="CE68" s="26"/>
      <c r="CF68" s="26"/>
      <c r="CG68" s="26"/>
      <c r="CH68" s="26"/>
      <c r="CI68" s="26"/>
      <c r="CJ68" s="26"/>
      <c r="CK68" s="27"/>
      <c r="CL68" s="25">
        <f>IF(CL67="","",IFERROR(INDEX(Data,MATCH($DG48,Noms,0),MATCH(CL67,Jours,0)),""))</f>
        <v>0</v>
      </c>
      <c r="CM68" s="26"/>
      <c r="CN68" s="26"/>
      <c r="CO68" s="26"/>
      <c r="CP68" s="26"/>
      <c r="CQ68" s="26"/>
      <c r="CR68" s="26"/>
      <c r="CS68" s="26"/>
      <c r="CT68" s="26"/>
      <c r="CU68" s="27"/>
      <c r="CV68" s="25">
        <f>IF(CV67="","",IFERROR(INDEX(Data,MATCH($DG48,Noms,0),MATCH(CV67,Jours,0)),""))</f>
        <v>0</v>
      </c>
      <c r="CW68" s="26"/>
      <c r="CX68" s="26"/>
      <c r="CY68" s="26"/>
      <c r="CZ68" s="26"/>
      <c r="DA68" s="26"/>
      <c r="DB68" s="26"/>
      <c r="DC68" s="26"/>
      <c r="DD68" s="26"/>
      <c r="DE68" s="27"/>
      <c r="DF68" s="1"/>
    </row>
    <row r="69" spans="40:110" ht="15.75" customHeight="1" x14ac:dyDescent="0.25">
      <c r="AN69" s="28"/>
      <c r="AO69" s="29"/>
      <c r="AP69" s="29"/>
      <c r="AQ69" s="29"/>
      <c r="AR69" s="29"/>
      <c r="AS69" s="29"/>
      <c r="AT69" s="29"/>
      <c r="AU69" s="29"/>
      <c r="AV69" s="29"/>
      <c r="AW69" s="30"/>
      <c r="AX69" s="28"/>
      <c r="AY69" s="29"/>
      <c r="AZ69" s="29"/>
      <c r="BA69" s="29"/>
      <c r="BB69" s="29"/>
      <c r="BC69" s="29"/>
      <c r="BD69" s="29"/>
      <c r="BE69" s="29"/>
      <c r="BF69" s="29"/>
      <c r="BG69" s="30"/>
      <c r="BH69" s="28"/>
      <c r="BI69" s="29"/>
      <c r="BJ69" s="29"/>
      <c r="BK69" s="29"/>
      <c r="BL69" s="29"/>
      <c r="BM69" s="29"/>
      <c r="BN69" s="29"/>
      <c r="BO69" s="29"/>
      <c r="BP69" s="29"/>
      <c r="BQ69" s="30"/>
      <c r="BR69" s="28"/>
      <c r="BS69" s="29"/>
      <c r="BT69" s="29"/>
      <c r="BU69" s="29"/>
      <c r="BV69" s="29"/>
      <c r="BW69" s="29"/>
      <c r="BX69" s="29"/>
      <c r="BY69" s="29"/>
      <c r="BZ69" s="29"/>
      <c r="CA69" s="30"/>
      <c r="CB69" s="28"/>
      <c r="CC69" s="29"/>
      <c r="CD69" s="29"/>
      <c r="CE69" s="29"/>
      <c r="CF69" s="29"/>
      <c r="CG69" s="29"/>
      <c r="CH69" s="29"/>
      <c r="CI69" s="29"/>
      <c r="CJ69" s="29"/>
      <c r="CK69" s="30"/>
      <c r="CL69" s="28"/>
      <c r="CM69" s="29"/>
      <c r="CN69" s="29"/>
      <c r="CO69" s="29"/>
      <c r="CP69" s="29"/>
      <c r="CQ69" s="29"/>
      <c r="CR69" s="29"/>
      <c r="CS69" s="29"/>
      <c r="CT69" s="29"/>
      <c r="CU69" s="30"/>
      <c r="CV69" s="28"/>
      <c r="CW69" s="29"/>
      <c r="CX69" s="29"/>
      <c r="CY69" s="29"/>
      <c r="CZ69" s="29"/>
      <c r="DA69" s="29"/>
      <c r="DB69" s="29"/>
      <c r="DC69" s="29"/>
      <c r="DD69" s="29"/>
      <c r="DE69" s="30"/>
      <c r="DF69" s="1"/>
    </row>
    <row r="70" spans="40:110" ht="15.75" customHeight="1" x14ac:dyDescent="0.25">
      <c r="AN70" s="28"/>
      <c r="AO70" s="29"/>
      <c r="AP70" s="29"/>
      <c r="AQ70" s="29"/>
      <c r="AR70" s="29"/>
      <c r="AS70" s="29"/>
      <c r="AT70" s="29"/>
      <c r="AU70" s="29"/>
      <c r="AV70" s="29"/>
      <c r="AW70" s="30"/>
      <c r="AX70" s="28"/>
      <c r="AY70" s="29"/>
      <c r="AZ70" s="29"/>
      <c r="BA70" s="29"/>
      <c r="BB70" s="29"/>
      <c r="BC70" s="29"/>
      <c r="BD70" s="29"/>
      <c r="BE70" s="29"/>
      <c r="BF70" s="29"/>
      <c r="BG70" s="30"/>
      <c r="BH70" s="28"/>
      <c r="BI70" s="29"/>
      <c r="BJ70" s="29"/>
      <c r="BK70" s="29"/>
      <c r="BL70" s="29"/>
      <c r="BM70" s="29"/>
      <c r="BN70" s="29"/>
      <c r="BO70" s="29"/>
      <c r="BP70" s="29"/>
      <c r="BQ70" s="30"/>
      <c r="BR70" s="28"/>
      <c r="BS70" s="29"/>
      <c r="BT70" s="29"/>
      <c r="BU70" s="29"/>
      <c r="BV70" s="29"/>
      <c r="BW70" s="29"/>
      <c r="BX70" s="29"/>
      <c r="BY70" s="29"/>
      <c r="BZ70" s="29"/>
      <c r="CA70" s="30"/>
      <c r="CB70" s="28"/>
      <c r="CC70" s="29"/>
      <c r="CD70" s="29"/>
      <c r="CE70" s="29"/>
      <c r="CF70" s="29"/>
      <c r="CG70" s="29"/>
      <c r="CH70" s="29"/>
      <c r="CI70" s="29"/>
      <c r="CJ70" s="29"/>
      <c r="CK70" s="30"/>
      <c r="CL70" s="28"/>
      <c r="CM70" s="29"/>
      <c r="CN70" s="29"/>
      <c r="CO70" s="29"/>
      <c r="CP70" s="29"/>
      <c r="CQ70" s="29"/>
      <c r="CR70" s="29"/>
      <c r="CS70" s="29"/>
      <c r="CT70" s="29"/>
      <c r="CU70" s="30"/>
      <c r="CV70" s="28"/>
      <c r="CW70" s="29"/>
      <c r="CX70" s="29"/>
      <c r="CY70" s="29"/>
      <c r="CZ70" s="29"/>
      <c r="DA70" s="29"/>
      <c r="DB70" s="29"/>
      <c r="DC70" s="29"/>
      <c r="DD70" s="29"/>
      <c r="DE70" s="30"/>
      <c r="DF70" s="1"/>
    </row>
    <row r="71" spans="40:110" ht="15.75" customHeight="1" x14ac:dyDescent="0.25">
      <c r="AN71" s="28"/>
      <c r="AO71" s="29"/>
      <c r="AP71" s="29"/>
      <c r="AQ71" s="29"/>
      <c r="AR71" s="29"/>
      <c r="AS71" s="29"/>
      <c r="AT71" s="29"/>
      <c r="AU71" s="29"/>
      <c r="AV71" s="29"/>
      <c r="AW71" s="30"/>
      <c r="AX71" s="28"/>
      <c r="AY71" s="29"/>
      <c r="AZ71" s="29"/>
      <c r="BA71" s="29"/>
      <c r="BB71" s="29"/>
      <c r="BC71" s="29"/>
      <c r="BD71" s="29"/>
      <c r="BE71" s="29"/>
      <c r="BF71" s="29"/>
      <c r="BG71" s="30"/>
      <c r="BH71" s="28"/>
      <c r="BI71" s="29"/>
      <c r="BJ71" s="29"/>
      <c r="BK71" s="29"/>
      <c r="BL71" s="29"/>
      <c r="BM71" s="29"/>
      <c r="BN71" s="29"/>
      <c r="BO71" s="29"/>
      <c r="BP71" s="29"/>
      <c r="BQ71" s="30"/>
      <c r="BR71" s="28"/>
      <c r="BS71" s="29"/>
      <c r="BT71" s="29"/>
      <c r="BU71" s="29"/>
      <c r="BV71" s="29"/>
      <c r="BW71" s="29"/>
      <c r="BX71" s="29"/>
      <c r="BY71" s="29"/>
      <c r="BZ71" s="29"/>
      <c r="CA71" s="30"/>
      <c r="CB71" s="28"/>
      <c r="CC71" s="29"/>
      <c r="CD71" s="29"/>
      <c r="CE71" s="29"/>
      <c r="CF71" s="29"/>
      <c r="CG71" s="29"/>
      <c r="CH71" s="29"/>
      <c r="CI71" s="29"/>
      <c r="CJ71" s="29"/>
      <c r="CK71" s="30"/>
      <c r="CL71" s="28"/>
      <c r="CM71" s="29"/>
      <c r="CN71" s="29"/>
      <c r="CO71" s="29"/>
      <c r="CP71" s="29"/>
      <c r="CQ71" s="29"/>
      <c r="CR71" s="29"/>
      <c r="CS71" s="29"/>
      <c r="CT71" s="29"/>
      <c r="CU71" s="30"/>
      <c r="CV71" s="28"/>
      <c r="CW71" s="29"/>
      <c r="CX71" s="29"/>
      <c r="CY71" s="29"/>
      <c r="CZ71" s="29"/>
      <c r="DA71" s="29"/>
      <c r="DB71" s="29"/>
      <c r="DC71" s="29"/>
      <c r="DD71" s="29"/>
      <c r="DE71" s="30"/>
      <c r="DF71" s="1"/>
    </row>
    <row r="72" spans="40:110" ht="15.75" customHeight="1" x14ac:dyDescent="0.25">
      <c r="AN72" s="31"/>
      <c r="AO72" s="32"/>
      <c r="AP72" s="32"/>
      <c r="AQ72" s="32"/>
      <c r="AR72" s="32"/>
      <c r="AS72" s="32"/>
      <c r="AT72" s="32"/>
      <c r="AU72" s="32"/>
      <c r="AV72" s="32"/>
      <c r="AW72" s="33"/>
      <c r="AX72" s="31"/>
      <c r="AY72" s="32"/>
      <c r="AZ72" s="32"/>
      <c r="BA72" s="32"/>
      <c r="BB72" s="32"/>
      <c r="BC72" s="32"/>
      <c r="BD72" s="32"/>
      <c r="BE72" s="32"/>
      <c r="BF72" s="32"/>
      <c r="BG72" s="33"/>
      <c r="BH72" s="31"/>
      <c r="BI72" s="32"/>
      <c r="BJ72" s="32"/>
      <c r="BK72" s="32"/>
      <c r="BL72" s="32"/>
      <c r="BM72" s="32"/>
      <c r="BN72" s="32"/>
      <c r="BO72" s="32"/>
      <c r="BP72" s="32"/>
      <c r="BQ72" s="33"/>
      <c r="BR72" s="31"/>
      <c r="BS72" s="32"/>
      <c r="BT72" s="32"/>
      <c r="BU72" s="32"/>
      <c r="BV72" s="32"/>
      <c r="BW72" s="32"/>
      <c r="BX72" s="32"/>
      <c r="BY72" s="32"/>
      <c r="BZ72" s="32"/>
      <c r="CA72" s="33"/>
      <c r="CB72" s="31"/>
      <c r="CC72" s="32"/>
      <c r="CD72" s="32"/>
      <c r="CE72" s="32"/>
      <c r="CF72" s="32"/>
      <c r="CG72" s="32"/>
      <c r="CH72" s="32"/>
      <c r="CI72" s="32"/>
      <c r="CJ72" s="32"/>
      <c r="CK72" s="33"/>
      <c r="CL72" s="31"/>
      <c r="CM72" s="32"/>
      <c r="CN72" s="32"/>
      <c r="CO72" s="32"/>
      <c r="CP72" s="32"/>
      <c r="CQ72" s="32"/>
      <c r="CR72" s="32"/>
      <c r="CS72" s="32"/>
      <c r="CT72" s="32"/>
      <c r="CU72" s="33"/>
      <c r="CV72" s="31"/>
      <c r="CW72" s="32"/>
      <c r="CX72" s="32"/>
      <c r="CY72" s="32"/>
      <c r="CZ72" s="32"/>
      <c r="DA72" s="32"/>
      <c r="DB72" s="32"/>
      <c r="DC72" s="32"/>
      <c r="DD72" s="32"/>
      <c r="DE72" s="33"/>
      <c r="DF72" s="1"/>
    </row>
    <row r="73" spans="40:110" ht="23.25" x14ac:dyDescent="0.25">
      <c r="AN73" s="34">
        <f>IFERROR(IF(DAY(DATE(YEAR($A$1),MONTH($A$1)+1,0))-DAY(DATE(YEAR($A$1),MONTH($A$1),DAY($A$1)+COLUMN(CK40)-2))&gt;=0, IF(CV67&lt;&gt;"",IF(MONTH(CV67+1)&lt;&gt;MONTH(CV67),"",CV67+1),IF(COLUMN(CV61)-10&lt;&gt;WEEKDAY($A$1),"",$A$1)),""),"")</f>
        <v>43129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>
        <f>IF(AN73="","",IFERROR(IF(DAY(DATE(YEAR($A$1),MONTH($A$1)+1,0))-DAY(DATE(YEAR($A$1),MONTH($A$1),DAY($A$1)+COLUMN(AM40)-2))&gt;=0,IF(AN73&lt;&gt;"",IF(MONTH(AN73+1)&lt;&gt;MONTH(AN73),"",AN73+1),IF(COLUMN(AX49)-15&lt;&gt;WEEKDAY($A$1),"",$A$1)),""),""))</f>
        <v>43130</v>
      </c>
      <c r="AY73" s="34"/>
      <c r="AZ73" s="34"/>
      <c r="BA73" s="34"/>
      <c r="BB73" s="34"/>
      <c r="BC73" s="34"/>
      <c r="BD73" s="34"/>
      <c r="BE73" s="34"/>
      <c r="BF73" s="34"/>
      <c r="BG73" s="34"/>
      <c r="BH73" s="34">
        <f>IF(AX73="","",IFERROR(IF(DAY(DATE(YEAR($A$1),MONTH($A$1)+1,0))-DAY(DATE(YEAR($A$1),MONTH($A$1),DAY($A$1)+COLUMN(AW40)-2))&gt;=0,IF(AX73&lt;&gt;"",IF(MONTH(AX73+1)&lt;&gt;MONTH(AX73),"",AX73+1),IF(COLUMN(BH49)-15&lt;&gt;WEEKDAY($A$1),"",$A$1)),""),""))</f>
        <v>43131</v>
      </c>
      <c r="BI73" s="34"/>
      <c r="BJ73" s="34"/>
      <c r="BK73" s="34"/>
      <c r="BL73" s="34"/>
      <c r="BM73" s="34"/>
      <c r="BN73" s="34"/>
      <c r="BO73" s="34"/>
      <c r="BP73" s="34"/>
      <c r="BQ73" s="34"/>
      <c r="BR73" s="34" t="str">
        <f>IF(BH73="","",IFERROR(IF(DAY(DATE(YEAR($A$1),MONTH($A$1)+1,0))-DAY(DATE(YEAR($A$1),MONTH($A$1),DAY($A$1)+COLUMN(BG40)-2))&gt;=0,IF(BH73&lt;&gt;"",IF(MONTH(BH73+1)&lt;&gt;MONTH(BH73),"",BH73+1),IF(COLUMN(BR49)-15&lt;&gt;WEEKDAY($A$1),"",$A$1)),""),""))</f>
        <v/>
      </c>
      <c r="BS73" s="34"/>
      <c r="BT73" s="34"/>
      <c r="BU73" s="34"/>
      <c r="BV73" s="34"/>
      <c r="BW73" s="34"/>
      <c r="BX73" s="34"/>
      <c r="BY73" s="34"/>
      <c r="BZ73" s="34"/>
      <c r="CA73" s="34"/>
      <c r="CB73" s="34" t="str">
        <f>IF(BR73="","",IFERROR(IF(DAY(DATE(YEAR($A$1),MONTH($A$1)+1,0))-DAY(DATE(YEAR($A$1),MONTH($A$1),DAY($A$1)+COLUMN(BQ40)-2))&gt;=0,IF(BR73&lt;&gt;"",IF(MONTH(BR73+1)&lt;&gt;MONTH(BR73),"",BR73+1),IF(COLUMN(CB49)-15&lt;&gt;WEEKDAY($A$1),"",$A$1)),""),""))</f>
        <v/>
      </c>
      <c r="CC73" s="34"/>
      <c r="CD73" s="34"/>
      <c r="CE73" s="34"/>
      <c r="CF73" s="34"/>
      <c r="CG73" s="34"/>
      <c r="CH73" s="34"/>
      <c r="CI73" s="34"/>
      <c r="CJ73" s="34"/>
      <c r="CK73" s="34"/>
      <c r="CL73" s="34" t="str">
        <f>IF(CB73="","",IFERROR(IF(DAY(DATE(YEAR($A$1),MONTH($A$1)+1,0))-DAY(DATE(YEAR($A$1),MONTH($A$1),DAY($A$1)+COLUMN(CA40)-2))&gt;=0,IF(CB73&lt;&gt;"",IF(MONTH(CB73+1)&lt;&gt;MONTH(CB73),"",CB73+1),IF(COLUMN(CL49)-15&lt;&gt;WEEKDAY($A$1),"",$A$1)),""),""))</f>
        <v/>
      </c>
      <c r="CM73" s="34"/>
      <c r="CN73" s="34"/>
      <c r="CO73" s="34"/>
      <c r="CP73" s="34"/>
      <c r="CQ73" s="34"/>
      <c r="CR73" s="34"/>
      <c r="CS73" s="34"/>
      <c r="CT73" s="34"/>
      <c r="CU73" s="34"/>
      <c r="CV73" s="34" t="str">
        <f>IF(CL73="","",IFERROR(IF(DAY(DATE(YEAR($A$1),MONTH($A$1)+1,0))-DAY(DATE(YEAR($A$1),MONTH($A$1),DAY($A$1)+COLUMN(CK40)-2))&gt;=0,IF(CL73&lt;&gt;"",IF(MONTH(CL73+1)&lt;&gt;MONTH(CL73),"",CL73+1),IF(COLUMN(CV49)-15&lt;&gt;WEEKDAY($A$1),"",$A$1)),""),""))</f>
        <v/>
      </c>
      <c r="CW73" s="34"/>
      <c r="CX73" s="34"/>
      <c r="CY73" s="34"/>
      <c r="CZ73" s="34"/>
      <c r="DA73" s="34"/>
      <c r="DB73" s="34"/>
      <c r="DC73" s="34"/>
      <c r="DD73" s="34"/>
      <c r="DE73" s="34"/>
      <c r="DF73" s="1"/>
    </row>
    <row r="74" spans="40:110" ht="15.75" customHeight="1" x14ac:dyDescent="0.25">
      <c r="AN74" s="21" t="str">
        <f>IF(AN73="","",IFERROR(INDEX(Data,MATCH($DG48,Noms,0),MATCH(AN73,Jours,0)),""))</f>
        <v>R</v>
      </c>
      <c r="AO74" s="21"/>
      <c r="AP74" s="21"/>
      <c r="AQ74" s="21"/>
      <c r="AR74" s="21"/>
      <c r="AS74" s="21"/>
      <c r="AT74" s="21"/>
      <c r="AU74" s="21"/>
      <c r="AV74" s="21"/>
      <c r="AW74" s="21"/>
      <c r="AX74" s="21" t="str">
        <f>IF(AX73="","",IFERROR(INDEX(Data,MATCH($DG48,Noms,0),MATCH(AX73,Jours,0)),""))</f>
        <v>R</v>
      </c>
      <c r="AY74" s="21"/>
      <c r="AZ74" s="21"/>
      <c r="BA74" s="21"/>
      <c r="BB74" s="21"/>
      <c r="BC74" s="21"/>
      <c r="BD74" s="21"/>
      <c r="BE74" s="21"/>
      <c r="BF74" s="21"/>
      <c r="BG74" s="21"/>
      <c r="BH74" s="21" t="str">
        <f>IF(BH73="","",IFERROR(INDEX(Data,MATCH($DG48,Noms,0),MATCH(BH73,Jours,0)),""))</f>
        <v>S</v>
      </c>
      <c r="BI74" s="21"/>
      <c r="BJ74" s="21"/>
      <c r="BK74" s="21"/>
      <c r="BL74" s="21"/>
      <c r="BM74" s="21"/>
      <c r="BN74" s="21"/>
      <c r="BO74" s="21"/>
      <c r="BP74" s="21"/>
      <c r="BQ74" s="21"/>
      <c r="BR74" s="21" t="str">
        <f>IF(BR73="","",IFERROR(INDEX(Data,MATCH($DG48,Noms,0),MATCH(BR73,Jours,0)),""))</f>
        <v/>
      </c>
      <c r="BS74" s="21"/>
      <c r="BT74" s="21"/>
      <c r="BU74" s="21"/>
      <c r="BV74" s="21"/>
      <c r="BW74" s="21"/>
      <c r="BX74" s="21"/>
      <c r="BY74" s="21"/>
      <c r="BZ74" s="21"/>
      <c r="CA74" s="21"/>
      <c r="CB74" s="21" t="str">
        <f>IF(CB73="","",IFERROR(INDEX(Data,MATCH($DG48,Noms,0),MATCH(CB73,Jours,0)),""))</f>
        <v/>
      </c>
      <c r="CC74" s="21"/>
      <c r="CD74" s="21"/>
      <c r="CE74" s="21"/>
      <c r="CF74" s="21"/>
      <c r="CG74" s="21"/>
      <c r="CH74" s="21"/>
      <c r="CI74" s="21"/>
      <c r="CJ74" s="21"/>
      <c r="CK74" s="21"/>
      <c r="CL74" s="21" t="str">
        <f>IF(CL73="","",IFERROR(INDEX(Data,MATCH($DG48,Noms,0),MATCH(CL73,Jours,0)),""))</f>
        <v/>
      </c>
      <c r="CM74" s="21"/>
      <c r="CN74" s="21"/>
      <c r="CO74" s="21"/>
      <c r="CP74" s="21"/>
      <c r="CQ74" s="21"/>
      <c r="CR74" s="21"/>
      <c r="CS74" s="21"/>
      <c r="CT74" s="21"/>
      <c r="CU74" s="21"/>
      <c r="CV74" s="21" t="str">
        <f>IF(CV73="","",IFERROR(INDEX(Data,MATCH($DG48,Noms,0),MATCH(CV73,Jours,0)),""))</f>
        <v/>
      </c>
      <c r="CW74" s="21"/>
      <c r="CX74" s="21"/>
      <c r="CY74" s="21"/>
      <c r="CZ74" s="21"/>
      <c r="DA74" s="21"/>
      <c r="DB74" s="21"/>
      <c r="DC74" s="21"/>
      <c r="DD74" s="21"/>
      <c r="DE74" s="21"/>
      <c r="DF74" s="1"/>
    </row>
    <row r="75" spans="40:110" ht="15.75" customHeight="1" x14ac:dyDescent="0.25"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1"/>
    </row>
    <row r="76" spans="40:110" ht="15.75" customHeight="1" x14ac:dyDescent="0.25"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1"/>
    </row>
    <row r="77" spans="40:110" ht="15.75" customHeight="1" x14ac:dyDescent="0.25"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1"/>
    </row>
    <row r="78" spans="40:110" ht="15.75" customHeight="1" x14ac:dyDescent="0.25"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1"/>
    </row>
    <row r="79" spans="40:110" ht="23.25" x14ac:dyDescent="0.25">
      <c r="AN79" s="22" t="str">
        <f>IFERROR(IF(DAY(DATE(YEAR($A$1),MONTH($A$1)+1,0))-DAY(DATE(YEAR($A$1),MONTH($A$1),DAY($A$1)+COLUMN(CK49)-2))&gt;=0, IF(CV73&lt;&gt;"",IF(MONTH(CV73+1)&lt;&gt;MONTH(CV73),"",CV73+1),IF(COLUMN(CV67)-10&lt;&gt;WEEKDAY($A$1),"",$A$1)),""),"")</f>
        <v/>
      </c>
      <c r="AO79" s="23"/>
      <c r="AP79" s="23"/>
      <c r="AQ79" s="23"/>
      <c r="AR79" s="23"/>
      <c r="AS79" s="23"/>
      <c r="AT79" s="23"/>
      <c r="AU79" s="23"/>
      <c r="AV79" s="23"/>
      <c r="AW79" s="24"/>
      <c r="AX79" s="22" t="str">
        <f>IF(AN79="","",IFERROR(IF(DAY(DATE(YEAR($A$1),MONTH($A$1)+1,0))-DAY(DATE(YEAR($A$1),MONTH($A$1),DAY($A$1)+COLUMN(AM56)-2))&gt;=0, IF(AN79&lt;&gt;"",IF(MONTH(AN79+1)&lt;&gt;MONTH(AN79),"",AN79+1),IF(COLUMN(AX55)-15&lt;&gt;WEEKDAY($A$1),"",$A$1)),""),""))</f>
        <v/>
      </c>
      <c r="AY79" s="23"/>
      <c r="AZ79" s="23"/>
      <c r="BA79" s="23"/>
      <c r="BB79" s="23"/>
      <c r="BC79" s="23"/>
      <c r="BD79" s="23"/>
      <c r="BE79" s="23"/>
      <c r="BF79" s="23"/>
      <c r="BG79" s="24"/>
      <c r="BH79" s="22" t="str">
        <f>IF(AX79="","",IFERROR(IF(DAY(DATE(YEAR($A$1),MONTH($A$1)+1,0))-DAY(DATE(YEAR($A$1),MONTH($A$1),DAY($A$1)+COLUMN(AW49)-2))&gt;=0, IF(AX79&lt;&gt;"",IF(MONTH(AX79+1)&lt;&gt;MONTH(AX79),"",AX79+1),IF(COLUMN(BH55)-15&lt;&gt;WEEKDAY($A$1),"",$A$1)),""),""))</f>
        <v/>
      </c>
      <c r="BI79" s="23"/>
      <c r="BJ79" s="23"/>
      <c r="BK79" s="23"/>
      <c r="BL79" s="23"/>
      <c r="BM79" s="23"/>
      <c r="BN79" s="23"/>
      <c r="BO79" s="23"/>
      <c r="BP79" s="23"/>
      <c r="BQ79" s="24"/>
      <c r="BR79" s="22" t="str">
        <f>IF(BH79="","",IFERROR(IF(DAY(DATE(YEAR($A$1),MONTH($A$1)+1,0))-DAY(DATE(YEAR($A$1),MONTH($A$1),DAY($A$1)+COLUMN(BG49)-2))&gt;=0, IF(BH79&lt;&gt;"",IF(MONTH(BH79+1)&lt;&gt;MONTH(BH79),"",BH79+1),IF(COLUMN(BR55)-15&lt;&gt;WEEKDAY($A$1),"",$A$1)),""),""))</f>
        <v/>
      </c>
      <c r="BS79" s="23"/>
      <c r="BT79" s="23"/>
      <c r="BU79" s="23"/>
      <c r="BV79" s="23"/>
      <c r="BW79" s="23"/>
      <c r="BX79" s="23"/>
      <c r="BY79" s="23"/>
      <c r="BZ79" s="23"/>
      <c r="CA79" s="24"/>
      <c r="CB79" s="22" t="str">
        <f>IF(BR79="","",IFERROR(IF(DAY(DATE(YEAR($A$1),MONTH($A$1)+1,0))-DAY(DATE(YEAR($A$1),MONTH($A$1),DAY($A$1)+COLUMN(BQ49)-2))&gt;=0, IF(BR79&lt;&gt;"",IF(MONTH(BR79+1)&lt;&gt;MONTH(BR79),"",BR79+1),IF(COLUMN(CB55)-15&lt;&gt;WEEKDAY($A$1),"",$A$1)),""),""))</f>
        <v/>
      </c>
      <c r="CC79" s="23"/>
      <c r="CD79" s="23"/>
      <c r="CE79" s="23"/>
      <c r="CF79" s="23"/>
      <c r="CG79" s="23"/>
      <c r="CH79" s="23"/>
      <c r="CI79" s="23"/>
      <c r="CJ79" s="23"/>
      <c r="CK79" s="24"/>
      <c r="CL79" s="22" t="str">
        <f>IF(CB79="","",IFERROR(IF(DAY(DATE(YEAR($A$1),MONTH($A$1)+1,0))-DAY(DATE(YEAR($A$1),MONTH($A$1),DAY($A$1)+COLUMN(CA49)-2))&gt;=0, IF(CB79&lt;&gt;"",IF(MONTH(CB79+1)&lt;&gt;MONTH(CB79),"",CB79+1),IF(COLUMN(CL55)-15&lt;&gt;WEEKDAY($A$1),"",$A$1)),""),""))</f>
        <v/>
      </c>
      <c r="CM79" s="23"/>
      <c r="CN79" s="23"/>
      <c r="CO79" s="23"/>
      <c r="CP79" s="23"/>
      <c r="CQ79" s="23"/>
      <c r="CR79" s="23"/>
      <c r="CS79" s="23"/>
      <c r="CT79" s="23"/>
      <c r="CU79" s="24"/>
      <c r="CV79" s="22" t="str">
        <f>IF(CL79="","",IFERROR(IF(DAY(DATE(YEAR($A$1),MONTH($A$1)+1,0))-DAY(DATE(YEAR($A$1),MONTH($A$1),DAY($A$1)+COLUMN(CK49)-2))&gt;=0, IF(CL79&lt;&gt;"",IF(MONTH(CL79+1)&lt;&gt;MONTH(CL79),"",CL79+1),IF(COLUMN(CV55)-15&lt;&gt;WEEKDAY($A$1),"",$A$1)),""),""))</f>
        <v/>
      </c>
      <c r="CW79" s="23"/>
      <c r="CX79" s="23"/>
      <c r="CY79" s="23"/>
      <c r="CZ79" s="23"/>
      <c r="DA79" s="23"/>
      <c r="DB79" s="23"/>
      <c r="DC79" s="23"/>
      <c r="DD79" s="23"/>
      <c r="DE79" s="24"/>
      <c r="DF79" s="1"/>
    </row>
    <row r="80" spans="40:110" ht="15.75" customHeight="1" x14ac:dyDescent="0.25">
      <c r="AN80" s="12" t="str">
        <f>IF(AN79="","",IFERROR(INDEX(Data,MATCH($DG48,Noms,0),MATCH(AN79,Jours,0)),""))</f>
        <v/>
      </c>
      <c r="AO80" s="13"/>
      <c r="AP80" s="13"/>
      <c r="AQ80" s="13"/>
      <c r="AR80" s="13"/>
      <c r="AS80" s="13"/>
      <c r="AT80" s="13"/>
      <c r="AU80" s="13"/>
      <c r="AV80" s="13"/>
      <c r="AW80" s="14"/>
      <c r="AX80" s="12" t="str">
        <f>IF(AX79="","",IFERROR(INDEX(Data,MATCH($DG48,Noms,0),MATCH(AX79,Jours,0)),""))</f>
        <v/>
      </c>
      <c r="AY80" s="13"/>
      <c r="AZ80" s="13"/>
      <c r="BA80" s="13"/>
      <c r="BB80" s="13"/>
      <c r="BC80" s="13"/>
      <c r="BD80" s="13"/>
      <c r="BE80" s="13"/>
      <c r="BF80" s="13"/>
      <c r="BG80" s="14"/>
      <c r="BH80" s="12" t="str">
        <f>IF(BH79="","",IFERROR(INDEX(Data,MATCH($DG48,Noms,0),MATCH(BH79,Jours,0)),""))</f>
        <v/>
      </c>
      <c r="BI80" s="13"/>
      <c r="BJ80" s="13"/>
      <c r="BK80" s="13"/>
      <c r="BL80" s="13"/>
      <c r="BM80" s="13"/>
      <c r="BN80" s="13"/>
      <c r="BO80" s="13"/>
      <c r="BP80" s="13"/>
      <c r="BQ80" s="14"/>
      <c r="BR80" s="12" t="str">
        <f>IF(BR79="","",IFERROR(INDEX(Data,MATCH($DG48,Noms,0),MATCH(BR79,Jours,0)),""))</f>
        <v/>
      </c>
      <c r="BS80" s="13"/>
      <c r="BT80" s="13"/>
      <c r="BU80" s="13"/>
      <c r="BV80" s="13"/>
      <c r="BW80" s="13"/>
      <c r="BX80" s="13"/>
      <c r="BY80" s="13"/>
      <c r="BZ80" s="13"/>
      <c r="CA80" s="14"/>
      <c r="CB80" s="12" t="str">
        <f>IF(CB79="","",IFERROR(INDEX(Data,MATCH($DG48,Noms,0),MATCH(CB79,Jours,0)),""))</f>
        <v/>
      </c>
      <c r="CC80" s="13"/>
      <c r="CD80" s="13"/>
      <c r="CE80" s="13"/>
      <c r="CF80" s="13"/>
      <c r="CG80" s="13"/>
      <c r="CH80" s="13"/>
      <c r="CI80" s="13"/>
      <c r="CJ80" s="13"/>
      <c r="CK80" s="14"/>
      <c r="CL80" s="12" t="str">
        <f>IF(CL79="","",IFERROR(INDEX(Data,MATCH($DG48,Noms,0),MATCH(CL79,Jours,0)),""))</f>
        <v/>
      </c>
      <c r="CM80" s="13"/>
      <c r="CN80" s="13"/>
      <c r="CO80" s="13"/>
      <c r="CP80" s="13"/>
      <c r="CQ80" s="13"/>
      <c r="CR80" s="13"/>
      <c r="CS80" s="13"/>
      <c r="CT80" s="13"/>
      <c r="CU80" s="14"/>
      <c r="CV80" s="12" t="str">
        <f>IF(CV79="","",IFERROR(INDEX(Data,MATCH($DG48,Noms,0),MATCH(CV79,Jours,0)),""))</f>
        <v/>
      </c>
      <c r="CW80" s="13"/>
      <c r="CX80" s="13"/>
      <c r="CY80" s="13"/>
      <c r="CZ80" s="13"/>
      <c r="DA80" s="13"/>
      <c r="DB80" s="13"/>
      <c r="DC80" s="13"/>
      <c r="DD80" s="13"/>
      <c r="DE80" s="14"/>
      <c r="DF80" s="1"/>
    </row>
    <row r="81" spans="40:214" ht="15.75" customHeight="1" x14ac:dyDescent="0.25">
      <c r="AN81" s="15"/>
      <c r="AO81" s="16"/>
      <c r="AP81" s="16"/>
      <c r="AQ81" s="16"/>
      <c r="AR81" s="16"/>
      <c r="AS81" s="16"/>
      <c r="AT81" s="16"/>
      <c r="AU81" s="16"/>
      <c r="AV81" s="16"/>
      <c r="AW81" s="17"/>
      <c r="AX81" s="15"/>
      <c r="AY81" s="16"/>
      <c r="AZ81" s="16"/>
      <c r="BA81" s="16"/>
      <c r="BB81" s="16"/>
      <c r="BC81" s="16"/>
      <c r="BD81" s="16"/>
      <c r="BE81" s="16"/>
      <c r="BF81" s="16"/>
      <c r="BG81" s="17"/>
      <c r="BH81" s="15"/>
      <c r="BI81" s="16"/>
      <c r="BJ81" s="16"/>
      <c r="BK81" s="16"/>
      <c r="BL81" s="16"/>
      <c r="BM81" s="16"/>
      <c r="BN81" s="16"/>
      <c r="BO81" s="16"/>
      <c r="BP81" s="16"/>
      <c r="BQ81" s="17"/>
      <c r="BR81" s="15"/>
      <c r="BS81" s="16"/>
      <c r="BT81" s="16"/>
      <c r="BU81" s="16"/>
      <c r="BV81" s="16"/>
      <c r="BW81" s="16"/>
      <c r="BX81" s="16"/>
      <c r="BY81" s="16"/>
      <c r="BZ81" s="16"/>
      <c r="CA81" s="17"/>
      <c r="CB81" s="15"/>
      <c r="CC81" s="16"/>
      <c r="CD81" s="16"/>
      <c r="CE81" s="16"/>
      <c r="CF81" s="16"/>
      <c r="CG81" s="16"/>
      <c r="CH81" s="16"/>
      <c r="CI81" s="16"/>
      <c r="CJ81" s="16"/>
      <c r="CK81" s="17"/>
      <c r="CL81" s="15"/>
      <c r="CM81" s="16"/>
      <c r="CN81" s="16"/>
      <c r="CO81" s="16"/>
      <c r="CP81" s="16"/>
      <c r="CQ81" s="16"/>
      <c r="CR81" s="16"/>
      <c r="CS81" s="16"/>
      <c r="CT81" s="16"/>
      <c r="CU81" s="17"/>
      <c r="CV81" s="15"/>
      <c r="CW81" s="16"/>
      <c r="CX81" s="16"/>
      <c r="CY81" s="16"/>
      <c r="CZ81" s="16"/>
      <c r="DA81" s="16"/>
      <c r="DB81" s="16"/>
      <c r="DC81" s="16"/>
      <c r="DD81" s="16"/>
      <c r="DE81" s="17"/>
      <c r="DF81" s="1"/>
    </row>
    <row r="82" spans="40:214" ht="15.75" customHeight="1" x14ac:dyDescent="0.25">
      <c r="AN82" s="15"/>
      <c r="AO82" s="16"/>
      <c r="AP82" s="16"/>
      <c r="AQ82" s="16"/>
      <c r="AR82" s="16"/>
      <c r="AS82" s="16"/>
      <c r="AT82" s="16"/>
      <c r="AU82" s="16"/>
      <c r="AV82" s="16"/>
      <c r="AW82" s="17"/>
      <c r="AX82" s="15"/>
      <c r="AY82" s="16"/>
      <c r="AZ82" s="16"/>
      <c r="BA82" s="16"/>
      <c r="BB82" s="16"/>
      <c r="BC82" s="16"/>
      <c r="BD82" s="16"/>
      <c r="BE82" s="16"/>
      <c r="BF82" s="16"/>
      <c r="BG82" s="17"/>
      <c r="BH82" s="15"/>
      <c r="BI82" s="16"/>
      <c r="BJ82" s="16"/>
      <c r="BK82" s="16"/>
      <c r="BL82" s="16"/>
      <c r="BM82" s="16"/>
      <c r="BN82" s="16"/>
      <c r="BO82" s="16"/>
      <c r="BP82" s="16"/>
      <c r="BQ82" s="17"/>
      <c r="BR82" s="15"/>
      <c r="BS82" s="16"/>
      <c r="BT82" s="16"/>
      <c r="BU82" s="16"/>
      <c r="BV82" s="16"/>
      <c r="BW82" s="16"/>
      <c r="BX82" s="16"/>
      <c r="BY82" s="16"/>
      <c r="BZ82" s="16"/>
      <c r="CA82" s="17"/>
      <c r="CB82" s="15"/>
      <c r="CC82" s="16"/>
      <c r="CD82" s="16"/>
      <c r="CE82" s="16"/>
      <c r="CF82" s="16"/>
      <c r="CG82" s="16"/>
      <c r="CH82" s="16"/>
      <c r="CI82" s="16"/>
      <c r="CJ82" s="16"/>
      <c r="CK82" s="17"/>
      <c r="CL82" s="15"/>
      <c r="CM82" s="16"/>
      <c r="CN82" s="16"/>
      <c r="CO82" s="16"/>
      <c r="CP82" s="16"/>
      <c r="CQ82" s="16"/>
      <c r="CR82" s="16"/>
      <c r="CS82" s="16"/>
      <c r="CT82" s="16"/>
      <c r="CU82" s="17"/>
      <c r="CV82" s="15"/>
      <c r="CW82" s="16"/>
      <c r="CX82" s="16"/>
      <c r="CY82" s="16"/>
      <c r="CZ82" s="16"/>
      <c r="DA82" s="16"/>
      <c r="DB82" s="16"/>
      <c r="DC82" s="16"/>
      <c r="DD82" s="16"/>
      <c r="DE82" s="17"/>
      <c r="DF82" s="1"/>
    </row>
    <row r="83" spans="40:214" ht="15.75" customHeight="1" x14ac:dyDescent="0.25">
      <c r="AN83" s="15"/>
      <c r="AO83" s="16"/>
      <c r="AP83" s="16"/>
      <c r="AQ83" s="16"/>
      <c r="AR83" s="16"/>
      <c r="AS83" s="16"/>
      <c r="AT83" s="16"/>
      <c r="AU83" s="16"/>
      <c r="AV83" s="16"/>
      <c r="AW83" s="17"/>
      <c r="AX83" s="15"/>
      <c r="AY83" s="16"/>
      <c r="AZ83" s="16"/>
      <c r="BA83" s="16"/>
      <c r="BB83" s="16"/>
      <c r="BC83" s="16"/>
      <c r="BD83" s="16"/>
      <c r="BE83" s="16"/>
      <c r="BF83" s="16"/>
      <c r="BG83" s="17"/>
      <c r="BH83" s="15"/>
      <c r="BI83" s="16"/>
      <c r="BJ83" s="16"/>
      <c r="BK83" s="16"/>
      <c r="BL83" s="16"/>
      <c r="BM83" s="16"/>
      <c r="BN83" s="16"/>
      <c r="BO83" s="16"/>
      <c r="BP83" s="16"/>
      <c r="BQ83" s="17"/>
      <c r="BR83" s="15"/>
      <c r="BS83" s="16"/>
      <c r="BT83" s="16"/>
      <c r="BU83" s="16"/>
      <c r="BV83" s="16"/>
      <c r="BW83" s="16"/>
      <c r="BX83" s="16"/>
      <c r="BY83" s="16"/>
      <c r="BZ83" s="16"/>
      <c r="CA83" s="17"/>
      <c r="CB83" s="15"/>
      <c r="CC83" s="16"/>
      <c r="CD83" s="16"/>
      <c r="CE83" s="16"/>
      <c r="CF83" s="16"/>
      <c r="CG83" s="16"/>
      <c r="CH83" s="16"/>
      <c r="CI83" s="16"/>
      <c r="CJ83" s="16"/>
      <c r="CK83" s="17"/>
      <c r="CL83" s="15"/>
      <c r="CM83" s="16"/>
      <c r="CN83" s="16"/>
      <c r="CO83" s="16"/>
      <c r="CP83" s="16"/>
      <c r="CQ83" s="16"/>
      <c r="CR83" s="16"/>
      <c r="CS83" s="16"/>
      <c r="CT83" s="16"/>
      <c r="CU83" s="17"/>
      <c r="CV83" s="15"/>
      <c r="CW83" s="16"/>
      <c r="CX83" s="16"/>
      <c r="CY83" s="16"/>
      <c r="CZ83" s="16"/>
      <c r="DA83" s="16"/>
      <c r="DB83" s="16"/>
      <c r="DC83" s="16"/>
      <c r="DD83" s="16"/>
      <c r="DE83" s="17"/>
      <c r="DF83" s="1"/>
      <c r="HF83" s="10" t="s">
        <v>22</v>
      </c>
    </row>
    <row r="84" spans="40:214" ht="15.75" customHeight="1" x14ac:dyDescent="0.25">
      <c r="AN84" s="18"/>
      <c r="AO84" s="19"/>
      <c r="AP84" s="19"/>
      <c r="AQ84" s="19"/>
      <c r="AR84" s="19"/>
      <c r="AS84" s="19"/>
      <c r="AT84" s="19"/>
      <c r="AU84" s="19"/>
      <c r="AV84" s="19"/>
      <c r="AW84" s="20"/>
      <c r="AX84" s="18"/>
      <c r="AY84" s="19"/>
      <c r="AZ84" s="19"/>
      <c r="BA84" s="19"/>
      <c r="BB84" s="19"/>
      <c r="BC84" s="19"/>
      <c r="BD84" s="19"/>
      <c r="BE84" s="19"/>
      <c r="BF84" s="19"/>
      <c r="BG84" s="20"/>
      <c r="BH84" s="18"/>
      <c r="BI84" s="19"/>
      <c r="BJ84" s="19"/>
      <c r="BK84" s="19"/>
      <c r="BL84" s="19"/>
      <c r="BM84" s="19"/>
      <c r="BN84" s="19"/>
      <c r="BO84" s="19"/>
      <c r="BP84" s="19"/>
      <c r="BQ84" s="20"/>
      <c r="BR84" s="18"/>
      <c r="BS84" s="19"/>
      <c r="BT84" s="19"/>
      <c r="BU84" s="19"/>
      <c r="BV84" s="19"/>
      <c r="BW84" s="19"/>
      <c r="BX84" s="19"/>
      <c r="BY84" s="19"/>
      <c r="BZ84" s="19"/>
      <c r="CA84" s="20"/>
      <c r="CB84" s="18"/>
      <c r="CC84" s="19"/>
      <c r="CD84" s="19"/>
      <c r="CE84" s="19"/>
      <c r="CF84" s="19"/>
      <c r="CG84" s="19"/>
      <c r="CH84" s="19"/>
      <c r="CI84" s="19"/>
      <c r="CJ84" s="19"/>
      <c r="CK84" s="20"/>
      <c r="CL84" s="18"/>
      <c r="CM84" s="19"/>
      <c r="CN84" s="19"/>
      <c r="CO84" s="19"/>
      <c r="CP84" s="19"/>
      <c r="CQ84" s="19"/>
      <c r="CR84" s="19"/>
      <c r="CS84" s="19"/>
      <c r="CT84" s="19"/>
      <c r="CU84" s="20"/>
      <c r="CV84" s="18"/>
      <c r="CW84" s="19"/>
      <c r="CX84" s="19"/>
      <c r="CY84" s="19"/>
      <c r="CZ84" s="19"/>
      <c r="DA84" s="19"/>
      <c r="DB84" s="19"/>
      <c r="DC84" s="19"/>
      <c r="DD84" s="19"/>
      <c r="DE84" s="20"/>
      <c r="DF84" s="1"/>
    </row>
    <row r="85" spans="40:214" ht="15.75" customHeight="1" x14ac:dyDescent="0.25"/>
    <row r="86" spans="40:214" ht="15.75" customHeight="1" x14ac:dyDescent="0.25"/>
    <row r="87" spans="40:214" ht="15.75" customHeight="1" x14ac:dyDescent="0.25"/>
    <row r="88" spans="40:214" ht="15.75" customHeight="1" x14ac:dyDescent="0.25"/>
  </sheetData>
  <mergeCells count="182">
    <mergeCell ref="C41:L45"/>
    <mergeCell ref="M41:V45"/>
    <mergeCell ref="W41:AF45"/>
    <mergeCell ref="AG41:AP45"/>
    <mergeCell ref="AQ41:AZ45"/>
    <mergeCell ref="BA41:BJ45"/>
    <mergeCell ref="BK41:BT45"/>
    <mergeCell ref="C40:L40"/>
    <mergeCell ref="M40:V40"/>
    <mergeCell ref="W40:AF40"/>
    <mergeCell ref="AG40:AP40"/>
    <mergeCell ref="AQ40:AZ40"/>
    <mergeCell ref="BK35:BT39"/>
    <mergeCell ref="C35:L39"/>
    <mergeCell ref="M35:V39"/>
    <mergeCell ref="W35:AF39"/>
    <mergeCell ref="AG35:AP39"/>
    <mergeCell ref="AQ35:AZ39"/>
    <mergeCell ref="BA35:BJ39"/>
    <mergeCell ref="BA40:BJ40"/>
    <mergeCell ref="BK40:BT40"/>
    <mergeCell ref="BK29:BT33"/>
    <mergeCell ref="C34:L34"/>
    <mergeCell ref="M34:V34"/>
    <mergeCell ref="W34:AF34"/>
    <mergeCell ref="AG34:AP34"/>
    <mergeCell ref="AQ34:AZ34"/>
    <mergeCell ref="BA34:BJ34"/>
    <mergeCell ref="BK34:BT34"/>
    <mergeCell ref="C29:L33"/>
    <mergeCell ref="M29:V33"/>
    <mergeCell ref="W29:AF33"/>
    <mergeCell ref="AG29:AP33"/>
    <mergeCell ref="AQ29:AZ33"/>
    <mergeCell ref="BA29:BJ33"/>
    <mergeCell ref="BK23:BT27"/>
    <mergeCell ref="C28:L28"/>
    <mergeCell ref="M28:V28"/>
    <mergeCell ref="W28:AF28"/>
    <mergeCell ref="AG28:AP28"/>
    <mergeCell ref="AQ28:AZ28"/>
    <mergeCell ref="BA28:BJ28"/>
    <mergeCell ref="BK28:BT28"/>
    <mergeCell ref="C23:L27"/>
    <mergeCell ref="M23:V27"/>
    <mergeCell ref="W23:AF27"/>
    <mergeCell ref="AG23:AP27"/>
    <mergeCell ref="AQ23:AZ27"/>
    <mergeCell ref="BA23:BJ27"/>
    <mergeCell ref="BK17:BT21"/>
    <mergeCell ref="C22:L22"/>
    <mergeCell ref="M22:V22"/>
    <mergeCell ref="W22:AF22"/>
    <mergeCell ref="AG22:AP22"/>
    <mergeCell ref="AQ22:AZ22"/>
    <mergeCell ref="BA22:BJ22"/>
    <mergeCell ref="BK22:BT22"/>
    <mergeCell ref="C17:L21"/>
    <mergeCell ref="M17:V21"/>
    <mergeCell ref="W17:AF21"/>
    <mergeCell ref="AG17:AP21"/>
    <mergeCell ref="AQ17:AZ21"/>
    <mergeCell ref="BA17:BJ21"/>
    <mergeCell ref="BK11:BT15"/>
    <mergeCell ref="C16:L16"/>
    <mergeCell ref="M16:V16"/>
    <mergeCell ref="W16:AF16"/>
    <mergeCell ref="AG16:AP16"/>
    <mergeCell ref="AQ16:AZ16"/>
    <mergeCell ref="BA16:BJ16"/>
    <mergeCell ref="BK16:BT16"/>
    <mergeCell ref="C11:L15"/>
    <mergeCell ref="M11:V15"/>
    <mergeCell ref="W11:AF15"/>
    <mergeCell ref="AG11:AP15"/>
    <mergeCell ref="AQ11:AZ15"/>
    <mergeCell ref="BA11:BJ15"/>
    <mergeCell ref="BK9:BT9"/>
    <mergeCell ref="C10:L10"/>
    <mergeCell ref="M10:V10"/>
    <mergeCell ref="W10:AF10"/>
    <mergeCell ref="AG10:AP10"/>
    <mergeCell ref="AQ10:AZ10"/>
    <mergeCell ref="BA10:BJ10"/>
    <mergeCell ref="BK10:BT10"/>
    <mergeCell ref="C9:L9"/>
    <mergeCell ref="M9:V9"/>
    <mergeCell ref="W9:AF9"/>
    <mergeCell ref="AG9:AP9"/>
    <mergeCell ref="AQ9:AZ9"/>
    <mergeCell ref="BA9:BJ9"/>
    <mergeCell ref="AN48:AW48"/>
    <mergeCell ref="AX48:BG48"/>
    <mergeCell ref="BH48:BQ48"/>
    <mergeCell ref="BR48:CA48"/>
    <mergeCell ref="CB48:CK48"/>
    <mergeCell ref="CL48:CU48"/>
    <mergeCell ref="CV48:DE48"/>
    <mergeCell ref="AN49:AW49"/>
    <mergeCell ref="AX49:BG49"/>
    <mergeCell ref="BH49:BQ49"/>
    <mergeCell ref="BR49:CA49"/>
    <mergeCell ref="CB49:CK49"/>
    <mergeCell ref="CL49:CU49"/>
    <mergeCell ref="CV49:DE49"/>
    <mergeCell ref="AN50:AW54"/>
    <mergeCell ref="AX50:BG54"/>
    <mergeCell ref="BH50:BQ54"/>
    <mergeCell ref="BR50:CA54"/>
    <mergeCell ref="CB50:CK54"/>
    <mergeCell ref="CL50:CU54"/>
    <mergeCell ref="CV50:DE54"/>
    <mergeCell ref="AN55:AW55"/>
    <mergeCell ref="AX55:BG55"/>
    <mergeCell ref="BH55:BQ55"/>
    <mergeCell ref="BR55:CA55"/>
    <mergeCell ref="CB55:CK55"/>
    <mergeCell ref="CL55:CU55"/>
    <mergeCell ref="CV55:DE55"/>
    <mergeCell ref="AN56:AW60"/>
    <mergeCell ref="AX56:BG60"/>
    <mergeCell ref="BH56:BQ60"/>
    <mergeCell ref="BR56:CA60"/>
    <mergeCell ref="CB56:CK60"/>
    <mergeCell ref="CL56:CU60"/>
    <mergeCell ref="CV56:DE60"/>
    <mergeCell ref="AN61:AW61"/>
    <mergeCell ref="AX61:BG61"/>
    <mergeCell ref="BH61:BQ61"/>
    <mergeCell ref="BR61:CA61"/>
    <mergeCell ref="CB61:CK61"/>
    <mergeCell ref="CL61:CU61"/>
    <mergeCell ref="CV61:DE61"/>
    <mergeCell ref="AN62:AW66"/>
    <mergeCell ref="AX62:BG66"/>
    <mergeCell ref="BH62:BQ66"/>
    <mergeCell ref="BR62:CA66"/>
    <mergeCell ref="CB62:CK66"/>
    <mergeCell ref="CL62:CU66"/>
    <mergeCell ref="CV62:DE66"/>
    <mergeCell ref="AN67:AW67"/>
    <mergeCell ref="AX67:BG67"/>
    <mergeCell ref="BH67:BQ67"/>
    <mergeCell ref="BR67:CA67"/>
    <mergeCell ref="CB67:CK67"/>
    <mergeCell ref="CL67:CU67"/>
    <mergeCell ref="CV67:DE67"/>
    <mergeCell ref="AN68:AW72"/>
    <mergeCell ref="AX68:BG72"/>
    <mergeCell ref="BH68:BQ72"/>
    <mergeCell ref="BR68:CA72"/>
    <mergeCell ref="CB68:CK72"/>
    <mergeCell ref="CL68:CU72"/>
    <mergeCell ref="CV68:DE72"/>
    <mergeCell ref="AN73:AW73"/>
    <mergeCell ref="AX73:BG73"/>
    <mergeCell ref="BH73:BQ73"/>
    <mergeCell ref="BR73:CA73"/>
    <mergeCell ref="CB73:CK73"/>
    <mergeCell ref="CL73:CU73"/>
    <mergeCell ref="CV73:DE73"/>
    <mergeCell ref="AN80:AW84"/>
    <mergeCell ref="AX80:BG84"/>
    <mergeCell ref="BH80:BQ84"/>
    <mergeCell ref="BR80:CA84"/>
    <mergeCell ref="CB80:CK84"/>
    <mergeCell ref="CL80:CU84"/>
    <mergeCell ref="CV80:DE84"/>
    <mergeCell ref="AN74:AW78"/>
    <mergeCell ref="AX74:BG78"/>
    <mergeCell ref="BH74:BQ78"/>
    <mergeCell ref="BR74:CA78"/>
    <mergeCell ref="CB74:CK78"/>
    <mergeCell ref="CL74:CU78"/>
    <mergeCell ref="CV74:DE78"/>
    <mergeCell ref="AN79:AW79"/>
    <mergeCell ref="AX79:BG79"/>
    <mergeCell ref="BH79:BQ79"/>
    <mergeCell ref="BR79:CA79"/>
    <mergeCell ref="CB79:CK79"/>
    <mergeCell ref="CL79:CU79"/>
    <mergeCell ref="CV79:DE79"/>
  </mergeCells>
  <conditionalFormatting sqref="BX9:DB9">
    <cfRule type="expression" dxfId="1" priority="2">
      <formula>WEEKDAY(#REF!,2)&gt;5</formula>
    </cfRule>
  </conditionalFormatting>
  <dataValidations count="1">
    <dataValidation type="list" allowBlank="1" showInputMessage="1" showErrorMessage="1" sqref="BV9 HF83 DG48">
      <formula1>$BW$10:$BW$17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88E9FF-9D6D-8D44-A9F6-00F12147E7DC}">
            <xm:f>COUNTIF('\Users\Loic\Desktop\Applications\Microsoft Excel.app\Volumes\NO NAME\[YP2018_5.xlsm]DONNEES'!#REF!,#REF!)&gt;0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m:sqref>BX9:DB9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Data</vt:lpstr>
      <vt:lpstr>Jours</vt:lpstr>
      <vt:lpstr>Noms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MichD</cp:lastModifiedBy>
  <dcterms:created xsi:type="dcterms:W3CDTF">2018-01-12T21:31:28Z</dcterms:created>
  <dcterms:modified xsi:type="dcterms:W3CDTF">2018-01-13T18:57:39Z</dcterms:modified>
</cp:coreProperties>
</file>