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Users/Loic/Downloads/"/>
    </mc:Choice>
  </mc:AlternateContent>
  <bookViews>
    <workbookView xWindow="0" yWindow="460" windowWidth="28800" windowHeight="16380" tabRatio="500"/>
  </bookViews>
  <sheets>
    <sheet name="Feuil1" sheetId="1" r:id="rId1"/>
  </sheets>
  <externalReferences>
    <externalReference r:id="rId2"/>
  </externalReferences>
  <definedNames>
    <definedName name="Data">Feuil1!$BX$7:$DB$14</definedName>
    <definedName name="Jours">Feuil1!$BX$6:$DB$6</definedName>
    <definedName name="Noms">Feuil1!$BW$7:$BW$14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N49" i="1" l="1"/>
  <c r="AX49" i="1"/>
  <c r="BH49" i="1"/>
  <c r="BR49" i="1"/>
  <c r="CB49" i="1"/>
  <c r="CL49" i="1"/>
  <c r="CV49" i="1"/>
  <c r="AN55" i="1"/>
  <c r="AX55" i="1"/>
  <c r="BH55" i="1"/>
  <c r="BR55" i="1"/>
  <c r="CB55" i="1"/>
  <c r="CL55" i="1"/>
  <c r="AN61" i="1"/>
  <c r="AX61" i="1"/>
  <c r="BH61" i="1"/>
  <c r="BR61" i="1"/>
  <c r="CB61" i="1"/>
  <c r="CL61" i="1"/>
  <c r="CV61" i="1"/>
  <c r="AN67" i="1"/>
  <c r="AX67" i="1"/>
  <c r="BH67" i="1"/>
  <c r="BR67" i="1"/>
  <c r="CB67" i="1"/>
  <c r="CL67" i="1"/>
  <c r="CV67" i="1"/>
  <c r="AN73" i="1"/>
  <c r="AX73" i="1"/>
  <c r="BH73" i="1"/>
  <c r="BR73" i="1"/>
  <c r="CB73" i="1"/>
  <c r="CL73" i="1"/>
  <c r="CV73" i="1"/>
  <c r="AN79" i="1"/>
  <c r="AX79" i="1"/>
  <c r="BH79" i="1"/>
  <c r="BR79" i="1"/>
  <c r="CB79" i="1"/>
  <c r="CL79" i="1"/>
  <c r="CV79" i="1"/>
  <c r="CV80" i="1"/>
  <c r="CL80" i="1"/>
  <c r="CB80" i="1"/>
  <c r="BR80" i="1"/>
  <c r="BH80" i="1"/>
  <c r="AX80" i="1"/>
  <c r="AN80" i="1"/>
  <c r="CV74" i="1"/>
  <c r="CL74" i="1"/>
  <c r="CB74" i="1"/>
  <c r="BR74" i="1"/>
  <c r="BH74" i="1"/>
  <c r="AX74" i="1"/>
  <c r="AN74" i="1"/>
  <c r="CV68" i="1"/>
  <c r="CL68" i="1"/>
  <c r="CB68" i="1"/>
  <c r="BR68" i="1"/>
  <c r="BH68" i="1"/>
  <c r="AX68" i="1"/>
  <c r="AN68" i="1"/>
  <c r="CV62" i="1"/>
  <c r="CL62" i="1"/>
  <c r="CB62" i="1"/>
  <c r="BR62" i="1"/>
  <c r="BH62" i="1"/>
  <c r="AX62" i="1"/>
  <c r="AN62" i="1"/>
  <c r="CV55" i="1"/>
  <c r="CV56" i="1"/>
  <c r="CL56" i="1"/>
  <c r="CB56" i="1"/>
  <c r="BR56" i="1"/>
  <c r="BH56" i="1"/>
  <c r="AX56" i="1"/>
  <c r="AN56" i="1"/>
  <c r="CV50" i="1"/>
  <c r="CL50" i="1"/>
  <c r="CB50" i="1"/>
  <c r="BR50" i="1"/>
  <c r="BH50" i="1"/>
  <c r="AX50" i="1"/>
  <c r="AN50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BY6" i="1"/>
  <c r="BX6" i="1"/>
  <c r="A27" i="1"/>
  <c r="C7" i="1"/>
  <c r="M7" i="1"/>
  <c r="W7" i="1"/>
  <c r="AG7" i="1"/>
  <c r="AQ7" i="1"/>
  <c r="BA7" i="1"/>
  <c r="BK7" i="1"/>
  <c r="C13" i="1"/>
  <c r="M13" i="1"/>
  <c r="W13" i="1"/>
  <c r="AG13" i="1"/>
  <c r="AQ13" i="1"/>
  <c r="BA13" i="1"/>
  <c r="BK13" i="1"/>
  <c r="C19" i="1"/>
  <c r="M19" i="1"/>
  <c r="W19" i="1"/>
  <c r="AG19" i="1"/>
  <c r="AQ19" i="1"/>
  <c r="BA19" i="1"/>
  <c r="BK19" i="1"/>
  <c r="C25" i="1"/>
  <c r="M25" i="1"/>
  <c r="W25" i="1"/>
  <c r="AG25" i="1"/>
  <c r="AQ25" i="1"/>
  <c r="BA25" i="1"/>
  <c r="BK25" i="1"/>
  <c r="C31" i="1"/>
  <c r="M31" i="1"/>
  <c r="W31" i="1"/>
  <c r="AG31" i="1"/>
  <c r="AQ31" i="1"/>
  <c r="BA31" i="1"/>
  <c r="BK31" i="1"/>
  <c r="C37" i="1"/>
  <c r="M37" i="1"/>
  <c r="M38" i="1"/>
  <c r="W37" i="1"/>
  <c r="W38" i="1"/>
  <c r="AG37" i="1"/>
  <c r="AG38" i="1"/>
  <c r="AQ37" i="1"/>
  <c r="AQ38" i="1"/>
  <c r="BA37" i="1"/>
  <c r="BA38" i="1"/>
  <c r="BK37" i="1"/>
  <c r="BK38" i="1"/>
  <c r="C38" i="1"/>
  <c r="M32" i="1"/>
  <c r="W32" i="1"/>
  <c r="AG32" i="1"/>
  <c r="AQ32" i="1"/>
  <c r="BA32" i="1"/>
  <c r="BK32" i="1"/>
  <c r="C32" i="1"/>
  <c r="M26" i="1"/>
  <c r="W26" i="1"/>
  <c r="AG26" i="1"/>
  <c r="AQ26" i="1"/>
  <c r="BA26" i="1"/>
  <c r="BK26" i="1"/>
  <c r="C26" i="1"/>
  <c r="M20" i="1"/>
  <c r="W20" i="1"/>
  <c r="AG20" i="1"/>
  <c r="AQ20" i="1"/>
  <c r="BA20" i="1"/>
  <c r="BK20" i="1"/>
  <c r="C20" i="1"/>
  <c r="M14" i="1"/>
  <c r="W14" i="1"/>
  <c r="AG14" i="1"/>
  <c r="AQ14" i="1"/>
  <c r="BA14" i="1"/>
  <c r="BK14" i="1"/>
  <c r="C14" i="1"/>
  <c r="M8" i="1"/>
  <c r="W8" i="1"/>
  <c r="AG8" i="1"/>
  <c r="AQ8" i="1"/>
  <c r="BA8" i="1"/>
  <c r="BK8" i="1"/>
  <c r="C8" i="1"/>
  <c r="BW3" i="1"/>
  <c r="BX2" i="1"/>
  <c r="BW2" i="1"/>
</calcChain>
</file>

<file path=xl/sharedStrings.xml><?xml version="1.0" encoding="utf-8"?>
<sst xmlns="http://schemas.openxmlformats.org/spreadsheetml/2006/main" count="216" uniqueCount="26">
  <si>
    <t>Lundi</t>
  </si>
  <si>
    <t>Mardi</t>
  </si>
  <si>
    <t>Mercredi</t>
  </si>
  <si>
    <t>Jeudi</t>
  </si>
  <si>
    <t>Vendredi</t>
  </si>
  <si>
    <t>Samedi</t>
  </si>
  <si>
    <t>Dimanche</t>
  </si>
  <si>
    <t>V</t>
  </si>
  <si>
    <t>M</t>
  </si>
  <si>
    <t>R</t>
  </si>
  <si>
    <t>Rw</t>
  </si>
  <si>
    <t>S</t>
  </si>
  <si>
    <t>RW</t>
  </si>
  <si>
    <t>AT</t>
  </si>
  <si>
    <t>RR</t>
  </si>
  <si>
    <t>Ma</t>
  </si>
  <si>
    <t>RTT</t>
  </si>
  <si>
    <t>J</t>
  </si>
  <si>
    <t>dupont</t>
  </si>
  <si>
    <t>durant</t>
  </si>
  <si>
    <t>barule</t>
  </si>
  <si>
    <t>champignon</t>
  </si>
  <si>
    <t>dubois</t>
  </si>
  <si>
    <t>andre</t>
  </si>
  <si>
    <t>leblond</t>
  </si>
  <si>
    <t>michel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</si>
</sst>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"/>
    <numFmt numFmtId="165" formatCode="yy/mm/dd;@"/>
    <numFmt numFmtId="166" formatCode="General;General;"/>
  </numFmts>
  <fonts count="8" x14ac:knownFonts="1">
    <font>
      <sz val="12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164" fontId="5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/>
    <xf numFmtId="0" fontId="0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0" fillId="0" borderId="0" xfId="0" quotePrefix="1"/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9" xfId="0" applyNumberFormat="1" applyFont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center"/>
    </xf>
    <xf numFmtId="14" fontId="0" fillId="3" borderId="0" xfId="0" applyNumberFormat="1" applyFill="1"/>
  </cellXfs>
  <cellStyles count="5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</cellStyles>
  <dxfs count="4"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28576</xdr:colOff>
      <xdr:row>0</xdr:row>
      <xdr:rowOff>47625</xdr:rowOff>
    </xdr:from>
    <xdr:to>
      <xdr:col>71</xdr:col>
      <xdr:colOff>114301</xdr:colOff>
      <xdr:row>3</xdr:row>
      <xdr:rowOff>165100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679576" y="47625"/>
          <a:ext cx="8848725" cy="727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/>
            <a:t>En B1</a:t>
          </a:r>
          <a:r>
            <a:rPr lang="fr-CA" sz="1100" baseline="0"/>
            <a:t> = Jour de la semaine au format français, C'est seulement à titre de vérification que le calendrier débute son affichage à la bonne journée de la semaine! Ce contenu n'est pas nécessaire lorsque tu auras testé les formules.</a:t>
          </a:r>
        </a:p>
        <a:p>
          <a:r>
            <a:rPr lang="fr-CA" sz="1100" baseline="0"/>
            <a:t>Tu peux saisir en A1 la date que tu désires et le calendrier affichera les jours débutant à la date indiquée jusqu'à la fin du mois courant.</a:t>
          </a:r>
        </a:p>
        <a:p>
          <a:r>
            <a:rPr lang="fr-CA" sz="1100" baseline="0"/>
            <a:t>Il te reste à améliorer ces formules...je te laisse un peu de boulot.</a:t>
          </a:r>
          <a:endParaRPr lang="fr-CA" sz="1100"/>
        </a:p>
      </xdr:txBody>
    </xdr:sp>
    <xdr:clientData/>
  </xdr:twoCellAnchor>
  <xdr:twoCellAnchor>
    <xdr:from>
      <xdr:col>72</xdr:col>
      <xdr:colOff>476250</xdr:colOff>
      <xdr:row>16</xdr:row>
      <xdr:rowOff>152399</xdr:rowOff>
    </xdr:from>
    <xdr:to>
      <xdr:col>79</xdr:col>
      <xdr:colOff>152400</xdr:colOff>
      <xdr:row>28</xdr:row>
      <xdr:rowOff>57150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xmlns="" id="{161E3CD3-6DDE-427B-A869-56997ED0F348}"/>
            </a:ext>
          </a:extLst>
        </xdr:cNvPr>
        <xdr:cNvSpPr txBox="1"/>
      </xdr:nvSpPr>
      <xdr:spPr>
        <a:xfrm>
          <a:off x="10820400" y="3676649"/>
          <a:ext cx="6553200" cy="2495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/>
            <a:t>J'ai donné des "Noms" aux plages de cellules</a:t>
          </a:r>
          <a:r>
            <a:rPr lang="fr-CA" sz="1100" baseline="0"/>
            <a:t> suivantes, ça simplifie la saisie des formules ...</a:t>
          </a:r>
        </a:p>
        <a:p>
          <a:endParaRPr lang="fr-CA" sz="1100" baseline="0"/>
        </a:p>
        <a:p>
          <a:r>
            <a:rPr lang="fr-CA" sz="1100" baseline="0"/>
            <a:t>Noms : =Feuil1!$BW$7:$BW$14</a:t>
          </a:r>
        </a:p>
        <a:p>
          <a:r>
            <a:rPr lang="fr-CA" sz="1100" baseline="0"/>
            <a:t>Jours : =Feuil1!$BX$6:$DB$6</a:t>
          </a:r>
        </a:p>
        <a:p>
          <a:r>
            <a:rPr lang="fr-CA" sz="1100" baseline="0"/>
            <a:t>Data : =Feuil1!$BX$7:$DB$14</a:t>
          </a:r>
        </a:p>
        <a:p>
          <a:endParaRPr lang="fr-CA" sz="1100" baseline="0"/>
        </a:p>
        <a:p>
          <a:r>
            <a:rPr lang="fr-CA" sz="1100" baseline="0"/>
            <a:t>Dans ton calendrier, les lignes qui doivent recevoir (afficher) le résultat ont reçu un format de cellules du type :</a:t>
          </a:r>
        </a:p>
        <a:p>
          <a:r>
            <a:rPr lang="fr-CA" sz="1100" baseline="0"/>
            <a:t>Standard;standard;;standard  . Ce format cellule a pour but de masquer les "0" qui est le résultat de la formule de la cellule lorsque le tableau "Data" n'a pas une valeur à afficher pour cette cellule.</a:t>
          </a:r>
        </a:p>
        <a:p>
          <a:endParaRPr lang="fr-CA" sz="1100" baseline="0"/>
        </a:p>
        <a:p>
          <a:r>
            <a:rPr lang="fr-CA" sz="1100" baseline="0"/>
            <a:t>Important : La listes des noms dans la plage "Noms" sont réputés être tous différents, sans doublon.</a:t>
          </a:r>
        </a:p>
        <a:p>
          <a:endParaRPr lang="fr-CA" sz="1100" baseline="0"/>
        </a:p>
        <a:p>
          <a:r>
            <a:rPr lang="fr-CA" sz="1100" baseline="0"/>
            <a:t>N'oublie pas de valider les formules pour l'affichage des jours... </a:t>
          </a:r>
          <a:endParaRPr lang="fr-CA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pplications/Microsoft%20Excel.app/Volumes/NO%20NAME/YP2018_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E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84"/>
  <sheetViews>
    <sheetView tabSelected="1" topLeftCell="A32" workbookViewId="0">
      <selection activeCell="Y49" sqref="Y49"/>
    </sheetView>
  </sheetViews>
  <sheetFormatPr baseColWidth="10" defaultRowHeight="16" x14ac:dyDescent="0.2"/>
  <cols>
    <col min="3" max="75" width="1.6640625" customWidth="1"/>
    <col min="76" max="83" width="4.6640625" customWidth="1"/>
    <col min="84" max="109" width="1.6640625" customWidth="1"/>
  </cols>
  <sheetData>
    <row r="1" spans="1:106" x14ac:dyDescent="0.2">
      <c r="A1" s="28">
        <v>2018</v>
      </c>
      <c r="B1" s="30">
        <v>7</v>
      </c>
    </row>
    <row r="2" spans="1:106" x14ac:dyDescent="0.2">
      <c r="A2" s="29">
        <v>1</v>
      </c>
      <c r="BW2">
        <f>MATCH(BV6,Noms,0)</f>
        <v>8</v>
      </c>
      <c r="BX2" s="10" t="str">
        <f>INDEX(Data,MATCH(BV6,Noms,0),MATCH(M7,Jours,0))</f>
        <v>S</v>
      </c>
    </row>
    <row r="3" spans="1:106" x14ac:dyDescent="0.2">
      <c r="BW3">
        <f>MATCH(C7,Jours,0)</f>
        <v>1</v>
      </c>
    </row>
    <row r="4" spans="1:106" x14ac:dyDescent="0.2">
      <c r="A4" s="5"/>
    </row>
    <row r="5" spans="1:106" x14ac:dyDescent="0.2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</row>
    <row r="6" spans="1:106" ht="26" x14ac:dyDescent="0.2">
      <c r="C6" s="24" t="s">
        <v>0</v>
      </c>
      <c r="D6" s="24"/>
      <c r="E6" s="24"/>
      <c r="F6" s="24"/>
      <c r="G6" s="24"/>
      <c r="H6" s="24"/>
      <c r="I6" s="24"/>
      <c r="J6" s="24"/>
      <c r="K6" s="24"/>
      <c r="L6" s="24"/>
      <c r="M6" s="24" t="s">
        <v>1</v>
      </c>
      <c r="N6" s="24"/>
      <c r="O6" s="24"/>
      <c r="P6" s="24"/>
      <c r="Q6" s="24"/>
      <c r="R6" s="24"/>
      <c r="S6" s="24"/>
      <c r="T6" s="24"/>
      <c r="U6" s="24"/>
      <c r="V6" s="24"/>
      <c r="W6" s="24" t="s">
        <v>2</v>
      </c>
      <c r="X6" s="24"/>
      <c r="Y6" s="24"/>
      <c r="Z6" s="24"/>
      <c r="AA6" s="24"/>
      <c r="AB6" s="24"/>
      <c r="AC6" s="24"/>
      <c r="AD6" s="24"/>
      <c r="AE6" s="24"/>
      <c r="AF6" s="24"/>
      <c r="AG6" s="24" t="s">
        <v>3</v>
      </c>
      <c r="AH6" s="24"/>
      <c r="AI6" s="24"/>
      <c r="AJ6" s="24"/>
      <c r="AK6" s="24"/>
      <c r="AL6" s="24"/>
      <c r="AM6" s="24"/>
      <c r="AN6" s="24"/>
      <c r="AO6" s="24"/>
      <c r="AP6" s="24"/>
      <c r="AQ6" s="24" t="s">
        <v>4</v>
      </c>
      <c r="AR6" s="24"/>
      <c r="AS6" s="24"/>
      <c r="AT6" s="24"/>
      <c r="AU6" s="24"/>
      <c r="AV6" s="24"/>
      <c r="AW6" s="24"/>
      <c r="AX6" s="24"/>
      <c r="AY6" s="24"/>
      <c r="AZ6" s="24"/>
      <c r="BA6" s="24" t="s">
        <v>5</v>
      </c>
      <c r="BB6" s="24"/>
      <c r="BC6" s="24"/>
      <c r="BD6" s="24"/>
      <c r="BE6" s="24"/>
      <c r="BF6" s="24"/>
      <c r="BG6" s="24"/>
      <c r="BH6" s="24"/>
      <c r="BI6" s="24"/>
      <c r="BJ6" s="24"/>
      <c r="BK6" s="24" t="s">
        <v>6</v>
      </c>
      <c r="BL6" s="24"/>
      <c r="BM6" s="24"/>
      <c r="BN6" s="24"/>
      <c r="BO6" s="24"/>
      <c r="BP6" s="24"/>
      <c r="BQ6" s="24"/>
      <c r="BR6" s="24"/>
      <c r="BS6" s="24"/>
      <c r="BT6" s="24"/>
      <c r="BU6" s="1"/>
      <c r="BV6" s="9" t="s">
        <v>25</v>
      </c>
      <c r="BW6" s="2"/>
      <c r="BX6" s="4">
        <f>DATE(YEAR($A$27),MONTH($A$27),DAY($A$27))</f>
        <v>43101</v>
      </c>
      <c r="BY6" s="4">
        <f>IF(BX$6="","",IF(MONTH(BX$6+1)=MONTH($A$27),BX$6+1,""))</f>
        <v>43102</v>
      </c>
      <c r="BZ6" s="4">
        <f t="shared" ref="BZ6:DB6" si="0">IF(BY$6="","",IF(MONTH(BY$6+1)=MONTH($A$27),BY$6+1,""))</f>
        <v>43103</v>
      </c>
      <c r="CA6" s="4">
        <f t="shared" si="0"/>
        <v>43104</v>
      </c>
      <c r="CB6" s="4">
        <f t="shared" si="0"/>
        <v>43105</v>
      </c>
      <c r="CC6" s="4">
        <f t="shared" si="0"/>
        <v>43106</v>
      </c>
      <c r="CD6" s="4">
        <f t="shared" si="0"/>
        <v>43107</v>
      </c>
      <c r="CE6" s="4">
        <f t="shared" si="0"/>
        <v>43108</v>
      </c>
      <c r="CF6" s="4">
        <f t="shared" si="0"/>
        <v>43109</v>
      </c>
      <c r="CG6" s="4">
        <f t="shared" si="0"/>
        <v>43110</v>
      </c>
      <c r="CH6" s="4">
        <f t="shared" si="0"/>
        <v>43111</v>
      </c>
      <c r="CI6" s="4">
        <f t="shared" si="0"/>
        <v>43112</v>
      </c>
      <c r="CJ6" s="4">
        <f t="shared" si="0"/>
        <v>43113</v>
      </c>
      <c r="CK6" s="4">
        <f t="shared" si="0"/>
        <v>43114</v>
      </c>
      <c r="CL6" s="4">
        <f t="shared" si="0"/>
        <v>43115</v>
      </c>
      <c r="CM6" s="4">
        <f t="shared" si="0"/>
        <v>43116</v>
      </c>
      <c r="CN6" s="4">
        <f t="shared" si="0"/>
        <v>43117</v>
      </c>
      <c r="CO6" s="4">
        <f t="shared" si="0"/>
        <v>43118</v>
      </c>
      <c r="CP6" s="4">
        <f t="shared" si="0"/>
        <v>43119</v>
      </c>
      <c r="CQ6" s="4">
        <f t="shared" si="0"/>
        <v>43120</v>
      </c>
      <c r="CR6" s="4">
        <f t="shared" si="0"/>
        <v>43121</v>
      </c>
      <c r="CS6" s="4">
        <f t="shared" si="0"/>
        <v>43122</v>
      </c>
      <c r="CT6" s="4">
        <f t="shared" si="0"/>
        <v>43123</v>
      </c>
      <c r="CU6" s="4">
        <f t="shared" si="0"/>
        <v>43124</v>
      </c>
      <c r="CV6" s="4">
        <f t="shared" si="0"/>
        <v>43125</v>
      </c>
      <c r="CW6" s="4">
        <f t="shared" si="0"/>
        <v>43126</v>
      </c>
      <c r="CX6" s="4">
        <f t="shared" si="0"/>
        <v>43127</v>
      </c>
      <c r="CY6" s="4">
        <f t="shared" si="0"/>
        <v>43128</v>
      </c>
      <c r="CZ6" s="4">
        <f t="shared" si="0"/>
        <v>43129</v>
      </c>
      <c r="DA6" s="4">
        <f t="shared" si="0"/>
        <v>43130</v>
      </c>
      <c r="DB6" s="4">
        <f t="shared" si="0"/>
        <v>43131</v>
      </c>
    </row>
    <row r="7" spans="1:106" ht="24" x14ac:dyDescent="0.2">
      <c r="A7" s="6"/>
      <c r="C7" s="11">
        <f>IF($A$27="","",IF(COLUMN(C7)-1&lt;&gt;WEEKDAY($A$27),"",$A$27))</f>
        <v>43101</v>
      </c>
      <c r="D7" s="11"/>
      <c r="E7" s="11"/>
      <c r="F7" s="11"/>
      <c r="G7" s="11"/>
      <c r="H7" s="11"/>
      <c r="I7" s="11"/>
      <c r="J7" s="11"/>
      <c r="K7" s="11"/>
      <c r="L7" s="11"/>
      <c r="M7" s="23">
        <f>IFERROR(IF(DAY(DATE(YEAR($A$27),MONTH($A$27)+1,0))-DAY(DATE(YEAR($A$27),MONTH($A$27),DAY($A$27)+COLUMN(B1)-2))&gt;=0, IF(C7&lt;&gt;"",IF(MONTH(C7+1)&lt;&gt;MONTH(C7),"",C7+1),IF(COLUMN(M7)-10&lt;&gt;WEEKDAY($A$27),"",$A$27)),""),"")</f>
        <v>43102</v>
      </c>
      <c r="N7" s="11"/>
      <c r="O7" s="11"/>
      <c r="P7" s="11"/>
      <c r="Q7" s="11"/>
      <c r="R7" s="11"/>
      <c r="S7" s="11"/>
      <c r="T7" s="11"/>
      <c r="U7" s="11"/>
      <c r="V7" s="11"/>
      <c r="W7" s="23">
        <f>IFERROR(IF(DAY(DATE(YEAR($A$27),MONTH($A$27)+1,0))-DAY(DATE(YEAR($A$27),MONTH($A$27),DAY($A$27)+COLUMN($B$1)-2))&gt;=0, IF(M7&lt;&gt;"",IF(MONTH(M7+1)&lt;&gt;MONTH(M7),"",M7+1),IF(COLUMN(W7)-10&lt;&gt;WEEKDAY($A$27),"",$A$27)),""),"")</f>
        <v>43103</v>
      </c>
      <c r="X7" s="11"/>
      <c r="Y7" s="11"/>
      <c r="Z7" s="11"/>
      <c r="AA7" s="11"/>
      <c r="AB7" s="11"/>
      <c r="AC7" s="11"/>
      <c r="AD7" s="11"/>
      <c r="AE7" s="11"/>
      <c r="AF7" s="11"/>
      <c r="AG7" s="23">
        <f t="shared" ref="AG7" si="1">IFERROR(IF(DAY(DATE(YEAR($A$27),MONTH($A$27)+1,0))-DAY(DATE(YEAR($A$27),MONTH($A$27),DAY($A$27)+COLUMN($B$1)-2))&gt;=0, IF(W7&lt;&gt;"",IF(MONTH(W7+1)&lt;&gt;MONTH(W7),"",W7+1),IF(COLUMN(AG7)-10&lt;&gt;WEEKDAY($A$27),"",$A$27)),""),"")</f>
        <v>43104</v>
      </c>
      <c r="AH7" s="11"/>
      <c r="AI7" s="11"/>
      <c r="AJ7" s="11"/>
      <c r="AK7" s="11"/>
      <c r="AL7" s="11"/>
      <c r="AM7" s="11"/>
      <c r="AN7" s="11"/>
      <c r="AO7" s="11"/>
      <c r="AP7" s="11"/>
      <c r="AQ7" s="23">
        <f t="shared" ref="AQ7" si="2">IFERROR(IF(DAY(DATE(YEAR($A$27),MONTH($A$27)+1,0))-DAY(DATE(YEAR($A$27),MONTH($A$27),DAY($A$27)+COLUMN($B$1)-2))&gt;=0, IF(AG7&lt;&gt;"",IF(MONTH(AG7+1)&lt;&gt;MONTH(AG7),"",AG7+1),IF(COLUMN(AQ7)-10&lt;&gt;WEEKDAY($A$27),"",$A$27)),""),"")</f>
        <v>43105</v>
      </c>
      <c r="AR7" s="11"/>
      <c r="AS7" s="11"/>
      <c r="AT7" s="11"/>
      <c r="AU7" s="11"/>
      <c r="AV7" s="11"/>
      <c r="AW7" s="11"/>
      <c r="AX7" s="11"/>
      <c r="AY7" s="11"/>
      <c r="AZ7" s="11"/>
      <c r="BA7" s="23">
        <f t="shared" ref="BA7" si="3">IFERROR(IF(DAY(DATE(YEAR($A$27),MONTH($A$27)+1,0))-DAY(DATE(YEAR($A$27),MONTH($A$27),DAY($A$27)+COLUMN($B$1)-2))&gt;=0, IF(AQ7&lt;&gt;"",IF(MONTH(AQ7+1)&lt;&gt;MONTH(AQ7),"",AQ7+1),IF(COLUMN(BA7)-10&lt;&gt;WEEKDAY($A$27),"",$A$27)),""),"")</f>
        <v>43106</v>
      </c>
      <c r="BB7" s="11"/>
      <c r="BC7" s="11"/>
      <c r="BD7" s="11"/>
      <c r="BE7" s="11"/>
      <c r="BF7" s="11"/>
      <c r="BG7" s="11"/>
      <c r="BH7" s="11"/>
      <c r="BI7" s="11"/>
      <c r="BJ7" s="11"/>
      <c r="BK7" s="23">
        <f t="shared" ref="BK7" si="4">IFERROR(IF(DAY(DATE(YEAR($A$27),MONTH($A$27)+1,0))-DAY(DATE(YEAR($A$27),MONTH($A$27),DAY($A$27)+COLUMN($B$1)-2))&gt;=0, IF(BA7&lt;&gt;"",IF(MONTH(BA7+1)&lt;&gt;MONTH(BA7),"",BA7+1),IF(COLUMN(BK7)-10&lt;&gt;WEEKDAY($A$27),"",$A$27)),""),"")</f>
        <v>43107</v>
      </c>
      <c r="BL7" s="11"/>
      <c r="BM7" s="11"/>
      <c r="BN7" s="11"/>
      <c r="BO7" s="11"/>
      <c r="BP7" s="11"/>
      <c r="BQ7" s="11"/>
      <c r="BR7" s="11"/>
      <c r="BS7" s="11"/>
      <c r="BT7" s="11"/>
      <c r="BU7" s="1"/>
      <c r="BV7" s="1"/>
      <c r="BW7" s="2" t="s">
        <v>18</v>
      </c>
      <c r="BX7" s="2"/>
      <c r="BY7" s="2" t="s">
        <v>7</v>
      </c>
      <c r="BZ7" s="2" t="s">
        <v>7</v>
      </c>
      <c r="CA7" s="2" t="s">
        <v>7</v>
      </c>
      <c r="CB7" s="2" t="s">
        <v>7</v>
      </c>
      <c r="CC7" s="2"/>
      <c r="CD7" s="2"/>
      <c r="CE7" s="2" t="s">
        <v>8</v>
      </c>
      <c r="CF7" s="2" t="s">
        <v>8</v>
      </c>
      <c r="CG7" s="2" t="s">
        <v>8</v>
      </c>
      <c r="CH7" s="2" t="s">
        <v>9</v>
      </c>
      <c r="CI7" s="2" t="s">
        <v>8</v>
      </c>
      <c r="CJ7" s="2" t="s">
        <v>8</v>
      </c>
      <c r="CK7" s="2" t="s">
        <v>8</v>
      </c>
      <c r="CL7" s="2" t="s">
        <v>8</v>
      </c>
      <c r="CM7" s="2" t="s">
        <v>8</v>
      </c>
      <c r="CN7" s="2" t="s">
        <v>10</v>
      </c>
      <c r="CO7" s="2" t="s">
        <v>10</v>
      </c>
      <c r="CP7" s="2" t="s">
        <v>11</v>
      </c>
      <c r="CQ7" s="2"/>
      <c r="CR7" s="2"/>
      <c r="CS7" s="2" t="s">
        <v>11</v>
      </c>
      <c r="CT7" s="2" t="s">
        <v>11</v>
      </c>
      <c r="CU7" s="3" t="s">
        <v>11</v>
      </c>
      <c r="CV7" s="3" t="s">
        <v>11</v>
      </c>
      <c r="CW7" s="3" t="s">
        <v>9</v>
      </c>
      <c r="CX7" s="3" t="s">
        <v>11</v>
      </c>
      <c r="CY7" s="3" t="s">
        <v>11</v>
      </c>
      <c r="CZ7" s="3" t="s">
        <v>12</v>
      </c>
      <c r="DA7" s="3" t="s">
        <v>12</v>
      </c>
      <c r="DB7" s="3" t="s">
        <v>9</v>
      </c>
    </row>
    <row r="8" spans="1:106" ht="16" customHeight="1" x14ac:dyDescent="0.2">
      <c r="A8" s="6"/>
      <c r="C8" s="13">
        <f>IF(C7="","",IFERROR(INDEX(Data,MATCH($BV$6,Noms,0),MATCH(C7,Jours,0)),""))</f>
        <v>0</v>
      </c>
      <c r="D8" s="13"/>
      <c r="E8" s="13"/>
      <c r="F8" s="13"/>
      <c r="G8" s="13"/>
      <c r="H8" s="13"/>
      <c r="I8" s="13"/>
      <c r="J8" s="13"/>
      <c r="K8" s="13"/>
      <c r="L8" s="13"/>
      <c r="M8" s="13" t="str">
        <f>IF(M7="","",IFERROR(INDEX(Data,MATCH($BV$6,Noms,0),MATCH(M7,Jours,0)),""))</f>
        <v>S</v>
      </c>
      <c r="N8" s="13"/>
      <c r="O8" s="13"/>
      <c r="P8" s="13"/>
      <c r="Q8" s="13"/>
      <c r="R8" s="13"/>
      <c r="S8" s="13"/>
      <c r="T8" s="13"/>
      <c r="U8" s="13"/>
      <c r="V8" s="13"/>
      <c r="W8" s="13" t="str">
        <f>IF(W7="","",IFERROR(INDEX(Data,MATCH($BV$6,Noms,0),MATCH(W7,Jours,0)),""))</f>
        <v>S</v>
      </c>
      <c r="X8" s="13"/>
      <c r="Y8" s="13"/>
      <c r="Z8" s="13"/>
      <c r="AA8" s="13"/>
      <c r="AB8" s="13"/>
      <c r="AC8" s="13"/>
      <c r="AD8" s="13"/>
      <c r="AE8" s="13"/>
      <c r="AF8" s="13"/>
      <c r="AG8" s="13" t="str">
        <f>IF(AG7="","",IFERROR(INDEX(Data,MATCH($BV$6,Noms,0),MATCH(AG7,Jours,0)),""))</f>
        <v>S</v>
      </c>
      <c r="AH8" s="13"/>
      <c r="AI8" s="13"/>
      <c r="AJ8" s="13"/>
      <c r="AK8" s="13"/>
      <c r="AL8" s="13"/>
      <c r="AM8" s="13"/>
      <c r="AN8" s="13"/>
      <c r="AO8" s="13"/>
      <c r="AP8" s="13"/>
      <c r="AQ8" s="13" t="str">
        <f>IF(AQ7="","",IFERROR(INDEX(Data,MATCH($BV$6,Noms,0),MATCH(AQ7,Jours,0)),""))</f>
        <v>S</v>
      </c>
      <c r="AR8" s="13"/>
      <c r="AS8" s="13"/>
      <c r="AT8" s="13"/>
      <c r="AU8" s="13"/>
      <c r="AV8" s="13"/>
      <c r="AW8" s="13"/>
      <c r="AX8" s="13"/>
      <c r="AY8" s="13"/>
      <c r="AZ8" s="13"/>
      <c r="BA8" s="13" t="str">
        <f>IF(BA7="","",IFERROR(INDEX(Data,MATCH($BV$6,Noms,0),MATCH(BA7,Jours,0)),""))</f>
        <v>M</v>
      </c>
      <c r="BB8" s="13"/>
      <c r="BC8" s="13"/>
      <c r="BD8" s="13"/>
      <c r="BE8" s="13"/>
      <c r="BF8" s="13"/>
      <c r="BG8" s="13"/>
      <c r="BH8" s="13"/>
      <c r="BI8" s="13"/>
      <c r="BJ8" s="13"/>
      <c r="BK8" s="13" t="str">
        <f>IF(BK7="","",IFERROR(INDEX(Data,MATCH($BV$6,Noms,0),MATCH(BK7,Jours,0)),""))</f>
        <v>M</v>
      </c>
      <c r="BL8" s="13"/>
      <c r="BM8" s="13"/>
      <c r="BN8" s="13"/>
      <c r="BO8" s="13"/>
      <c r="BP8" s="13"/>
      <c r="BQ8" s="13"/>
      <c r="BR8" s="13"/>
      <c r="BS8" s="13"/>
      <c r="BT8" s="13"/>
      <c r="BU8" s="1"/>
      <c r="BV8" s="1"/>
      <c r="BW8" s="2" t="s">
        <v>19</v>
      </c>
      <c r="BX8" s="2" t="s">
        <v>13</v>
      </c>
      <c r="BY8" s="2" t="s">
        <v>13</v>
      </c>
      <c r="BZ8" s="2" t="s">
        <v>13</v>
      </c>
      <c r="CA8" s="2" t="s">
        <v>13</v>
      </c>
      <c r="CB8" s="2" t="s">
        <v>13</v>
      </c>
      <c r="CC8" s="2" t="s">
        <v>14</v>
      </c>
      <c r="CD8" s="2" t="s">
        <v>14</v>
      </c>
      <c r="CE8" s="2" t="s">
        <v>13</v>
      </c>
      <c r="CF8" s="2" t="s">
        <v>13</v>
      </c>
      <c r="CG8" s="2" t="s">
        <v>13</v>
      </c>
      <c r="CH8" s="2" t="s">
        <v>13</v>
      </c>
      <c r="CI8" s="2" t="s">
        <v>13</v>
      </c>
      <c r="CJ8" s="2" t="s">
        <v>13</v>
      </c>
      <c r="CK8" s="2" t="s">
        <v>13</v>
      </c>
      <c r="CL8" s="2" t="s">
        <v>13</v>
      </c>
      <c r="CM8" s="2" t="s">
        <v>13</v>
      </c>
      <c r="CN8" s="2" t="s">
        <v>13</v>
      </c>
      <c r="CO8" s="2" t="s">
        <v>13</v>
      </c>
      <c r="CP8" s="2" t="s">
        <v>13</v>
      </c>
      <c r="CQ8" s="2"/>
      <c r="CR8" s="2"/>
      <c r="CS8" s="2" t="s">
        <v>13</v>
      </c>
      <c r="CT8" s="2" t="s">
        <v>13</v>
      </c>
      <c r="CU8" s="3" t="s">
        <v>13</v>
      </c>
      <c r="CV8" s="3" t="s">
        <v>13</v>
      </c>
      <c r="CW8" s="3" t="s">
        <v>13</v>
      </c>
      <c r="CX8" s="3"/>
      <c r="CY8" s="3"/>
      <c r="CZ8" s="3" t="s">
        <v>13</v>
      </c>
      <c r="DA8" s="3" t="s">
        <v>11</v>
      </c>
      <c r="DB8" s="3" t="s">
        <v>9</v>
      </c>
    </row>
    <row r="9" spans="1:106" ht="16" customHeight="1" x14ac:dyDescent="0.2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"/>
      <c r="BV9" s="1"/>
      <c r="BW9" s="2" t="s">
        <v>20</v>
      </c>
      <c r="BX9" s="2"/>
      <c r="BY9" s="2" t="s">
        <v>11</v>
      </c>
      <c r="BZ9" s="2" t="s">
        <v>11</v>
      </c>
      <c r="CA9" s="2" t="s">
        <v>11</v>
      </c>
      <c r="CB9" s="2"/>
      <c r="CC9" s="2"/>
      <c r="CD9" s="2"/>
      <c r="CE9" s="2"/>
      <c r="CF9" s="2" t="s">
        <v>11</v>
      </c>
      <c r="CG9" s="2" t="s">
        <v>11</v>
      </c>
      <c r="CH9" s="2" t="s">
        <v>11</v>
      </c>
      <c r="CI9" s="2"/>
      <c r="CJ9" s="2"/>
      <c r="CK9" s="2"/>
      <c r="CL9" s="2" t="s">
        <v>11</v>
      </c>
      <c r="CM9" s="2" t="s">
        <v>11</v>
      </c>
      <c r="CN9" s="2" t="s">
        <v>15</v>
      </c>
      <c r="CO9" s="2" t="s">
        <v>15</v>
      </c>
      <c r="CP9" s="2"/>
      <c r="CQ9" s="2"/>
      <c r="CR9" s="2"/>
      <c r="CS9" s="2"/>
      <c r="CT9" s="2" t="s">
        <v>11</v>
      </c>
      <c r="CU9" s="3" t="s">
        <v>11</v>
      </c>
      <c r="CV9" s="3" t="s">
        <v>11</v>
      </c>
      <c r="CW9" s="3"/>
      <c r="CX9" s="3"/>
      <c r="CY9" s="3"/>
      <c r="CZ9" s="3"/>
      <c r="DA9" s="3" t="s">
        <v>11</v>
      </c>
      <c r="DB9" s="3" t="s">
        <v>11</v>
      </c>
    </row>
    <row r="10" spans="1:106" ht="16" customHeight="1" x14ac:dyDescent="0.2">
      <c r="A10" s="7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"/>
      <c r="BV10" s="1"/>
      <c r="BW10" s="8" t="s">
        <v>21</v>
      </c>
      <c r="BX10" s="2"/>
      <c r="BY10" s="2" t="s">
        <v>11</v>
      </c>
      <c r="BZ10" s="2" t="s">
        <v>8</v>
      </c>
      <c r="CA10" s="2" t="s">
        <v>8</v>
      </c>
      <c r="CB10" s="2" t="s">
        <v>8</v>
      </c>
      <c r="CC10" s="2"/>
      <c r="CD10" s="2"/>
      <c r="CE10" s="2" t="s">
        <v>16</v>
      </c>
      <c r="CF10" s="2" t="s">
        <v>16</v>
      </c>
      <c r="CG10" s="2" t="s">
        <v>16</v>
      </c>
      <c r="CH10" s="2" t="s">
        <v>8</v>
      </c>
      <c r="CI10" s="2" t="s">
        <v>8</v>
      </c>
      <c r="CJ10" s="2"/>
      <c r="CK10" s="2"/>
      <c r="CL10" s="2" t="s">
        <v>11</v>
      </c>
      <c r="CM10" s="2" t="s">
        <v>8</v>
      </c>
      <c r="CN10" s="2" t="s">
        <v>8</v>
      </c>
      <c r="CO10" s="2" t="s">
        <v>8</v>
      </c>
      <c r="CP10" s="2" t="s">
        <v>8</v>
      </c>
      <c r="CQ10" s="2"/>
      <c r="CR10" s="2"/>
      <c r="CS10" s="2" t="s">
        <v>11</v>
      </c>
      <c r="CT10" s="2" t="s">
        <v>8</v>
      </c>
      <c r="CU10" s="3" t="s">
        <v>8</v>
      </c>
      <c r="CV10" s="3" t="s">
        <v>8</v>
      </c>
      <c r="CW10" s="3" t="s">
        <v>8</v>
      </c>
      <c r="CX10" s="3"/>
      <c r="CY10" s="3"/>
      <c r="CZ10" s="3" t="s">
        <v>9</v>
      </c>
      <c r="DA10" s="3" t="s">
        <v>9</v>
      </c>
      <c r="DB10" s="3" t="s">
        <v>11</v>
      </c>
    </row>
    <row r="11" spans="1:106" ht="16" customHeight="1" x14ac:dyDescent="0.2"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"/>
      <c r="BV11" s="1"/>
      <c r="BW11" s="2" t="s">
        <v>22</v>
      </c>
      <c r="BX11" s="2" t="s">
        <v>8</v>
      </c>
      <c r="BY11" s="2" t="s">
        <v>8</v>
      </c>
      <c r="BZ11" s="2" t="s">
        <v>8</v>
      </c>
      <c r="CA11" s="2" t="s">
        <v>12</v>
      </c>
      <c r="CB11" s="2" t="s">
        <v>12</v>
      </c>
      <c r="CC11" s="2"/>
      <c r="CD11" s="2"/>
      <c r="CE11" s="2" t="s">
        <v>8</v>
      </c>
      <c r="CF11" s="2" t="s">
        <v>8</v>
      </c>
      <c r="CG11" s="2" t="s">
        <v>9</v>
      </c>
      <c r="CH11" s="2" t="s">
        <v>9</v>
      </c>
      <c r="CI11" s="2" t="s">
        <v>11</v>
      </c>
      <c r="CJ11" s="2" t="s">
        <v>11</v>
      </c>
      <c r="CK11" s="2" t="s">
        <v>11</v>
      </c>
      <c r="CL11" s="2" t="s">
        <v>11</v>
      </c>
      <c r="CM11" s="2" t="s">
        <v>9</v>
      </c>
      <c r="CN11" s="2" t="s">
        <v>11</v>
      </c>
      <c r="CO11" s="2" t="s">
        <v>11</v>
      </c>
      <c r="CP11" s="2" t="s">
        <v>11</v>
      </c>
      <c r="CQ11" s="2"/>
      <c r="CR11" s="2"/>
      <c r="CS11" s="2" t="s">
        <v>8</v>
      </c>
      <c r="CT11" s="2" t="s">
        <v>9</v>
      </c>
      <c r="CU11" s="3" t="s">
        <v>8</v>
      </c>
      <c r="CV11" s="3" t="s">
        <v>8</v>
      </c>
      <c r="CW11" s="3" t="s">
        <v>8</v>
      </c>
      <c r="CX11" s="3"/>
      <c r="CY11" s="3"/>
      <c r="CZ11" s="3" t="s">
        <v>8</v>
      </c>
      <c r="DA11" s="3" t="s">
        <v>8</v>
      </c>
      <c r="DB11" s="3" t="s">
        <v>8</v>
      </c>
    </row>
    <row r="12" spans="1:106" ht="16" customHeight="1" x14ac:dyDescent="0.2"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"/>
      <c r="BV12" s="1"/>
      <c r="BW12" s="2" t="s">
        <v>23</v>
      </c>
      <c r="BX12" s="2"/>
      <c r="BY12" s="2" t="s">
        <v>9</v>
      </c>
      <c r="BZ12" s="2" t="s">
        <v>8</v>
      </c>
      <c r="CA12" s="2" t="s">
        <v>8</v>
      </c>
      <c r="CB12" s="2" t="s">
        <v>8</v>
      </c>
      <c r="CC12" s="2" t="s">
        <v>11</v>
      </c>
      <c r="CD12" s="2" t="s">
        <v>8</v>
      </c>
      <c r="CE12" s="2" t="s">
        <v>10</v>
      </c>
      <c r="CF12" s="2" t="s">
        <v>10</v>
      </c>
      <c r="CG12" s="2" t="s">
        <v>8</v>
      </c>
      <c r="CH12" s="2" t="s">
        <v>8</v>
      </c>
      <c r="CI12" s="2" t="s">
        <v>8</v>
      </c>
      <c r="CJ12" s="2"/>
      <c r="CK12" s="2"/>
      <c r="CL12" s="2" t="s">
        <v>11</v>
      </c>
      <c r="CM12" s="2" t="s">
        <v>11</v>
      </c>
      <c r="CN12" s="2" t="s">
        <v>11</v>
      </c>
      <c r="CO12" s="2" t="s">
        <v>11</v>
      </c>
      <c r="CP12" s="2" t="s">
        <v>11</v>
      </c>
      <c r="CQ12" s="2"/>
      <c r="CR12" s="2"/>
      <c r="CS12" s="2" t="s">
        <v>11</v>
      </c>
      <c r="CT12" s="2" t="s">
        <v>11</v>
      </c>
      <c r="CU12" s="3" t="s">
        <v>9</v>
      </c>
      <c r="CV12" s="3" t="s">
        <v>9</v>
      </c>
      <c r="CW12" s="3" t="s">
        <v>9</v>
      </c>
      <c r="CX12" s="3" t="s">
        <v>8</v>
      </c>
      <c r="CY12" s="3" t="s">
        <v>8</v>
      </c>
      <c r="CZ12" s="3" t="s">
        <v>8</v>
      </c>
      <c r="DA12" s="3" t="s">
        <v>8</v>
      </c>
      <c r="DB12" s="3" t="s">
        <v>8</v>
      </c>
    </row>
    <row r="13" spans="1:106" ht="24" x14ac:dyDescent="0.2">
      <c r="C13" s="25">
        <f>IFERROR(IF(DAY(DATE(YEAR($A$27),MONTH($A$27)+1,0))-DAY(DATE(YEAR($A$27),MONTH($A$27),DAY($A$27)+COLUMN($B$1)-2))&gt;=0, IF(BK7&lt;&gt;"",IF(MONTH(BK7+1)&lt;&gt;MONTH(BK7),"",BK7+1),IF(COLUMN(BK7)-62&lt;&gt;WEEKDAY($A$27),"",$A$27)),""),"")</f>
        <v>43108</v>
      </c>
      <c r="D13" s="26"/>
      <c r="E13" s="26"/>
      <c r="F13" s="26"/>
      <c r="G13" s="26"/>
      <c r="H13" s="26"/>
      <c r="I13" s="26"/>
      <c r="J13" s="26"/>
      <c r="K13" s="26"/>
      <c r="L13" s="27"/>
      <c r="M13" s="25">
        <f>IFERROR(IF(DAY(DATE(YEAR($A$27),MONTH($A$27)+1,0))-DAY(DATE(YEAR($A$27),MONTH($A$27),DAY($A$27)+COLUMN($B$1)-2))&gt;=0, IF(C13&lt;&gt;"",IF(MONTH(C13+1)&lt;&gt;MONTH(C13),"",C13+1),IF(COLUMN(C13)-62&lt;&gt;WEEKDAY($A$27),"",$A$27)),""),"")</f>
        <v>43109</v>
      </c>
      <c r="N13" s="26"/>
      <c r="O13" s="26"/>
      <c r="P13" s="26"/>
      <c r="Q13" s="26"/>
      <c r="R13" s="26"/>
      <c r="S13" s="26"/>
      <c r="T13" s="26"/>
      <c r="U13" s="26"/>
      <c r="V13" s="27"/>
      <c r="W13" s="25">
        <f t="shared" ref="W13" si="5">IFERROR(IF(DAY(DATE(YEAR($A$27),MONTH($A$27)+1,0))-DAY(DATE(YEAR($A$27),MONTH($A$27),DAY($A$27)+COLUMN($B$1)-2))&gt;=0, IF(M13&lt;&gt;"",IF(MONTH(M13+1)&lt;&gt;MONTH(M13),"",M13+1),IF(COLUMN(M13)-62&lt;&gt;WEEKDAY($A$27),"",$A$27)),""),"")</f>
        <v>43110</v>
      </c>
      <c r="X13" s="26"/>
      <c r="Y13" s="26"/>
      <c r="Z13" s="26"/>
      <c r="AA13" s="26"/>
      <c r="AB13" s="26"/>
      <c r="AC13" s="26"/>
      <c r="AD13" s="26"/>
      <c r="AE13" s="26"/>
      <c r="AF13" s="27"/>
      <c r="AG13" s="25">
        <f t="shared" ref="AG13" si="6">IFERROR(IF(DAY(DATE(YEAR($A$27),MONTH($A$27)+1,0))-DAY(DATE(YEAR($A$27),MONTH($A$27),DAY($A$27)+COLUMN($B$1)-2))&gt;=0, IF(W13&lt;&gt;"",IF(MONTH(W13+1)&lt;&gt;MONTH(W13),"",W13+1),IF(COLUMN(W13)-62&lt;&gt;WEEKDAY($A$27),"",$A$27)),""),"")</f>
        <v>43111</v>
      </c>
      <c r="AH13" s="26"/>
      <c r="AI13" s="26"/>
      <c r="AJ13" s="26"/>
      <c r="AK13" s="26"/>
      <c r="AL13" s="26"/>
      <c r="AM13" s="26"/>
      <c r="AN13" s="26"/>
      <c r="AO13" s="26"/>
      <c r="AP13" s="27"/>
      <c r="AQ13" s="25">
        <f t="shared" ref="AQ13" si="7">IFERROR(IF(DAY(DATE(YEAR($A$27),MONTH($A$27)+1,0))-DAY(DATE(YEAR($A$27),MONTH($A$27),DAY($A$27)+COLUMN($B$1)-2))&gt;=0, IF(AG13&lt;&gt;"",IF(MONTH(AG13+1)&lt;&gt;MONTH(AG13),"",AG13+1),IF(COLUMN(AG13)-62&lt;&gt;WEEKDAY($A$27),"",$A$27)),""),"")</f>
        <v>43112</v>
      </c>
      <c r="AR13" s="26"/>
      <c r="AS13" s="26"/>
      <c r="AT13" s="26"/>
      <c r="AU13" s="26"/>
      <c r="AV13" s="26"/>
      <c r="AW13" s="26"/>
      <c r="AX13" s="26"/>
      <c r="AY13" s="26"/>
      <c r="AZ13" s="27"/>
      <c r="BA13" s="25">
        <f t="shared" ref="BA13" si="8">IFERROR(IF(DAY(DATE(YEAR($A$27),MONTH($A$27)+1,0))-DAY(DATE(YEAR($A$27),MONTH($A$27),DAY($A$27)+COLUMN($B$1)-2))&gt;=0, IF(AQ13&lt;&gt;"",IF(MONTH(AQ13+1)&lt;&gt;MONTH(AQ13),"",AQ13+1),IF(COLUMN(AQ13)-62&lt;&gt;WEEKDAY($A$27),"",$A$27)),""),"")</f>
        <v>43113</v>
      </c>
      <c r="BB13" s="26"/>
      <c r="BC13" s="26"/>
      <c r="BD13" s="26"/>
      <c r="BE13" s="26"/>
      <c r="BF13" s="26"/>
      <c r="BG13" s="26"/>
      <c r="BH13" s="26"/>
      <c r="BI13" s="26"/>
      <c r="BJ13" s="27"/>
      <c r="BK13" s="25">
        <f t="shared" ref="BK13" si="9">IFERROR(IF(DAY(DATE(YEAR($A$27),MONTH($A$27)+1,0))-DAY(DATE(YEAR($A$27),MONTH($A$27),DAY($A$27)+COLUMN($B$1)-2))&gt;=0, IF(BA13&lt;&gt;"",IF(MONTH(BA13+1)&lt;&gt;MONTH(BA13),"",BA13+1),IF(COLUMN(BA13)-62&lt;&gt;WEEKDAY($A$27),"",$A$27)),""),"")</f>
        <v>43114</v>
      </c>
      <c r="BL13" s="26"/>
      <c r="BM13" s="26"/>
      <c r="BN13" s="26"/>
      <c r="BO13" s="26"/>
      <c r="BP13" s="26"/>
      <c r="BQ13" s="26"/>
      <c r="BR13" s="26"/>
      <c r="BS13" s="26"/>
      <c r="BT13" s="27"/>
      <c r="BU13" s="1"/>
      <c r="BV13" s="1"/>
      <c r="BW13" s="2" t="s">
        <v>24</v>
      </c>
      <c r="BX13" s="2"/>
      <c r="BY13" s="2" t="s">
        <v>13</v>
      </c>
      <c r="BZ13" s="2" t="s">
        <v>13</v>
      </c>
      <c r="CA13" s="2" t="s">
        <v>13</v>
      </c>
      <c r="CB13" s="2" t="s">
        <v>13</v>
      </c>
      <c r="CC13" s="2" t="s">
        <v>13</v>
      </c>
      <c r="CD13" s="2" t="s">
        <v>13</v>
      </c>
      <c r="CE13" s="2" t="s">
        <v>13</v>
      </c>
      <c r="CF13" s="2" t="s">
        <v>13</v>
      </c>
      <c r="CG13" s="2" t="s">
        <v>13</v>
      </c>
      <c r="CH13" s="2" t="s">
        <v>13</v>
      </c>
      <c r="CI13" s="2" t="s">
        <v>13</v>
      </c>
      <c r="CJ13" s="2"/>
      <c r="CK13" s="2"/>
      <c r="CL13" s="2" t="s">
        <v>13</v>
      </c>
      <c r="CM13" s="2" t="s">
        <v>13</v>
      </c>
      <c r="CN13" s="2" t="s">
        <v>13</v>
      </c>
      <c r="CO13" s="2" t="s">
        <v>13</v>
      </c>
      <c r="CP13" s="2" t="s">
        <v>13</v>
      </c>
      <c r="CQ13" s="2" t="s">
        <v>13</v>
      </c>
      <c r="CR13" s="2" t="s">
        <v>13</v>
      </c>
      <c r="CS13" s="2" t="s">
        <v>13</v>
      </c>
      <c r="CT13" s="2" t="s">
        <v>13</v>
      </c>
      <c r="CU13" s="3" t="s">
        <v>13</v>
      </c>
      <c r="CV13" s="3" t="s">
        <v>13</v>
      </c>
      <c r="CW13" s="3" t="s">
        <v>13</v>
      </c>
      <c r="CX13" s="3"/>
      <c r="CY13" s="3"/>
      <c r="CZ13" s="3" t="s">
        <v>13</v>
      </c>
      <c r="DA13" s="3" t="s">
        <v>13</v>
      </c>
      <c r="DB13" s="3" t="s">
        <v>9</v>
      </c>
    </row>
    <row r="14" spans="1:106" ht="15.75" customHeight="1" x14ac:dyDescent="0.2">
      <c r="C14" s="13" t="str">
        <f>IF(C13="","",IFERROR(INDEX(Data,MATCH($BV$6,Noms,0),MATCH(C13,Jours,0)),""))</f>
        <v>M</v>
      </c>
      <c r="D14" s="13"/>
      <c r="E14" s="13"/>
      <c r="F14" s="13"/>
      <c r="G14" s="13"/>
      <c r="H14" s="13"/>
      <c r="I14" s="13"/>
      <c r="J14" s="13"/>
      <c r="K14" s="13"/>
      <c r="L14" s="13"/>
      <c r="M14" s="13" t="str">
        <f>IF(M13="","",IFERROR(INDEX(Data,MATCH($BV$6,Noms,0),MATCH(M13,Jours,0)),""))</f>
        <v>M</v>
      </c>
      <c r="N14" s="13"/>
      <c r="O14" s="13"/>
      <c r="P14" s="13"/>
      <c r="Q14" s="13"/>
      <c r="R14" s="13"/>
      <c r="S14" s="13"/>
      <c r="T14" s="13"/>
      <c r="U14" s="13"/>
      <c r="V14" s="13"/>
      <c r="W14" s="13" t="str">
        <f>IF(W13="","",IFERROR(INDEX(Data,MATCH($BV$6,Noms,0),MATCH(W13,Jours,0)),""))</f>
        <v>R</v>
      </c>
      <c r="X14" s="13"/>
      <c r="Y14" s="13"/>
      <c r="Z14" s="13"/>
      <c r="AA14" s="13"/>
      <c r="AB14" s="13"/>
      <c r="AC14" s="13"/>
      <c r="AD14" s="13"/>
      <c r="AE14" s="13"/>
      <c r="AF14" s="13"/>
      <c r="AG14" s="13" t="str">
        <f>IF(AG13="","",IFERROR(INDEX(Data,MATCH($BV$6,Noms,0),MATCH(AG13,Jours,0)),""))</f>
        <v>M</v>
      </c>
      <c r="AH14" s="13"/>
      <c r="AI14" s="13"/>
      <c r="AJ14" s="13"/>
      <c r="AK14" s="13"/>
      <c r="AL14" s="13"/>
      <c r="AM14" s="13"/>
      <c r="AN14" s="13"/>
      <c r="AO14" s="13"/>
      <c r="AP14" s="13"/>
      <c r="AQ14" s="13" t="str">
        <f>IF(AQ13="","",IFERROR(INDEX(Data,MATCH($BV$6,Noms,0),MATCH(AQ13,Jours,0)),""))</f>
        <v>S</v>
      </c>
      <c r="AR14" s="13"/>
      <c r="AS14" s="13"/>
      <c r="AT14" s="13"/>
      <c r="AU14" s="13"/>
      <c r="AV14" s="13"/>
      <c r="AW14" s="13"/>
      <c r="AX14" s="13"/>
      <c r="AY14" s="13"/>
      <c r="AZ14" s="13"/>
      <c r="BA14" s="13">
        <f>IF(BA13="","",IFERROR(INDEX(Data,MATCH($BV$6,Noms,0),MATCH(BA13,Jours,0)),""))</f>
        <v>0</v>
      </c>
      <c r="BB14" s="13"/>
      <c r="BC14" s="13"/>
      <c r="BD14" s="13"/>
      <c r="BE14" s="13"/>
      <c r="BF14" s="13"/>
      <c r="BG14" s="13"/>
      <c r="BH14" s="13"/>
      <c r="BI14" s="13"/>
      <c r="BJ14" s="13"/>
      <c r="BK14" s="13">
        <f>IF(BK13="","",IFERROR(INDEX(Data,MATCH($BV$6,Noms,0),MATCH(BK13,Jours,0)),""))</f>
        <v>0</v>
      </c>
      <c r="BL14" s="13"/>
      <c r="BM14" s="13"/>
      <c r="BN14" s="13"/>
      <c r="BO14" s="13"/>
      <c r="BP14" s="13"/>
      <c r="BQ14" s="13"/>
      <c r="BR14" s="13"/>
      <c r="BS14" s="13"/>
      <c r="BT14" s="13"/>
      <c r="BU14" s="1"/>
      <c r="BV14" s="1"/>
      <c r="BW14" s="2" t="s">
        <v>25</v>
      </c>
      <c r="BX14" s="2"/>
      <c r="BY14" s="2" t="s">
        <v>11</v>
      </c>
      <c r="BZ14" s="2" t="s">
        <v>11</v>
      </c>
      <c r="CA14" s="2" t="s">
        <v>11</v>
      </c>
      <c r="CB14" s="2" t="s">
        <v>11</v>
      </c>
      <c r="CC14" s="2" t="s">
        <v>8</v>
      </c>
      <c r="CD14" s="2" t="s">
        <v>8</v>
      </c>
      <c r="CE14" s="2" t="s">
        <v>8</v>
      </c>
      <c r="CF14" s="2" t="s">
        <v>8</v>
      </c>
      <c r="CG14" s="2" t="s">
        <v>9</v>
      </c>
      <c r="CH14" s="2" t="s">
        <v>8</v>
      </c>
      <c r="CI14" s="2" t="s">
        <v>11</v>
      </c>
      <c r="CJ14" s="2"/>
      <c r="CK14" s="2"/>
      <c r="CL14" s="2" t="s">
        <v>9</v>
      </c>
      <c r="CM14" s="2" t="s">
        <v>9</v>
      </c>
      <c r="CN14" s="2" t="s">
        <v>8</v>
      </c>
      <c r="CO14" s="2" t="s">
        <v>8</v>
      </c>
      <c r="CP14" s="2" t="s">
        <v>8</v>
      </c>
      <c r="CQ14" s="2" t="s">
        <v>17</v>
      </c>
      <c r="CR14" s="2" t="s">
        <v>17</v>
      </c>
      <c r="CS14" s="2" t="s">
        <v>12</v>
      </c>
      <c r="CT14" s="2" t="s">
        <v>12</v>
      </c>
      <c r="CU14" s="3" t="s">
        <v>11</v>
      </c>
      <c r="CV14" s="3" t="s">
        <v>11</v>
      </c>
      <c r="CW14" s="3" t="s">
        <v>11</v>
      </c>
      <c r="CX14" s="3"/>
      <c r="CY14" s="3"/>
      <c r="CZ14" s="3" t="s">
        <v>9</v>
      </c>
      <c r="DA14" s="3" t="s">
        <v>11</v>
      </c>
      <c r="DB14" s="3" t="s">
        <v>11</v>
      </c>
    </row>
    <row r="15" spans="1:106" ht="15.75" customHeight="1" x14ac:dyDescent="0.2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</row>
    <row r="16" spans="1:106" ht="15.75" customHeight="1" x14ac:dyDescent="0.2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</row>
    <row r="17" spans="1:98" ht="15.75" customHeight="1" x14ac:dyDescent="0.2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</row>
    <row r="18" spans="1:98" ht="15.75" customHeight="1" x14ac:dyDescent="0.2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</row>
    <row r="19" spans="1:98" ht="24" x14ac:dyDescent="0.2">
      <c r="C19" s="23">
        <f>IFERROR(IF(DAY(DATE(YEAR($A$1),MONTH($A$1)+1,0))-DAY(DATE(YEAR($A$1),MONTH($A$1),DAY($A$1)+COLUMN(AZ1)-2))&gt;=0, IF(BA13&lt;&gt;"",IF(MONTH(BA13+1)&lt;&gt;MONTH(BA13),"",BK13+1),IF(COLUMN(BK13)-10&lt;&gt;WEEKDAY($A$1),"",$A$1)),""),"")</f>
        <v>43115</v>
      </c>
      <c r="D19" s="11"/>
      <c r="E19" s="11"/>
      <c r="F19" s="11"/>
      <c r="G19" s="11"/>
      <c r="H19" s="11"/>
      <c r="I19" s="11"/>
      <c r="J19" s="11"/>
      <c r="K19" s="11"/>
      <c r="L19" s="11"/>
      <c r="M19" s="11">
        <f>IF(C19="","",IFERROR(IF(DAY(DATE(YEAR($A$1),MONTH($A$1)+1,0))-DAY(DATE(YEAR($A$1),MONTH($A$1),DAY($A$1)+COLUMN(B1)-2))&gt;=0, IF(C19&lt;&gt;"",IF(MONTH(C19+1)&lt;&gt;MONTH(C19),"",C19+1),IF(COLUMN(M7)-15&lt;&gt;WEEKDAY($A$1),"",$A$1)),""),""))</f>
        <v>43116</v>
      </c>
      <c r="N19" s="11"/>
      <c r="O19" s="11"/>
      <c r="P19" s="11"/>
      <c r="Q19" s="11"/>
      <c r="R19" s="11"/>
      <c r="S19" s="11"/>
      <c r="T19" s="11"/>
      <c r="U19" s="11"/>
      <c r="V19" s="11"/>
      <c r="W19" s="11">
        <f t="shared" ref="W19" si="10">IF(M19="","",IFERROR(IF(DAY(DATE(YEAR($A$1),MONTH($A$1)+1,0))-DAY(DATE(YEAR($A$1),MONTH($A$1),DAY($A$1)+COLUMN(L1)-2))&gt;=0, IF(M19&lt;&gt;"",IF(MONTH(M19+1)&lt;&gt;MONTH(M19),"",M19+1),IF(COLUMN(W7)-15&lt;&gt;WEEKDAY($A$1),"",$A$1)),""),""))</f>
        <v>43117</v>
      </c>
      <c r="X19" s="11"/>
      <c r="Y19" s="11"/>
      <c r="Z19" s="11"/>
      <c r="AA19" s="11"/>
      <c r="AB19" s="11"/>
      <c r="AC19" s="11"/>
      <c r="AD19" s="11"/>
      <c r="AE19" s="11"/>
      <c r="AF19" s="11"/>
      <c r="AG19" s="11">
        <f t="shared" ref="AG19" si="11">IF(W19="","",IFERROR(IF(DAY(DATE(YEAR($A$1),MONTH($A$1)+1,0))-DAY(DATE(YEAR($A$1),MONTH($A$1),DAY($A$1)+COLUMN(V1)-2))&gt;=0, IF(W19&lt;&gt;"",IF(MONTH(W19+1)&lt;&gt;MONTH(W19),"",W19+1),IF(COLUMN(AG7)-15&lt;&gt;WEEKDAY($A$1),"",$A$1)),""),""))</f>
        <v>43118</v>
      </c>
      <c r="AH19" s="11"/>
      <c r="AI19" s="11"/>
      <c r="AJ19" s="11"/>
      <c r="AK19" s="11"/>
      <c r="AL19" s="11"/>
      <c r="AM19" s="11"/>
      <c r="AN19" s="11"/>
      <c r="AO19" s="11"/>
      <c r="AP19" s="11"/>
      <c r="AQ19" s="11">
        <f t="shared" ref="AQ19" si="12">IF(AG19="","",IFERROR(IF(DAY(DATE(YEAR($A$1),MONTH($A$1)+1,0))-DAY(DATE(YEAR($A$1),MONTH($A$1),DAY($A$1)+COLUMN(AF1)-2))&gt;=0, IF(AG19&lt;&gt;"",IF(MONTH(AG19+1)&lt;&gt;MONTH(AG19),"",AG19+1),IF(COLUMN(AQ7)-15&lt;&gt;WEEKDAY($A$1),"",$A$1)),""),""))</f>
        <v>43119</v>
      </c>
      <c r="AR19" s="11"/>
      <c r="AS19" s="11"/>
      <c r="AT19" s="11"/>
      <c r="AU19" s="11"/>
      <c r="AV19" s="11"/>
      <c r="AW19" s="11"/>
      <c r="AX19" s="11"/>
      <c r="AY19" s="11"/>
      <c r="AZ19" s="11"/>
      <c r="BA19" s="11">
        <f t="shared" ref="BA19" si="13">IF(AQ19="","",IFERROR(IF(DAY(DATE(YEAR($A$1),MONTH($A$1)+1,0))-DAY(DATE(YEAR($A$1),MONTH($A$1),DAY($A$1)+COLUMN(AP1)-2))&gt;=0, IF(AQ19&lt;&gt;"",IF(MONTH(AQ19+1)&lt;&gt;MONTH(AQ19),"",AQ19+1),IF(COLUMN(BA7)-15&lt;&gt;WEEKDAY($A$1),"",$A$1)),""),""))</f>
        <v>43120</v>
      </c>
      <c r="BB19" s="11"/>
      <c r="BC19" s="11"/>
      <c r="BD19" s="11"/>
      <c r="BE19" s="11"/>
      <c r="BF19" s="11"/>
      <c r="BG19" s="11"/>
      <c r="BH19" s="11"/>
      <c r="BI19" s="11"/>
      <c r="BJ19" s="11"/>
      <c r="BK19" s="11">
        <f t="shared" ref="BK19" si="14">IF(BA19="","",IFERROR(IF(DAY(DATE(YEAR($A$1),MONTH($A$1)+1,0))-DAY(DATE(YEAR($A$1),MONTH($A$1),DAY($A$1)+COLUMN(AZ1)-2))&gt;=0, IF(BA19&lt;&gt;"",IF(MONTH(BA19+1)&lt;&gt;MONTH(BA19),"",BA19+1),IF(COLUMN(BK7)-15&lt;&gt;WEEKDAY($A$1),"",$A$1)),""),""))</f>
        <v>43121</v>
      </c>
      <c r="BL19" s="11"/>
      <c r="BM19" s="11"/>
      <c r="BN19" s="11"/>
      <c r="BO19" s="11"/>
      <c r="BP19" s="11"/>
      <c r="BQ19" s="11"/>
      <c r="BR19" s="11"/>
      <c r="BS19" s="11"/>
      <c r="BT19" s="1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</row>
    <row r="20" spans="1:98" ht="15.75" customHeight="1" x14ac:dyDescent="0.2">
      <c r="C20" s="13" t="str">
        <f>IF(C19="","",IFERROR(INDEX(Data,MATCH($BV$6,Noms,0),MATCH(C19,Jours,0)),""))</f>
        <v>R</v>
      </c>
      <c r="D20" s="13"/>
      <c r="E20" s="13"/>
      <c r="F20" s="13"/>
      <c r="G20" s="13"/>
      <c r="H20" s="13"/>
      <c r="I20" s="13"/>
      <c r="J20" s="13"/>
      <c r="K20" s="13"/>
      <c r="L20" s="13"/>
      <c r="M20" s="13" t="str">
        <f>IF(M19="","",IFERROR(INDEX(Data,MATCH($BV$6,Noms,0),MATCH(M19,Jours,0)),""))</f>
        <v>R</v>
      </c>
      <c r="N20" s="13"/>
      <c r="O20" s="13"/>
      <c r="P20" s="13"/>
      <c r="Q20" s="13"/>
      <c r="R20" s="13"/>
      <c r="S20" s="13"/>
      <c r="T20" s="13"/>
      <c r="U20" s="13"/>
      <c r="V20" s="13"/>
      <c r="W20" s="13" t="str">
        <f>IF(W19="","",IFERROR(INDEX(Data,MATCH($BV$6,Noms,0),MATCH(W19,Jours,0)),""))</f>
        <v>M</v>
      </c>
      <c r="X20" s="13"/>
      <c r="Y20" s="13"/>
      <c r="Z20" s="13"/>
      <c r="AA20" s="13"/>
      <c r="AB20" s="13"/>
      <c r="AC20" s="13"/>
      <c r="AD20" s="13"/>
      <c r="AE20" s="13"/>
      <c r="AF20" s="13"/>
      <c r="AG20" s="13" t="str">
        <f>IF(AG19="","",IFERROR(INDEX(Data,MATCH($BV$6,Noms,0),MATCH(AG19,Jours,0)),""))</f>
        <v>M</v>
      </c>
      <c r="AH20" s="13"/>
      <c r="AI20" s="13"/>
      <c r="AJ20" s="13"/>
      <c r="AK20" s="13"/>
      <c r="AL20" s="13"/>
      <c r="AM20" s="13"/>
      <c r="AN20" s="13"/>
      <c r="AO20" s="13"/>
      <c r="AP20" s="13"/>
      <c r="AQ20" s="13" t="str">
        <f>IF(AQ19="","",IFERROR(INDEX(Data,MATCH($BV$6,Noms,0),MATCH(AQ19,Jours,0)),""))</f>
        <v>M</v>
      </c>
      <c r="AR20" s="13"/>
      <c r="AS20" s="13"/>
      <c r="AT20" s="13"/>
      <c r="AU20" s="13"/>
      <c r="AV20" s="13"/>
      <c r="AW20" s="13"/>
      <c r="AX20" s="13"/>
      <c r="AY20" s="13"/>
      <c r="AZ20" s="13"/>
      <c r="BA20" s="13" t="str">
        <f>IF(BA19="","",IFERROR(INDEX(Data,MATCH($BV$6,Noms,0),MATCH(BA19,Jours,0)),""))</f>
        <v>J</v>
      </c>
      <c r="BB20" s="13"/>
      <c r="BC20" s="13"/>
      <c r="BD20" s="13"/>
      <c r="BE20" s="13"/>
      <c r="BF20" s="13"/>
      <c r="BG20" s="13"/>
      <c r="BH20" s="13"/>
      <c r="BI20" s="13"/>
      <c r="BJ20" s="13"/>
      <c r="BK20" s="13" t="str">
        <f>IF(BK19="","",IFERROR(INDEX(Data,MATCH($BV$6,Noms,0),MATCH(BK19,Jours,0)),""))</f>
        <v>J</v>
      </c>
      <c r="BL20" s="13"/>
      <c r="BM20" s="13"/>
      <c r="BN20" s="13"/>
      <c r="BO20" s="13"/>
      <c r="BP20" s="13"/>
      <c r="BQ20" s="13"/>
      <c r="BR20" s="13"/>
      <c r="BS20" s="13"/>
      <c r="BT20" s="13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</row>
    <row r="21" spans="1:98" ht="15.75" customHeight="1" x14ac:dyDescent="0.2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</row>
    <row r="22" spans="1:98" ht="15.75" customHeight="1" x14ac:dyDescent="0.2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</row>
    <row r="23" spans="1:98" ht="15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</row>
    <row r="24" spans="1:98" ht="15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</row>
    <row r="25" spans="1:98" ht="24" x14ac:dyDescent="0.2">
      <c r="C25" s="11">
        <f>IFERROR(IF(DAY(DATE(YEAR($A$1),MONTH($A$1)+1,0))-DAY(DATE(YEAR($A$1),MONTH($A$1),DAY($A$1)+COLUMN(AZ1)-2))&gt;=0, IF(BK19&lt;&gt;"",IF(MONTH(BK19+1)&lt;&gt;MONTH(BK19),"",BK19+1),IF(COLUMN(BK19)-10&lt;&gt;WEEKDAY($A$1),"",$A$1)),""),"")</f>
        <v>43122</v>
      </c>
      <c r="D25" s="11"/>
      <c r="E25" s="11"/>
      <c r="F25" s="11"/>
      <c r="G25" s="11"/>
      <c r="H25" s="11"/>
      <c r="I25" s="11"/>
      <c r="J25" s="11"/>
      <c r="K25" s="11"/>
      <c r="L25" s="11"/>
      <c r="M25" s="11">
        <f>IF(C25="","",IFERROR(IF(DAY(DATE(YEAR($A$1),MONTH($A$1)+1,0))-DAY(DATE(YEAR($A$1),MONTH($A$1),DAY($A$1)+COLUMN(B1)-2))&gt;=0, IF(C25&lt;&gt;"",IF(MONTH(C25+1)&lt;&gt;MONTH(C25),"",C25+1),IF(COLUMN(M7)-15&lt;&gt;WEEKDAY($A$1),"",$A$1)),""),""))</f>
        <v>43123</v>
      </c>
      <c r="N25" s="11"/>
      <c r="O25" s="11"/>
      <c r="P25" s="11"/>
      <c r="Q25" s="11"/>
      <c r="R25" s="11"/>
      <c r="S25" s="11"/>
      <c r="T25" s="11"/>
      <c r="U25" s="11"/>
      <c r="V25" s="11"/>
      <c r="W25" s="11">
        <f>IF(M25="","",IFERROR(IF(DAY(DATE(YEAR($A$1),MONTH($A$1)+1,0))-DAY(DATE(YEAR($A$1),MONTH($A$1),DAY($A$1)+COLUMN(L1)-2))&gt;=0, IF(M25&lt;&gt;"",IF(MONTH(M25+1)&lt;&gt;MONTH(M25),"",M25+1),IF(COLUMN(W7)-15&lt;&gt;WEEKDAY($A$1),"",$A$1)),""),""))</f>
        <v>43124</v>
      </c>
      <c r="X25" s="11"/>
      <c r="Y25" s="11"/>
      <c r="Z25" s="11"/>
      <c r="AA25" s="11"/>
      <c r="AB25" s="11"/>
      <c r="AC25" s="11"/>
      <c r="AD25" s="11"/>
      <c r="AE25" s="11"/>
      <c r="AF25" s="11"/>
      <c r="AG25" s="11">
        <f>IF(W25="","",IFERROR(IF(DAY(DATE(YEAR($A$1),MONTH($A$1)+1,0))-DAY(DATE(YEAR($A$1),MONTH($A$1),DAY($A$1)+COLUMN(V1)-2))&gt;=0, IF(W25&lt;&gt;"",IF(MONTH(W25+1)&lt;&gt;MONTH(W25),"",W25+1),IF(COLUMN(AG7)-15&lt;&gt;WEEKDAY($A$1),"",$A$1)),""),""))</f>
        <v>43125</v>
      </c>
      <c r="AH25" s="11"/>
      <c r="AI25" s="11"/>
      <c r="AJ25" s="11"/>
      <c r="AK25" s="11"/>
      <c r="AL25" s="11"/>
      <c r="AM25" s="11"/>
      <c r="AN25" s="11"/>
      <c r="AO25" s="11"/>
      <c r="AP25" s="11"/>
      <c r="AQ25" s="11">
        <f>IF(AG25="","",IFERROR(IF(DAY(DATE(YEAR($A$1),MONTH($A$1)+1,0))-DAY(DATE(YEAR($A$1),MONTH($A$1),DAY($A$1)+COLUMN(AF1)-2))&gt;=0, IF(AG25&lt;&gt;"",IF(MONTH(AG25+1)&lt;&gt;MONTH(AG25),"",AG25+1),IF(COLUMN(AQ7)-15&lt;&gt;WEEKDAY($A$1),"",$A$1)),""),""))</f>
        <v>43126</v>
      </c>
      <c r="AR25" s="11"/>
      <c r="AS25" s="11"/>
      <c r="AT25" s="11"/>
      <c r="AU25" s="11"/>
      <c r="AV25" s="11"/>
      <c r="AW25" s="11"/>
      <c r="AX25" s="11"/>
      <c r="AY25" s="11"/>
      <c r="AZ25" s="11"/>
      <c r="BA25" s="11">
        <f>IF(AQ25="","",IFERROR(IF(DAY(DATE(YEAR($A$1),MONTH($A$1)+1,0))-DAY(DATE(YEAR($A$1),MONTH($A$1),DAY($A$1)+COLUMN(AP1)-2))&gt;=0, IF(AQ25&lt;&gt;"",IF(MONTH(AQ25+1)&lt;&gt;MONTH(AQ25),"",AQ25+1),IF(COLUMN(BA7)-15&lt;&gt;WEEKDAY($A$1),"",$A$1)),""),""))</f>
        <v>43127</v>
      </c>
      <c r="BB25" s="11"/>
      <c r="BC25" s="11"/>
      <c r="BD25" s="11"/>
      <c r="BE25" s="11"/>
      <c r="BF25" s="11"/>
      <c r="BG25" s="11"/>
      <c r="BH25" s="11"/>
      <c r="BI25" s="11"/>
      <c r="BJ25" s="11"/>
      <c r="BK25" s="11">
        <f>IF(BA25="","",IFERROR(IF(DAY(DATE(YEAR($A$1),MONTH($A$1)+1,0))-DAY(DATE(YEAR($A$1),MONTH($A$1),DAY($A$1)+COLUMN(AZ1)-2))&gt;=0, IF(BA25&lt;&gt;"",IF(MONTH(BA25+1)&lt;&gt;MONTH(BA25),"",BA25+1),IF(COLUMN(BK7)-15&lt;&gt;WEEKDAY($A$1),"",$A$1)),""),""))</f>
        <v>43128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</row>
    <row r="26" spans="1:98" ht="15.75" customHeight="1" x14ac:dyDescent="0.2">
      <c r="C26" s="14" t="str">
        <f>IF(C25="","",IFERROR(INDEX(Data,MATCH($BV$6,Noms,0),MATCH(C25,Jours,0)),""))</f>
        <v>RW</v>
      </c>
      <c r="D26" s="15"/>
      <c r="E26" s="15"/>
      <c r="F26" s="15"/>
      <c r="G26" s="15"/>
      <c r="H26" s="15"/>
      <c r="I26" s="15"/>
      <c r="J26" s="15"/>
      <c r="K26" s="15"/>
      <c r="L26" s="16"/>
      <c r="M26" s="14" t="str">
        <f>IF(M25="","",IFERROR(INDEX(Data,MATCH($BV$6,Noms,0),MATCH(M25,Jours,0)),""))</f>
        <v>RW</v>
      </c>
      <c r="N26" s="15"/>
      <c r="O26" s="15"/>
      <c r="P26" s="15"/>
      <c r="Q26" s="15"/>
      <c r="R26" s="15"/>
      <c r="S26" s="15"/>
      <c r="T26" s="15"/>
      <c r="U26" s="15"/>
      <c r="V26" s="16"/>
      <c r="W26" s="14" t="str">
        <f>IF(W25="","",IFERROR(INDEX(Data,MATCH($BV$6,Noms,0),MATCH(W25,Jours,0)),""))</f>
        <v>S</v>
      </c>
      <c r="X26" s="15"/>
      <c r="Y26" s="15"/>
      <c r="Z26" s="15"/>
      <c r="AA26" s="15"/>
      <c r="AB26" s="15"/>
      <c r="AC26" s="15"/>
      <c r="AD26" s="15"/>
      <c r="AE26" s="15"/>
      <c r="AF26" s="16"/>
      <c r="AG26" s="14" t="str">
        <f>IF(AG25="","",IFERROR(INDEX(Data,MATCH($BV$6,Noms,0),MATCH(AG25,Jours,0)),""))</f>
        <v>S</v>
      </c>
      <c r="AH26" s="15"/>
      <c r="AI26" s="15"/>
      <c r="AJ26" s="15"/>
      <c r="AK26" s="15"/>
      <c r="AL26" s="15"/>
      <c r="AM26" s="15"/>
      <c r="AN26" s="15"/>
      <c r="AO26" s="15"/>
      <c r="AP26" s="16"/>
      <c r="AQ26" s="14" t="str">
        <f>IF(AQ25="","",IFERROR(INDEX(Data,MATCH($BV$6,Noms,0),MATCH(AQ25,Jours,0)),""))</f>
        <v>S</v>
      </c>
      <c r="AR26" s="15"/>
      <c r="AS26" s="15"/>
      <c r="AT26" s="15"/>
      <c r="AU26" s="15"/>
      <c r="AV26" s="15"/>
      <c r="AW26" s="15"/>
      <c r="AX26" s="15"/>
      <c r="AY26" s="15"/>
      <c r="AZ26" s="16"/>
      <c r="BA26" s="14">
        <f>IF(BA25="","",IFERROR(INDEX(Data,MATCH($BV$6,Noms,0),MATCH(BA25,Jours,0)),""))</f>
        <v>0</v>
      </c>
      <c r="BB26" s="15"/>
      <c r="BC26" s="15"/>
      <c r="BD26" s="15"/>
      <c r="BE26" s="15"/>
      <c r="BF26" s="15"/>
      <c r="BG26" s="15"/>
      <c r="BH26" s="15"/>
      <c r="BI26" s="15"/>
      <c r="BJ26" s="16"/>
      <c r="BK26" s="14">
        <f>IF(BK25="","",IFERROR(INDEX(Data,MATCH($BV$6,Noms,0),MATCH(BK25,Jours,0)),""))</f>
        <v>0</v>
      </c>
      <c r="BL26" s="15"/>
      <c r="BM26" s="15"/>
      <c r="BN26" s="15"/>
      <c r="BO26" s="15"/>
      <c r="BP26" s="15"/>
      <c r="BQ26" s="15"/>
      <c r="BR26" s="15"/>
      <c r="BS26" s="15"/>
      <c r="BT26" s="16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</row>
    <row r="27" spans="1:98" ht="15.75" customHeight="1" x14ac:dyDescent="0.2">
      <c r="A27" s="31">
        <f>DATE($A$1,$A$2,1)</f>
        <v>43101</v>
      </c>
      <c r="C27" s="17"/>
      <c r="D27" s="18"/>
      <c r="E27" s="18"/>
      <c r="F27" s="18"/>
      <c r="G27" s="18"/>
      <c r="H27" s="18"/>
      <c r="I27" s="18"/>
      <c r="J27" s="18"/>
      <c r="K27" s="18"/>
      <c r="L27" s="19"/>
      <c r="M27" s="17"/>
      <c r="N27" s="18"/>
      <c r="O27" s="18"/>
      <c r="P27" s="18"/>
      <c r="Q27" s="18"/>
      <c r="R27" s="18"/>
      <c r="S27" s="18"/>
      <c r="T27" s="18"/>
      <c r="U27" s="18"/>
      <c r="V27" s="19"/>
      <c r="W27" s="17"/>
      <c r="X27" s="18"/>
      <c r="Y27" s="18"/>
      <c r="Z27" s="18"/>
      <c r="AA27" s="18"/>
      <c r="AB27" s="18"/>
      <c r="AC27" s="18"/>
      <c r="AD27" s="18"/>
      <c r="AE27" s="18"/>
      <c r="AF27" s="19"/>
      <c r="AG27" s="17"/>
      <c r="AH27" s="18"/>
      <c r="AI27" s="18"/>
      <c r="AJ27" s="18"/>
      <c r="AK27" s="18"/>
      <c r="AL27" s="18"/>
      <c r="AM27" s="18"/>
      <c r="AN27" s="18"/>
      <c r="AO27" s="18"/>
      <c r="AP27" s="19"/>
      <c r="AQ27" s="17"/>
      <c r="AR27" s="18"/>
      <c r="AS27" s="18"/>
      <c r="AT27" s="18"/>
      <c r="AU27" s="18"/>
      <c r="AV27" s="18"/>
      <c r="AW27" s="18"/>
      <c r="AX27" s="18"/>
      <c r="AY27" s="18"/>
      <c r="AZ27" s="19"/>
      <c r="BA27" s="17"/>
      <c r="BB27" s="18"/>
      <c r="BC27" s="18"/>
      <c r="BD27" s="18"/>
      <c r="BE27" s="18"/>
      <c r="BF27" s="18"/>
      <c r="BG27" s="18"/>
      <c r="BH27" s="18"/>
      <c r="BI27" s="18"/>
      <c r="BJ27" s="19"/>
      <c r="BK27" s="17"/>
      <c r="BL27" s="18"/>
      <c r="BM27" s="18"/>
      <c r="BN27" s="18"/>
      <c r="BO27" s="18"/>
      <c r="BP27" s="18"/>
      <c r="BQ27" s="18"/>
      <c r="BR27" s="18"/>
      <c r="BS27" s="18"/>
      <c r="BT27" s="19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</row>
    <row r="28" spans="1:98" ht="15.75" customHeight="1" x14ac:dyDescent="0.2">
      <c r="C28" s="17"/>
      <c r="D28" s="18"/>
      <c r="E28" s="18"/>
      <c r="F28" s="18"/>
      <c r="G28" s="18"/>
      <c r="H28" s="18"/>
      <c r="I28" s="18"/>
      <c r="J28" s="18"/>
      <c r="K28" s="18"/>
      <c r="L28" s="19"/>
      <c r="M28" s="17"/>
      <c r="N28" s="18"/>
      <c r="O28" s="18"/>
      <c r="P28" s="18"/>
      <c r="Q28" s="18"/>
      <c r="R28" s="18"/>
      <c r="S28" s="18"/>
      <c r="T28" s="18"/>
      <c r="U28" s="18"/>
      <c r="V28" s="19"/>
      <c r="W28" s="17"/>
      <c r="X28" s="18"/>
      <c r="Y28" s="18"/>
      <c r="Z28" s="18"/>
      <c r="AA28" s="18"/>
      <c r="AB28" s="18"/>
      <c r="AC28" s="18"/>
      <c r="AD28" s="18"/>
      <c r="AE28" s="18"/>
      <c r="AF28" s="19"/>
      <c r="AG28" s="17"/>
      <c r="AH28" s="18"/>
      <c r="AI28" s="18"/>
      <c r="AJ28" s="18"/>
      <c r="AK28" s="18"/>
      <c r="AL28" s="18"/>
      <c r="AM28" s="18"/>
      <c r="AN28" s="18"/>
      <c r="AO28" s="18"/>
      <c r="AP28" s="19"/>
      <c r="AQ28" s="17"/>
      <c r="AR28" s="18"/>
      <c r="AS28" s="18"/>
      <c r="AT28" s="18"/>
      <c r="AU28" s="18"/>
      <c r="AV28" s="18"/>
      <c r="AW28" s="18"/>
      <c r="AX28" s="18"/>
      <c r="AY28" s="18"/>
      <c r="AZ28" s="19"/>
      <c r="BA28" s="17"/>
      <c r="BB28" s="18"/>
      <c r="BC28" s="18"/>
      <c r="BD28" s="18"/>
      <c r="BE28" s="18"/>
      <c r="BF28" s="18"/>
      <c r="BG28" s="18"/>
      <c r="BH28" s="18"/>
      <c r="BI28" s="18"/>
      <c r="BJ28" s="19"/>
      <c r="BK28" s="17"/>
      <c r="BL28" s="18"/>
      <c r="BM28" s="18"/>
      <c r="BN28" s="18"/>
      <c r="BO28" s="18"/>
      <c r="BP28" s="18"/>
      <c r="BQ28" s="18"/>
      <c r="BR28" s="18"/>
      <c r="BS28" s="18"/>
      <c r="BT28" s="19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</row>
    <row r="29" spans="1:98" ht="15.75" customHeight="1" x14ac:dyDescent="0.2">
      <c r="C29" s="17"/>
      <c r="D29" s="18"/>
      <c r="E29" s="18"/>
      <c r="F29" s="18"/>
      <c r="G29" s="18"/>
      <c r="H29" s="18"/>
      <c r="I29" s="18"/>
      <c r="J29" s="18"/>
      <c r="K29" s="18"/>
      <c r="L29" s="19"/>
      <c r="M29" s="17"/>
      <c r="N29" s="18"/>
      <c r="O29" s="18"/>
      <c r="P29" s="18"/>
      <c r="Q29" s="18"/>
      <c r="R29" s="18"/>
      <c r="S29" s="18"/>
      <c r="T29" s="18"/>
      <c r="U29" s="18"/>
      <c r="V29" s="19"/>
      <c r="W29" s="17"/>
      <c r="X29" s="18"/>
      <c r="Y29" s="18"/>
      <c r="Z29" s="18"/>
      <c r="AA29" s="18"/>
      <c r="AB29" s="18"/>
      <c r="AC29" s="18"/>
      <c r="AD29" s="18"/>
      <c r="AE29" s="18"/>
      <c r="AF29" s="19"/>
      <c r="AG29" s="17"/>
      <c r="AH29" s="18"/>
      <c r="AI29" s="18"/>
      <c r="AJ29" s="18"/>
      <c r="AK29" s="18"/>
      <c r="AL29" s="18"/>
      <c r="AM29" s="18"/>
      <c r="AN29" s="18"/>
      <c r="AO29" s="18"/>
      <c r="AP29" s="19"/>
      <c r="AQ29" s="17"/>
      <c r="AR29" s="18"/>
      <c r="AS29" s="18"/>
      <c r="AT29" s="18"/>
      <c r="AU29" s="18"/>
      <c r="AV29" s="18"/>
      <c r="AW29" s="18"/>
      <c r="AX29" s="18"/>
      <c r="AY29" s="18"/>
      <c r="AZ29" s="19"/>
      <c r="BA29" s="17"/>
      <c r="BB29" s="18"/>
      <c r="BC29" s="18"/>
      <c r="BD29" s="18"/>
      <c r="BE29" s="18"/>
      <c r="BF29" s="18"/>
      <c r="BG29" s="18"/>
      <c r="BH29" s="18"/>
      <c r="BI29" s="18"/>
      <c r="BJ29" s="19"/>
      <c r="BK29" s="17"/>
      <c r="BL29" s="18"/>
      <c r="BM29" s="18"/>
      <c r="BN29" s="18"/>
      <c r="BO29" s="18"/>
      <c r="BP29" s="18"/>
      <c r="BQ29" s="18"/>
      <c r="BR29" s="18"/>
      <c r="BS29" s="18"/>
      <c r="BT29" s="19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</row>
    <row r="30" spans="1:98" ht="15.75" customHeight="1" x14ac:dyDescent="0.2">
      <c r="C30" s="20"/>
      <c r="D30" s="21"/>
      <c r="E30" s="21"/>
      <c r="F30" s="21"/>
      <c r="G30" s="21"/>
      <c r="H30" s="21"/>
      <c r="I30" s="21"/>
      <c r="J30" s="21"/>
      <c r="K30" s="21"/>
      <c r="L30" s="22"/>
      <c r="M30" s="20"/>
      <c r="N30" s="21"/>
      <c r="O30" s="21"/>
      <c r="P30" s="21"/>
      <c r="Q30" s="21"/>
      <c r="R30" s="21"/>
      <c r="S30" s="21"/>
      <c r="T30" s="21"/>
      <c r="U30" s="21"/>
      <c r="V30" s="22"/>
      <c r="W30" s="20"/>
      <c r="X30" s="21"/>
      <c r="Y30" s="21"/>
      <c r="Z30" s="21"/>
      <c r="AA30" s="21"/>
      <c r="AB30" s="21"/>
      <c r="AC30" s="21"/>
      <c r="AD30" s="21"/>
      <c r="AE30" s="21"/>
      <c r="AF30" s="22"/>
      <c r="AG30" s="20"/>
      <c r="AH30" s="21"/>
      <c r="AI30" s="21"/>
      <c r="AJ30" s="21"/>
      <c r="AK30" s="21"/>
      <c r="AL30" s="21"/>
      <c r="AM30" s="21"/>
      <c r="AN30" s="21"/>
      <c r="AO30" s="21"/>
      <c r="AP30" s="22"/>
      <c r="AQ30" s="20"/>
      <c r="AR30" s="21"/>
      <c r="AS30" s="21"/>
      <c r="AT30" s="21"/>
      <c r="AU30" s="21"/>
      <c r="AV30" s="21"/>
      <c r="AW30" s="21"/>
      <c r="AX30" s="21"/>
      <c r="AY30" s="21"/>
      <c r="AZ30" s="22"/>
      <c r="BA30" s="20"/>
      <c r="BB30" s="21"/>
      <c r="BC30" s="21"/>
      <c r="BD30" s="21"/>
      <c r="BE30" s="21"/>
      <c r="BF30" s="21"/>
      <c r="BG30" s="21"/>
      <c r="BH30" s="21"/>
      <c r="BI30" s="21"/>
      <c r="BJ30" s="22"/>
      <c r="BK30" s="20"/>
      <c r="BL30" s="21"/>
      <c r="BM30" s="21"/>
      <c r="BN30" s="21"/>
      <c r="BO30" s="21"/>
      <c r="BP30" s="21"/>
      <c r="BQ30" s="21"/>
      <c r="BR30" s="21"/>
      <c r="BS30" s="21"/>
      <c r="BT30" s="22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</row>
    <row r="31" spans="1:98" ht="24" x14ac:dyDescent="0.2">
      <c r="C31" s="11">
        <f>IFERROR(IF(DAY(DATE(YEAR($A$1),MONTH($A$1)+1,0))-DAY(DATE(YEAR($A$1),MONTH($A$1),DAY($A$1)+COLUMN(AZ1)-2))&gt;=0, IF(BK25&lt;&gt;"",IF(MONTH(BK25+1)&lt;&gt;MONTH(BK25),"",BK25+1),IF(COLUMN(BK19)-10&lt;&gt;WEEKDAY($A$1),"",$A$1)),""),"")</f>
        <v>43129</v>
      </c>
      <c r="D31" s="11"/>
      <c r="E31" s="11"/>
      <c r="F31" s="11"/>
      <c r="G31" s="11"/>
      <c r="H31" s="11"/>
      <c r="I31" s="11"/>
      <c r="J31" s="11"/>
      <c r="K31" s="11"/>
      <c r="L31" s="11"/>
      <c r="M31" s="11">
        <f>IF(C31="","",IFERROR(IF(DAY(DATE(YEAR($A$1),MONTH($A$1)+1,0))-DAY(DATE(YEAR($A$1),MONTH($A$1),DAY($A$1)+COLUMN(B1)-2))&gt;=0,IF(C31&lt;&gt;"",IF(MONTH(C31+1)&lt;&gt;MONTH(C31),"",C31+1),IF(COLUMN(M7)-15&lt;&gt;WEEKDAY($A$1),"",$A$1)),""),""))</f>
        <v>43130</v>
      </c>
      <c r="N31" s="11"/>
      <c r="O31" s="11"/>
      <c r="P31" s="11"/>
      <c r="Q31" s="11"/>
      <c r="R31" s="11"/>
      <c r="S31" s="11"/>
      <c r="T31" s="11"/>
      <c r="U31" s="11"/>
      <c r="V31" s="11"/>
      <c r="W31" s="11">
        <f>IF(M31="","",IFERROR(IF(DAY(DATE(YEAR($A$1),MONTH($A$1)+1,0))-DAY(DATE(YEAR($A$1),MONTH($A$1),DAY($A$1)+COLUMN(L1)-2))&gt;=0,IF(M31&lt;&gt;"",IF(MONTH(M31+1)&lt;&gt;MONTH(M31),"",M31+1),IF(COLUMN(W7)-15&lt;&gt;WEEKDAY($A$1),"",$A$1)),""),""))</f>
        <v>43131</v>
      </c>
      <c r="X31" s="11"/>
      <c r="Y31" s="11"/>
      <c r="Z31" s="11"/>
      <c r="AA31" s="11"/>
      <c r="AB31" s="11"/>
      <c r="AC31" s="11"/>
      <c r="AD31" s="11"/>
      <c r="AE31" s="11"/>
      <c r="AF31" s="11"/>
      <c r="AG31" s="11" t="str">
        <f>IF(W31="","",IFERROR(IF(DAY(DATE(YEAR($A$1),MONTH($A$1)+1,0))-DAY(DATE(YEAR($A$1),MONTH($A$1),DAY($A$1)+COLUMN(V1)-2))&gt;=0,IF(W31&lt;&gt;"",IF(MONTH(W31+1)&lt;&gt;MONTH(W31),"",W31+1),IF(COLUMN(AG7)-15&lt;&gt;WEEKDAY($A$1),"",$A$1)),""),""))</f>
        <v/>
      </c>
      <c r="AH31" s="11"/>
      <c r="AI31" s="11"/>
      <c r="AJ31" s="11"/>
      <c r="AK31" s="11"/>
      <c r="AL31" s="11"/>
      <c r="AM31" s="11"/>
      <c r="AN31" s="11"/>
      <c r="AO31" s="11"/>
      <c r="AP31" s="11"/>
      <c r="AQ31" s="11" t="str">
        <f>IF(AG31="","",IFERROR(IF(DAY(DATE(YEAR($A$1),MONTH($A$1)+1,0))-DAY(DATE(YEAR($A$1),MONTH($A$1),DAY($A$1)+COLUMN(AF1)-2))&gt;=0,IF(AG31&lt;&gt;"",IF(MONTH(AG31+1)&lt;&gt;MONTH(AG31),"",AG31+1),IF(COLUMN(AQ7)-15&lt;&gt;WEEKDAY($A$1),"",$A$1)),""),""))</f>
        <v/>
      </c>
      <c r="AR31" s="11"/>
      <c r="AS31" s="11"/>
      <c r="AT31" s="11"/>
      <c r="AU31" s="11"/>
      <c r="AV31" s="11"/>
      <c r="AW31" s="11"/>
      <c r="AX31" s="11"/>
      <c r="AY31" s="11"/>
      <c r="AZ31" s="11"/>
      <c r="BA31" s="11" t="str">
        <f>IF(AQ31="","",IFERROR(IF(DAY(DATE(YEAR($A$1),MONTH($A$1)+1,0))-DAY(DATE(YEAR($A$1),MONTH($A$1),DAY($A$1)+COLUMN(AP1)-2))&gt;=0,IF(AQ31&lt;&gt;"",IF(MONTH(AQ31+1)&lt;&gt;MONTH(AQ31),"",AQ31+1),IF(COLUMN(BA7)-15&lt;&gt;WEEKDAY($A$1),"",$A$1)),""),""))</f>
        <v/>
      </c>
      <c r="BB31" s="11"/>
      <c r="BC31" s="11"/>
      <c r="BD31" s="11"/>
      <c r="BE31" s="11"/>
      <c r="BF31" s="11"/>
      <c r="BG31" s="11"/>
      <c r="BH31" s="11"/>
      <c r="BI31" s="11"/>
      <c r="BJ31" s="11"/>
      <c r="BK31" s="11" t="str">
        <f>IF(BA31="","",IFERROR(IF(DAY(DATE(YEAR($A$1),MONTH($A$1)+1,0))-DAY(DATE(YEAR($A$1),MONTH($A$1),DAY($A$1)+COLUMN(AZ1)-2))&gt;=0,IF(BA31&lt;&gt;"",IF(MONTH(BA31+1)&lt;&gt;MONTH(BA31),"",BA31+1),IF(COLUMN(BK7)-15&lt;&gt;WEEKDAY($A$1),"",$A$1)),""),""))</f>
        <v/>
      </c>
      <c r="BL31" s="11"/>
      <c r="BM31" s="11"/>
      <c r="BN31" s="11"/>
      <c r="BO31" s="11"/>
      <c r="BP31" s="11"/>
      <c r="BQ31" s="11"/>
      <c r="BR31" s="11"/>
      <c r="BS31" s="11"/>
      <c r="BT31" s="1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</row>
    <row r="32" spans="1:98" ht="15.75" customHeight="1" x14ac:dyDescent="0.2">
      <c r="C32" s="13" t="str">
        <f>IF(C31="","",IFERROR(INDEX(Data,MATCH($BV$6,Noms,0),MATCH(C31,Jours,0)),""))</f>
        <v>R</v>
      </c>
      <c r="D32" s="13"/>
      <c r="E32" s="13"/>
      <c r="F32" s="13"/>
      <c r="G32" s="13"/>
      <c r="H32" s="13"/>
      <c r="I32" s="13"/>
      <c r="J32" s="13"/>
      <c r="K32" s="13"/>
      <c r="L32" s="13"/>
      <c r="M32" s="13" t="str">
        <f>IF(M31="","",IFERROR(INDEX(Data,MATCH($BV$6,Noms,0),MATCH(M31,Jours,0)),""))</f>
        <v>S</v>
      </c>
      <c r="N32" s="13"/>
      <c r="O32" s="13"/>
      <c r="P32" s="13"/>
      <c r="Q32" s="13"/>
      <c r="R32" s="13"/>
      <c r="S32" s="13"/>
      <c r="T32" s="13"/>
      <c r="U32" s="13"/>
      <c r="V32" s="13"/>
      <c r="W32" s="13" t="str">
        <f>IF(W31="","",IFERROR(INDEX(Data,MATCH($BV$6,Noms,0),MATCH(W31,Jours,0)),""))</f>
        <v>S</v>
      </c>
      <c r="X32" s="13"/>
      <c r="Y32" s="13"/>
      <c r="Z32" s="13"/>
      <c r="AA32" s="13"/>
      <c r="AB32" s="13"/>
      <c r="AC32" s="13"/>
      <c r="AD32" s="13"/>
      <c r="AE32" s="13"/>
      <c r="AF32" s="13"/>
      <c r="AG32" s="13" t="str">
        <f>IF(AG31="","",IFERROR(INDEX(Data,MATCH($BV$6,Noms,0),MATCH(AG31,Jours,0)),""))</f>
        <v/>
      </c>
      <c r="AH32" s="13"/>
      <c r="AI32" s="13"/>
      <c r="AJ32" s="13"/>
      <c r="AK32" s="13"/>
      <c r="AL32" s="13"/>
      <c r="AM32" s="13"/>
      <c r="AN32" s="13"/>
      <c r="AO32" s="13"/>
      <c r="AP32" s="13"/>
      <c r="AQ32" s="13" t="str">
        <f>IF(AQ31="","",IFERROR(INDEX(Data,MATCH($BV$6,Noms,0),MATCH(AQ31,Jours,0)),""))</f>
        <v/>
      </c>
      <c r="AR32" s="13"/>
      <c r="AS32" s="13"/>
      <c r="AT32" s="13"/>
      <c r="AU32" s="13"/>
      <c r="AV32" s="13"/>
      <c r="AW32" s="13"/>
      <c r="AX32" s="13"/>
      <c r="AY32" s="13"/>
      <c r="AZ32" s="13"/>
      <c r="BA32" s="13" t="str">
        <f>IF(BA31="","",IFERROR(INDEX(Data,MATCH($BV$6,Noms,0),MATCH(BA31,Jours,0)),""))</f>
        <v/>
      </c>
      <c r="BB32" s="13"/>
      <c r="BC32" s="13"/>
      <c r="BD32" s="13"/>
      <c r="BE32" s="13"/>
      <c r="BF32" s="13"/>
      <c r="BG32" s="13"/>
      <c r="BH32" s="13"/>
      <c r="BI32" s="13"/>
      <c r="BJ32" s="13"/>
      <c r="BK32" s="13" t="str">
        <f>IF(BK31="","",IFERROR(INDEX(Data,MATCH($BV$6,Noms,0),MATCH(BK31,Jours,0)),""))</f>
        <v/>
      </c>
      <c r="BL32" s="13"/>
      <c r="BM32" s="13"/>
      <c r="BN32" s="13"/>
      <c r="BO32" s="13"/>
      <c r="BP32" s="13"/>
      <c r="BQ32" s="13"/>
      <c r="BR32" s="13"/>
      <c r="BS32" s="13"/>
      <c r="BT32" s="13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</row>
    <row r="33" spans="3:109" ht="15.75" customHeight="1" x14ac:dyDescent="0.2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</row>
    <row r="34" spans="3:109" ht="15.75" customHeight="1" x14ac:dyDescent="0.2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</row>
    <row r="35" spans="3:109" ht="15.75" customHeight="1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</row>
    <row r="36" spans="3:109" ht="15.75" customHeight="1" x14ac:dyDescent="0.2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</row>
    <row r="37" spans="3:109" ht="24" x14ac:dyDescent="0.2">
      <c r="C37" s="11" t="str">
        <f>IFERROR(IF(DAY(DATE(YEAR($A$1),MONTH($A$1)+1,0))-DAY(DATE(YEAR($A$1),MONTH($A$1),DAY($A$1)+COLUMN(AZ7)-2))&gt;=0, IF(BK31&lt;&gt;"",IF(MONTH(BK31+1)&lt;&gt;MONTH(BK31),"",BK31+1),IF(COLUMN(BK25)-10&lt;&gt;WEEKDAY($A$1),"",$A$1)),""),"")</f>
        <v/>
      </c>
      <c r="D37" s="11"/>
      <c r="E37" s="11"/>
      <c r="F37" s="11"/>
      <c r="G37" s="11"/>
      <c r="H37" s="11"/>
      <c r="I37" s="11"/>
      <c r="J37" s="11"/>
      <c r="K37" s="11"/>
      <c r="L37" s="11"/>
      <c r="M37" s="11" t="str">
        <f>IF(C37="","",IFERROR(IF(DAY(DATE(YEAR($A$1),MONTH($A$1)+1,0))-DAY(DATE(YEAR($A$1),MONTH($A$1),DAY($A$1)+COLUMN(B7)-2))&gt;=0, IF(C37&lt;&gt;"",IF(MONTH(C37+1)&lt;&gt;MONTH(C37),"",C37+1),IF(COLUMN(M13)-15&lt;&gt;WEEKDAY($A$1),"",$A$1)),""),""))</f>
        <v/>
      </c>
      <c r="N37" s="11"/>
      <c r="O37" s="11"/>
      <c r="P37" s="11"/>
      <c r="Q37" s="11"/>
      <c r="R37" s="11"/>
      <c r="S37" s="11"/>
      <c r="T37" s="11"/>
      <c r="U37" s="11"/>
      <c r="V37" s="11"/>
      <c r="W37" s="11" t="str">
        <f>IF(M37="","",IFERROR(IF(DAY(DATE(YEAR($A$1),MONTH($A$1)+1,0))-DAY(DATE(YEAR($A$1),MONTH($A$1),DAY($A$1)+COLUMN(L7)-2))&gt;=0, IF(M37&lt;&gt;"",IF(MONTH(M37+1)&lt;&gt;MONTH(M37),"",M37+1),IF(COLUMN(W13)-15&lt;&gt;WEEKDAY($A$1),"",$A$1)),""),""))</f>
        <v/>
      </c>
      <c r="X37" s="11"/>
      <c r="Y37" s="11"/>
      <c r="Z37" s="11"/>
      <c r="AA37" s="11"/>
      <c r="AB37" s="11"/>
      <c r="AC37" s="11"/>
      <c r="AD37" s="11"/>
      <c r="AE37" s="11"/>
      <c r="AF37" s="11"/>
      <c r="AG37" s="11" t="str">
        <f>IF(W37="","",IFERROR(IF(DAY(DATE(YEAR($A$1),MONTH($A$1)+1,0))-DAY(DATE(YEAR($A$1),MONTH($A$1),DAY($A$1)+COLUMN(V7)-2))&gt;=0, IF(W37&lt;&gt;"",IF(MONTH(W37+1)&lt;&gt;MONTH(W37),"",W37+1),IF(COLUMN(AG13)-15&lt;&gt;WEEKDAY($A$1),"",$A$1)),""),""))</f>
        <v/>
      </c>
      <c r="AH37" s="11"/>
      <c r="AI37" s="11"/>
      <c r="AJ37" s="11"/>
      <c r="AK37" s="11"/>
      <c r="AL37" s="11"/>
      <c r="AM37" s="11"/>
      <c r="AN37" s="11"/>
      <c r="AO37" s="11"/>
      <c r="AP37" s="11"/>
      <c r="AQ37" s="11" t="str">
        <f>IF(AG37="","",IFERROR(IF(DAY(DATE(YEAR($A$1),MONTH($A$1)+1,0))-DAY(DATE(YEAR($A$1),MONTH($A$1),DAY($A$1)+COLUMN(AF7)-2))&gt;=0, IF(AG37&lt;&gt;"",IF(MONTH(AG37+1)&lt;&gt;MONTH(AG37),"",AG37+1),IF(COLUMN(AQ13)-15&lt;&gt;WEEKDAY($A$1),"",$A$1)),""),""))</f>
        <v/>
      </c>
      <c r="AR37" s="11"/>
      <c r="AS37" s="11"/>
      <c r="AT37" s="11"/>
      <c r="AU37" s="11"/>
      <c r="AV37" s="11"/>
      <c r="AW37" s="11"/>
      <c r="AX37" s="11"/>
      <c r="AY37" s="11"/>
      <c r="AZ37" s="11"/>
      <c r="BA37" s="11" t="str">
        <f>IF(AQ37="","",IFERROR(IF(DAY(DATE(YEAR($A$1),MONTH($A$1)+1,0))-DAY(DATE(YEAR($A$1),MONTH($A$1),DAY($A$1)+COLUMN(AP7)-2))&gt;=0, IF(AQ37&lt;&gt;"",IF(MONTH(AQ37+1)&lt;&gt;MONTH(AQ37),"",AQ37+1),IF(COLUMN(BA13)-15&lt;&gt;WEEKDAY($A$1),"",$A$1)),""),""))</f>
        <v/>
      </c>
      <c r="BB37" s="11"/>
      <c r="BC37" s="11"/>
      <c r="BD37" s="11"/>
      <c r="BE37" s="11"/>
      <c r="BF37" s="11"/>
      <c r="BG37" s="11"/>
      <c r="BH37" s="11"/>
      <c r="BI37" s="11"/>
      <c r="BJ37" s="11"/>
      <c r="BK37" s="11" t="str">
        <f>IF(BA37="","",IFERROR(IF(DAY(DATE(YEAR($A$1),MONTH($A$1)+1,0))-DAY(DATE(YEAR($A$1),MONTH($A$1),DAY($A$1)+COLUMN(AZ7)-2))&gt;=0, IF(BA37&lt;&gt;"",IF(MONTH(BA37+1)&lt;&gt;MONTH(BA37),"",BA37+1),IF(COLUMN(BK13)-15&lt;&gt;WEEKDAY($A$1),"",$A$1)),""),""))</f>
        <v/>
      </c>
      <c r="BL37" s="11"/>
      <c r="BM37" s="11"/>
      <c r="BN37" s="11"/>
      <c r="BO37" s="11"/>
      <c r="BP37" s="11"/>
      <c r="BQ37" s="11"/>
      <c r="BR37" s="11"/>
      <c r="BS37" s="11"/>
      <c r="BT37" s="11"/>
    </row>
    <row r="38" spans="3:109" ht="15.75" customHeight="1" x14ac:dyDescent="0.2">
      <c r="C38" s="12" t="str">
        <f>IF(C37="","",IFERROR(INDEX(Data,MATCH($BV$6,Noms,0),MATCH(C37,Jours,0)),""))</f>
        <v/>
      </c>
      <c r="D38" s="12"/>
      <c r="E38" s="12"/>
      <c r="F38" s="12"/>
      <c r="G38" s="12"/>
      <c r="H38" s="12"/>
      <c r="I38" s="12"/>
      <c r="J38" s="12"/>
      <c r="K38" s="12"/>
      <c r="L38" s="12"/>
      <c r="M38" s="12" t="str">
        <f>IF(M37="","",IFERROR(INDEX(Data,MATCH($BV$6,Noms,0),MATCH(M37,Jours,0)),""))</f>
        <v/>
      </c>
      <c r="N38" s="12"/>
      <c r="O38" s="12"/>
      <c r="P38" s="12"/>
      <c r="Q38" s="12"/>
      <c r="R38" s="12"/>
      <c r="S38" s="12"/>
      <c r="T38" s="12"/>
      <c r="U38" s="12"/>
      <c r="V38" s="12"/>
      <c r="W38" s="12" t="str">
        <f>IF(W37="","",IFERROR(INDEX(Data,MATCH($BV$6,Noms,0),MATCH(W37,Jours,0)),""))</f>
        <v/>
      </c>
      <c r="X38" s="12"/>
      <c r="Y38" s="12"/>
      <c r="Z38" s="12"/>
      <c r="AA38" s="12"/>
      <c r="AB38" s="12"/>
      <c r="AC38" s="12"/>
      <c r="AD38" s="12"/>
      <c r="AE38" s="12"/>
      <c r="AF38" s="12"/>
      <c r="AG38" s="12" t="str">
        <f>IF(AG37="","",IFERROR(INDEX(Data,MATCH($BV$6,Noms,0),MATCH(AG37,Jours,0)),""))</f>
        <v/>
      </c>
      <c r="AH38" s="12"/>
      <c r="AI38" s="12"/>
      <c r="AJ38" s="12"/>
      <c r="AK38" s="12"/>
      <c r="AL38" s="12"/>
      <c r="AM38" s="12"/>
      <c r="AN38" s="12"/>
      <c r="AO38" s="12"/>
      <c r="AP38" s="12"/>
      <c r="AQ38" s="12" t="str">
        <f>IF(AQ37="","",IFERROR(INDEX(Data,MATCH($BV$6,Noms,0),MATCH(AQ37,Jours,0)),""))</f>
        <v/>
      </c>
      <c r="AR38" s="12"/>
      <c r="AS38" s="12"/>
      <c r="AT38" s="12"/>
      <c r="AU38" s="12"/>
      <c r="AV38" s="12"/>
      <c r="AW38" s="12"/>
      <c r="AX38" s="12"/>
      <c r="AY38" s="12"/>
      <c r="AZ38" s="12"/>
      <c r="BA38" s="12" t="str">
        <f>IF(BA37="","",IFERROR(INDEX(Data,MATCH($BV$6,Noms,0),MATCH(BA37,Jours,0)),""))</f>
        <v/>
      </c>
      <c r="BB38" s="12"/>
      <c r="BC38" s="12"/>
      <c r="BD38" s="12"/>
      <c r="BE38" s="12"/>
      <c r="BF38" s="12"/>
      <c r="BG38" s="12"/>
      <c r="BH38" s="12"/>
      <c r="BI38" s="12"/>
      <c r="BJ38" s="12"/>
      <c r="BK38" s="12" t="str">
        <f>IF(BK37="","",IFERROR(INDEX(Data,MATCH($BV$6,Noms,0),MATCH(BK37,Jours,0)),""))</f>
        <v/>
      </c>
      <c r="BL38" s="12"/>
      <c r="BM38" s="12"/>
      <c r="BN38" s="12"/>
      <c r="BO38" s="12"/>
      <c r="BP38" s="12"/>
      <c r="BQ38" s="12"/>
      <c r="BR38" s="12"/>
      <c r="BS38" s="12"/>
      <c r="BT38" s="12"/>
    </row>
    <row r="39" spans="3:109" ht="15.75" customHeight="1" x14ac:dyDescent="0.2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</row>
    <row r="40" spans="3:109" ht="15.75" customHeight="1" x14ac:dyDescent="0.2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</row>
    <row r="41" spans="3:109" ht="15.75" customHeight="1" x14ac:dyDescent="0.2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</row>
    <row r="42" spans="3:109" ht="15.75" customHeight="1" x14ac:dyDescent="0.2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</row>
    <row r="48" spans="3:109" ht="21" x14ac:dyDescent="0.2">
      <c r="AN48" s="24" t="s">
        <v>0</v>
      </c>
      <c r="AO48" s="24"/>
      <c r="AP48" s="24"/>
      <c r="AQ48" s="24"/>
      <c r="AR48" s="24"/>
      <c r="AS48" s="24"/>
      <c r="AT48" s="24"/>
      <c r="AU48" s="24"/>
      <c r="AV48" s="24"/>
      <c r="AW48" s="24"/>
      <c r="AX48" s="24" t="s">
        <v>1</v>
      </c>
      <c r="AY48" s="24"/>
      <c r="AZ48" s="24"/>
      <c r="BA48" s="24"/>
      <c r="BB48" s="24"/>
      <c r="BC48" s="24"/>
      <c r="BD48" s="24"/>
      <c r="BE48" s="24"/>
      <c r="BF48" s="24"/>
      <c r="BG48" s="24"/>
      <c r="BH48" s="24" t="s">
        <v>2</v>
      </c>
      <c r="BI48" s="24"/>
      <c r="BJ48" s="24"/>
      <c r="BK48" s="24"/>
      <c r="BL48" s="24"/>
      <c r="BM48" s="24"/>
      <c r="BN48" s="24"/>
      <c r="BO48" s="24"/>
      <c r="BP48" s="24"/>
      <c r="BQ48" s="24"/>
      <c r="BR48" s="24" t="s">
        <v>3</v>
      </c>
      <c r="BS48" s="24"/>
      <c r="BT48" s="24"/>
      <c r="BU48" s="24"/>
      <c r="BV48" s="24"/>
      <c r="BW48" s="24"/>
      <c r="BX48" s="24"/>
      <c r="BY48" s="24"/>
      <c r="BZ48" s="24"/>
      <c r="CA48" s="24"/>
      <c r="CB48" s="24" t="s">
        <v>4</v>
      </c>
      <c r="CC48" s="24"/>
      <c r="CD48" s="24"/>
      <c r="CE48" s="24"/>
      <c r="CF48" s="24"/>
      <c r="CG48" s="24"/>
      <c r="CH48" s="24"/>
      <c r="CI48" s="24"/>
      <c r="CJ48" s="24"/>
      <c r="CK48" s="24"/>
      <c r="CL48" s="24" t="s">
        <v>5</v>
      </c>
      <c r="CM48" s="24"/>
      <c r="CN48" s="24"/>
      <c r="CO48" s="24"/>
      <c r="CP48" s="24"/>
      <c r="CQ48" s="24"/>
      <c r="CR48" s="24"/>
      <c r="CS48" s="24"/>
      <c r="CT48" s="24"/>
      <c r="CU48" s="24"/>
      <c r="CV48" s="24" t="s">
        <v>6</v>
      </c>
      <c r="CW48" s="24"/>
      <c r="CX48" s="24"/>
      <c r="CY48" s="24"/>
      <c r="CZ48" s="24"/>
      <c r="DA48" s="24"/>
      <c r="DB48" s="24"/>
      <c r="DC48" s="24"/>
      <c r="DD48" s="24"/>
      <c r="DE48" s="24"/>
    </row>
    <row r="49" spans="40:109" ht="24" x14ac:dyDescent="0.2">
      <c r="AN49" s="11" t="str">
        <f>IF($A$27="","",IF(COLUMN(AN49)-1&lt;&gt;WEEKDAY($A$27),"",$A$27))</f>
        <v/>
      </c>
      <c r="AO49" s="11"/>
      <c r="AP49" s="11"/>
      <c r="AQ49" s="11"/>
      <c r="AR49" s="11"/>
      <c r="AS49" s="11"/>
      <c r="AT49" s="11"/>
      <c r="AU49" s="11"/>
      <c r="AV49" s="11"/>
      <c r="AW49" s="11"/>
      <c r="AX49" s="23" t="str">
        <f>IFERROR(IF(DAY(DATE(YEAR($A$27),MONTH($A$27)+1,0))-DAY(DATE(YEAR($A$27),MONTH($A$27),DAY($A$27)+COLUMN(AM43)-2))&gt;=0, IF(AN49&lt;&gt;"",IF(MONTH(AN49+1)&lt;&gt;MONTH(AN49),"",AN49+1),IF(COLUMN(AX49)-10&lt;&gt;WEEKDAY($A$27),"",$A$27)),""),"")</f>
        <v/>
      </c>
      <c r="AY49" s="11"/>
      <c r="AZ49" s="11"/>
      <c r="BA49" s="11"/>
      <c r="BB49" s="11"/>
      <c r="BC49" s="11"/>
      <c r="BD49" s="11"/>
      <c r="BE49" s="11"/>
      <c r="BF49" s="11"/>
      <c r="BG49" s="11"/>
      <c r="BH49" s="23" t="str">
        <f>IFERROR(IF(DAY(DATE(YEAR($A$27),MONTH($A$27)+1,0))-DAY(DATE(YEAR($A$27),MONTH($A$27),DAY($A$27)+COLUMN($B$1)-2))&gt;=0, IF(AX49&lt;&gt;"",IF(MONTH(AX49+1)&lt;&gt;MONTH(AX49),"",AX49+1),IF(COLUMN(BH49)-10&lt;&gt;WEEKDAY($A$27),"",$A$27)),""),"")</f>
        <v/>
      </c>
      <c r="BI49" s="11"/>
      <c r="BJ49" s="11"/>
      <c r="BK49" s="11"/>
      <c r="BL49" s="11"/>
      <c r="BM49" s="11"/>
      <c r="BN49" s="11"/>
      <c r="BO49" s="11"/>
      <c r="BP49" s="11"/>
      <c r="BQ49" s="11"/>
      <c r="BR49" s="23" t="str">
        <f t="shared" ref="BR49" si="15">IFERROR(IF(DAY(DATE(YEAR($A$27),MONTH($A$27)+1,0))-DAY(DATE(YEAR($A$27),MONTH($A$27),DAY($A$27)+COLUMN($B$1)-2))&gt;=0, IF(BH49&lt;&gt;"",IF(MONTH(BH49+1)&lt;&gt;MONTH(BH49),"",BH49+1),IF(COLUMN(BR49)-10&lt;&gt;WEEKDAY($A$27),"",$A$27)),""),"")</f>
        <v/>
      </c>
      <c r="BS49" s="11"/>
      <c r="BT49" s="11"/>
      <c r="BU49" s="11"/>
      <c r="BV49" s="11"/>
      <c r="BW49" s="11"/>
      <c r="BX49" s="11"/>
      <c r="BY49" s="11"/>
      <c r="BZ49" s="11"/>
      <c r="CA49" s="11"/>
      <c r="CB49" s="23" t="str">
        <f t="shared" ref="CB49" si="16">IFERROR(IF(DAY(DATE(YEAR($A$27),MONTH($A$27)+1,0))-DAY(DATE(YEAR($A$27),MONTH($A$27),DAY($A$27)+COLUMN($B$1)-2))&gt;=0, IF(BR49&lt;&gt;"",IF(MONTH(BR49+1)&lt;&gt;MONTH(BR49),"",BR49+1),IF(COLUMN(CB49)-10&lt;&gt;WEEKDAY($A$27),"",$A$27)),""),"")</f>
        <v/>
      </c>
      <c r="CC49" s="11"/>
      <c r="CD49" s="11"/>
      <c r="CE49" s="11"/>
      <c r="CF49" s="11"/>
      <c r="CG49" s="11"/>
      <c r="CH49" s="11"/>
      <c r="CI49" s="11"/>
      <c r="CJ49" s="11"/>
      <c r="CK49" s="11"/>
      <c r="CL49" s="23" t="str">
        <f t="shared" ref="CL49" si="17">IFERROR(IF(DAY(DATE(YEAR($A$27),MONTH($A$27)+1,0))-DAY(DATE(YEAR($A$27),MONTH($A$27),DAY($A$27)+COLUMN($B$1)-2))&gt;=0, IF(CB49&lt;&gt;"",IF(MONTH(CB49+1)&lt;&gt;MONTH(CB49),"",CB49+1),IF(COLUMN(CL49)-10&lt;&gt;WEEKDAY($A$27),"",$A$27)),""),"")</f>
        <v/>
      </c>
      <c r="CM49" s="11"/>
      <c r="CN49" s="11"/>
      <c r="CO49" s="11"/>
      <c r="CP49" s="11"/>
      <c r="CQ49" s="11"/>
      <c r="CR49" s="11"/>
      <c r="CS49" s="11"/>
      <c r="CT49" s="11"/>
      <c r="CU49" s="11"/>
      <c r="CV49" s="23" t="str">
        <f t="shared" ref="CV49" si="18">IFERROR(IF(DAY(DATE(YEAR($A$27),MONTH($A$27)+1,0))-DAY(DATE(YEAR($A$27),MONTH($A$27),DAY($A$27)+COLUMN($B$1)-2))&gt;=0, IF(CL49&lt;&gt;"",IF(MONTH(CL49+1)&lt;&gt;MONTH(CL49),"",CL49+1),IF(COLUMN(CV49)-10&lt;&gt;WEEKDAY($A$27),"",$A$27)),""),"")</f>
        <v/>
      </c>
      <c r="CW49" s="11"/>
      <c r="CX49" s="11"/>
      <c r="CY49" s="11"/>
      <c r="CZ49" s="11"/>
      <c r="DA49" s="11"/>
      <c r="DB49" s="11"/>
      <c r="DC49" s="11"/>
      <c r="DD49" s="11"/>
      <c r="DE49" s="11"/>
    </row>
    <row r="50" spans="40:109" ht="16" customHeight="1" x14ac:dyDescent="0.2">
      <c r="AN50" s="13" t="str">
        <f>IF(AN49="","",IFERROR(INDEX(Data,MATCH($BV$6,Noms,0),MATCH(AN49,Jours,0)),""))</f>
        <v/>
      </c>
      <c r="AO50" s="13"/>
      <c r="AP50" s="13"/>
      <c r="AQ50" s="13"/>
      <c r="AR50" s="13"/>
      <c r="AS50" s="13"/>
      <c r="AT50" s="13"/>
      <c r="AU50" s="13"/>
      <c r="AV50" s="13"/>
      <c r="AW50" s="13"/>
      <c r="AX50" s="13" t="str">
        <f>IF(AX49="","",IFERROR(INDEX(Data,MATCH($BV$6,Noms,0),MATCH(AX49,Jours,0)),""))</f>
        <v/>
      </c>
      <c r="AY50" s="13"/>
      <c r="AZ50" s="13"/>
      <c r="BA50" s="13"/>
      <c r="BB50" s="13"/>
      <c r="BC50" s="13"/>
      <c r="BD50" s="13"/>
      <c r="BE50" s="13"/>
      <c r="BF50" s="13"/>
      <c r="BG50" s="13"/>
      <c r="BH50" s="13" t="str">
        <f>IF(BH49="","",IFERROR(INDEX(Data,MATCH($BV$6,Noms,0),MATCH(BH49,Jours,0)),""))</f>
        <v/>
      </c>
      <c r="BI50" s="13"/>
      <c r="BJ50" s="13"/>
      <c r="BK50" s="13"/>
      <c r="BL50" s="13"/>
      <c r="BM50" s="13"/>
      <c r="BN50" s="13"/>
      <c r="BO50" s="13"/>
      <c r="BP50" s="13"/>
      <c r="BQ50" s="13"/>
      <c r="BR50" s="13" t="str">
        <f>IF(BR49="","",IFERROR(INDEX(Data,MATCH($BV$6,Noms,0),MATCH(BR49,Jours,0)),""))</f>
        <v/>
      </c>
      <c r="BS50" s="13"/>
      <c r="BT50" s="13"/>
      <c r="BU50" s="13"/>
      <c r="BV50" s="13"/>
      <c r="BW50" s="13"/>
      <c r="BX50" s="13"/>
      <c r="BY50" s="13"/>
      <c r="BZ50" s="13"/>
      <c r="CA50" s="13"/>
      <c r="CB50" s="13" t="str">
        <f>IF(CB49="","",IFERROR(INDEX(Data,MATCH($BV$6,Noms,0),MATCH(CB49,Jours,0)),""))</f>
        <v/>
      </c>
      <c r="CC50" s="13"/>
      <c r="CD50" s="13"/>
      <c r="CE50" s="13"/>
      <c r="CF50" s="13"/>
      <c r="CG50" s="13"/>
      <c r="CH50" s="13"/>
      <c r="CI50" s="13"/>
      <c r="CJ50" s="13"/>
      <c r="CK50" s="13"/>
      <c r="CL50" s="13" t="str">
        <f>IF(CL49="","",IFERROR(INDEX(Data,MATCH($BV$6,Noms,0),MATCH(CL49,Jours,0)),""))</f>
        <v/>
      </c>
      <c r="CM50" s="13"/>
      <c r="CN50" s="13"/>
      <c r="CO50" s="13"/>
      <c r="CP50" s="13"/>
      <c r="CQ50" s="13"/>
      <c r="CR50" s="13"/>
      <c r="CS50" s="13"/>
      <c r="CT50" s="13"/>
      <c r="CU50" s="13"/>
      <c r="CV50" s="13" t="str">
        <f>IF(CV49="","",IFERROR(INDEX(Data,MATCH($BV$6,Noms,0),MATCH(CV49,Jours,0)),""))</f>
        <v/>
      </c>
      <c r="CW50" s="13"/>
      <c r="CX50" s="13"/>
      <c r="CY50" s="13"/>
      <c r="CZ50" s="13"/>
      <c r="DA50" s="13"/>
      <c r="DB50" s="13"/>
      <c r="DC50" s="13"/>
      <c r="DD50" s="13"/>
      <c r="DE50" s="13"/>
    </row>
    <row r="51" spans="40:109" ht="16" customHeight="1" x14ac:dyDescent="0.2"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</row>
    <row r="52" spans="40:109" ht="16" customHeight="1" x14ac:dyDescent="0.2"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</row>
    <row r="53" spans="40:109" ht="16" customHeight="1" x14ac:dyDescent="0.2"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</row>
    <row r="54" spans="40:109" ht="16" customHeight="1" x14ac:dyDescent="0.2"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</row>
    <row r="55" spans="40:109" ht="24" x14ac:dyDescent="0.2">
      <c r="AN55" s="25" t="str">
        <f>IFERROR(IF(DAY(DATE(YEAR($A$27),MONTH($A$27)+1,0))-DAY(DATE(YEAR($A$27),MONTH($A$27),DAY($A$27)+COLUMN($B$1)-2))&gt;=0, IF(CV49&lt;&gt;"",IF(MONTH(CV49+1)&lt;&gt;MONTH(CV49),"",CV49+1),IF(COLUMN(CV49)-62&lt;&gt;WEEKDAY($A$27),"",$A$27)),""),"")</f>
        <v/>
      </c>
      <c r="AO55" s="26"/>
      <c r="AP55" s="26"/>
      <c r="AQ55" s="26"/>
      <c r="AR55" s="26"/>
      <c r="AS55" s="26"/>
      <c r="AT55" s="26"/>
      <c r="AU55" s="26"/>
      <c r="AV55" s="26"/>
      <c r="AW55" s="27"/>
      <c r="AX55" s="25" t="str">
        <f>IFERROR(IF(DAY(DATE(YEAR($A$27),MONTH($A$27)+1,0))-DAY(DATE(YEAR($A$27),MONTH($A$27),DAY($A$27)+COLUMN($B$1)-2))&gt;=0, IF(AN55&lt;&gt;"",IF(MONTH(AN55+1)&lt;&gt;MONTH(AN55),"",AN55+1),IF(COLUMN(AN55)-62&lt;&gt;WEEKDAY($A$27),"",$A$27)),""),"")</f>
        <v/>
      </c>
      <c r="AY55" s="26"/>
      <c r="AZ55" s="26"/>
      <c r="BA55" s="26"/>
      <c r="BB55" s="26"/>
      <c r="BC55" s="26"/>
      <c r="BD55" s="26"/>
      <c r="BE55" s="26"/>
      <c r="BF55" s="26"/>
      <c r="BG55" s="27"/>
      <c r="BH55" s="25" t="str">
        <f t="shared" ref="BH55" si="19">IFERROR(IF(DAY(DATE(YEAR($A$27),MONTH($A$27)+1,0))-DAY(DATE(YEAR($A$27),MONTH($A$27),DAY($A$27)+COLUMN($B$1)-2))&gt;=0, IF(AX55&lt;&gt;"",IF(MONTH(AX55+1)&lt;&gt;MONTH(AX55),"",AX55+1),IF(COLUMN(AX55)-62&lt;&gt;WEEKDAY($A$27),"",$A$27)),""),"")</f>
        <v/>
      </c>
      <c r="BI55" s="26"/>
      <c r="BJ55" s="26"/>
      <c r="BK55" s="26"/>
      <c r="BL55" s="26"/>
      <c r="BM55" s="26"/>
      <c r="BN55" s="26"/>
      <c r="BO55" s="26"/>
      <c r="BP55" s="26"/>
      <c r="BQ55" s="27"/>
      <c r="BR55" s="25" t="str">
        <f t="shared" ref="BR55" si="20">IFERROR(IF(DAY(DATE(YEAR($A$27),MONTH($A$27)+1,0))-DAY(DATE(YEAR($A$27),MONTH($A$27),DAY($A$27)+COLUMN($B$1)-2))&gt;=0, IF(BH55&lt;&gt;"",IF(MONTH(BH55+1)&lt;&gt;MONTH(BH55),"",BH55+1),IF(COLUMN(BH55)-62&lt;&gt;WEEKDAY($A$27),"",$A$27)),""),"")</f>
        <v/>
      </c>
      <c r="BS55" s="26"/>
      <c r="BT55" s="26"/>
      <c r="BU55" s="26"/>
      <c r="BV55" s="26"/>
      <c r="BW55" s="26"/>
      <c r="BX55" s="26"/>
      <c r="BY55" s="26"/>
      <c r="BZ55" s="26"/>
      <c r="CA55" s="27"/>
      <c r="CB55" s="25" t="str">
        <f t="shared" ref="CB55" si="21">IFERROR(IF(DAY(DATE(YEAR($A$27),MONTH($A$27)+1,0))-DAY(DATE(YEAR($A$27),MONTH($A$27),DAY($A$27)+COLUMN($B$1)-2))&gt;=0, IF(BR55&lt;&gt;"",IF(MONTH(BR55+1)&lt;&gt;MONTH(BR55),"",BR55+1),IF(COLUMN(BR55)-62&lt;&gt;WEEKDAY($A$27),"",$A$27)),""),"")</f>
        <v/>
      </c>
      <c r="CC55" s="26"/>
      <c r="CD55" s="26"/>
      <c r="CE55" s="26"/>
      <c r="CF55" s="26"/>
      <c r="CG55" s="26"/>
      <c r="CH55" s="26"/>
      <c r="CI55" s="26"/>
      <c r="CJ55" s="26"/>
      <c r="CK55" s="27"/>
      <c r="CL55" s="25" t="str">
        <f t="shared" ref="CL55" si="22">IFERROR(IF(DAY(DATE(YEAR($A$27),MONTH($A$27)+1,0))-DAY(DATE(YEAR($A$27),MONTH($A$27),DAY($A$27)+COLUMN($B$1)-2))&gt;=0, IF(CB55&lt;&gt;"",IF(MONTH(CB55+1)&lt;&gt;MONTH(CB55),"",CB55+1),IF(COLUMN(CB55)-62&lt;&gt;WEEKDAY($A$27),"",$A$27)),""),"")</f>
        <v/>
      </c>
      <c r="CM55" s="26"/>
      <c r="CN55" s="26"/>
      <c r="CO55" s="26"/>
      <c r="CP55" s="26"/>
      <c r="CQ55" s="26"/>
      <c r="CR55" s="26"/>
      <c r="CS55" s="26"/>
      <c r="CT55" s="26"/>
      <c r="CU55" s="27"/>
      <c r="CV55" s="25" t="str">
        <f t="shared" ref="CV55" si="23">IFERROR(IF(DAY(DATE(YEAR($A$27),MONTH($A$27)+1,0))-DAY(DATE(YEAR($A$27),MONTH($A$27),DAY($A$27)+COLUMN($B$1)-2))&gt;=0, IF(CL55&lt;&gt;"",IF(MONTH(CL55+1)&lt;&gt;MONTH(CL55),"",CL55+1),IF(COLUMN(CL55)-62&lt;&gt;WEEKDAY($A$27),"",$A$27)),""),"")</f>
        <v/>
      </c>
      <c r="CW55" s="26"/>
      <c r="CX55" s="26"/>
      <c r="CY55" s="26"/>
      <c r="CZ55" s="26"/>
      <c r="DA55" s="26"/>
      <c r="DB55" s="26"/>
      <c r="DC55" s="26"/>
      <c r="DD55" s="26"/>
      <c r="DE55" s="27"/>
    </row>
    <row r="56" spans="40:109" ht="16" customHeight="1" x14ac:dyDescent="0.2">
      <c r="AN56" s="13" t="str">
        <f>IF(AN55="","",IFERROR(INDEX(Data,MATCH($BV$6,Noms,0),MATCH(AN55,Jours,0)),""))</f>
        <v/>
      </c>
      <c r="AO56" s="13"/>
      <c r="AP56" s="13"/>
      <c r="AQ56" s="13"/>
      <c r="AR56" s="13"/>
      <c r="AS56" s="13"/>
      <c r="AT56" s="13"/>
      <c r="AU56" s="13"/>
      <c r="AV56" s="13"/>
      <c r="AW56" s="13"/>
      <c r="AX56" s="13" t="str">
        <f>IF(AX55="","",IFERROR(INDEX(Data,MATCH($BV$6,Noms,0),MATCH(AX55,Jours,0)),""))</f>
        <v/>
      </c>
      <c r="AY56" s="13"/>
      <c r="AZ56" s="13"/>
      <c r="BA56" s="13"/>
      <c r="BB56" s="13"/>
      <c r="BC56" s="13"/>
      <c r="BD56" s="13"/>
      <c r="BE56" s="13"/>
      <c r="BF56" s="13"/>
      <c r="BG56" s="13"/>
      <c r="BH56" s="13" t="str">
        <f>IF(BH55="","",IFERROR(INDEX(Data,MATCH($BV$6,Noms,0),MATCH(BH55,Jours,0)),""))</f>
        <v/>
      </c>
      <c r="BI56" s="13"/>
      <c r="BJ56" s="13"/>
      <c r="BK56" s="13"/>
      <c r="BL56" s="13"/>
      <c r="BM56" s="13"/>
      <c r="BN56" s="13"/>
      <c r="BO56" s="13"/>
      <c r="BP56" s="13"/>
      <c r="BQ56" s="13"/>
      <c r="BR56" s="13" t="str">
        <f>IF(BR55="","",IFERROR(INDEX(Data,MATCH($BV$6,Noms,0),MATCH(BR55,Jours,0)),""))</f>
        <v/>
      </c>
      <c r="BS56" s="13"/>
      <c r="BT56" s="13"/>
      <c r="BU56" s="13"/>
      <c r="BV56" s="13"/>
      <c r="BW56" s="13"/>
      <c r="BX56" s="13"/>
      <c r="BY56" s="13"/>
      <c r="BZ56" s="13"/>
      <c r="CA56" s="13"/>
      <c r="CB56" s="13" t="str">
        <f>IF(CB55="","",IFERROR(INDEX(Data,MATCH($BV$6,Noms,0),MATCH(CB55,Jours,0)),""))</f>
        <v/>
      </c>
      <c r="CC56" s="13"/>
      <c r="CD56" s="13"/>
      <c r="CE56" s="13"/>
      <c r="CF56" s="13"/>
      <c r="CG56" s="13"/>
      <c r="CH56" s="13"/>
      <c r="CI56" s="13"/>
      <c r="CJ56" s="13"/>
      <c r="CK56" s="13"/>
      <c r="CL56" s="13" t="str">
        <f>IF(CL55="","",IFERROR(INDEX(Data,MATCH($BV$6,Noms,0),MATCH(CL55,Jours,0)),""))</f>
        <v/>
      </c>
      <c r="CM56" s="13"/>
      <c r="CN56" s="13"/>
      <c r="CO56" s="13"/>
      <c r="CP56" s="13"/>
      <c r="CQ56" s="13"/>
      <c r="CR56" s="13"/>
      <c r="CS56" s="13"/>
      <c r="CT56" s="13"/>
      <c r="CU56" s="13"/>
      <c r="CV56" s="13" t="str">
        <f>IF(CV55="","",IFERROR(INDEX(Data,MATCH($BV$6,Noms,0),MATCH(CV55,Jours,0)),""))</f>
        <v/>
      </c>
      <c r="CW56" s="13"/>
      <c r="CX56" s="13"/>
      <c r="CY56" s="13"/>
      <c r="CZ56" s="13"/>
      <c r="DA56" s="13"/>
      <c r="DB56" s="13"/>
      <c r="DC56" s="13"/>
      <c r="DD56" s="13"/>
      <c r="DE56" s="13"/>
    </row>
    <row r="57" spans="40:109" ht="16" customHeight="1" x14ac:dyDescent="0.2"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</row>
    <row r="58" spans="40:109" ht="16" customHeight="1" x14ac:dyDescent="0.2"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</row>
    <row r="59" spans="40:109" ht="16" customHeight="1" x14ac:dyDescent="0.2"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</row>
    <row r="60" spans="40:109" ht="16" customHeight="1" x14ac:dyDescent="0.2"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</row>
    <row r="61" spans="40:109" ht="24" x14ac:dyDescent="0.2">
      <c r="AN61" s="23" t="str">
        <f>IFERROR(IF(DAY(DATE(YEAR($A$1),MONTH($A$1)+1,0))-DAY(DATE(YEAR($A$1),MONTH($A$1),DAY($A$1)+COLUMN(CK43)-2))&gt;=0, IF(CL55&lt;&gt;"",IF(MONTH(CL55+1)&lt;&gt;MONTH(CL55),"",CV55+1),IF(COLUMN(CV55)-10&lt;&gt;WEEKDAY($A$1),"",$A$1)),""),"")</f>
        <v/>
      </c>
      <c r="AO61" s="11"/>
      <c r="AP61" s="11"/>
      <c r="AQ61" s="11"/>
      <c r="AR61" s="11"/>
      <c r="AS61" s="11"/>
      <c r="AT61" s="11"/>
      <c r="AU61" s="11"/>
      <c r="AV61" s="11"/>
      <c r="AW61" s="11"/>
      <c r="AX61" s="11" t="str">
        <f>IF(AN61="","",IFERROR(IF(DAY(DATE(YEAR($A$1),MONTH($A$1)+1,0))-DAY(DATE(YEAR($A$1),MONTH($A$1),DAY($A$1)+COLUMN(AM43)-2))&gt;=0, IF(AN61&lt;&gt;"",IF(MONTH(AN61+1)&lt;&gt;MONTH(AN61),"",AN61+1),IF(COLUMN(AX49)-15&lt;&gt;WEEKDAY($A$1),"",$A$1)),""),""))</f>
        <v/>
      </c>
      <c r="AY61" s="11"/>
      <c r="AZ61" s="11"/>
      <c r="BA61" s="11"/>
      <c r="BB61" s="11"/>
      <c r="BC61" s="11"/>
      <c r="BD61" s="11"/>
      <c r="BE61" s="11"/>
      <c r="BF61" s="11"/>
      <c r="BG61" s="11"/>
      <c r="BH61" s="11" t="str">
        <f t="shared" ref="BH61" si="24">IF(AX61="","",IFERROR(IF(DAY(DATE(YEAR($A$1),MONTH($A$1)+1,0))-DAY(DATE(YEAR($A$1),MONTH($A$1),DAY($A$1)+COLUMN(AW43)-2))&gt;=0, IF(AX61&lt;&gt;"",IF(MONTH(AX61+1)&lt;&gt;MONTH(AX61),"",AX61+1),IF(COLUMN(BH49)-15&lt;&gt;WEEKDAY($A$1),"",$A$1)),""),""))</f>
        <v/>
      </c>
      <c r="BI61" s="11"/>
      <c r="BJ61" s="11"/>
      <c r="BK61" s="11"/>
      <c r="BL61" s="11"/>
      <c r="BM61" s="11"/>
      <c r="BN61" s="11"/>
      <c r="BO61" s="11"/>
      <c r="BP61" s="11"/>
      <c r="BQ61" s="11"/>
      <c r="BR61" s="11" t="str">
        <f t="shared" ref="BR61" si="25">IF(BH61="","",IFERROR(IF(DAY(DATE(YEAR($A$1),MONTH($A$1)+1,0))-DAY(DATE(YEAR($A$1),MONTH($A$1),DAY($A$1)+COLUMN(BG43)-2))&gt;=0, IF(BH61&lt;&gt;"",IF(MONTH(BH61+1)&lt;&gt;MONTH(BH61),"",BH61+1),IF(COLUMN(BR49)-15&lt;&gt;WEEKDAY($A$1),"",$A$1)),""),""))</f>
        <v/>
      </c>
      <c r="BS61" s="11"/>
      <c r="BT61" s="11"/>
      <c r="BU61" s="11"/>
      <c r="BV61" s="11"/>
      <c r="BW61" s="11"/>
      <c r="BX61" s="11"/>
      <c r="BY61" s="11"/>
      <c r="BZ61" s="11"/>
      <c r="CA61" s="11"/>
      <c r="CB61" s="11" t="str">
        <f t="shared" ref="CB61" si="26">IF(BR61="","",IFERROR(IF(DAY(DATE(YEAR($A$1),MONTH($A$1)+1,0))-DAY(DATE(YEAR($A$1),MONTH($A$1),DAY($A$1)+COLUMN(BQ43)-2))&gt;=0, IF(BR61&lt;&gt;"",IF(MONTH(BR61+1)&lt;&gt;MONTH(BR61),"",BR61+1),IF(COLUMN(CB49)-15&lt;&gt;WEEKDAY($A$1),"",$A$1)),""),""))</f>
        <v/>
      </c>
      <c r="CC61" s="11"/>
      <c r="CD61" s="11"/>
      <c r="CE61" s="11"/>
      <c r="CF61" s="11"/>
      <c r="CG61" s="11"/>
      <c r="CH61" s="11"/>
      <c r="CI61" s="11"/>
      <c r="CJ61" s="11"/>
      <c r="CK61" s="11"/>
      <c r="CL61" s="11" t="str">
        <f t="shared" ref="CL61" si="27">IF(CB61="","",IFERROR(IF(DAY(DATE(YEAR($A$1),MONTH($A$1)+1,0))-DAY(DATE(YEAR($A$1),MONTH($A$1),DAY($A$1)+COLUMN(CA43)-2))&gt;=0, IF(CB61&lt;&gt;"",IF(MONTH(CB61+1)&lt;&gt;MONTH(CB61),"",CB61+1),IF(COLUMN(CL49)-15&lt;&gt;WEEKDAY($A$1),"",$A$1)),""),""))</f>
        <v/>
      </c>
      <c r="CM61" s="11"/>
      <c r="CN61" s="11"/>
      <c r="CO61" s="11"/>
      <c r="CP61" s="11"/>
      <c r="CQ61" s="11"/>
      <c r="CR61" s="11"/>
      <c r="CS61" s="11"/>
      <c r="CT61" s="11"/>
      <c r="CU61" s="11"/>
      <c r="CV61" s="11" t="str">
        <f t="shared" ref="CV61" si="28">IF(CL61="","",IFERROR(IF(DAY(DATE(YEAR($A$1),MONTH($A$1)+1,0))-DAY(DATE(YEAR($A$1),MONTH($A$1),DAY($A$1)+COLUMN(CK43)-2))&gt;=0, IF(CL61&lt;&gt;"",IF(MONTH(CL61+1)&lt;&gt;MONTH(CL61),"",CL61+1),IF(COLUMN(CV49)-15&lt;&gt;WEEKDAY($A$1),"",$A$1)),""),""))</f>
        <v/>
      </c>
      <c r="CW61" s="11"/>
      <c r="CX61" s="11"/>
      <c r="CY61" s="11"/>
      <c r="CZ61" s="11"/>
      <c r="DA61" s="11"/>
      <c r="DB61" s="11"/>
      <c r="DC61" s="11"/>
      <c r="DD61" s="11"/>
      <c r="DE61" s="11"/>
    </row>
    <row r="62" spans="40:109" ht="16" customHeight="1" x14ac:dyDescent="0.2">
      <c r="AN62" s="13" t="str">
        <f>IF(AN61="","",IFERROR(INDEX(Data,MATCH($BV$6,Noms,0),MATCH(AN61,Jours,0)),""))</f>
        <v/>
      </c>
      <c r="AO62" s="13"/>
      <c r="AP62" s="13"/>
      <c r="AQ62" s="13"/>
      <c r="AR62" s="13"/>
      <c r="AS62" s="13"/>
      <c r="AT62" s="13"/>
      <c r="AU62" s="13"/>
      <c r="AV62" s="13"/>
      <c r="AW62" s="13"/>
      <c r="AX62" s="13" t="str">
        <f>IF(AX61="","",IFERROR(INDEX(Data,MATCH($BV$6,Noms,0),MATCH(AX61,Jours,0)),""))</f>
        <v/>
      </c>
      <c r="AY62" s="13"/>
      <c r="AZ62" s="13"/>
      <c r="BA62" s="13"/>
      <c r="BB62" s="13"/>
      <c r="BC62" s="13"/>
      <c r="BD62" s="13"/>
      <c r="BE62" s="13"/>
      <c r="BF62" s="13"/>
      <c r="BG62" s="13"/>
      <c r="BH62" s="13" t="str">
        <f>IF(BH61="","",IFERROR(INDEX(Data,MATCH($BV$6,Noms,0),MATCH(BH61,Jours,0)),""))</f>
        <v/>
      </c>
      <c r="BI62" s="13"/>
      <c r="BJ62" s="13"/>
      <c r="BK62" s="13"/>
      <c r="BL62" s="13"/>
      <c r="BM62" s="13"/>
      <c r="BN62" s="13"/>
      <c r="BO62" s="13"/>
      <c r="BP62" s="13"/>
      <c r="BQ62" s="13"/>
      <c r="BR62" s="13" t="str">
        <f>IF(BR61="","",IFERROR(INDEX(Data,MATCH($BV$6,Noms,0),MATCH(BR61,Jours,0)),""))</f>
        <v/>
      </c>
      <c r="BS62" s="13"/>
      <c r="BT62" s="13"/>
      <c r="BU62" s="13"/>
      <c r="BV62" s="13"/>
      <c r="BW62" s="13"/>
      <c r="BX62" s="13"/>
      <c r="BY62" s="13"/>
      <c r="BZ62" s="13"/>
      <c r="CA62" s="13"/>
      <c r="CB62" s="13" t="str">
        <f>IF(CB61="","",IFERROR(INDEX(Data,MATCH($BV$6,Noms,0),MATCH(CB61,Jours,0)),""))</f>
        <v/>
      </c>
      <c r="CC62" s="13"/>
      <c r="CD62" s="13"/>
      <c r="CE62" s="13"/>
      <c r="CF62" s="13"/>
      <c r="CG62" s="13"/>
      <c r="CH62" s="13"/>
      <c r="CI62" s="13"/>
      <c r="CJ62" s="13"/>
      <c r="CK62" s="13"/>
      <c r="CL62" s="13" t="str">
        <f>IF(CL61="","",IFERROR(INDEX(Data,MATCH($BV$6,Noms,0),MATCH(CL61,Jours,0)),""))</f>
        <v/>
      </c>
      <c r="CM62" s="13"/>
      <c r="CN62" s="13"/>
      <c r="CO62" s="13"/>
      <c r="CP62" s="13"/>
      <c r="CQ62" s="13"/>
      <c r="CR62" s="13"/>
      <c r="CS62" s="13"/>
      <c r="CT62" s="13"/>
      <c r="CU62" s="13"/>
      <c r="CV62" s="13" t="str">
        <f>IF(CV61="","",IFERROR(INDEX(Data,MATCH($BV$6,Noms,0),MATCH(CV61,Jours,0)),""))</f>
        <v/>
      </c>
      <c r="CW62" s="13"/>
      <c r="CX62" s="13"/>
      <c r="CY62" s="13"/>
      <c r="CZ62" s="13"/>
      <c r="DA62" s="13"/>
      <c r="DB62" s="13"/>
      <c r="DC62" s="13"/>
      <c r="DD62" s="13"/>
      <c r="DE62" s="13"/>
    </row>
    <row r="63" spans="40:109" ht="16" customHeight="1" x14ac:dyDescent="0.2"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</row>
    <row r="64" spans="40:109" ht="16" customHeight="1" x14ac:dyDescent="0.2"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</row>
    <row r="65" spans="40:109" ht="16" customHeight="1" x14ac:dyDescent="0.2"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</row>
    <row r="66" spans="40:109" ht="16" customHeight="1" x14ac:dyDescent="0.2"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</row>
    <row r="67" spans="40:109" ht="24" x14ac:dyDescent="0.2">
      <c r="AN67" s="11" t="str">
        <f>IFERROR(IF(DAY(DATE(YEAR($A$1),MONTH($A$1)+1,0))-DAY(DATE(YEAR($A$1),MONTH($A$1),DAY($A$1)+COLUMN(CK43)-2))&gt;=0, IF(CV61&lt;&gt;"",IF(MONTH(CV61+1)&lt;&gt;MONTH(CV61),"",CV61+1),IF(COLUMN(CV61)-10&lt;&gt;WEEKDAY($A$1),"",$A$1)),""),"")</f>
        <v/>
      </c>
      <c r="AO67" s="11"/>
      <c r="AP67" s="11"/>
      <c r="AQ67" s="11"/>
      <c r="AR67" s="11"/>
      <c r="AS67" s="11"/>
      <c r="AT67" s="11"/>
      <c r="AU67" s="11"/>
      <c r="AV67" s="11"/>
      <c r="AW67" s="11"/>
      <c r="AX67" s="11" t="str">
        <f>IF(AN67="","",IFERROR(IF(DAY(DATE(YEAR($A$1),MONTH($A$1)+1,0))-DAY(DATE(YEAR($A$1),MONTH($A$1),DAY($A$1)+COLUMN(AM43)-2))&gt;=0, IF(AN67&lt;&gt;"",IF(MONTH(AN67+1)&lt;&gt;MONTH(AN67),"",AN67+1),IF(COLUMN(AX49)-15&lt;&gt;WEEKDAY($A$1),"",$A$1)),""),""))</f>
        <v/>
      </c>
      <c r="AY67" s="11"/>
      <c r="AZ67" s="11"/>
      <c r="BA67" s="11"/>
      <c r="BB67" s="11"/>
      <c r="BC67" s="11"/>
      <c r="BD67" s="11"/>
      <c r="BE67" s="11"/>
      <c r="BF67" s="11"/>
      <c r="BG67" s="11"/>
      <c r="BH67" s="11" t="str">
        <f>IF(AX67="","",IFERROR(IF(DAY(DATE(YEAR($A$1),MONTH($A$1)+1,0))-DAY(DATE(YEAR($A$1),MONTH($A$1),DAY($A$1)+COLUMN(AW43)-2))&gt;=0, IF(AX67&lt;&gt;"",IF(MONTH(AX67+1)&lt;&gt;MONTH(AX67),"",AX67+1),IF(COLUMN(BH49)-15&lt;&gt;WEEKDAY($A$1),"",$A$1)),""),""))</f>
        <v/>
      </c>
      <c r="BI67" s="11"/>
      <c r="BJ67" s="11"/>
      <c r="BK67" s="11"/>
      <c r="BL67" s="11"/>
      <c r="BM67" s="11"/>
      <c r="BN67" s="11"/>
      <c r="BO67" s="11"/>
      <c r="BP67" s="11"/>
      <c r="BQ67" s="11"/>
      <c r="BR67" s="11" t="str">
        <f>IF(BH67="","",IFERROR(IF(DAY(DATE(YEAR($A$1),MONTH($A$1)+1,0))-DAY(DATE(YEAR($A$1),MONTH($A$1),DAY($A$1)+COLUMN(BG43)-2))&gt;=0, IF(BH67&lt;&gt;"",IF(MONTH(BH67+1)&lt;&gt;MONTH(BH67),"",BH67+1),IF(COLUMN(BR49)-15&lt;&gt;WEEKDAY($A$1),"",$A$1)),""),""))</f>
        <v/>
      </c>
      <c r="BS67" s="11"/>
      <c r="BT67" s="11"/>
      <c r="BU67" s="11"/>
      <c r="BV67" s="11"/>
      <c r="BW67" s="11"/>
      <c r="BX67" s="11"/>
      <c r="BY67" s="11"/>
      <c r="BZ67" s="11"/>
      <c r="CA67" s="11"/>
      <c r="CB67" s="11" t="str">
        <f>IF(BR67="","",IFERROR(IF(DAY(DATE(YEAR($A$1),MONTH($A$1)+1,0))-DAY(DATE(YEAR($A$1),MONTH($A$1),DAY($A$1)+COLUMN(BQ43)-2))&gt;=0, IF(BR67&lt;&gt;"",IF(MONTH(BR67+1)&lt;&gt;MONTH(BR67),"",BR67+1),IF(COLUMN(CB49)-15&lt;&gt;WEEKDAY($A$1),"",$A$1)),""),""))</f>
        <v/>
      </c>
      <c r="CC67" s="11"/>
      <c r="CD67" s="11"/>
      <c r="CE67" s="11"/>
      <c r="CF67" s="11"/>
      <c r="CG67" s="11"/>
      <c r="CH67" s="11"/>
      <c r="CI67" s="11"/>
      <c r="CJ67" s="11"/>
      <c r="CK67" s="11"/>
      <c r="CL67" s="11" t="str">
        <f>IF(CB67="","",IFERROR(IF(DAY(DATE(YEAR($A$1),MONTH($A$1)+1,0))-DAY(DATE(YEAR($A$1),MONTH($A$1),DAY($A$1)+COLUMN(CA43)-2))&gt;=0, IF(CB67&lt;&gt;"",IF(MONTH(CB67+1)&lt;&gt;MONTH(CB67),"",CB67+1),IF(COLUMN(CL49)-15&lt;&gt;WEEKDAY($A$1),"",$A$1)),""),""))</f>
        <v/>
      </c>
      <c r="CM67" s="11"/>
      <c r="CN67" s="11"/>
      <c r="CO67" s="11"/>
      <c r="CP67" s="11"/>
      <c r="CQ67" s="11"/>
      <c r="CR67" s="11"/>
      <c r="CS67" s="11"/>
      <c r="CT67" s="11"/>
      <c r="CU67" s="11"/>
      <c r="CV67" s="11" t="str">
        <f>IF(CL67="","",IFERROR(IF(DAY(DATE(YEAR($A$1),MONTH($A$1)+1,0))-DAY(DATE(YEAR($A$1),MONTH($A$1),DAY($A$1)+COLUMN(CK43)-2))&gt;=0, IF(CL67&lt;&gt;"",IF(MONTH(CL67+1)&lt;&gt;MONTH(CL67),"",CL67+1),IF(COLUMN(CV49)-15&lt;&gt;WEEKDAY($A$1),"",$A$1)),""),""))</f>
        <v/>
      </c>
      <c r="CW67" s="11"/>
      <c r="CX67" s="11"/>
      <c r="CY67" s="11"/>
      <c r="CZ67" s="11"/>
      <c r="DA67" s="11"/>
      <c r="DB67" s="11"/>
      <c r="DC67" s="11"/>
      <c r="DD67" s="11"/>
      <c r="DE67" s="11"/>
    </row>
    <row r="68" spans="40:109" ht="16" customHeight="1" x14ac:dyDescent="0.2">
      <c r="AN68" s="14" t="str">
        <f>IF(AN67="","",IFERROR(INDEX(Data,MATCH($BV$6,Noms,0),MATCH(AN67,Jours,0)),""))</f>
        <v/>
      </c>
      <c r="AO68" s="15"/>
      <c r="AP68" s="15"/>
      <c r="AQ68" s="15"/>
      <c r="AR68" s="15"/>
      <c r="AS68" s="15"/>
      <c r="AT68" s="15"/>
      <c r="AU68" s="15"/>
      <c r="AV68" s="15"/>
      <c r="AW68" s="16"/>
      <c r="AX68" s="14" t="str">
        <f>IF(AX67="","",IFERROR(INDEX(Data,MATCH($BV$6,Noms,0),MATCH(AX67,Jours,0)),""))</f>
        <v/>
      </c>
      <c r="AY68" s="15"/>
      <c r="AZ68" s="15"/>
      <c r="BA68" s="15"/>
      <c r="BB68" s="15"/>
      <c r="BC68" s="15"/>
      <c r="BD68" s="15"/>
      <c r="BE68" s="15"/>
      <c r="BF68" s="15"/>
      <c r="BG68" s="16"/>
      <c r="BH68" s="14" t="str">
        <f>IF(BH67="","",IFERROR(INDEX(Data,MATCH($BV$6,Noms,0),MATCH(BH67,Jours,0)),""))</f>
        <v/>
      </c>
      <c r="BI68" s="15"/>
      <c r="BJ68" s="15"/>
      <c r="BK68" s="15"/>
      <c r="BL68" s="15"/>
      <c r="BM68" s="15"/>
      <c r="BN68" s="15"/>
      <c r="BO68" s="15"/>
      <c r="BP68" s="15"/>
      <c r="BQ68" s="16"/>
      <c r="BR68" s="14" t="str">
        <f>IF(BR67="","",IFERROR(INDEX(Data,MATCH($BV$6,Noms,0),MATCH(BR67,Jours,0)),""))</f>
        <v/>
      </c>
      <c r="BS68" s="15"/>
      <c r="BT68" s="15"/>
      <c r="BU68" s="15"/>
      <c r="BV68" s="15"/>
      <c r="BW68" s="15"/>
      <c r="BX68" s="15"/>
      <c r="BY68" s="15"/>
      <c r="BZ68" s="15"/>
      <c r="CA68" s="16"/>
      <c r="CB68" s="14" t="str">
        <f>IF(CB67="","",IFERROR(INDEX(Data,MATCH($BV$6,Noms,0),MATCH(CB67,Jours,0)),""))</f>
        <v/>
      </c>
      <c r="CC68" s="15"/>
      <c r="CD68" s="15"/>
      <c r="CE68" s="15"/>
      <c r="CF68" s="15"/>
      <c r="CG68" s="15"/>
      <c r="CH68" s="15"/>
      <c r="CI68" s="15"/>
      <c r="CJ68" s="15"/>
      <c r="CK68" s="16"/>
      <c r="CL68" s="14" t="str">
        <f>IF(CL67="","",IFERROR(INDEX(Data,MATCH($BV$6,Noms,0),MATCH(CL67,Jours,0)),""))</f>
        <v/>
      </c>
      <c r="CM68" s="15"/>
      <c r="CN68" s="15"/>
      <c r="CO68" s="15"/>
      <c r="CP68" s="15"/>
      <c r="CQ68" s="15"/>
      <c r="CR68" s="15"/>
      <c r="CS68" s="15"/>
      <c r="CT68" s="15"/>
      <c r="CU68" s="16"/>
      <c r="CV68" s="14" t="str">
        <f>IF(CV67="","",IFERROR(INDEX(Data,MATCH($BV$6,Noms,0),MATCH(CV67,Jours,0)),""))</f>
        <v/>
      </c>
      <c r="CW68" s="15"/>
      <c r="CX68" s="15"/>
      <c r="CY68" s="15"/>
      <c r="CZ68" s="15"/>
      <c r="DA68" s="15"/>
      <c r="DB68" s="15"/>
      <c r="DC68" s="15"/>
      <c r="DD68" s="15"/>
      <c r="DE68" s="16"/>
    </row>
    <row r="69" spans="40:109" ht="16" customHeight="1" x14ac:dyDescent="0.2">
      <c r="AN69" s="17"/>
      <c r="AO69" s="18"/>
      <c r="AP69" s="18"/>
      <c r="AQ69" s="18"/>
      <c r="AR69" s="18"/>
      <c r="AS69" s="18"/>
      <c r="AT69" s="18"/>
      <c r="AU69" s="18"/>
      <c r="AV69" s="18"/>
      <c r="AW69" s="19"/>
      <c r="AX69" s="17"/>
      <c r="AY69" s="18"/>
      <c r="AZ69" s="18"/>
      <c r="BA69" s="18"/>
      <c r="BB69" s="18"/>
      <c r="BC69" s="18"/>
      <c r="BD69" s="18"/>
      <c r="BE69" s="18"/>
      <c r="BF69" s="18"/>
      <c r="BG69" s="19"/>
      <c r="BH69" s="17"/>
      <c r="BI69" s="18"/>
      <c r="BJ69" s="18"/>
      <c r="BK69" s="18"/>
      <c r="BL69" s="18"/>
      <c r="BM69" s="18"/>
      <c r="BN69" s="18"/>
      <c r="BO69" s="18"/>
      <c r="BP69" s="18"/>
      <c r="BQ69" s="19"/>
      <c r="BR69" s="17"/>
      <c r="BS69" s="18"/>
      <c r="BT69" s="18"/>
      <c r="BU69" s="18"/>
      <c r="BV69" s="18"/>
      <c r="BW69" s="18"/>
      <c r="BX69" s="18"/>
      <c r="BY69" s="18"/>
      <c r="BZ69" s="18"/>
      <c r="CA69" s="19"/>
      <c r="CB69" s="17"/>
      <c r="CC69" s="18"/>
      <c r="CD69" s="18"/>
      <c r="CE69" s="18"/>
      <c r="CF69" s="18"/>
      <c r="CG69" s="18"/>
      <c r="CH69" s="18"/>
      <c r="CI69" s="18"/>
      <c r="CJ69" s="18"/>
      <c r="CK69" s="19"/>
      <c r="CL69" s="17"/>
      <c r="CM69" s="18"/>
      <c r="CN69" s="18"/>
      <c r="CO69" s="18"/>
      <c r="CP69" s="18"/>
      <c r="CQ69" s="18"/>
      <c r="CR69" s="18"/>
      <c r="CS69" s="18"/>
      <c r="CT69" s="18"/>
      <c r="CU69" s="19"/>
      <c r="CV69" s="17"/>
      <c r="CW69" s="18"/>
      <c r="CX69" s="18"/>
      <c r="CY69" s="18"/>
      <c r="CZ69" s="18"/>
      <c r="DA69" s="18"/>
      <c r="DB69" s="18"/>
      <c r="DC69" s="18"/>
      <c r="DD69" s="18"/>
      <c r="DE69" s="19"/>
    </row>
    <row r="70" spans="40:109" ht="16" customHeight="1" x14ac:dyDescent="0.2">
      <c r="AN70" s="17"/>
      <c r="AO70" s="18"/>
      <c r="AP70" s="18"/>
      <c r="AQ70" s="18"/>
      <c r="AR70" s="18"/>
      <c r="AS70" s="18"/>
      <c r="AT70" s="18"/>
      <c r="AU70" s="18"/>
      <c r="AV70" s="18"/>
      <c r="AW70" s="19"/>
      <c r="AX70" s="17"/>
      <c r="AY70" s="18"/>
      <c r="AZ70" s="18"/>
      <c r="BA70" s="18"/>
      <c r="BB70" s="18"/>
      <c r="BC70" s="18"/>
      <c r="BD70" s="18"/>
      <c r="BE70" s="18"/>
      <c r="BF70" s="18"/>
      <c r="BG70" s="19"/>
      <c r="BH70" s="17"/>
      <c r="BI70" s="18"/>
      <c r="BJ70" s="18"/>
      <c r="BK70" s="18"/>
      <c r="BL70" s="18"/>
      <c r="BM70" s="18"/>
      <c r="BN70" s="18"/>
      <c r="BO70" s="18"/>
      <c r="BP70" s="18"/>
      <c r="BQ70" s="19"/>
      <c r="BR70" s="17"/>
      <c r="BS70" s="18"/>
      <c r="BT70" s="18"/>
      <c r="BU70" s="18"/>
      <c r="BV70" s="18"/>
      <c r="BW70" s="18"/>
      <c r="BX70" s="18"/>
      <c r="BY70" s="18"/>
      <c r="BZ70" s="18"/>
      <c r="CA70" s="19"/>
      <c r="CB70" s="17"/>
      <c r="CC70" s="18"/>
      <c r="CD70" s="18"/>
      <c r="CE70" s="18"/>
      <c r="CF70" s="18"/>
      <c r="CG70" s="18"/>
      <c r="CH70" s="18"/>
      <c r="CI70" s="18"/>
      <c r="CJ70" s="18"/>
      <c r="CK70" s="19"/>
      <c r="CL70" s="17"/>
      <c r="CM70" s="18"/>
      <c r="CN70" s="18"/>
      <c r="CO70" s="18"/>
      <c r="CP70" s="18"/>
      <c r="CQ70" s="18"/>
      <c r="CR70" s="18"/>
      <c r="CS70" s="18"/>
      <c r="CT70" s="18"/>
      <c r="CU70" s="19"/>
      <c r="CV70" s="17"/>
      <c r="CW70" s="18"/>
      <c r="CX70" s="18"/>
      <c r="CY70" s="18"/>
      <c r="CZ70" s="18"/>
      <c r="DA70" s="18"/>
      <c r="DB70" s="18"/>
      <c r="DC70" s="18"/>
      <c r="DD70" s="18"/>
      <c r="DE70" s="19"/>
    </row>
    <row r="71" spans="40:109" ht="16" customHeight="1" x14ac:dyDescent="0.2">
      <c r="AN71" s="17"/>
      <c r="AO71" s="18"/>
      <c r="AP71" s="18"/>
      <c r="AQ71" s="18"/>
      <c r="AR71" s="18"/>
      <c r="AS71" s="18"/>
      <c r="AT71" s="18"/>
      <c r="AU71" s="18"/>
      <c r="AV71" s="18"/>
      <c r="AW71" s="19"/>
      <c r="AX71" s="17"/>
      <c r="AY71" s="18"/>
      <c r="AZ71" s="18"/>
      <c r="BA71" s="18"/>
      <c r="BB71" s="18"/>
      <c r="BC71" s="18"/>
      <c r="BD71" s="18"/>
      <c r="BE71" s="18"/>
      <c r="BF71" s="18"/>
      <c r="BG71" s="19"/>
      <c r="BH71" s="17"/>
      <c r="BI71" s="18"/>
      <c r="BJ71" s="18"/>
      <c r="BK71" s="18"/>
      <c r="BL71" s="18"/>
      <c r="BM71" s="18"/>
      <c r="BN71" s="18"/>
      <c r="BO71" s="18"/>
      <c r="BP71" s="18"/>
      <c r="BQ71" s="19"/>
      <c r="BR71" s="17"/>
      <c r="BS71" s="18"/>
      <c r="BT71" s="18"/>
      <c r="BU71" s="18"/>
      <c r="BV71" s="18"/>
      <c r="BW71" s="18"/>
      <c r="BX71" s="18"/>
      <c r="BY71" s="18"/>
      <c r="BZ71" s="18"/>
      <c r="CA71" s="19"/>
      <c r="CB71" s="17"/>
      <c r="CC71" s="18"/>
      <c r="CD71" s="18"/>
      <c r="CE71" s="18"/>
      <c r="CF71" s="18"/>
      <c r="CG71" s="18"/>
      <c r="CH71" s="18"/>
      <c r="CI71" s="18"/>
      <c r="CJ71" s="18"/>
      <c r="CK71" s="19"/>
      <c r="CL71" s="17"/>
      <c r="CM71" s="18"/>
      <c r="CN71" s="18"/>
      <c r="CO71" s="18"/>
      <c r="CP71" s="18"/>
      <c r="CQ71" s="18"/>
      <c r="CR71" s="18"/>
      <c r="CS71" s="18"/>
      <c r="CT71" s="18"/>
      <c r="CU71" s="19"/>
      <c r="CV71" s="17"/>
      <c r="CW71" s="18"/>
      <c r="CX71" s="18"/>
      <c r="CY71" s="18"/>
      <c r="CZ71" s="18"/>
      <c r="DA71" s="18"/>
      <c r="DB71" s="18"/>
      <c r="DC71" s="18"/>
      <c r="DD71" s="18"/>
      <c r="DE71" s="19"/>
    </row>
    <row r="72" spans="40:109" ht="16" customHeight="1" x14ac:dyDescent="0.2">
      <c r="AN72" s="20"/>
      <c r="AO72" s="21"/>
      <c r="AP72" s="21"/>
      <c r="AQ72" s="21"/>
      <c r="AR72" s="21"/>
      <c r="AS72" s="21"/>
      <c r="AT72" s="21"/>
      <c r="AU72" s="21"/>
      <c r="AV72" s="21"/>
      <c r="AW72" s="22"/>
      <c r="AX72" s="20"/>
      <c r="AY72" s="21"/>
      <c r="AZ72" s="21"/>
      <c r="BA72" s="21"/>
      <c r="BB72" s="21"/>
      <c r="BC72" s="21"/>
      <c r="BD72" s="21"/>
      <c r="BE72" s="21"/>
      <c r="BF72" s="21"/>
      <c r="BG72" s="22"/>
      <c r="BH72" s="20"/>
      <c r="BI72" s="21"/>
      <c r="BJ72" s="21"/>
      <c r="BK72" s="21"/>
      <c r="BL72" s="21"/>
      <c r="BM72" s="21"/>
      <c r="BN72" s="21"/>
      <c r="BO72" s="21"/>
      <c r="BP72" s="21"/>
      <c r="BQ72" s="22"/>
      <c r="BR72" s="20"/>
      <c r="BS72" s="21"/>
      <c r="BT72" s="21"/>
      <c r="BU72" s="21"/>
      <c r="BV72" s="21"/>
      <c r="BW72" s="21"/>
      <c r="BX72" s="21"/>
      <c r="BY72" s="21"/>
      <c r="BZ72" s="21"/>
      <c r="CA72" s="22"/>
      <c r="CB72" s="20"/>
      <c r="CC72" s="21"/>
      <c r="CD72" s="21"/>
      <c r="CE72" s="21"/>
      <c r="CF72" s="21"/>
      <c r="CG72" s="21"/>
      <c r="CH72" s="21"/>
      <c r="CI72" s="21"/>
      <c r="CJ72" s="21"/>
      <c r="CK72" s="22"/>
      <c r="CL72" s="20"/>
      <c r="CM72" s="21"/>
      <c r="CN72" s="21"/>
      <c r="CO72" s="21"/>
      <c r="CP72" s="21"/>
      <c r="CQ72" s="21"/>
      <c r="CR72" s="21"/>
      <c r="CS72" s="21"/>
      <c r="CT72" s="21"/>
      <c r="CU72" s="22"/>
      <c r="CV72" s="20"/>
      <c r="CW72" s="21"/>
      <c r="CX72" s="21"/>
      <c r="CY72" s="21"/>
      <c r="CZ72" s="21"/>
      <c r="DA72" s="21"/>
      <c r="DB72" s="21"/>
      <c r="DC72" s="21"/>
      <c r="DD72" s="21"/>
      <c r="DE72" s="22"/>
    </row>
    <row r="73" spans="40:109" ht="24" x14ac:dyDescent="0.2">
      <c r="AN73" s="11" t="str">
        <f>IFERROR(IF(DAY(DATE(YEAR($A$1),MONTH($A$1)+1,0))-DAY(DATE(YEAR($A$1),MONTH($A$1),DAY($A$1)+COLUMN(CK43)-2))&gt;=0, IF(CV67&lt;&gt;"",IF(MONTH(CV67+1)&lt;&gt;MONTH(CV67),"",CV67+1),IF(COLUMN(CV61)-10&lt;&gt;WEEKDAY($A$1),"",$A$1)),""),"")</f>
        <v/>
      </c>
      <c r="AO73" s="11"/>
      <c r="AP73" s="11"/>
      <c r="AQ73" s="11"/>
      <c r="AR73" s="11"/>
      <c r="AS73" s="11"/>
      <c r="AT73" s="11"/>
      <c r="AU73" s="11"/>
      <c r="AV73" s="11"/>
      <c r="AW73" s="11"/>
      <c r="AX73" s="11" t="str">
        <f>IF(AN73="","",IFERROR(IF(DAY(DATE(YEAR($A$1),MONTH($A$1)+1,0))-DAY(DATE(YEAR($A$1),MONTH($A$1),DAY($A$1)+COLUMN(AM43)-2))&gt;=0,IF(AN73&lt;&gt;"",IF(MONTH(AN73+1)&lt;&gt;MONTH(AN73),"",AN73+1),IF(COLUMN(AX49)-15&lt;&gt;WEEKDAY($A$1),"",$A$1)),""),""))</f>
        <v/>
      </c>
      <c r="AY73" s="11"/>
      <c r="AZ73" s="11"/>
      <c r="BA73" s="11"/>
      <c r="BB73" s="11"/>
      <c r="BC73" s="11"/>
      <c r="BD73" s="11"/>
      <c r="BE73" s="11"/>
      <c r="BF73" s="11"/>
      <c r="BG73" s="11"/>
      <c r="BH73" s="11" t="str">
        <f>IF(AX73="","",IFERROR(IF(DAY(DATE(YEAR($A$1),MONTH($A$1)+1,0))-DAY(DATE(YEAR($A$1),MONTH($A$1),DAY($A$1)+COLUMN(AW43)-2))&gt;=0,IF(AX73&lt;&gt;"",IF(MONTH(AX73+1)&lt;&gt;MONTH(AX73),"",AX73+1),IF(COLUMN(BH49)-15&lt;&gt;WEEKDAY($A$1),"",$A$1)),""),""))</f>
        <v/>
      </c>
      <c r="BI73" s="11"/>
      <c r="BJ73" s="11"/>
      <c r="BK73" s="11"/>
      <c r="BL73" s="11"/>
      <c r="BM73" s="11"/>
      <c r="BN73" s="11"/>
      <c r="BO73" s="11"/>
      <c r="BP73" s="11"/>
      <c r="BQ73" s="11"/>
      <c r="BR73" s="11" t="str">
        <f>IF(BH73="","",IFERROR(IF(DAY(DATE(YEAR($A$1),MONTH($A$1)+1,0))-DAY(DATE(YEAR($A$1),MONTH($A$1),DAY($A$1)+COLUMN(BG43)-2))&gt;=0,IF(BH73&lt;&gt;"",IF(MONTH(BH73+1)&lt;&gt;MONTH(BH73),"",BH73+1),IF(COLUMN(BR49)-15&lt;&gt;WEEKDAY($A$1),"",$A$1)),""),""))</f>
        <v/>
      </c>
      <c r="BS73" s="11"/>
      <c r="BT73" s="11"/>
      <c r="BU73" s="11"/>
      <c r="BV73" s="11"/>
      <c r="BW73" s="11"/>
      <c r="BX73" s="11"/>
      <c r="BY73" s="11"/>
      <c r="BZ73" s="11"/>
      <c r="CA73" s="11"/>
      <c r="CB73" s="11" t="str">
        <f>IF(BR73="","",IFERROR(IF(DAY(DATE(YEAR($A$1),MONTH($A$1)+1,0))-DAY(DATE(YEAR($A$1),MONTH($A$1),DAY($A$1)+COLUMN(BQ43)-2))&gt;=0,IF(BR73&lt;&gt;"",IF(MONTH(BR73+1)&lt;&gt;MONTH(BR73),"",BR73+1),IF(COLUMN(CB49)-15&lt;&gt;WEEKDAY($A$1),"",$A$1)),""),""))</f>
        <v/>
      </c>
      <c r="CC73" s="11"/>
      <c r="CD73" s="11"/>
      <c r="CE73" s="11"/>
      <c r="CF73" s="11"/>
      <c r="CG73" s="11"/>
      <c r="CH73" s="11"/>
      <c r="CI73" s="11"/>
      <c r="CJ73" s="11"/>
      <c r="CK73" s="11"/>
      <c r="CL73" s="11" t="str">
        <f>IF(CB73="","",IFERROR(IF(DAY(DATE(YEAR($A$1),MONTH($A$1)+1,0))-DAY(DATE(YEAR($A$1),MONTH($A$1),DAY($A$1)+COLUMN(CA43)-2))&gt;=0,IF(CB73&lt;&gt;"",IF(MONTH(CB73+1)&lt;&gt;MONTH(CB73),"",CB73+1),IF(COLUMN(CL49)-15&lt;&gt;WEEKDAY($A$1),"",$A$1)),""),""))</f>
        <v/>
      </c>
      <c r="CM73" s="11"/>
      <c r="CN73" s="11"/>
      <c r="CO73" s="11"/>
      <c r="CP73" s="11"/>
      <c r="CQ73" s="11"/>
      <c r="CR73" s="11"/>
      <c r="CS73" s="11"/>
      <c r="CT73" s="11"/>
      <c r="CU73" s="11"/>
      <c r="CV73" s="11" t="str">
        <f>IF(CL73="","",IFERROR(IF(DAY(DATE(YEAR($A$1),MONTH($A$1)+1,0))-DAY(DATE(YEAR($A$1),MONTH($A$1),DAY($A$1)+COLUMN(CK43)-2))&gt;=0,IF(CL73&lt;&gt;"",IF(MONTH(CL73+1)&lt;&gt;MONTH(CL73),"",CL73+1),IF(COLUMN(CV49)-15&lt;&gt;WEEKDAY($A$1),"",$A$1)),""),""))</f>
        <v/>
      </c>
      <c r="CW73" s="11"/>
      <c r="CX73" s="11"/>
      <c r="CY73" s="11"/>
      <c r="CZ73" s="11"/>
      <c r="DA73" s="11"/>
      <c r="DB73" s="11"/>
      <c r="DC73" s="11"/>
      <c r="DD73" s="11"/>
      <c r="DE73" s="11"/>
    </row>
    <row r="74" spans="40:109" ht="16" customHeight="1" x14ac:dyDescent="0.2">
      <c r="AN74" s="13" t="str">
        <f>IF(AN73="","",IFERROR(INDEX(Data,MATCH($BV$6,Noms,0),MATCH(AN73,Jours,0)),""))</f>
        <v/>
      </c>
      <c r="AO74" s="13"/>
      <c r="AP74" s="13"/>
      <c r="AQ74" s="13"/>
      <c r="AR74" s="13"/>
      <c r="AS74" s="13"/>
      <c r="AT74" s="13"/>
      <c r="AU74" s="13"/>
      <c r="AV74" s="13"/>
      <c r="AW74" s="13"/>
      <c r="AX74" s="13" t="str">
        <f>IF(AX73="","",IFERROR(INDEX(Data,MATCH($BV$6,Noms,0),MATCH(AX73,Jours,0)),""))</f>
        <v/>
      </c>
      <c r="AY74" s="13"/>
      <c r="AZ74" s="13"/>
      <c r="BA74" s="13"/>
      <c r="BB74" s="13"/>
      <c r="BC74" s="13"/>
      <c r="BD74" s="13"/>
      <c r="BE74" s="13"/>
      <c r="BF74" s="13"/>
      <c r="BG74" s="13"/>
      <c r="BH74" s="13" t="str">
        <f>IF(BH73="","",IFERROR(INDEX(Data,MATCH($BV$6,Noms,0),MATCH(BH73,Jours,0)),""))</f>
        <v/>
      </c>
      <c r="BI74" s="13"/>
      <c r="BJ74" s="13"/>
      <c r="BK74" s="13"/>
      <c r="BL74" s="13"/>
      <c r="BM74" s="13"/>
      <c r="BN74" s="13"/>
      <c r="BO74" s="13"/>
      <c r="BP74" s="13"/>
      <c r="BQ74" s="13"/>
      <c r="BR74" s="13" t="str">
        <f>IF(BR73="","",IFERROR(INDEX(Data,MATCH($BV$6,Noms,0),MATCH(BR73,Jours,0)),""))</f>
        <v/>
      </c>
      <c r="BS74" s="13"/>
      <c r="BT74" s="13"/>
      <c r="BU74" s="13"/>
      <c r="BV74" s="13"/>
      <c r="BW74" s="13"/>
      <c r="BX74" s="13"/>
      <c r="BY74" s="13"/>
      <c r="BZ74" s="13"/>
      <c r="CA74" s="13"/>
      <c r="CB74" s="13" t="str">
        <f>IF(CB73="","",IFERROR(INDEX(Data,MATCH($BV$6,Noms,0),MATCH(CB73,Jours,0)),""))</f>
        <v/>
      </c>
      <c r="CC74" s="13"/>
      <c r="CD74" s="13"/>
      <c r="CE74" s="13"/>
      <c r="CF74" s="13"/>
      <c r="CG74" s="13"/>
      <c r="CH74" s="13"/>
      <c r="CI74" s="13"/>
      <c r="CJ74" s="13"/>
      <c r="CK74" s="13"/>
      <c r="CL74" s="13" t="str">
        <f>IF(CL73="","",IFERROR(INDEX(Data,MATCH($BV$6,Noms,0),MATCH(CL73,Jours,0)),""))</f>
        <v/>
      </c>
      <c r="CM74" s="13"/>
      <c r="CN74" s="13"/>
      <c r="CO74" s="13"/>
      <c r="CP74" s="13"/>
      <c r="CQ74" s="13"/>
      <c r="CR74" s="13"/>
      <c r="CS74" s="13"/>
      <c r="CT74" s="13"/>
      <c r="CU74" s="13"/>
      <c r="CV74" s="13" t="str">
        <f>IF(CV73="","",IFERROR(INDEX(Data,MATCH($BV$6,Noms,0),MATCH(CV73,Jours,0)),""))</f>
        <v/>
      </c>
      <c r="CW74" s="13"/>
      <c r="CX74" s="13"/>
      <c r="CY74" s="13"/>
      <c r="CZ74" s="13"/>
      <c r="DA74" s="13"/>
      <c r="DB74" s="13"/>
      <c r="DC74" s="13"/>
      <c r="DD74" s="13"/>
      <c r="DE74" s="13"/>
    </row>
    <row r="75" spans="40:109" ht="16" customHeight="1" x14ac:dyDescent="0.2"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</row>
    <row r="76" spans="40:109" ht="16" customHeight="1" x14ac:dyDescent="0.2"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</row>
    <row r="77" spans="40:109" ht="16" customHeight="1" x14ac:dyDescent="0.2"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</row>
    <row r="78" spans="40:109" ht="16" customHeight="1" x14ac:dyDescent="0.2"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</row>
    <row r="79" spans="40:109" ht="24" x14ac:dyDescent="0.2">
      <c r="AN79" s="11" t="str">
        <f>IFERROR(IF(DAY(DATE(YEAR($A$1),MONTH($A$1)+1,0))-DAY(DATE(YEAR($A$1),MONTH($A$1),DAY($A$1)+COLUMN(CK49)-2))&gt;=0, IF(CV73&lt;&gt;"",IF(MONTH(CV73+1)&lt;&gt;MONTH(CV73),"",CV73+1),IF(COLUMN(CV67)-10&lt;&gt;WEEKDAY($A$1),"",$A$1)),""),"")</f>
        <v/>
      </c>
      <c r="AO79" s="11"/>
      <c r="AP79" s="11"/>
      <c r="AQ79" s="11"/>
      <c r="AR79" s="11"/>
      <c r="AS79" s="11"/>
      <c r="AT79" s="11"/>
      <c r="AU79" s="11"/>
      <c r="AV79" s="11"/>
      <c r="AW79" s="11"/>
      <c r="AX79" s="11" t="str">
        <f>IF(AN79="","",IFERROR(IF(DAY(DATE(YEAR($A$1),MONTH($A$1)+1,0))-DAY(DATE(YEAR($A$1),MONTH($A$1),DAY($A$1)+COLUMN(AM49)-2))&gt;=0, IF(AN79&lt;&gt;"",IF(MONTH(AN79+1)&lt;&gt;MONTH(AN79),"",AN79+1),IF(COLUMN(AX55)-15&lt;&gt;WEEKDAY($A$1),"",$A$1)),""),""))</f>
        <v/>
      </c>
      <c r="AY79" s="11"/>
      <c r="AZ79" s="11"/>
      <c r="BA79" s="11"/>
      <c r="BB79" s="11"/>
      <c r="BC79" s="11"/>
      <c r="BD79" s="11"/>
      <c r="BE79" s="11"/>
      <c r="BF79" s="11"/>
      <c r="BG79" s="11"/>
      <c r="BH79" s="11" t="str">
        <f>IF(AX79="","",IFERROR(IF(DAY(DATE(YEAR($A$1),MONTH($A$1)+1,0))-DAY(DATE(YEAR($A$1),MONTH($A$1),DAY($A$1)+COLUMN(AW49)-2))&gt;=0, IF(AX79&lt;&gt;"",IF(MONTH(AX79+1)&lt;&gt;MONTH(AX79),"",AX79+1),IF(COLUMN(BH55)-15&lt;&gt;WEEKDAY($A$1),"",$A$1)),""),""))</f>
        <v/>
      </c>
      <c r="BI79" s="11"/>
      <c r="BJ79" s="11"/>
      <c r="BK79" s="11"/>
      <c r="BL79" s="11"/>
      <c r="BM79" s="11"/>
      <c r="BN79" s="11"/>
      <c r="BO79" s="11"/>
      <c r="BP79" s="11"/>
      <c r="BQ79" s="11"/>
      <c r="BR79" s="11" t="str">
        <f>IF(BH79="","",IFERROR(IF(DAY(DATE(YEAR($A$1),MONTH($A$1)+1,0))-DAY(DATE(YEAR($A$1),MONTH($A$1),DAY($A$1)+COLUMN(BG49)-2))&gt;=0, IF(BH79&lt;&gt;"",IF(MONTH(BH79+1)&lt;&gt;MONTH(BH79),"",BH79+1),IF(COLUMN(BR55)-15&lt;&gt;WEEKDAY($A$1),"",$A$1)),""),""))</f>
        <v/>
      </c>
      <c r="BS79" s="11"/>
      <c r="BT79" s="11"/>
      <c r="BU79" s="11"/>
      <c r="BV79" s="11"/>
      <c r="BW79" s="11"/>
      <c r="BX79" s="11"/>
      <c r="BY79" s="11"/>
      <c r="BZ79" s="11"/>
      <c r="CA79" s="11"/>
      <c r="CB79" s="11" t="str">
        <f>IF(BR79="","",IFERROR(IF(DAY(DATE(YEAR($A$1),MONTH($A$1)+1,0))-DAY(DATE(YEAR($A$1),MONTH($A$1),DAY($A$1)+COLUMN(BQ49)-2))&gt;=0, IF(BR79&lt;&gt;"",IF(MONTH(BR79+1)&lt;&gt;MONTH(BR79),"",BR79+1),IF(COLUMN(CB55)-15&lt;&gt;WEEKDAY($A$1),"",$A$1)),""),""))</f>
        <v/>
      </c>
      <c r="CC79" s="11"/>
      <c r="CD79" s="11"/>
      <c r="CE79" s="11"/>
      <c r="CF79" s="11"/>
      <c r="CG79" s="11"/>
      <c r="CH79" s="11"/>
      <c r="CI79" s="11"/>
      <c r="CJ79" s="11"/>
      <c r="CK79" s="11"/>
      <c r="CL79" s="11" t="str">
        <f>IF(CB79="","",IFERROR(IF(DAY(DATE(YEAR($A$1),MONTH($A$1)+1,0))-DAY(DATE(YEAR($A$1),MONTH($A$1),DAY($A$1)+COLUMN(CA49)-2))&gt;=0, IF(CB79&lt;&gt;"",IF(MONTH(CB79+1)&lt;&gt;MONTH(CB79),"",CB79+1),IF(COLUMN(CL55)-15&lt;&gt;WEEKDAY($A$1),"",$A$1)),""),""))</f>
        <v/>
      </c>
      <c r="CM79" s="11"/>
      <c r="CN79" s="11"/>
      <c r="CO79" s="11"/>
      <c r="CP79" s="11"/>
      <c r="CQ79" s="11"/>
      <c r="CR79" s="11"/>
      <c r="CS79" s="11"/>
      <c r="CT79" s="11"/>
      <c r="CU79" s="11"/>
      <c r="CV79" s="11" t="str">
        <f>IF(CL79="","",IFERROR(IF(DAY(DATE(YEAR($A$1),MONTH($A$1)+1,0))-DAY(DATE(YEAR($A$1),MONTH($A$1),DAY($A$1)+COLUMN(CK49)-2))&gt;=0, IF(CL79&lt;&gt;"",IF(MONTH(CL79+1)&lt;&gt;MONTH(CL79),"",CL79+1),IF(COLUMN(CV55)-15&lt;&gt;WEEKDAY($A$1),"",$A$1)),""),""))</f>
        <v/>
      </c>
      <c r="CW79" s="11"/>
      <c r="CX79" s="11"/>
      <c r="CY79" s="11"/>
      <c r="CZ79" s="11"/>
      <c r="DA79" s="11"/>
      <c r="DB79" s="11"/>
      <c r="DC79" s="11"/>
      <c r="DD79" s="11"/>
      <c r="DE79" s="11"/>
    </row>
    <row r="80" spans="40:109" ht="16" customHeight="1" x14ac:dyDescent="0.2">
      <c r="AN80" s="12" t="str">
        <f>IF(AN79="","",IFERROR(INDEX(Data,MATCH($BV$6,Noms,0),MATCH(AN79,Jours,0)),""))</f>
        <v/>
      </c>
      <c r="AO80" s="12"/>
      <c r="AP80" s="12"/>
      <c r="AQ80" s="12"/>
      <c r="AR80" s="12"/>
      <c r="AS80" s="12"/>
      <c r="AT80" s="12"/>
      <c r="AU80" s="12"/>
      <c r="AV80" s="12"/>
      <c r="AW80" s="12"/>
      <c r="AX80" s="12" t="str">
        <f>IF(AX79="","",IFERROR(INDEX(Data,MATCH($BV$6,Noms,0),MATCH(AX79,Jours,0)),""))</f>
        <v/>
      </c>
      <c r="AY80" s="12"/>
      <c r="AZ80" s="12"/>
      <c r="BA80" s="12"/>
      <c r="BB80" s="12"/>
      <c r="BC80" s="12"/>
      <c r="BD80" s="12"/>
      <c r="BE80" s="12"/>
      <c r="BF80" s="12"/>
      <c r="BG80" s="12"/>
      <c r="BH80" s="12" t="str">
        <f>IF(BH79="","",IFERROR(INDEX(Data,MATCH($BV$6,Noms,0),MATCH(BH79,Jours,0)),""))</f>
        <v/>
      </c>
      <c r="BI80" s="12"/>
      <c r="BJ80" s="12"/>
      <c r="BK80" s="12"/>
      <c r="BL80" s="12"/>
      <c r="BM80" s="12"/>
      <c r="BN80" s="12"/>
      <c r="BO80" s="12"/>
      <c r="BP80" s="12"/>
      <c r="BQ80" s="12"/>
      <c r="BR80" s="12" t="str">
        <f>IF(BR79="","",IFERROR(INDEX(Data,MATCH($BV$6,Noms,0),MATCH(BR79,Jours,0)),""))</f>
        <v/>
      </c>
      <c r="BS80" s="12"/>
      <c r="BT80" s="12"/>
      <c r="BU80" s="12"/>
      <c r="BV80" s="12"/>
      <c r="BW80" s="12"/>
      <c r="BX80" s="12"/>
      <c r="BY80" s="12"/>
      <c r="BZ80" s="12"/>
      <c r="CA80" s="12"/>
      <c r="CB80" s="12" t="str">
        <f>IF(CB79="","",IFERROR(INDEX(Data,MATCH($BV$6,Noms,0),MATCH(CB79,Jours,0)),""))</f>
        <v/>
      </c>
      <c r="CC80" s="12"/>
      <c r="CD80" s="12"/>
      <c r="CE80" s="12"/>
      <c r="CF80" s="12"/>
      <c r="CG80" s="12"/>
      <c r="CH80" s="12"/>
      <c r="CI80" s="12"/>
      <c r="CJ80" s="12"/>
      <c r="CK80" s="12"/>
      <c r="CL80" s="12" t="str">
        <f>IF(CL79="","",IFERROR(INDEX(Data,MATCH($BV$6,Noms,0),MATCH(CL79,Jours,0)),""))</f>
        <v/>
      </c>
      <c r="CM80" s="12"/>
      <c r="CN80" s="12"/>
      <c r="CO80" s="12"/>
      <c r="CP80" s="12"/>
      <c r="CQ80" s="12"/>
      <c r="CR80" s="12"/>
      <c r="CS80" s="12"/>
      <c r="CT80" s="12"/>
      <c r="CU80" s="12"/>
      <c r="CV80" s="12" t="str">
        <f>IF(CV79="","",IFERROR(INDEX(Data,MATCH($BV$6,Noms,0),MATCH(CV79,Jours,0)),""))</f>
        <v/>
      </c>
      <c r="CW80" s="12"/>
      <c r="CX80" s="12"/>
      <c r="CY80" s="12"/>
      <c r="CZ80" s="12"/>
      <c r="DA80" s="12"/>
      <c r="DB80" s="12"/>
      <c r="DC80" s="12"/>
      <c r="DD80" s="12"/>
      <c r="DE80" s="12"/>
    </row>
    <row r="81" spans="40:109" ht="16" customHeight="1" x14ac:dyDescent="0.2"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</row>
    <row r="82" spans="40:109" ht="16" customHeight="1" x14ac:dyDescent="0.2"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</row>
    <row r="83" spans="40:109" ht="16" customHeight="1" x14ac:dyDescent="0.2"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</row>
    <row r="84" spans="40:109" ht="16" customHeight="1" x14ac:dyDescent="0.2"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</row>
  </sheetData>
  <mergeCells count="182">
    <mergeCell ref="CL80:CU84"/>
    <mergeCell ref="CV80:DE84"/>
    <mergeCell ref="AN80:AW84"/>
    <mergeCell ref="AX80:BG84"/>
    <mergeCell ref="BH80:BQ84"/>
    <mergeCell ref="BR80:CA84"/>
    <mergeCell ref="CB80:CK84"/>
    <mergeCell ref="CL74:CU78"/>
    <mergeCell ref="CV74:DE78"/>
    <mergeCell ref="AN79:AW79"/>
    <mergeCell ref="AX79:BG79"/>
    <mergeCell ref="BH79:BQ79"/>
    <mergeCell ref="BR79:CA79"/>
    <mergeCell ref="CB79:CK79"/>
    <mergeCell ref="CL79:CU79"/>
    <mergeCell ref="CV79:DE79"/>
    <mergeCell ref="AN74:AW78"/>
    <mergeCell ref="AX74:BG78"/>
    <mergeCell ref="BH74:BQ78"/>
    <mergeCell ref="BR74:CA78"/>
    <mergeCell ref="CB74:CK78"/>
    <mergeCell ref="CL68:CU72"/>
    <mergeCell ref="CV68:DE72"/>
    <mergeCell ref="AN73:AW73"/>
    <mergeCell ref="AX73:BG73"/>
    <mergeCell ref="BH73:BQ73"/>
    <mergeCell ref="BR73:CA73"/>
    <mergeCell ref="CB73:CK73"/>
    <mergeCell ref="CL73:CU73"/>
    <mergeCell ref="CV73:DE73"/>
    <mergeCell ref="AN68:AW72"/>
    <mergeCell ref="AX68:BG72"/>
    <mergeCell ref="BH68:BQ72"/>
    <mergeCell ref="BR68:CA72"/>
    <mergeCell ref="CB68:CK72"/>
    <mergeCell ref="CL62:CU66"/>
    <mergeCell ref="CV62:DE66"/>
    <mergeCell ref="AN67:AW67"/>
    <mergeCell ref="AX67:BG67"/>
    <mergeCell ref="BH67:BQ67"/>
    <mergeCell ref="BR67:CA67"/>
    <mergeCell ref="CB67:CK67"/>
    <mergeCell ref="CL67:CU67"/>
    <mergeCell ref="CV67:DE67"/>
    <mergeCell ref="AN62:AW66"/>
    <mergeCell ref="AX62:BG66"/>
    <mergeCell ref="BH62:BQ66"/>
    <mergeCell ref="BR62:CA66"/>
    <mergeCell ref="CB62:CK66"/>
    <mergeCell ref="CL56:CU60"/>
    <mergeCell ref="CV56:DE60"/>
    <mergeCell ref="AN61:AW61"/>
    <mergeCell ref="AX61:BG61"/>
    <mergeCell ref="BH61:BQ61"/>
    <mergeCell ref="BR61:CA61"/>
    <mergeCell ref="CB61:CK61"/>
    <mergeCell ref="CL61:CU61"/>
    <mergeCell ref="CV61:DE61"/>
    <mergeCell ref="AN56:AW60"/>
    <mergeCell ref="AX56:BG60"/>
    <mergeCell ref="BH56:BQ60"/>
    <mergeCell ref="BR56:CA60"/>
    <mergeCell ref="CB56:CK60"/>
    <mergeCell ref="CL50:CU54"/>
    <mergeCell ref="CV50:DE54"/>
    <mergeCell ref="AN55:AW55"/>
    <mergeCell ref="AX55:BG55"/>
    <mergeCell ref="BH55:BQ55"/>
    <mergeCell ref="BR55:CA55"/>
    <mergeCell ref="CB55:CK55"/>
    <mergeCell ref="CL55:CU55"/>
    <mergeCell ref="CV55:DE55"/>
    <mergeCell ref="AN50:AW54"/>
    <mergeCell ref="AX50:BG54"/>
    <mergeCell ref="BH50:BQ54"/>
    <mergeCell ref="BR50:CA54"/>
    <mergeCell ref="CB50:CK54"/>
    <mergeCell ref="CL48:CU48"/>
    <mergeCell ref="CV48:DE48"/>
    <mergeCell ref="AN49:AW49"/>
    <mergeCell ref="AX49:BG49"/>
    <mergeCell ref="BH49:BQ49"/>
    <mergeCell ref="BR49:CA49"/>
    <mergeCell ref="CB49:CK49"/>
    <mergeCell ref="CL49:CU49"/>
    <mergeCell ref="CV49:DE49"/>
    <mergeCell ref="AN48:AW48"/>
    <mergeCell ref="AX48:BG48"/>
    <mergeCell ref="BH48:BQ48"/>
    <mergeCell ref="BR48:CA48"/>
    <mergeCell ref="CB48:CK48"/>
    <mergeCell ref="BK6:BT6"/>
    <mergeCell ref="C7:L7"/>
    <mergeCell ref="M7:V7"/>
    <mergeCell ref="W7:AF7"/>
    <mergeCell ref="AG7:AP7"/>
    <mergeCell ref="AQ7:AZ7"/>
    <mergeCell ref="BA7:BJ7"/>
    <mergeCell ref="BK7:BT7"/>
    <mergeCell ref="C6:L6"/>
    <mergeCell ref="M6:V6"/>
    <mergeCell ref="W6:AF6"/>
    <mergeCell ref="AG6:AP6"/>
    <mergeCell ref="AQ6:AZ6"/>
    <mergeCell ref="BA6:BJ6"/>
    <mergeCell ref="BK8:BT12"/>
    <mergeCell ref="C13:L13"/>
    <mergeCell ref="M13:V13"/>
    <mergeCell ref="W13:AF13"/>
    <mergeCell ref="AG13:AP13"/>
    <mergeCell ref="AQ13:AZ13"/>
    <mergeCell ref="BA13:BJ13"/>
    <mergeCell ref="BK13:BT13"/>
    <mergeCell ref="C8:L12"/>
    <mergeCell ref="M8:V12"/>
    <mergeCell ref="W8:AF12"/>
    <mergeCell ref="AG8:AP12"/>
    <mergeCell ref="AQ8:AZ12"/>
    <mergeCell ref="BA8:BJ12"/>
    <mergeCell ref="BK14:BT18"/>
    <mergeCell ref="C19:L19"/>
    <mergeCell ref="M19:V19"/>
    <mergeCell ref="W19:AF19"/>
    <mergeCell ref="AG19:AP19"/>
    <mergeCell ref="AQ19:AZ19"/>
    <mergeCell ref="BA19:BJ19"/>
    <mergeCell ref="BK19:BT19"/>
    <mergeCell ref="C14:L18"/>
    <mergeCell ref="M14:V18"/>
    <mergeCell ref="W14:AF18"/>
    <mergeCell ref="AG14:AP18"/>
    <mergeCell ref="AQ14:AZ18"/>
    <mergeCell ref="BA14:BJ18"/>
    <mergeCell ref="BK20:BT24"/>
    <mergeCell ref="C25:L25"/>
    <mergeCell ref="M25:V25"/>
    <mergeCell ref="W25:AF25"/>
    <mergeCell ref="AG25:AP25"/>
    <mergeCell ref="AQ25:AZ25"/>
    <mergeCell ref="BA25:BJ25"/>
    <mergeCell ref="BK25:BT25"/>
    <mergeCell ref="C20:L24"/>
    <mergeCell ref="M20:V24"/>
    <mergeCell ref="W20:AF24"/>
    <mergeCell ref="AG20:AP24"/>
    <mergeCell ref="AQ20:AZ24"/>
    <mergeCell ref="BA20:BJ24"/>
    <mergeCell ref="BK26:BT30"/>
    <mergeCell ref="C31:L31"/>
    <mergeCell ref="M31:V31"/>
    <mergeCell ref="W31:AF31"/>
    <mergeCell ref="AG31:AP31"/>
    <mergeCell ref="AQ31:AZ31"/>
    <mergeCell ref="BA31:BJ31"/>
    <mergeCell ref="BK31:BT31"/>
    <mergeCell ref="C26:L30"/>
    <mergeCell ref="M26:V30"/>
    <mergeCell ref="W26:AF30"/>
    <mergeCell ref="AG26:AP30"/>
    <mergeCell ref="AQ26:AZ30"/>
    <mergeCell ref="BA26:BJ30"/>
    <mergeCell ref="BK32:BT36"/>
    <mergeCell ref="C32:L36"/>
    <mergeCell ref="M32:V36"/>
    <mergeCell ref="W32:AF36"/>
    <mergeCell ref="AG32:AP36"/>
    <mergeCell ref="AQ32:AZ36"/>
    <mergeCell ref="BA32:BJ36"/>
    <mergeCell ref="BA37:BJ37"/>
    <mergeCell ref="BK37:BT37"/>
    <mergeCell ref="C38:L42"/>
    <mergeCell ref="M38:V42"/>
    <mergeCell ref="W38:AF42"/>
    <mergeCell ref="AG38:AP42"/>
    <mergeCell ref="AQ38:AZ42"/>
    <mergeCell ref="BA38:BJ42"/>
    <mergeCell ref="BK38:BT42"/>
    <mergeCell ref="C37:L37"/>
    <mergeCell ref="M37:V37"/>
    <mergeCell ref="W37:AF37"/>
    <mergeCell ref="AG37:AP37"/>
    <mergeCell ref="AQ37:AZ37"/>
  </mergeCells>
  <conditionalFormatting sqref="BX6:DB6">
    <cfRule type="expression" dxfId="3" priority="2">
      <formula>WEEKDAY(BX$4,2)&gt;5</formula>
    </cfRule>
  </conditionalFormatting>
  <dataValidations count="1">
    <dataValidation type="list" allowBlank="1" showInputMessage="1" showErrorMessage="1" sqref="BV6">
      <formula1>$BW$7:$BW$14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888E9FF-9D6D-8D44-A9F6-00F12147E7DC}">
            <xm:f>COUNTIF('/Users/Loic/Downloads/\Applications\Microsoft Excel.app\Volumes\NO NAME\[YP2018_5.xlsm]DONNEES'!#REF!,BX$4)&gt;0</xm:f>
            <x14:dxf>
              <font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m:sqref>BX6:DB6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2018-01-12T21:31:28Z</dcterms:created>
  <dcterms:modified xsi:type="dcterms:W3CDTF">2018-01-13T14:10:08Z</dcterms:modified>
</cp:coreProperties>
</file>