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he\Documents\VOYAGE ANTALAYA\"/>
    </mc:Choice>
  </mc:AlternateContent>
  <bookViews>
    <workbookView xWindow="0" yWindow="0" windowWidth="20490" windowHeight="7530" activeTab="1" xr2:uid="{943F978E-C856-45F9-B00D-35CB60801E2E}"/>
  </bookViews>
  <sheets>
    <sheet name="fichier" sheetId="1" r:id="rId1"/>
    <sheet name="inscription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2" l="1"/>
  <c r="P15" i="2"/>
  <c r="P16" i="2"/>
  <c r="P17" i="2"/>
  <c r="P18" i="2"/>
  <c r="P19" i="2"/>
  <c r="E20" i="2"/>
  <c r="M20" i="2" l="1"/>
  <c r="N20" i="2"/>
  <c r="O20" i="2"/>
  <c r="Q17" i="2"/>
  <c r="Q15" i="2"/>
  <c r="Q5" i="2"/>
  <c r="Q6" i="2"/>
  <c r="Q7" i="2"/>
  <c r="Q8" i="2"/>
  <c r="Q9" i="2"/>
  <c r="Q10" i="2"/>
  <c r="Q12" i="2"/>
  <c r="Q13" i="2"/>
  <c r="Q14" i="2"/>
  <c r="Q4" i="2"/>
  <c r="Q19" i="2"/>
  <c r="Q18" i="2"/>
  <c r="Q16" i="2"/>
  <c r="Q11" i="2"/>
  <c r="L20" i="2"/>
  <c r="Q20" i="2" l="1"/>
  <c r="P20" i="2"/>
</calcChain>
</file>

<file path=xl/sharedStrings.xml><?xml version="1.0" encoding="utf-8"?>
<sst xmlns="http://schemas.openxmlformats.org/spreadsheetml/2006/main" count="136" uniqueCount="92">
  <si>
    <t>Fichier du personnel</t>
  </si>
  <si>
    <t>Nom</t>
  </si>
  <si>
    <t>Prénom</t>
  </si>
  <si>
    <t>Adresse</t>
  </si>
  <si>
    <t>Code Postal</t>
  </si>
  <si>
    <t>Ville</t>
  </si>
  <si>
    <t>WEBER</t>
  </si>
  <si>
    <t>DURAND</t>
  </si>
  <si>
    <t>JACOB</t>
  </si>
  <si>
    <t>JOBERT</t>
  </si>
  <si>
    <t>CHAPUIS</t>
  </si>
  <si>
    <t>LANOAN</t>
  </si>
  <si>
    <t>THON</t>
  </si>
  <si>
    <t>ROSSION</t>
  </si>
  <si>
    <t>VIAL</t>
  </si>
  <si>
    <t>FAIVRE</t>
  </si>
  <si>
    <t>LARUE</t>
  </si>
  <si>
    <t>NOEL</t>
  </si>
  <si>
    <t>LEMPEREUR</t>
  </si>
  <si>
    <t>JOUX</t>
  </si>
  <si>
    <t>SALU</t>
  </si>
  <si>
    <t>MARAIS</t>
  </si>
  <si>
    <t>Gilles</t>
  </si>
  <si>
    <t>Paul</t>
  </si>
  <si>
    <t>Betty</t>
  </si>
  <si>
    <t>Edith</t>
  </si>
  <si>
    <t>Maurice</t>
  </si>
  <si>
    <t>Lucien</t>
  </si>
  <si>
    <t>Christiane</t>
  </si>
  <si>
    <t>Jérome</t>
  </si>
  <si>
    <t>Arnaud</t>
  </si>
  <si>
    <t>Lydia</t>
  </si>
  <si>
    <t>Damien</t>
  </si>
  <si>
    <t>Olivia</t>
  </si>
  <si>
    <t>Hervé</t>
  </si>
  <si>
    <t>Jacques</t>
  </si>
  <si>
    <t>Joël</t>
  </si>
  <si>
    <t>Alain</t>
  </si>
  <si>
    <t>28 rue du Bois</t>
  </si>
  <si>
    <t>25 rue Voltaire</t>
  </si>
  <si>
    <t>20 rue Jeanne d'arc</t>
  </si>
  <si>
    <t>26 rue d'Alsace</t>
  </si>
  <si>
    <t>12 rue de la République</t>
  </si>
  <si>
    <t>54 rue Placide</t>
  </si>
  <si>
    <t>8 rue Jeanne d'Arc</t>
  </si>
  <si>
    <t>7 rue des Bateleurs</t>
  </si>
  <si>
    <t>Allée des Camélias</t>
  </si>
  <si>
    <t>Rue du moulin</t>
  </si>
  <si>
    <t>2 rue Danton</t>
  </si>
  <si>
    <t>3 rue St-Michel</t>
  </si>
  <si>
    <t>50 rue Thiers</t>
  </si>
  <si>
    <t>31 rue Guersant</t>
  </si>
  <si>
    <t>36 rue d'Alsace</t>
  </si>
  <si>
    <t>18 rue Viriot</t>
  </si>
  <si>
    <t>METZ</t>
  </si>
  <si>
    <t>NANCY</t>
  </si>
  <si>
    <t>MAXEVILLE</t>
  </si>
  <si>
    <t>JARVILLE</t>
  </si>
  <si>
    <t>PARIS</t>
  </si>
  <si>
    <t>LUNEVILLE</t>
  </si>
  <si>
    <t>BOUXIERES AUX CHÊNES</t>
  </si>
  <si>
    <t>FROUARD</t>
  </si>
  <si>
    <t>TOMBLAINE</t>
  </si>
  <si>
    <t>CHAMPIGNEULLES</t>
  </si>
  <si>
    <t>Indice</t>
  </si>
  <si>
    <t>conjoint</t>
  </si>
  <si>
    <t>Nombre d'inscrit</t>
  </si>
  <si>
    <t>Acompte</t>
  </si>
  <si>
    <t>Montant restant dû</t>
  </si>
  <si>
    <t>Catherine</t>
  </si>
  <si>
    <t>Odette</t>
  </si>
  <si>
    <t>Agnès</t>
  </si>
  <si>
    <t>Annie</t>
  </si>
  <si>
    <t>Rose</t>
  </si>
  <si>
    <t>Mauricette</t>
  </si>
  <si>
    <t>Raoul</t>
  </si>
  <si>
    <t>Louis</t>
  </si>
  <si>
    <t>Maryse</t>
  </si>
  <si>
    <t>Jean</t>
  </si>
  <si>
    <t>Huguette</t>
  </si>
  <si>
    <t>Régine</t>
  </si>
  <si>
    <t>Anita</t>
  </si>
  <si>
    <t>Tarif      agent</t>
  </si>
  <si>
    <t>Tarif conjoint</t>
  </si>
  <si>
    <t xml:space="preserve">Tarif enfants </t>
  </si>
  <si>
    <t>entre 40 et 60 personnes 10% de majoration a la charge de la comission</t>
  </si>
  <si>
    <t>Age enfants</t>
  </si>
  <si>
    <t>&lt;12</t>
  </si>
  <si>
    <t>&gt;12</t>
  </si>
  <si>
    <t>&lt;2</t>
  </si>
  <si>
    <t>Nombre d'enfants</t>
  </si>
  <si>
    <t>Age enfant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</si>
</sst>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Fill="1" applyBorder="1"/>
    <xf numFmtId="0" fontId="0" fillId="0" borderId="10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0" xfId="0" applyFill="1" applyBorder="1"/>
    <xf numFmtId="0" fontId="0" fillId="3" borderId="4" xfId="0" applyFill="1" applyBorder="1"/>
    <xf numFmtId="0" fontId="0" fillId="3" borderId="7" xfId="0" applyFill="1" applyBorder="1"/>
    <xf numFmtId="0" fontId="0" fillId="3" borderId="1" xfId="0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2" xfId="0" applyBorder="1"/>
    <xf numFmtId="0" fontId="0" fillId="0" borderId="16" xfId="0" applyBorder="1"/>
    <xf numFmtId="0" fontId="0" fillId="0" borderId="13" xfId="0" applyBorder="1"/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0" borderId="23" xfId="0" applyBorder="1"/>
    <xf numFmtId="0" fontId="0" fillId="3" borderId="13" xfId="0" applyFill="1" applyBorder="1"/>
    <xf numFmtId="0" fontId="1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3" xfId="0" quotePrefix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77530-8C58-4803-B063-C5CA61DC6428}">
  <dimension ref="A1:K21"/>
  <sheetViews>
    <sheetView workbookViewId="0">
      <selection activeCell="H18" sqref="H18:K21"/>
    </sheetView>
  </sheetViews>
  <sheetFormatPr baseColWidth="10" defaultRowHeight="15" x14ac:dyDescent="0.25"/>
  <cols>
    <col min="3" max="3" width="34.28515625" customWidth="1"/>
    <col min="5" max="5" width="22.7109375" customWidth="1"/>
    <col min="6" max="6" width="4.7109375" customWidth="1"/>
    <col min="7" max="11" width="2.7109375" customWidth="1"/>
  </cols>
  <sheetData>
    <row r="1" spans="1:11" ht="21" x14ac:dyDescent="0.35">
      <c r="A1" s="20" t="s">
        <v>0</v>
      </c>
      <c r="B1" s="20"/>
      <c r="C1" s="20"/>
      <c r="D1" s="20"/>
      <c r="E1" s="20"/>
    </row>
    <row r="3" spans="1:11" x14ac:dyDescent="0.25">
      <c r="A3" s="24" t="s">
        <v>1</v>
      </c>
      <c r="B3" s="24" t="s">
        <v>2</v>
      </c>
      <c r="C3" s="24" t="s">
        <v>3</v>
      </c>
      <c r="D3" s="24" t="s">
        <v>4</v>
      </c>
      <c r="E3" s="24" t="s">
        <v>5</v>
      </c>
      <c r="F3" s="26" t="s">
        <v>86</v>
      </c>
      <c r="G3" s="27"/>
      <c r="H3" s="27"/>
      <c r="I3" s="27"/>
      <c r="J3" s="27"/>
      <c r="K3" s="28"/>
    </row>
    <row r="4" spans="1:11" x14ac:dyDescent="0.25">
      <c r="A4" s="25"/>
      <c r="B4" s="25"/>
      <c r="C4" s="25"/>
      <c r="D4" s="25"/>
      <c r="E4" s="25"/>
      <c r="F4" s="29"/>
      <c r="G4" s="30"/>
      <c r="H4" s="30"/>
      <c r="I4" s="30"/>
      <c r="J4" s="30"/>
      <c r="K4" s="31"/>
    </row>
    <row r="5" spans="1:11" x14ac:dyDescent="0.25">
      <c r="A5" s="32"/>
      <c r="B5" s="33"/>
      <c r="C5" s="33"/>
      <c r="D5" s="33"/>
      <c r="E5" s="34"/>
      <c r="F5" s="39" t="s">
        <v>89</v>
      </c>
      <c r="G5" s="40" t="s">
        <v>87</v>
      </c>
      <c r="H5" s="41"/>
      <c r="I5" s="40" t="s">
        <v>88</v>
      </c>
      <c r="J5" s="42"/>
      <c r="K5" s="42"/>
    </row>
    <row r="6" spans="1:11" x14ac:dyDescent="0.25">
      <c r="A6" s="2" t="s">
        <v>6</v>
      </c>
      <c r="B6" s="8" t="s">
        <v>22</v>
      </c>
      <c r="C6" s="8" t="s">
        <v>38</v>
      </c>
      <c r="D6" s="10">
        <v>54700</v>
      </c>
      <c r="E6" s="4" t="s">
        <v>54</v>
      </c>
      <c r="F6" s="35"/>
      <c r="G6" s="36">
        <v>6</v>
      </c>
      <c r="H6" s="38">
        <v>9</v>
      </c>
      <c r="I6" s="37"/>
      <c r="J6" s="1"/>
      <c r="K6" s="1"/>
    </row>
    <row r="7" spans="1:11" x14ac:dyDescent="0.25">
      <c r="A7" s="2" t="s">
        <v>7</v>
      </c>
      <c r="B7" s="8" t="s">
        <v>23</v>
      </c>
      <c r="C7" s="8" t="s">
        <v>39</v>
      </c>
      <c r="D7" s="10">
        <v>54000</v>
      </c>
      <c r="E7" s="4" t="s">
        <v>55</v>
      </c>
      <c r="F7" s="38"/>
      <c r="G7" s="37"/>
      <c r="H7" s="38"/>
      <c r="I7" s="37"/>
      <c r="J7" s="1"/>
      <c r="K7" s="1"/>
    </row>
    <row r="8" spans="1:11" x14ac:dyDescent="0.25">
      <c r="A8" s="2" t="s">
        <v>8</v>
      </c>
      <c r="B8" s="8" t="s">
        <v>24</v>
      </c>
      <c r="C8" s="8" t="s">
        <v>40</v>
      </c>
      <c r="D8" s="10">
        <v>54000</v>
      </c>
      <c r="E8" s="4" t="s">
        <v>55</v>
      </c>
      <c r="F8" s="38"/>
      <c r="G8" s="37"/>
      <c r="H8" s="38"/>
      <c r="I8" s="37"/>
      <c r="J8" s="1"/>
      <c r="K8" s="1"/>
    </row>
    <row r="9" spans="1:11" x14ac:dyDescent="0.25">
      <c r="A9" s="2" t="s">
        <v>9</v>
      </c>
      <c r="B9" s="8" t="s">
        <v>25</v>
      </c>
      <c r="C9" s="8" t="s">
        <v>41</v>
      </c>
      <c r="D9" s="10">
        <v>54100</v>
      </c>
      <c r="E9" s="4" t="s">
        <v>56</v>
      </c>
      <c r="F9" s="38"/>
      <c r="G9" s="37"/>
      <c r="H9" s="38"/>
      <c r="I9" s="37"/>
      <c r="J9" s="1"/>
      <c r="K9" s="1"/>
    </row>
    <row r="10" spans="1:11" x14ac:dyDescent="0.25">
      <c r="A10" s="2" t="s">
        <v>10</v>
      </c>
      <c r="B10" s="8" t="s">
        <v>26</v>
      </c>
      <c r="C10" s="8" t="s">
        <v>42</v>
      </c>
      <c r="D10" s="10">
        <v>54140</v>
      </c>
      <c r="E10" s="4" t="s">
        <v>57</v>
      </c>
      <c r="F10" s="38"/>
      <c r="G10" s="37"/>
      <c r="H10" s="38">
        <v>8</v>
      </c>
      <c r="I10" s="37"/>
      <c r="J10" s="1"/>
      <c r="K10" s="1"/>
    </row>
    <row r="11" spans="1:11" x14ac:dyDescent="0.25">
      <c r="A11" s="2" t="s">
        <v>11</v>
      </c>
      <c r="B11" s="8" t="s">
        <v>27</v>
      </c>
      <c r="C11" s="8" t="s">
        <v>43</v>
      </c>
      <c r="D11" s="10">
        <v>75004</v>
      </c>
      <c r="E11" s="4" t="s">
        <v>58</v>
      </c>
      <c r="F11" s="38"/>
      <c r="G11" s="37"/>
      <c r="H11" s="38"/>
      <c r="I11" s="37"/>
      <c r="J11" s="1"/>
      <c r="K11" s="1"/>
    </row>
    <row r="12" spans="1:11" x14ac:dyDescent="0.25">
      <c r="A12" s="2" t="s">
        <v>12</v>
      </c>
      <c r="B12" s="8" t="s">
        <v>28</v>
      </c>
      <c r="C12" s="8" t="s">
        <v>44</v>
      </c>
      <c r="D12" s="10">
        <v>54000</v>
      </c>
      <c r="E12" s="4" t="s">
        <v>55</v>
      </c>
      <c r="F12" s="38"/>
      <c r="G12" s="37"/>
      <c r="H12" s="38"/>
      <c r="I12" s="37"/>
      <c r="J12" s="1"/>
      <c r="K12" s="1"/>
    </row>
    <row r="13" spans="1:11" x14ac:dyDescent="0.25">
      <c r="A13" s="2" t="s">
        <v>13</v>
      </c>
      <c r="B13" s="8" t="s">
        <v>29</v>
      </c>
      <c r="C13" s="8" t="s">
        <v>45</v>
      </c>
      <c r="D13" s="10">
        <v>54300</v>
      </c>
      <c r="E13" s="4" t="s">
        <v>59</v>
      </c>
      <c r="F13" s="38"/>
      <c r="G13" s="37"/>
      <c r="H13" s="38"/>
      <c r="I13" s="37">
        <v>14</v>
      </c>
      <c r="J13" s="1">
        <v>16</v>
      </c>
      <c r="K13" s="1">
        <v>18</v>
      </c>
    </row>
    <row r="14" spans="1:11" x14ac:dyDescent="0.25">
      <c r="A14" s="2" t="s">
        <v>14</v>
      </c>
      <c r="B14" s="8" t="s">
        <v>30</v>
      </c>
      <c r="C14" s="8" t="s">
        <v>46</v>
      </c>
      <c r="D14" s="10">
        <v>54470</v>
      </c>
      <c r="E14" s="4" t="s">
        <v>60</v>
      </c>
      <c r="F14" s="38"/>
      <c r="G14" s="37"/>
      <c r="H14" s="38"/>
      <c r="I14" s="37"/>
      <c r="J14" s="1"/>
      <c r="K14" s="1"/>
    </row>
    <row r="15" spans="1:11" x14ac:dyDescent="0.25">
      <c r="A15" s="2" t="s">
        <v>15</v>
      </c>
      <c r="B15" s="8" t="s">
        <v>31</v>
      </c>
      <c r="C15" s="8" t="s">
        <v>47</v>
      </c>
      <c r="D15" s="10">
        <v>54390</v>
      </c>
      <c r="E15" s="4" t="s">
        <v>61</v>
      </c>
      <c r="F15" s="38"/>
      <c r="G15" s="37"/>
      <c r="H15" s="38"/>
      <c r="I15" s="37"/>
      <c r="J15" s="1"/>
      <c r="K15" s="1"/>
    </row>
    <row r="16" spans="1:11" x14ac:dyDescent="0.25">
      <c r="A16" s="2" t="s">
        <v>16</v>
      </c>
      <c r="B16" s="8" t="s">
        <v>32</v>
      </c>
      <c r="C16" s="8" t="s">
        <v>48</v>
      </c>
      <c r="D16" s="10">
        <v>54510</v>
      </c>
      <c r="E16" s="4" t="s">
        <v>62</v>
      </c>
      <c r="F16" s="38"/>
      <c r="G16" s="37"/>
      <c r="H16" s="38"/>
      <c r="I16" s="37"/>
      <c r="J16" s="1"/>
      <c r="K16" s="1"/>
    </row>
    <row r="17" spans="1:11" x14ac:dyDescent="0.25">
      <c r="A17" s="2" t="s">
        <v>17</v>
      </c>
      <c r="B17" s="8" t="s">
        <v>33</v>
      </c>
      <c r="C17" s="8" t="s">
        <v>49</v>
      </c>
      <c r="D17" s="10">
        <v>54000</v>
      </c>
      <c r="E17" s="4" t="s">
        <v>55</v>
      </c>
      <c r="F17" s="38">
        <v>1.8</v>
      </c>
      <c r="G17" s="37"/>
      <c r="H17" s="38"/>
      <c r="I17" s="37"/>
      <c r="J17" s="1"/>
      <c r="K17" s="1"/>
    </row>
    <row r="18" spans="1:11" x14ac:dyDescent="0.25">
      <c r="A18" s="2" t="s">
        <v>18</v>
      </c>
      <c r="B18" s="8" t="s">
        <v>34</v>
      </c>
      <c r="C18" s="8" t="s">
        <v>50</v>
      </c>
      <c r="D18" s="10">
        <v>54000</v>
      </c>
      <c r="E18" s="4" t="s">
        <v>55</v>
      </c>
      <c r="F18" s="38"/>
      <c r="G18" s="37"/>
      <c r="H18" s="38">
        <v>12</v>
      </c>
      <c r="I18" s="37">
        <v>14</v>
      </c>
      <c r="J18" s="1"/>
      <c r="K18" s="1"/>
    </row>
    <row r="19" spans="1:11" x14ac:dyDescent="0.25">
      <c r="A19" s="2" t="s">
        <v>19</v>
      </c>
      <c r="B19" s="8" t="s">
        <v>35</v>
      </c>
      <c r="C19" s="8" t="s">
        <v>51</v>
      </c>
      <c r="D19" s="10">
        <v>75017</v>
      </c>
      <c r="E19" s="4" t="s">
        <v>58</v>
      </c>
      <c r="F19" s="38"/>
      <c r="G19" s="37"/>
      <c r="H19" s="38">
        <v>9</v>
      </c>
      <c r="I19" s="37">
        <v>15</v>
      </c>
      <c r="J19" s="1"/>
      <c r="K19" s="1"/>
    </row>
    <row r="20" spans="1:11" x14ac:dyDescent="0.25">
      <c r="A20" s="2" t="s">
        <v>20</v>
      </c>
      <c r="B20" s="8" t="s">
        <v>36</v>
      </c>
      <c r="C20" s="8" t="s">
        <v>52</v>
      </c>
      <c r="D20" s="10">
        <v>54100</v>
      </c>
      <c r="E20" s="4" t="s">
        <v>56</v>
      </c>
      <c r="F20" s="38"/>
      <c r="G20" s="37"/>
      <c r="H20" s="38"/>
      <c r="I20" s="37"/>
      <c r="J20" s="1">
        <v>16</v>
      </c>
      <c r="K20" s="1">
        <v>18</v>
      </c>
    </row>
    <row r="21" spans="1:11" x14ac:dyDescent="0.25">
      <c r="A21" s="5" t="s">
        <v>21</v>
      </c>
      <c r="B21" s="9" t="s">
        <v>37</v>
      </c>
      <c r="C21" s="9" t="s">
        <v>53</v>
      </c>
      <c r="D21" s="11">
        <v>54250</v>
      </c>
      <c r="E21" s="7" t="s">
        <v>63</v>
      </c>
      <c r="F21" s="38"/>
      <c r="G21" s="37"/>
      <c r="H21" s="35"/>
      <c r="I21" s="36">
        <v>13</v>
      </c>
      <c r="J21" s="1"/>
      <c r="K21" s="1"/>
    </row>
  </sheetData>
  <mergeCells count="9">
    <mergeCell ref="F3:K4"/>
    <mergeCell ref="G5:H5"/>
    <mergeCell ref="I5:K5"/>
    <mergeCell ref="A1:E1"/>
    <mergeCell ref="D3:D4"/>
    <mergeCell ref="C3:C4"/>
    <mergeCell ref="B3:B4"/>
    <mergeCell ref="A3:A4"/>
    <mergeCell ref="E3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D79F4-CEA9-47B8-9C8E-F6B5CDDF9E74}">
  <dimension ref="A1:V22"/>
  <sheetViews>
    <sheetView tabSelected="1" topLeftCell="C1" workbookViewId="0">
      <selection activeCell="E1" sqref="E1:K20"/>
    </sheetView>
  </sheetViews>
  <sheetFormatPr baseColWidth="10" defaultRowHeight="15" x14ac:dyDescent="0.25"/>
  <cols>
    <col min="6" max="6" width="4.7109375" customWidth="1"/>
    <col min="7" max="11" width="2.7109375" customWidth="1"/>
  </cols>
  <sheetData>
    <row r="1" spans="1:22" ht="15" customHeight="1" x14ac:dyDescent="0.25">
      <c r="A1" s="22" t="s">
        <v>1</v>
      </c>
      <c r="B1" s="22" t="s">
        <v>2</v>
      </c>
      <c r="C1" s="58" t="s">
        <v>64</v>
      </c>
      <c r="D1" s="59" t="s">
        <v>65</v>
      </c>
      <c r="E1" s="44" t="s">
        <v>90</v>
      </c>
      <c r="F1" s="44" t="s">
        <v>91</v>
      </c>
      <c r="G1" s="45"/>
      <c r="H1" s="45"/>
      <c r="I1" s="45"/>
      <c r="J1" s="45"/>
      <c r="K1" s="45"/>
      <c r="L1" s="55" t="s">
        <v>66</v>
      </c>
      <c r="M1" s="59" t="s">
        <v>67</v>
      </c>
      <c r="N1" s="60" t="s">
        <v>82</v>
      </c>
      <c r="O1" s="60" t="s">
        <v>83</v>
      </c>
      <c r="P1" s="60" t="s">
        <v>84</v>
      </c>
      <c r="Q1" s="61" t="s">
        <v>68</v>
      </c>
    </row>
    <row r="2" spans="1:22" x14ac:dyDescent="0.25">
      <c r="A2" s="23"/>
      <c r="B2" s="23"/>
      <c r="C2" s="62"/>
      <c r="D2" s="51"/>
      <c r="E2" s="52"/>
      <c r="F2" s="43" t="s">
        <v>89</v>
      </c>
      <c r="G2" s="46" t="s">
        <v>87</v>
      </c>
      <c r="H2" s="47"/>
      <c r="I2" s="44" t="s">
        <v>88</v>
      </c>
      <c r="J2" s="45"/>
      <c r="K2" s="45"/>
      <c r="L2" s="56"/>
      <c r="M2" s="51"/>
      <c r="N2" s="53"/>
      <c r="O2" s="53"/>
      <c r="P2" s="53"/>
      <c r="Q2" s="63"/>
    </row>
    <row r="3" spans="1:22" x14ac:dyDescent="0.25">
      <c r="A3" s="50"/>
      <c r="B3" s="50"/>
      <c r="C3" s="64"/>
      <c r="D3" s="65"/>
      <c r="E3" s="66"/>
      <c r="F3" s="54">
        <v>0</v>
      </c>
      <c r="G3" s="69">
        <v>380</v>
      </c>
      <c r="H3" s="71"/>
      <c r="I3" s="69">
        <v>645</v>
      </c>
      <c r="J3" s="70"/>
      <c r="K3" s="71"/>
      <c r="L3" s="57"/>
      <c r="M3" s="65"/>
      <c r="N3" s="67"/>
      <c r="O3" s="67"/>
      <c r="P3" s="67"/>
      <c r="Q3" s="68"/>
    </row>
    <row r="4" spans="1:22" x14ac:dyDescent="0.25">
      <c r="A4" s="2" t="s">
        <v>6</v>
      </c>
      <c r="B4" s="14" t="s">
        <v>22</v>
      </c>
      <c r="C4" s="3">
        <v>325</v>
      </c>
      <c r="D4" s="14" t="s">
        <v>72</v>
      </c>
      <c r="E4" s="8">
        <v>2</v>
      </c>
      <c r="F4" s="8"/>
      <c r="G4" s="8">
        <v>6</v>
      </c>
      <c r="H4" s="8">
        <v>9</v>
      </c>
      <c r="I4" s="8"/>
      <c r="J4" s="8"/>
      <c r="K4" s="8"/>
      <c r="L4" s="8">
        <v>4</v>
      </c>
      <c r="M4" s="16">
        <v>608</v>
      </c>
      <c r="N4" s="8">
        <v>380</v>
      </c>
      <c r="O4" s="14">
        <v>645</v>
      </c>
      <c r="P4" s="8"/>
      <c r="Q4" s="14">
        <f>P4+O4+N4-M4</f>
        <v>417</v>
      </c>
    </row>
    <row r="5" spans="1:22" x14ac:dyDescent="0.25">
      <c r="A5" s="2" t="s">
        <v>7</v>
      </c>
      <c r="B5" s="14" t="s">
        <v>23</v>
      </c>
      <c r="C5" s="3">
        <v>130</v>
      </c>
      <c r="D5" s="14" t="s">
        <v>71</v>
      </c>
      <c r="E5" s="8"/>
      <c r="F5" s="8"/>
      <c r="G5" s="8"/>
      <c r="H5" s="8"/>
      <c r="I5" s="8"/>
      <c r="J5" s="8"/>
      <c r="K5" s="8"/>
      <c r="L5" s="8">
        <v>2</v>
      </c>
      <c r="M5" s="16">
        <v>304</v>
      </c>
      <c r="N5" s="8">
        <v>305</v>
      </c>
      <c r="O5" s="14">
        <v>645</v>
      </c>
      <c r="P5" s="8"/>
      <c r="Q5" s="14">
        <f t="shared" ref="Q5:Q19" si="0">P5+O5+N5-M5</f>
        <v>646</v>
      </c>
    </row>
    <row r="6" spans="1:22" x14ac:dyDescent="0.25">
      <c r="A6" s="2" t="s">
        <v>8</v>
      </c>
      <c r="B6" s="14" t="s">
        <v>24</v>
      </c>
      <c r="C6" s="3">
        <v>130</v>
      </c>
      <c r="D6" s="14" t="s">
        <v>75</v>
      </c>
      <c r="E6" s="8"/>
      <c r="F6" s="8"/>
      <c r="G6" s="8"/>
      <c r="H6" s="8"/>
      <c r="I6" s="8"/>
      <c r="J6" s="8"/>
      <c r="K6" s="8"/>
      <c r="L6" s="8">
        <v>2</v>
      </c>
      <c r="M6" s="16">
        <v>304</v>
      </c>
      <c r="N6" s="8">
        <v>305</v>
      </c>
      <c r="O6" s="14">
        <v>645</v>
      </c>
      <c r="P6" s="8"/>
      <c r="Q6" s="14">
        <f t="shared" si="0"/>
        <v>646</v>
      </c>
    </row>
    <row r="7" spans="1:22" x14ac:dyDescent="0.25">
      <c r="A7" s="2" t="s">
        <v>9</v>
      </c>
      <c r="B7" s="14" t="s">
        <v>25</v>
      </c>
      <c r="C7" s="12">
        <v>225</v>
      </c>
      <c r="D7" s="14"/>
      <c r="E7" s="8"/>
      <c r="F7" s="8"/>
      <c r="G7" s="8"/>
      <c r="H7" s="8"/>
      <c r="I7" s="8"/>
      <c r="J7" s="8"/>
      <c r="K7" s="8"/>
      <c r="L7" s="8">
        <v>1</v>
      </c>
      <c r="M7" s="16">
        <v>152</v>
      </c>
      <c r="N7" s="8">
        <v>305</v>
      </c>
      <c r="O7" s="14"/>
      <c r="P7" s="8"/>
      <c r="Q7" s="14">
        <f t="shared" si="0"/>
        <v>153</v>
      </c>
    </row>
    <row r="8" spans="1:22" x14ac:dyDescent="0.25">
      <c r="A8" s="2" t="s">
        <v>10</v>
      </c>
      <c r="B8" s="14" t="s">
        <v>26</v>
      </c>
      <c r="C8" s="12">
        <v>150</v>
      </c>
      <c r="D8" s="14" t="s">
        <v>69</v>
      </c>
      <c r="E8" s="8">
        <v>1</v>
      </c>
      <c r="F8" s="8"/>
      <c r="G8" s="8"/>
      <c r="H8" s="8">
        <v>8</v>
      </c>
      <c r="I8" s="8"/>
      <c r="J8" s="8"/>
      <c r="K8" s="8"/>
      <c r="L8" s="8">
        <v>3</v>
      </c>
      <c r="M8" s="16">
        <v>456</v>
      </c>
      <c r="N8" s="8">
        <v>305</v>
      </c>
      <c r="O8" s="14">
        <v>645</v>
      </c>
      <c r="P8" s="8"/>
      <c r="Q8" s="14">
        <f t="shared" si="0"/>
        <v>494</v>
      </c>
    </row>
    <row r="9" spans="1:22" x14ac:dyDescent="0.25">
      <c r="A9" s="2" t="s">
        <v>11</v>
      </c>
      <c r="B9" s="14" t="s">
        <v>27</v>
      </c>
      <c r="C9" s="12">
        <v>304</v>
      </c>
      <c r="D9" s="14" t="s">
        <v>70</v>
      </c>
      <c r="E9" s="8"/>
      <c r="F9" s="8"/>
      <c r="G9" s="8"/>
      <c r="H9" s="8"/>
      <c r="I9" s="8"/>
      <c r="J9" s="8"/>
      <c r="K9" s="8"/>
      <c r="L9" s="8">
        <v>2</v>
      </c>
      <c r="M9" s="16">
        <v>304</v>
      </c>
      <c r="N9" s="13">
        <v>380</v>
      </c>
      <c r="O9" s="14">
        <v>645</v>
      </c>
      <c r="P9" s="8"/>
      <c r="Q9" s="14">
        <f t="shared" si="0"/>
        <v>721</v>
      </c>
    </row>
    <row r="10" spans="1:22" x14ac:dyDescent="0.25">
      <c r="A10" s="2" t="s">
        <v>12</v>
      </c>
      <c r="B10" s="14" t="s">
        <v>28</v>
      </c>
      <c r="C10" s="3">
        <v>400</v>
      </c>
      <c r="D10" s="14"/>
      <c r="E10" s="8"/>
      <c r="F10" s="8"/>
      <c r="G10" s="8"/>
      <c r="H10" s="8"/>
      <c r="I10" s="8"/>
      <c r="J10" s="8"/>
      <c r="K10" s="8"/>
      <c r="L10" s="8">
        <v>1</v>
      </c>
      <c r="M10" s="16">
        <v>152</v>
      </c>
      <c r="N10" s="8">
        <v>380</v>
      </c>
      <c r="O10" s="14"/>
      <c r="P10" s="8"/>
      <c r="Q10" s="14">
        <f t="shared" si="0"/>
        <v>228</v>
      </c>
    </row>
    <row r="11" spans="1:22" x14ac:dyDescent="0.25">
      <c r="A11" s="2" t="s">
        <v>13</v>
      </c>
      <c r="B11" s="14" t="s">
        <v>29</v>
      </c>
      <c r="C11" s="12">
        <v>175</v>
      </c>
      <c r="D11" s="14" t="s">
        <v>73</v>
      </c>
      <c r="E11" s="8">
        <v>3</v>
      </c>
      <c r="F11" s="8"/>
      <c r="G11" s="8"/>
      <c r="H11" s="8"/>
      <c r="I11" s="8">
        <v>14</v>
      </c>
      <c r="J11" s="8">
        <v>16</v>
      </c>
      <c r="K11" s="8">
        <v>18</v>
      </c>
      <c r="L11" s="8">
        <v>5</v>
      </c>
      <c r="M11" s="17">
        <v>760</v>
      </c>
      <c r="N11" s="13">
        <v>305</v>
      </c>
      <c r="O11" s="14">
        <v>645</v>
      </c>
      <c r="P11" s="8"/>
      <c r="Q11" s="14">
        <f t="shared" si="0"/>
        <v>190</v>
      </c>
    </row>
    <row r="12" spans="1:22" x14ac:dyDescent="0.25">
      <c r="A12" s="2" t="s">
        <v>14</v>
      </c>
      <c r="B12" s="14" t="s">
        <v>30</v>
      </c>
      <c r="C12" s="12">
        <v>140</v>
      </c>
      <c r="D12" s="14" t="s">
        <v>74</v>
      </c>
      <c r="E12" s="8"/>
      <c r="F12" s="8"/>
      <c r="G12" s="8"/>
      <c r="H12" s="8"/>
      <c r="I12" s="8"/>
      <c r="J12" s="8"/>
      <c r="K12" s="8"/>
      <c r="L12" s="8">
        <v>2</v>
      </c>
      <c r="M12" s="17">
        <v>304</v>
      </c>
      <c r="N12" s="13">
        <v>305</v>
      </c>
      <c r="O12" s="14">
        <v>645</v>
      </c>
      <c r="P12" s="8"/>
      <c r="Q12" s="14">
        <f t="shared" si="0"/>
        <v>646</v>
      </c>
      <c r="S12" s="38">
        <v>12</v>
      </c>
      <c r="T12" s="37">
        <v>14</v>
      </c>
      <c r="U12" s="1"/>
      <c r="V12" s="1"/>
    </row>
    <row r="13" spans="1:22" x14ac:dyDescent="0.25">
      <c r="A13" s="2" t="s">
        <v>15</v>
      </c>
      <c r="B13" s="14" t="s">
        <v>31</v>
      </c>
      <c r="C13" s="3">
        <v>300</v>
      </c>
      <c r="D13" s="14" t="s">
        <v>76</v>
      </c>
      <c r="E13" s="8"/>
      <c r="F13" s="8"/>
      <c r="G13" s="8"/>
      <c r="H13" s="8"/>
      <c r="I13" s="8"/>
      <c r="J13" s="8"/>
      <c r="K13" s="8"/>
      <c r="L13" s="8">
        <v>2</v>
      </c>
      <c r="M13" s="16">
        <v>304</v>
      </c>
      <c r="N13" s="8">
        <v>380</v>
      </c>
      <c r="O13" s="14">
        <v>645</v>
      </c>
      <c r="P13" s="8"/>
      <c r="Q13" s="14">
        <f t="shared" si="0"/>
        <v>721</v>
      </c>
      <c r="S13" s="38">
        <v>9</v>
      </c>
      <c r="T13" s="37">
        <v>15</v>
      </c>
      <c r="U13" s="1"/>
      <c r="V13" s="1"/>
    </row>
    <row r="14" spans="1:22" x14ac:dyDescent="0.25">
      <c r="A14" s="2" t="s">
        <v>16</v>
      </c>
      <c r="B14" s="14" t="s">
        <v>32</v>
      </c>
      <c r="C14" s="3">
        <v>550</v>
      </c>
      <c r="D14" s="14" t="s">
        <v>77</v>
      </c>
      <c r="E14" s="8"/>
      <c r="F14" s="8"/>
      <c r="G14" s="8"/>
      <c r="H14" s="8"/>
      <c r="I14" s="8"/>
      <c r="J14" s="8"/>
      <c r="K14" s="8"/>
      <c r="L14" s="8">
        <v>2</v>
      </c>
      <c r="M14" s="16">
        <v>304</v>
      </c>
      <c r="N14" s="8">
        <v>380</v>
      </c>
      <c r="O14" s="14">
        <v>645</v>
      </c>
      <c r="P14" s="8">
        <f t="shared" ref="P14:P19" si="1">IF(F11&lt;=2,0,IF(F11&gt;=12.645,380))</f>
        <v>0</v>
      </c>
      <c r="Q14" s="14">
        <f t="shared" si="0"/>
        <v>721</v>
      </c>
      <c r="S14" s="38"/>
      <c r="T14" s="37"/>
      <c r="U14" s="1">
        <v>16</v>
      </c>
      <c r="V14" s="1">
        <v>18</v>
      </c>
    </row>
    <row r="15" spans="1:22" x14ac:dyDescent="0.25">
      <c r="A15" s="2" t="s">
        <v>17</v>
      </c>
      <c r="B15" s="14" t="s">
        <v>33</v>
      </c>
      <c r="C15" s="12">
        <v>140</v>
      </c>
      <c r="D15" s="14" t="s">
        <v>78</v>
      </c>
      <c r="E15" s="8">
        <v>1</v>
      </c>
      <c r="F15" s="8">
        <v>1.8</v>
      </c>
      <c r="G15" s="8"/>
      <c r="H15" s="8"/>
      <c r="I15" s="8"/>
      <c r="J15" s="8"/>
      <c r="K15" s="8"/>
      <c r="L15" s="8">
        <v>3</v>
      </c>
      <c r="M15" s="16">
        <v>304</v>
      </c>
      <c r="N15" s="13">
        <v>305</v>
      </c>
      <c r="O15" s="14">
        <v>645</v>
      </c>
      <c r="P15" s="8">
        <f t="shared" si="1"/>
        <v>0</v>
      </c>
      <c r="Q15" s="14">
        <f>O15+N15-M15</f>
        <v>646</v>
      </c>
      <c r="S15" s="35"/>
      <c r="T15" s="36">
        <v>13</v>
      </c>
      <c r="U15" s="1"/>
      <c r="V15" s="1"/>
    </row>
    <row r="16" spans="1:22" x14ac:dyDescent="0.25">
      <c r="A16" s="2" t="s">
        <v>18</v>
      </c>
      <c r="B16" s="14" t="s">
        <v>34</v>
      </c>
      <c r="C16" s="12">
        <v>190</v>
      </c>
      <c r="D16" s="14" t="s">
        <v>79</v>
      </c>
      <c r="E16" s="8">
        <v>2</v>
      </c>
      <c r="F16" s="8"/>
      <c r="G16" s="8"/>
      <c r="H16" s="8">
        <v>12</v>
      </c>
      <c r="I16" s="8">
        <v>14</v>
      </c>
      <c r="J16" s="8"/>
      <c r="K16" s="8"/>
      <c r="L16" s="8">
        <v>4</v>
      </c>
      <c r="M16" s="16">
        <v>608</v>
      </c>
      <c r="N16" s="13">
        <v>305</v>
      </c>
      <c r="O16" s="14">
        <v>645</v>
      </c>
      <c r="P16" s="8">
        <f t="shared" si="1"/>
        <v>0</v>
      </c>
      <c r="Q16" s="14">
        <f t="shared" si="0"/>
        <v>342</v>
      </c>
    </row>
    <row r="17" spans="1:17" x14ac:dyDescent="0.25">
      <c r="A17" s="2" t="s">
        <v>19</v>
      </c>
      <c r="B17" s="14" t="s">
        <v>35</v>
      </c>
      <c r="C17" s="12">
        <v>460</v>
      </c>
      <c r="D17" s="14" t="s">
        <v>72</v>
      </c>
      <c r="E17" s="8">
        <v>2</v>
      </c>
      <c r="F17" s="8"/>
      <c r="G17" s="8"/>
      <c r="H17" s="8">
        <v>9</v>
      </c>
      <c r="I17" s="8">
        <v>15</v>
      </c>
      <c r="J17" s="8"/>
      <c r="K17" s="8"/>
      <c r="L17" s="8">
        <v>4</v>
      </c>
      <c r="M17" s="16">
        <v>608</v>
      </c>
      <c r="N17" s="13">
        <v>380</v>
      </c>
      <c r="O17" s="14">
        <v>645</v>
      </c>
      <c r="P17" s="8">
        <f t="shared" si="1"/>
        <v>0</v>
      </c>
      <c r="Q17" s="14">
        <f t="shared" si="0"/>
        <v>417</v>
      </c>
    </row>
    <row r="18" spans="1:17" x14ac:dyDescent="0.25">
      <c r="A18" s="2" t="s">
        <v>20</v>
      </c>
      <c r="B18" s="14" t="s">
        <v>36</v>
      </c>
      <c r="C18" s="12">
        <v>550</v>
      </c>
      <c r="D18" s="14" t="s">
        <v>80</v>
      </c>
      <c r="E18" s="8">
        <v>2</v>
      </c>
      <c r="F18" s="8"/>
      <c r="G18" s="8"/>
      <c r="H18" s="8"/>
      <c r="I18" s="8"/>
      <c r="J18" s="8">
        <v>16</v>
      </c>
      <c r="K18" s="8">
        <v>18</v>
      </c>
      <c r="L18" s="8">
        <v>4</v>
      </c>
      <c r="M18" s="16">
        <v>608</v>
      </c>
      <c r="N18" s="13">
        <v>380</v>
      </c>
      <c r="O18" s="14">
        <v>645</v>
      </c>
      <c r="P18" s="8">
        <f t="shared" si="1"/>
        <v>0</v>
      </c>
      <c r="Q18" s="14">
        <f t="shared" si="0"/>
        <v>417</v>
      </c>
    </row>
    <row r="19" spans="1:17" x14ac:dyDescent="0.25">
      <c r="A19" s="5" t="s">
        <v>21</v>
      </c>
      <c r="B19" s="15" t="s">
        <v>37</v>
      </c>
      <c r="C19" s="6">
        <v>140</v>
      </c>
      <c r="D19" s="15" t="s">
        <v>81</v>
      </c>
      <c r="E19" s="8">
        <v>1</v>
      </c>
      <c r="F19" s="8"/>
      <c r="G19" s="8"/>
      <c r="H19" s="8"/>
      <c r="I19" s="8">
        <v>13</v>
      </c>
      <c r="J19" s="8"/>
      <c r="K19" s="8"/>
      <c r="L19" s="8">
        <v>3</v>
      </c>
      <c r="M19" s="18">
        <v>456</v>
      </c>
      <c r="N19" s="9">
        <v>305</v>
      </c>
      <c r="O19" s="15">
        <v>645</v>
      </c>
      <c r="P19" s="8">
        <f t="shared" si="1"/>
        <v>0</v>
      </c>
      <c r="Q19" s="15">
        <f t="shared" si="0"/>
        <v>494</v>
      </c>
    </row>
    <row r="20" spans="1:17" x14ac:dyDescent="0.25">
      <c r="E20" s="48">
        <f>SUM(E4:E19)</f>
        <v>14</v>
      </c>
      <c r="F20" s="75">
        <v>1</v>
      </c>
      <c r="G20" s="72">
        <v>5</v>
      </c>
      <c r="H20" s="73"/>
      <c r="I20" s="72">
        <v>8</v>
      </c>
      <c r="J20" s="74"/>
      <c r="K20" s="73"/>
      <c r="L20" s="48">
        <f t="shared" ref="L20:Q20" si="2">SUM(L4:L19)</f>
        <v>44</v>
      </c>
      <c r="M20" s="49">
        <f t="shared" si="2"/>
        <v>6536</v>
      </c>
      <c r="N20" s="1">
        <f t="shared" si="2"/>
        <v>5405</v>
      </c>
      <c r="O20" s="19">
        <f t="shared" si="2"/>
        <v>9030</v>
      </c>
      <c r="P20" s="1">
        <f t="shared" si="2"/>
        <v>0</v>
      </c>
      <c r="Q20" s="19">
        <f t="shared" si="2"/>
        <v>7899</v>
      </c>
    </row>
    <row r="22" spans="1:17" x14ac:dyDescent="0.25">
      <c r="B22" s="21" t="s">
        <v>85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</row>
  </sheetData>
  <mergeCells count="19">
    <mergeCell ref="I20:K20"/>
    <mergeCell ref="A1:A2"/>
    <mergeCell ref="B1:B2"/>
    <mergeCell ref="F1:K1"/>
    <mergeCell ref="G2:H2"/>
    <mergeCell ref="I2:K2"/>
    <mergeCell ref="C1:C3"/>
    <mergeCell ref="D1:D3"/>
    <mergeCell ref="E1:E3"/>
    <mergeCell ref="I3:K3"/>
    <mergeCell ref="G3:H3"/>
    <mergeCell ref="B22:M22"/>
    <mergeCell ref="L1:L3"/>
    <mergeCell ref="M1:M3"/>
    <mergeCell ref="N1:N3"/>
    <mergeCell ref="O1:O3"/>
    <mergeCell ref="P1:P3"/>
    <mergeCell ref="Q1:Q3"/>
    <mergeCell ref="G20:H20"/>
  </mergeCells>
  <conditionalFormatting sqref="F1:K1">
    <cfRule type="expression" priority="1">
      <formula>$F$1</formula>
    </cfRule>
  </conditionalFormatting>
  <pageMargins left="0.7" right="0.7" top="0.75" bottom="0.75" header="0.3" footer="0.3"/>
  <ignoredErrors>
    <ignoredError sqref="Q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fichier</vt:lpstr>
      <vt:lpstr>inscription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guillot</dc:creator>
  <cp:lastModifiedBy>catherine guillot</cp:lastModifiedBy>
  <dcterms:created xsi:type="dcterms:W3CDTF">2018-01-11T17:31:31Z</dcterms:created>
  <dcterms:modified xsi:type="dcterms:W3CDTF">2018-01-12T17:35:04Z</dcterms:modified>
</cp:coreProperties>
</file>