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hp\OneDrive\Nibiru I F\2018 WORKS\FINANCE - ACCOUNTING\"/>
    </mc:Choice>
  </mc:AlternateContent>
  <bookViews>
    <workbookView xWindow="0" yWindow="0" windowWidth="12000" windowHeight="4410" tabRatio="560" xr2:uid="{00000000-000D-0000-FFFF-FFFF00000000}"/>
  </bookViews>
  <sheets>
    <sheet name="DEC" sheetId="19" r:id="rId1"/>
    <sheet name="JANVIER" sheetId="5" r:id="rId2"/>
    <sheet name="ORDONNANCEMENT" sheetId="18" r:id="rId3"/>
  </sheets>
  <definedNames>
    <definedName name="_xlnm.Print_Area" localSheetId="1">JANVIER!$B$1:$O$11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9" l="1"/>
  <c r="H11" i="19" s="1"/>
  <c r="G10" i="19"/>
  <c r="H10" i="19" s="1"/>
  <c r="G9" i="19"/>
  <c r="H9" i="19" s="1"/>
  <c r="G8" i="19"/>
  <c r="H8" i="19" s="1"/>
  <c r="G7" i="19"/>
  <c r="H7" i="19" s="1"/>
  <c r="G6" i="19"/>
  <c r="H6" i="19" s="1"/>
  <c r="G5" i="19"/>
  <c r="H5" i="19" s="1"/>
  <c r="G4" i="19"/>
  <c r="H4" i="19" s="1"/>
  <c r="G11" i="5" l="1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</calcChain>
</file>

<file path=xl/sharedStrings.xml><?xml version="1.0" encoding="utf-8"?>
<sst xmlns="http://schemas.openxmlformats.org/spreadsheetml/2006/main" count="65" uniqueCount="32">
  <si>
    <t>&lt;&gt;=</t>
  </si>
  <si>
    <t>Jours avant échéance</t>
  </si>
  <si>
    <t>DATE OF PAYMENT COMMENTS</t>
  </si>
  <si>
    <t>STATUS</t>
  </si>
  <si>
    <t>DATE RECEPTION FACTURE</t>
  </si>
  <si>
    <t>FOURNISSEURS</t>
  </si>
  <si>
    <t>DATE FACTURE</t>
  </si>
  <si>
    <t>AAA</t>
  </si>
  <si>
    <t>DERNIER DELAI DE PAIEMENT</t>
  </si>
  <si>
    <t>PAIEMENT</t>
  </si>
  <si>
    <t>HHH</t>
  </si>
  <si>
    <t>BBB</t>
  </si>
  <si>
    <t>CCC</t>
  </si>
  <si>
    <t>DDD</t>
  </si>
  <si>
    <t>MMM</t>
  </si>
  <si>
    <t xml:space="preserve"> MONTANT TOTAL</t>
  </si>
  <si>
    <t>XXX</t>
  </si>
  <si>
    <t>WWW</t>
  </si>
  <si>
    <t>FFF</t>
  </si>
  <si>
    <t>TTT</t>
  </si>
  <si>
    <t>KKK</t>
  </si>
  <si>
    <t>Payment Date Expired 12 Days Ago</t>
  </si>
  <si>
    <t>Payment Date Expired 5 Days Ago</t>
  </si>
  <si>
    <t>8 Days Before Payment Deadline</t>
  </si>
  <si>
    <t>19 Days Before Payment Deadline</t>
  </si>
  <si>
    <t>26 Days Before Payment Deadline</t>
  </si>
  <si>
    <t>31 Days Before Payment Deadline</t>
  </si>
  <si>
    <t>44 Days Before Payment Deadline</t>
  </si>
  <si>
    <t>68 Days Before Payment Deadline</t>
  </si>
  <si>
    <t>169 Days Before Payment Deadline</t>
  </si>
  <si>
    <t>231 Days Before Payment Deadline</t>
  </si>
  <si>
    <t>CE QUI DOIT ETRE DANS LA FEUILLE ORDONNANCEMENT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</si>
</sst>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 _-;\-* #,##0\ _ _-;_-* &quot;-&quot;\ _ _-;_-@_-"/>
    <numFmt numFmtId="164" formatCode="###&quot; &quot;###&quot; &quot;###&quot; &quot;##0\ [$CFA-300C]"/>
    <numFmt numFmtId="165" formatCode="###&quot; &quot;###&quot; &quot;###&quot; &quot;##0\ [$J-300C]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rgb="FF333399"/>
      </left>
      <right/>
      <top style="medium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 style="medium">
        <color rgb="FF333399"/>
      </left>
      <right/>
      <top/>
      <bottom style="thin">
        <color indexed="64"/>
      </bottom>
      <diagonal/>
    </border>
    <border>
      <left style="medium">
        <color rgb="FF333399"/>
      </left>
      <right/>
      <top style="thin">
        <color indexed="64"/>
      </top>
      <bottom style="thin">
        <color indexed="64"/>
      </bottom>
      <diagonal/>
    </border>
    <border>
      <left style="medium">
        <color rgb="FF333399"/>
      </left>
      <right style="medium">
        <color rgb="FF333399"/>
      </right>
      <top style="medium">
        <color rgb="FF333399"/>
      </top>
      <bottom style="thin">
        <color indexed="64"/>
      </bottom>
      <diagonal/>
    </border>
    <border>
      <left style="medium">
        <color rgb="FF333399"/>
      </left>
      <right style="medium">
        <color rgb="FF33339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333399"/>
      </top>
      <bottom style="medium">
        <color rgb="FF333399"/>
      </bottom>
      <diagonal/>
    </border>
    <border>
      <left/>
      <right style="thin">
        <color indexed="64"/>
      </right>
      <top style="medium">
        <color rgb="FF333399"/>
      </top>
      <bottom style="medium">
        <color rgb="FF333399"/>
      </bottom>
      <diagonal/>
    </border>
    <border>
      <left style="medium">
        <color rgb="FF333399"/>
      </left>
      <right style="medium">
        <color theme="0"/>
      </right>
      <top style="medium">
        <color rgb="FF333399"/>
      </top>
      <bottom style="medium">
        <color rgb="FF333399"/>
      </bottom>
      <diagonal/>
    </border>
    <border>
      <left style="medium">
        <color theme="0"/>
      </left>
      <right style="medium">
        <color theme="0"/>
      </right>
      <top style="medium">
        <color rgb="FF333399"/>
      </top>
      <bottom style="medium">
        <color rgb="FF333399"/>
      </bottom>
      <diagonal/>
    </border>
    <border>
      <left style="medium">
        <color theme="0"/>
      </left>
      <right/>
      <top style="medium">
        <color rgb="FF333399"/>
      </top>
      <bottom style="medium">
        <color rgb="FF333399"/>
      </bottom>
      <diagonal/>
    </border>
    <border>
      <left/>
      <right style="medium">
        <color theme="0"/>
      </right>
      <top style="medium">
        <color rgb="FF333399"/>
      </top>
      <bottom style="medium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1" fontId="2" fillId="0" borderId="0" xfId="1" applyFont="1" applyAlignment="1">
      <alignment horizontal="center" vertical="center" wrapText="1"/>
    </xf>
    <xf numFmtId="41" fontId="2" fillId="0" borderId="0" xfId="0" applyNumberFormat="1" applyFont="1"/>
    <xf numFmtId="0" fontId="3" fillId="0" borderId="0" xfId="0" applyFont="1"/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/>
    <xf numFmtId="165" fontId="2" fillId="0" borderId="8" xfId="0" applyNumberFormat="1" applyFont="1" applyBorder="1"/>
    <xf numFmtId="165" fontId="2" fillId="0" borderId="6" xfId="0" applyNumberFormat="1" applyFont="1" applyBorder="1"/>
    <xf numFmtId="0" fontId="4" fillId="3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1" fontId="2" fillId="0" borderId="5" xfId="1" applyFont="1" applyFill="1" applyBorder="1" applyAlignment="1">
      <alignment horizontal="center" vertical="center"/>
    </xf>
    <xf numFmtId="41" fontId="2" fillId="0" borderId="6" xfId="1" applyFont="1" applyFill="1" applyBorder="1" applyAlignment="1">
      <alignment horizontal="center" vertical="center"/>
    </xf>
    <xf numFmtId="0" fontId="2" fillId="0" borderId="15" xfId="0" applyFont="1" applyBorder="1"/>
    <xf numFmtId="14" fontId="2" fillId="0" borderId="15" xfId="0" applyNumberFormat="1" applyFont="1" applyBorder="1" applyAlignment="1">
      <alignment wrapText="1"/>
    </xf>
    <xf numFmtId="14" fontId="2" fillId="0" borderId="15" xfId="0" applyNumberFormat="1" applyFont="1" applyBorder="1"/>
    <xf numFmtId="0" fontId="2" fillId="2" borderId="15" xfId="0" applyFont="1" applyFill="1" applyBorder="1"/>
    <xf numFmtId="0" fontId="5" fillId="7" borderId="15" xfId="0" applyFont="1" applyFill="1" applyBorder="1"/>
    <xf numFmtId="0" fontId="5" fillId="6" borderId="15" xfId="0" applyFont="1" applyFill="1" applyBorder="1"/>
    <xf numFmtId="0" fontId="5" fillId="4" borderId="15" xfId="0" applyFont="1" applyFill="1" applyBorder="1"/>
    <xf numFmtId="0" fontId="4" fillId="5" borderId="15" xfId="0" applyFont="1" applyFill="1" applyBorder="1"/>
    <xf numFmtId="0" fontId="5" fillId="2" borderId="15" xfId="0" applyFont="1" applyFill="1" applyBorder="1"/>
    <xf numFmtId="0" fontId="5" fillId="0" borderId="15" xfId="0" applyFont="1" applyBorder="1"/>
    <xf numFmtId="0" fontId="5" fillId="8" borderId="15" xfId="0" applyFont="1" applyFill="1" applyBorder="1"/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Fill="1" applyBorder="1"/>
    <xf numFmtId="14" fontId="2" fillId="0" borderId="15" xfId="0" applyNumberFormat="1" applyFont="1" applyFill="1" applyBorder="1" applyAlignment="1">
      <alignment wrapText="1"/>
    </xf>
    <xf numFmtId="14" fontId="2" fillId="0" borderId="15" xfId="0" applyNumberFormat="1" applyFont="1" applyFill="1" applyBorder="1"/>
    <xf numFmtId="0" fontId="5" fillId="0" borderId="15" xfId="0" applyFont="1" applyFill="1" applyBorder="1"/>
  </cellXfs>
  <cellStyles count="2">
    <cellStyle name="Milliers [0]" xfId="1" builtinId="6"/>
    <cellStyle name="Normal" xfId="0" builtinId="0"/>
  </cellStyles>
  <dxfs count="24">
    <dxf>
      <font>
        <b/>
        <i val="0"/>
        <color theme="0"/>
      </font>
      <fill>
        <patternFill>
          <bgColor theme="1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9933"/>
        </patternFill>
      </fill>
    </dxf>
    <dxf>
      <font>
        <b/>
        <i/>
      </font>
      <fill>
        <patternFill>
          <bgColor rgb="FFFF3300"/>
        </patternFill>
      </fill>
    </dxf>
    <dxf>
      <font>
        <b/>
        <i/>
      </font>
      <fill>
        <patternFill>
          <bgColor rgb="FFD00000"/>
        </patternFill>
      </fill>
    </dxf>
    <dxf>
      <fill>
        <patternFill>
          <bgColor theme="0"/>
        </patternFill>
      </fill>
    </dxf>
    <dxf>
      <font>
        <b/>
        <i/>
      </font>
      <fill>
        <patternFill>
          <bgColor theme="9"/>
        </patternFill>
      </fill>
    </dxf>
    <dxf>
      <font>
        <b/>
        <i val="0"/>
        <color theme="9" tint="-0.499984740745262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9933"/>
        </patternFill>
      </fill>
    </dxf>
    <dxf>
      <font>
        <b/>
        <i/>
      </font>
      <fill>
        <patternFill>
          <bgColor rgb="FFFF3300"/>
        </patternFill>
      </fill>
    </dxf>
    <dxf>
      <font>
        <b/>
        <i/>
      </font>
      <fill>
        <patternFill>
          <bgColor rgb="FFD00000"/>
        </patternFill>
      </fill>
    </dxf>
    <dxf>
      <fill>
        <patternFill>
          <bgColor theme="0"/>
        </patternFill>
      </fill>
    </dxf>
    <dxf>
      <font>
        <b/>
        <i/>
      </font>
      <fill>
        <patternFill>
          <bgColor theme="9"/>
        </patternFill>
      </fill>
    </dxf>
    <dxf>
      <font>
        <b/>
        <i val="0"/>
        <color theme="9" tint="-0.499984740745262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9933"/>
        </patternFill>
      </fill>
    </dxf>
    <dxf>
      <font>
        <b/>
        <i/>
      </font>
      <fill>
        <patternFill>
          <bgColor rgb="FFFF3300"/>
        </patternFill>
      </fill>
    </dxf>
    <dxf>
      <font>
        <b/>
        <i/>
      </font>
      <fill>
        <patternFill>
          <bgColor rgb="FFD00000"/>
        </patternFill>
      </fill>
    </dxf>
    <dxf>
      <fill>
        <patternFill>
          <bgColor theme="0"/>
        </patternFill>
      </fill>
    </dxf>
    <dxf>
      <font>
        <b/>
        <i/>
      </font>
      <fill>
        <patternFill>
          <bgColor theme="9"/>
        </patternFill>
      </fill>
    </dxf>
    <dxf>
      <font>
        <b/>
        <i val="0"/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33"/>
      <color rgb="FFFF6600"/>
      <color rgb="FFD00000"/>
      <color rgb="FFFF3300"/>
      <color rgb="FFD60093"/>
      <color rgb="FF3333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CC92-D034-4998-8978-D020E631B513}">
  <dimension ref="B1:O11"/>
  <sheetViews>
    <sheetView showGridLines="0" tabSelected="1" workbookViewId="0">
      <selection activeCell="D12" sqref="D12"/>
    </sheetView>
  </sheetViews>
  <sheetFormatPr baseColWidth="10" defaultRowHeight="15.75" x14ac:dyDescent="0.25"/>
  <cols>
    <col min="1" max="1" width="4.125" style="1" customWidth="1"/>
    <col min="2" max="2" width="17.375" style="1" customWidth="1"/>
    <col min="3" max="3" width="37.875" style="1" bestFit="1" customWidth="1"/>
    <col min="4" max="4" width="17.125" style="1" bestFit="1" customWidth="1"/>
    <col min="5" max="5" width="21.75" style="1" bestFit="1" customWidth="1"/>
    <col min="6" max="6" width="13.375" style="1" customWidth="1"/>
    <col min="7" max="7" width="19.5" style="1" hidden="1" customWidth="1"/>
    <col min="8" max="8" width="32.625" style="1" bestFit="1" customWidth="1"/>
    <col min="9" max="9" width="13.5" style="1" bestFit="1" customWidth="1"/>
    <col min="10" max="16384" width="11" style="1"/>
  </cols>
  <sheetData>
    <row r="1" spans="2:15" ht="6.75" customHeight="1" thickBot="1" x14ac:dyDescent="0.3">
      <c r="G1" s="5"/>
      <c r="H1" s="5" t="s">
        <v>0</v>
      </c>
    </row>
    <row r="2" spans="2:15" s="2" customFormat="1" ht="61.5" customHeight="1" thickBot="1" x14ac:dyDescent="0.3">
      <c r="B2" s="19" t="s">
        <v>4</v>
      </c>
      <c r="C2" s="20" t="s">
        <v>5</v>
      </c>
      <c r="D2" s="25" t="s">
        <v>15</v>
      </c>
      <c r="E2" s="25" t="s">
        <v>8</v>
      </c>
      <c r="F2" s="18" t="s">
        <v>9</v>
      </c>
      <c r="G2" s="15" t="s">
        <v>1</v>
      </c>
      <c r="H2" s="20" t="s">
        <v>2</v>
      </c>
      <c r="M2" s="3"/>
    </row>
    <row r="3" spans="2:15" s="2" customFormat="1" ht="13.5" customHeight="1" thickBot="1" x14ac:dyDescent="0.3">
      <c r="B3" s="16"/>
      <c r="C3" s="17"/>
      <c r="D3" s="22"/>
      <c r="E3" s="22"/>
      <c r="F3" s="17"/>
      <c r="G3" s="17"/>
      <c r="H3" s="21"/>
      <c r="M3" s="3"/>
    </row>
    <row r="4" spans="2:15" x14ac:dyDescent="0.25">
      <c r="B4" s="6">
        <v>43070</v>
      </c>
      <c r="C4" s="8" t="s">
        <v>16</v>
      </c>
      <c r="D4" s="26">
        <v>320</v>
      </c>
      <c r="E4" s="10">
        <v>43281</v>
      </c>
      <c r="F4" s="26"/>
      <c r="G4" s="12">
        <f ca="1">+IF(E4="","",E4-TODAY())</f>
        <v>169</v>
      </c>
      <c r="H4" s="14" t="str">
        <f ca="1">IF(AND(AND(D4&lt;&gt;0,F4&lt;&gt;0),D4=F4),"Payment Done",IF(G4="","",IF(G4&lt;0,"Payment Date Expired "&amp;-G4&amp;" Days Ago",IF(G4=0,"Must Be Paid Today",IF(G4&lt;=7,"Urgent Must Be Paid before "&amp;G4&amp;" Days",G4&amp;" Days Before Payment Deadline")))))</f>
        <v>169 Days Before Payment Deadline</v>
      </c>
      <c r="I4" s="2"/>
    </row>
    <row r="5" spans="2:15" x14ac:dyDescent="0.25">
      <c r="B5" s="6">
        <v>43070</v>
      </c>
      <c r="C5" s="9" t="s">
        <v>17</v>
      </c>
      <c r="D5" s="27">
        <v>400</v>
      </c>
      <c r="E5" s="11">
        <v>43100</v>
      </c>
      <c r="F5" s="27"/>
      <c r="G5" s="13">
        <f t="shared" ref="G5:G11" ca="1" si="0">+IF(E5="","",E5-TODAY())</f>
        <v>-12</v>
      </c>
      <c r="H5" s="14" t="str">
        <f ca="1">IF(AND(AND(D5&lt;&gt;0,F5&lt;&gt;0),D5=F5),"Payment Done",IF(G5="","",IF(G5&lt;0,"Payment Date Expired "&amp;-G5&amp;" Days Ago",IF(G5=0,"Must Be Paid Today",IF(G5&lt;=7,"Urgent Must Be Paid before "&amp;G5&amp;" Days",G5&amp;" Days Before Payment Deadline")))))</f>
        <v>Payment Date Expired 12 Days Ago</v>
      </c>
      <c r="I5" s="2"/>
      <c r="M5" s="4"/>
    </row>
    <row r="6" spans="2:15" x14ac:dyDescent="0.25">
      <c r="B6" s="6">
        <v>43074</v>
      </c>
      <c r="C6" s="9" t="s">
        <v>17</v>
      </c>
      <c r="D6" s="27">
        <v>250</v>
      </c>
      <c r="E6" s="11">
        <v>43107</v>
      </c>
      <c r="F6" s="27"/>
      <c r="G6" s="13">
        <f t="shared" ca="1" si="0"/>
        <v>-5</v>
      </c>
      <c r="H6" s="14" t="str">
        <f ca="1">IF(AND(AND(D6&lt;&gt;0,F6&lt;&gt;0),D6=F6),"Payment Done",IF(G6="","",IF(G6&lt;0,"Payment Date Expired "&amp;-G6&amp;" Days Ago",IF(G6=0,"Must Be Paid Today",IF(G6&lt;=7,"Urgent Must Be Paid before "&amp;G6&amp;" Days",G6&amp;" Days Before Payment Deadline")))))</f>
        <v>Payment Date Expired 5 Days Ago</v>
      </c>
      <c r="I6" s="2"/>
      <c r="O6" s="4"/>
    </row>
    <row r="7" spans="2:15" x14ac:dyDescent="0.25">
      <c r="B7" s="7">
        <v>43076</v>
      </c>
      <c r="C7" s="9" t="s">
        <v>18</v>
      </c>
      <c r="D7" s="27">
        <v>100</v>
      </c>
      <c r="E7" s="11">
        <v>43156</v>
      </c>
      <c r="F7" s="27"/>
      <c r="G7" s="13">
        <f t="shared" ca="1" si="0"/>
        <v>44</v>
      </c>
      <c r="H7" s="14" t="str">
        <f ca="1">IF(AND(AND(D7&lt;&gt;0,F7&lt;&gt;0),D7=F7),"Payment Done",IF(G7="","",IF(G7&lt;0,"Payment Date Expired "&amp;-G7&amp;" Days Ago",IF(G7=0,"Must Be Paid Today",IF(G7&lt;=7,"Urgent Must Be Paid before "&amp;G7&amp;" Days",G7&amp;" Days Before Payment Deadline")))))</f>
        <v>44 Days Before Payment Deadline</v>
      </c>
      <c r="I7" s="2"/>
      <c r="M7" s="4"/>
    </row>
    <row r="8" spans="2:15" x14ac:dyDescent="0.25">
      <c r="B8" s="7">
        <v>43081</v>
      </c>
      <c r="C8" s="9" t="s">
        <v>19</v>
      </c>
      <c r="D8" s="27">
        <v>125</v>
      </c>
      <c r="E8" s="11">
        <v>43143</v>
      </c>
      <c r="F8" s="27"/>
      <c r="G8" s="13">
        <f t="shared" ca="1" si="0"/>
        <v>31</v>
      </c>
      <c r="H8" s="14" t="str">
        <f ca="1">IF(AND(AND(D8&lt;&gt;0,F8&lt;&gt;0),D8=F8),"Payment Done",IF(G8="","",IF(G8&lt;0,"Payment Date Expired "&amp;-G8&amp;" Days Ago",IF(G8=0,"Must Be Paid Today",IF(G8&lt;=7,"Urgent Must Be Paid before "&amp;G8&amp;" Days",G8&amp;" Days Before Payment Deadline")))))</f>
        <v>31 Days Before Payment Deadline</v>
      </c>
      <c r="I8" s="2"/>
    </row>
    <row r="9" spans="2:15" x14ac:dyDescent="0.25">
      <c r="B9" s="7">
        <v>43091</v>
      </c>
      <c r="C9" s="9" t="s">
        <v>19</v>
      </c>
      <c r="D9" s="27">
        <v>330</v>
      </c>
      <c r="E9" s="11">
        <v>43343</v>
      </c>
      <c r="F9" s="27"/>
      <c r="G9" s="13">
        <f t="shared" ca="1" si="0"/>
        <v>231</v>
      </c>
      <c r="H9" s="14" t="str">
        <f ca="1">IF(AND(AND(D9&lt;&gt;0,F9&lt;&gt;0),D9=F9),"Payment Done",IF(G9="","",IF(G9&lt;0,"Payment Date Expired "&amp;-G9&amp;" Days Ago",IF(G9=0,"Must Be Paid Today",IF(G9&lt;=7,"Urgent Must Be Paid before "&amp;G9&amp;" Days",G9&amp;" Days Before Payment Deadline")))))</f>
        <v>231 Days Before Payment Deadline</v>
      </c>
      <c r="I9" s="2"/>
    </row>
    <row r="10" spans="2:15" x14ac:dyDescent="0.25">
      <c r="B10" s="6">
        <v>43084</v>
      </c>
      <c r="C10" s="9" t="s">
        <v>20</v>
      </c>
      <c r="D10" s="27">
        <v>135</v>
      </c>
      <c r="E10" s="11">
        <v>43156</v>
      </c>
      <c r="F10" s="27"/>
      <c r="G10" s="13">
        <f t="shared" ca="1" si="0"/>
        <v>44</v>
      </c>
      <c r="H10" s="14" t="str">
        <f ca="1">IF(AND(AND(D10&lt;&gt;0,F10&lt;&gt;0),D10=F10),"Payment Done",IF(G10="","",IF(G10&lt;0,"Payment Date Expired "&amp;-G10&amp;" Days Ago",IF(G10=0,"Must Be Paid Today",IF(G10&lt;=7,"Urgent Must Be Paid before "&amp;G10&amp;" Days",G10&amp;" Days Before Payment Deadline")))))</f>
        <v>44 Days Before Payment Deadline</v>
      </c>
      <c r="I10" s="2"/>
    </row>
    <row r="11" spans="2:15" x14ac:dyDescent="0.25">
      <c r="B11" s="7"/>
      <c r="C11" s="9"/>
      <c r="D11" s="23"/>
      <c r="E11" s="11"/>
      <c r="F11" s="23"/>
      <c r="G11" s="13" t="str">
        <f t="shared" ca="1" si="0"/>
        <v/>
      </c>
      <c r="H11" s="14" t="str">
        <f ca="1">IF(AND(AND(D11&lt;&gt;0,F11&lt;&gt;0),D11=F11),"Payment Done",IF(G11="","",IF(G11&lt;0,"Payment Date Expired "&amp;-G11&amp;" Days Ago",IF(G11=0,"Must Be Paid Today",IF(G11&lt;=7,"Urgent Must Be Paid before "&amp;G11&amp;" Days",G11&amp;" Days Before Payment Deadline")))))</f>
        <v/>
      </c>
      <c r="I11" s="2"/>
    </row>
  </sheetData>
  <conditionalFormatting sqref="H4:H11">
    <cfRule type="expression" dxfId="23" priority="1">
      <formula>F4=D4</formula>
    </cfRule>
    <cfRule type="expression" dxfId="22" priority="8">
      <formula>$G$4&lt;91</formula>
    </cfRule>
  </conditionalFormatting>
  <conditionalFormatting sqref="H4:H11">
    <cfRule type="expression" dxfId="21" priority="2">
      <formula>G4&gt;=91</formula>
    </cfRule>
    <cfRule type="expression" dxfId="20" priority="4">
      <formula>G4&lt;11</formula>
    </cfRule>
    <cfRule type="expression" dxfId="19" priority="5">
      <formula>G4&lt;21</formula>
    </cfRule>
    <cfRule type="expression" dxfId="18" priority="6">
      <formula>G4&lt;31</formula>
    </cfRule>
    <cfRule type="expression" dxfId="17" priority="7">
      <formula>G4&lt;46</formula>
    </cfRule>
  </conditionalFormatting>
  <conditionalFormatting sqref="H4:H11">
    <cfRule type="expression" dxfId="16" priority="3">
      <formula>G4&lt;0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"/>
  <sheetViews>
    <sheetView showGridLines="0" zoomScaleNormal="100" zoomScaleSheetLayoutView="90" workbookViewId="0">
      <selection activeCell="C16" sqref="C16"/>
    </sheetView>
  </sheetViews>
  <sheetFormatPr baseColWidth="10" defaultRowHeight="15.75" x14ac:dyDescent="0.25"/>
  <cols>
    <col min="1" max="1" width="4.125" style="1" customWidth="1"/>
    <col min="2" max="2" width="17.375" style="1" customWidth="1"/>
    <col min="3" max="3" width="37.875" style="1" bestFit="1" customWidth="1"/>
    <col min="4" max="4" width="17.125" style="1" bestFit="1" customWidth="1"/>
    <col min="5" max="5" width="21.75" style="1" bestFit="1" customWidth="1"/>
    <col min="6" max="6" width="13.375" style="1" customWidth="1"/>
    <col min="7" max="7" width="19.5" style="1" hidden="1" customWidth="1"/>
    <col min="8" max="8" width="32.625" style="1" bestFit="1" customWidth="1"/>
    <col min="9" max="9" width="13.5" style="1" bestFit="1" customWidth="1"/>
    <col min="10" max="16384" width="11" style="1"/>
  </cols>
  <sheetData>
    <row r="1" spans="2:15" ht="6.75" customHeight="1" thickBot="1" x14ac:dyDescent="0.3">
      <c r="G1" s="5"/>
      <c r="H1" s="5" t="s">
        <v>0</v>
      </c>
    </row>
    <row r="2" spans="2:15" s="2" customFormat="1" ht="61.5" customHeight="1" thickBot="1" x14ac:dyDescent="0.3">
      <c r="B2" s="19" t="s">
        <v>6</v>
      </c>
      <c r="C2" s="20" t="s">
        <v>5</v>
      </c>
      <c r="D2" s="24" t="s">
        <v>15</v>
      </c>
      <c r="E2" s="24" t="s">
        <v>8</v>
      </c>
      <c r="F2" s="18" t="s">
        <v>9</v>
      </c>
      <c r="G2" s="15" t="s">
        <v>1</v>
      </c>
      <c r="H2" s="20" t="s">
        <v>2</v>
      </c>
      <c r="M2" s="3"/>
    </row>
    <row r="3" spans="2:15" s="2" customFormat="1" ht="13.5" customHeight="1" thickBot="1" x14ac:dyDescent="0.3">
      <c r="B3" s="16"/>
      <c r="C3" s="17"/>
      <c r="D3" s="22"/>
      <c r="E3" s="22"/>
      <c r="F3" s="17"/>
      <c r="G3" s="17"/>
      <c r="H3" s="21"/>
      <c r="M3" s="3"/>
    </row>
    <row r="4" spans="2:15" x14ac:dyDescent="0.25">
      <c r="B4" s="6">
        <v>43101</v>
      </c>
      <c r="C4" s="8" t="s">
        <v>7</v>
      </c>
      <c r="D4" s="26">
        <v>750</v>
      </c>
      <c r="E4" s="10">
        <v>43120</v>
      </c>
      <c r="F4" s="26"/>
      <c r="G4" s="12">
        <f ca="1">+IF(E4="","",E4-TODAY())</f>
        <v>8</v>
      </c>
      <c r="H4" s="14" t="str">
        <f ca="1">IF(AND(AND(D4&lt;&gt;0,F4&lt;&gt;0),D4=F4),"Payment Done",IF(G4="","",IF(G4&lt;0,"Payment Date Expired "&amp;-G4&amp;" Days Ago",IF(G4=0,"Must Be Paid Today",IF(G4&lt;=7,"Urgent Must Be Paid before "&amp;G4&amp;" Days",G4&amp;" Days Before Payment Deadline")))))</f>
        <v>8 Days Before Payment Deadline</v>
      </c>
      <c r="I4" s="2"/>
    </row>
    <row r="5" spans="2:15" x14ac:dyDescent="0.25">
      <c r="B5" s="6">
        <v>43101</v>
      </c>
      <c r="C5" s="9" t="s">
        <v>12</v>
      </c>
      <c r="D5" s="27">
        <v>350</v>
      </c>
      <c r="E5" s="11">
        <v>43180</v>
      </c>
      <c r="F5" s="27"/>
      <c r="G5" s="13">
        <f t="shared" ref="G5:G11" ca="1" si="0">+IF(E5="","",E5-TODAY())</f>
        <v>68</v>
      </c>
      <c r="H5" s="14" t="str">
        <f ca="1">IF(AND(AND(D5&lt;&gt;0,F5&lt;&gt;0),D5=F5),"Payment Done",IF(G5="","",IF(G5&lt;0,"Payment Date Expired "&amp;-G5&amp;" Days Ago",IF(G5=0,"Must Be Paid Today",IF(G5&lt;=7,"Urgent Must Be Paid before "&amp;G5&amp;" Days",G5&amp;" Days Before Payment Deadline")))))</f>
        <v>68 Days Before Payment Deadline</v>
      </c>
      <c r="I5" s="2"/>
      <c r="M5" s="4"/>
    </row>
    <row r="6" spans="2:15" x14ac:dyDescent="0.25">
      <c r="B6" s="6">
        <v>43105</v>
      </c>
      <c r="C6" s="9" t="s">
        <v>11</v>
      </c>
      <c r="D6" s="27">
        <v>200</v>
      </c>
      <c r="E6" s="11">
        <v>43138</v>
      </c>
      <c r="F6" s="27"/>
      <c r="G6" s="13">
        <f t="shared" ca="1" si="0"/>
        <v>26</v>
      </c>
      <c r="H6" s="14" t="str">
        <f ca="1">IF(AND(AND(D6&lt;&gt;0,F6&lt;&gt;0),D6=F6),"Payment Done",IF(G6="","",IF(G6&lt;0,"Payment Date Expired "&amp;-G6&amp;" Days Ago",IF(G6=0,"Must Be Paid Today",IF(G6&lt;=7,"Urgent Must Be Paid before "&amp;G6&amp;" Days",G6&amp;" Days Before Payment Deadline")))))</f>
        <v>26 Days Before Payment Deadline</v>
      </c>
      <c r="I6" s="2"/>
      <c r="O6" s="4"/>
    </row>
    <row r="7" spans="2:15" x14ac:dyDescent="0.25">
      <c r="B7" s="7">
        <v>43107</v>
      </c>
      <c r="C7" s="9" t="s">
        <v>13</v>
      </c>
      <c r="D7" s="27">
        <v>150</v>
      </c>
      <c r="E7" s="11">
        <v>43131</v>
      </c>
      <c r="F7" s="27"/>
      <c r="G7" s="13">
        <f t="shared" ca="1" si="0"/>
        <v>19</v>
      </c>
      <c r="H7" s="14" t="str">
        <f ca="1">IF(AND(AND(D7&lt;&gt;0,F7&lt;&gt;0),D7=F7),"Payment Done",IF(G7="","",IF(G7&lt;0,"Payment Date Expired "&amp;-G7&amp;" Days Ago",IF(G7=0,"Must Be Paid Today",IF(G7&lt;=7,"Urgent Must Be Paid before "&amp;G7&amp;" Days",G7&amp;" Days Before Payment Deadline")))))</f>
        <v>19 Days Before Payment Deadline</v>
      </c>
      <c r="I7" s="2"/>
      <c r="M7" s="4"/>
    </row>
    <row r="8" spans="2:15" x14ac:dyDescent="0.25">
      <c r="B8" s="7">
        <v>43112</v>
      </c>
      <c r="C8" s="9" t="s">
        <v>14</v>
      </c>
      <c r="D8" s="27">
        <v>120</v>
      </c>
      <c r="E8" s="11">
        <v>43143</v>
      </c>
      <c r="F8" s="27"/>
      <c r="G8" s="13">
        <f t="shared" ca="1" si="0"/>
        <v>31</v>
      </c>
      <c r="H8" s="14" t="str">
        <f ca="1">IF(AND(AND(D8&lt;&gt;0,F8&lt;&gt;0),D8=F8),"Payment Done",IF(G8="","",IF(G8&lt;0,"Payment Date Expired "&amp;-G8&amp;" Days Ago",IF(G8=0,"Must Be Paid Today",IF(G8&lt;=7,"Urgent Must Be Paid before "&amp;G8&amp;" Days",G8&amp;" Days Before Payment Deadline")))))</f>
        <v>31 Days Before Payment Deadline</v>
      </c>
      <c r="I8" s="2"/>
    </row>
    <row r="9" spans="2:15" x14ac:dyDescent="0.25">
      <c r="B9" s="7">
        <v>43112</v>
      </c>
      <c r="C9" s="9" t="s">
        <v>11</v>
      </c>
      <c r="D9" s="27">
        <v>230</v>
      </c>
      <c r="E9" s="11">
        <v>43343</v>
      </c>
      <c r="F9" s="27"/>
      <c r="G9" s="13">
        <f t="shared" ca="1" si="0"/>
        <v>231</v>
      </c>
      <c r="H9" s="14" t="str">
        <f ca="1">IF(AND(AND(D9&lt;&gt;0,F9&lt;&gt;0),D9=F9),"Payment Done",IF(G9="","",IF(G9&lt;0,"Payment Date Expired "&amp;-G9&amp;" Days Ago",IF(G9=0,"Must Be Paid Today",IF(G9&lt;=7,"Urgent Must Be Paid before "&amp;G9&amp;" Days",G9&amp;" Days Before Payment Deadline")))))</f>
        <v>231 Days Before Payment Deadline</v>
      </c>
      <c r="I9" s="2"/>
    </row>
    <row r="10" spans="2:15" x14ac:dyDescent="0.25">
      <c r="B10" s="6">
        <v>43101</v>
      </c>
      <c r="C10" s="9" t="s">
        <v>10</v>
      </c>
      <c r="D10" s="27">
        <v>450</v>
      </c>
      <c r="E10" s="11">
        <v>43125</v>
      </c>
      <c r="F10" s="27">
        <v>450</v>
      </c>
      <c r="G10" s="13">
        <f t="shared" ca="1" si="0"/>
        <v>13</v>
      </c>
      <c r="H10" s="14" t="str">
        <f>IF(AND(AND(D10&lt;&gt;0,F10&lt;&gt;0),D10=F10),"Payment Done",IF(G10="","",IF(G10&lt;0,"Payment Date Expired "&amp;-G10&amp;" Days Ago",IF(G10=0,"Must Be Paid Today",IF(G10&lt;=7,"Urgent Must Be Paid before "&amp;G10&amp;" Days",G10&amp;" Days Before Payment Deadline")))))</f>
        <v>Payment Done</v>
      </c>
      <c r="I10" s="2"/>
    </row>
    <row r="11" spans="2:15" x14ac:dyDescent="0.25">
      <c r="B11" s="7"/>
      <c r="C11" s="9"/>
      <c r="D11" s="23"/>
      <c r="E11" s="11"/>
      <c r="F11" s="23"/>
      <c r="G11" s="13" t="str">
        <f t="shared" ca="1" si="0"/>
        <v/>
      </c>
      <c r="H11" s="14" t="str">
        <f ca="1">IF(AND(AND(D11&lt;&gt;0,F11&lt;&gt;0),D11=F11),"Payment Done",IF(G11="","",IF(G11&lt;0,"Payment Date Expired "&amp;-G11&amp;" Days Ago",IF(G11=0,"Must Be Paid Today",IF(G11&lt;=7,"Urgent Must Be Paid before "&amp;G11&amp;" Days",G11&amp;" Days Before Payment Deadline")))))</f>
        <v/>
      </c>
      <c r="I11" s="2"/>
    </row>
  </sheetData>
  <sortState ref="B4:E9">
    <sortCondition ref="B4"/>
  </sortState>
  <conditionalFormatting sqref="H4:H11">
    <cfRule type="expression" dxfId="15" priority="1">
      <formula>F4=D4</formula>
    </cfRule>
    <cfRule type="expression" dxfId="14" priority="8">
      <formula>$G$4&lt;91</formula>
    </cfRule>
  </conditionalFormatting>
  <conditionalFormatting sqref="H4:H11">
    <cfRule type="expression" dxfId="13" priority="2">
      <formula>G4&gt;=91</formula>
    </cfRule>
    <cfRule type="expression" dxfId="12" priority="4">
      <formula>G4&lt;11</formula>
    </cfRule>
    <cfRule type="expression" dxfId="11" priority="5">
      <formula>G4&lt;21</formula>
    </cfRule>
    <cfRule type="expression" dxfId="10" priority="6">
      <formula>G4&lt;31</formula>
    </cfRule>
    <cfRule type="expression" dxfId="9" priority="7">
      <formula>G4&lt;46</formula>
    </cfRule>
  </conditionalFormatting>
  <conditionalFormatting sqref="H4:H11">
    <cfRule type="expression" dxfId="8" priority="3">
      <formula>G4&lt;0</formula>
    </cfRule>
  </conditionalFormatting>
  <printOptions horizontalCentered="1"/>
  <pageMargins left="0" right="0" top="0.74803149606299213" bottom="0.74803149606299213" header="0.31496062992125984" footer="0.31496062992125984"/>
  <pageSetup paperSize="9" scale="60" orientation="landscape" horizontalDpi="300" verticalDpi="300" r:id="rId1"/>
  <colBreaks count="1" manualBreakCount="1">
    <brk id="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A9E25-1B06-40C0-AF2D-4C6560AC8A4D}">
  <dimension ref="A2:E34"/>
  <sheetViews>
    <sheetView showGridLines="0" workbookViewId="0">
      <selection activeCell="G6" sqref="G6"/>
    </sheetView>
  </sheetViews>
  <sheetFormatPr baseColWidth="10" defaultRowHeight="15.75" x14ac:dyDescent="0.25"/>
  <cols>
    <col min="1" max="1" width="44.875" style="1" customWidth="1"/>
    <col min="2" max="2" width="15.375" style="1" bestFit="1" customWidth="1"/>
    <col min="3" max="3" width="15.125" style="1" bestFit="1" customWidth="1"/>
    <col min="4" max="4" width="28.875" style="1" bestFit="1" customWidth="1"/>
    <col min="5" max="5" width="31.5" style="1" bestFit="1" customWidth="1"/>
    <col min="6" max="16384" width="11" style="1"/>
  </cols>
  <sheetData>
    <row r="2" spans="1:5" x14ac:dyDescent="0.25">
      <c r="A2" s="39" t="s">
        <v>31</v>
      </c>
      <c r="B2" s="28" t="s">
        <v>5</v>
      </c>
      <c r="C2" s="28" t="s">
        <v>6</v>
      </c>
      <c r="D2" s="31" t="s">
        <v>8</v>
      </c>
      <c r="E2" s="31" t="s">
        <v>3</v>
      </c>
    </row>
    <row r="3" spans="1:5" x14ac:dyDescent="0.25">
      <c r="A3" s="39"/>
      <c r="B3" s="28" t="s">
        <v>17</v>
      </c>
      <c r="C3" s="29">
        <v>43070</v>
      </c>
      <c r="D3" s="30">
        <v>43100</v>
      </c>
      <c r="E3" s="35" t="s">
        <v>21</v>
      </c>
    </row>
    <row r="4" spans="1:5" x14ac:dyDescent="0.25">
      <c r="A4" s="39"/>
      <c r="B4" s="28" t="s">
        <v>17</v>
      </c>
      <c r="C4" s="29">
        <v>43074</v>
      </c>
      <c r="D4" s="30">
        <v>43107</v>
      </c>
      <c r="E4" s="35" t="s">
        <v>22</v>
      </c>
    </row>
    <row r="5" spans="1:5" x14ac:dyDescent="0.25">
      <c r="A5" s="39"/>
      <c r="B5" s="28" t="s">
        <v>7</v>
      </c>
      <c r="C5" s="29">
        <v>43101</v>
      </c>
      <c r="D5" s="30">
        <v>43120</v>
      </c>
      <c r="E5" s="32" t="s">
        <v>23</v>
      </c>
    </row>
    <row r="6" spans="1:5" x14ac:dyDescent="0.25">
      <c r="A6" s="39"/>
      <c r="B6" s="28" t="s">
        <v>13</v>
      </c>
      <c r="C6" s="29">
        <v>43107</v>
      </c>
      <c r="D6" s="30">
        <v>43131</v>
      </c>
      <c r="E6" s="33" t="s">
        <v>24</v>
      </c>
    </row>
    <row r="7" spans="1:5" x14ac:dyDescent="0.25">
      <c r="A7" s="39"/>
      <c r="B7" s="28" t="s">
        <v>11</v>
      </c>
      <c r="C7" s="29">
        <v>43105</v>
      </c>
      <c r="D7" s="30">
        <v>43138</v>
      </c>
      <c r="E7" s="34" t="s">
        <v>25</v>
      </c>
    </row>
    <row r="8" spans="1:5" x14ac:dyDescent="0.25">
      <c r="A8" s="39"/>
      <c r="B8" s="28" t="s">
        <v>19</v>
      </c>
      <c r="C8" s="29">
        <v>43081</v>
      </c>
      <c r="D8" s="30">
        <v>43143</v>
      </c>
      <c r="E8" s="36" t="s">
        <v>26</v>
      </c>
    </row>
    <row r="9" spans="1:5" x14ac:dyDescent="0.25">
      <c r="A9" s="39"/>
      <c r="B9" s="28" t="s">
        <v>14</v>
      </c>
      <c r="C9" s="29">
        <v>43112</v>
      </c>
      <c r="D9" s="30">
        <v>43143</v>
      </c>
      <c r="E9" s="36" t="s">
        <v>26</v>
      </c>
    </row>
    <row r="10" spans="1:5" x14ac:dyDescent="0.25">
      <c r="A10" s="39"/>
      <c r="B10" s="28" t="s">
        <v>18</v>
      </c>
      <c r="C10" s="29">
        <v>43076</v>
      </c>
      <c r="D10" s="30">
        <v>43156</v>
      </c>
      <c r="E10" s="36" t="s">
        <v>27</v>
      </c>
    </row>
    <row r="11" spans="1:5" x14ac:dyDescent="0.25">
      <c r="A11" s="39"/>
      <c r="B11" s="28" t="s">
        <v>20</v>
      </c>
      <c r="C11" s="29">
        <v>43084</v>
      </c>
      <c r="D11" s="30">
        <v>43156</v>
      </c>
      <c r="E11" s="36" t="s">
        <v>27</v>
      </c>
    </row>
    <row r="12" spans="1:5" x14ac:dyDescent="0.25">
      <c r="A12" s="39"/>
      <c r="B12" s="28" t="s">
        <v>12</v>
      </c>
      <c r="C12" s="29">
        <v>43101</v>
      </c>
      <c r="D12" s="30">
        <v>43180</v>
      </c>
      <c r="E12" s="38" t="s">
        <v>28</v>
      </c>
    </row>
    <row r="13" spans="1:5" x14ac:dyDescent="0.25">
      <c r="A13" s="39"/>
      <c r="B13" s="28" t="s">
        <v>16</v>
      </c>
      <c r="C13" s="29">
        <v>43070</v>
      </c>
      <c r="D13" s="30">
        <v>43281</v>
      </c>
      <c r="E13" s="37" t="s">
        <v>29</v>
      </c>
    </row>
    <row r="14" spans="1:5" x14ac:dyDescent="0.25">
      <c r="A14" s="39"/>
      <c r="B14" s="28" t="s">
        <v>19</v>
      </c>
      <c r="C14" s="29">
        <v>43091</v>
      </c>
      <c r="D14" s="30">
        <v>43343</v>
      </c>
      <c r="E14" s="37" t="s">
        <v>30</v>
      </c>
    </row>
    <row r="15" spans="1:5" x14ac:dyDescent="0.25">
      <c r="A15" s="39"/>
      <c r="B15" s="28" t="s">
        <v>11</v>
      </c>
      <c r="C15" s="29">
        <v>43112</v>
      </c>
      <c r="D15" s="30">
        <v>43343</v>
      </c>
      <c r="E15" s="37" t="s">
        <v>30</v>
      </c>
    </row>
    <row r="21" spans="2:5" x14ac:dyDescent="0.25">
      <c r="B21" s="40" t="s">
        <v>5</v>
      </c>
      <c r="C21" s="40" t="s">
        <v>6</v>
      </c>
      <c r="D21" s="40" t="s">
        <v>8</v>
      </c>
      <c r="E21" s="40" t="s">
        <v>3</v>
      </c>
    </row>
    <row r="22" spans="2:5" x14ac:dyDescent="0.25">
      <c r="B22" s="40"/>
      <c r="C22" s="41"/>
      <c r="D22" s="42"/>
      <c r="E22" s="43"/>
    </row>
    <row r="23" spans="2:5" x14ac:dyDescent="0.25">
      <c r="B23" s="40"/>
      <c r="C23" s="41"/>
      <c r="D23" s="42"/>
      <c r="E23" s="43"/>
    </row>
    <row r="24" spans="2:5" x14ac:dyDescent="0.25">
      <c r="B24" s="40"/>
      <c r="C24" s="41"/>
      <c r="D24" s="42"/>
      <c r="E24" s="43"/>
    </row>
    <row r="25" spans="2:5" x14ac:dyDescent="0.25">
      <c r="B25" s="40"/>
      <c r="C25" s="41"/>
      <c r="D25" s="42"/>
      <c r="E25" s="43"/>
    </row>
    <row r="26" spans="2:5" x14ac:dyDescent="0.25">
      <c r="B26" s="40"/>
      <c r="C26" s="41"/>
      <c r="D26" s="42"/>
      <c r="E26" s="43"/>
    </row>
    <row r="27" spans="2:5" x14ac:dyDescent="0.25">
      <c r="B27" s="40"/>
      <c r="C27" s="41"/>
      <c r="D27" s="42"/>
      <c r="E27" s="43"/>
    </row>
    <row r="28" spans="2:5" x14ac:dyDescent="0.25">
      <c r="B28" s="40"/>
      <c r="C28" s="41"/>
      <c r="D28" s="42"/>
      <c r="E28" s="43"/>
    </row>
    <row r="29" spans="2:5" x14ac:dyDescent="0.25">
      <c r="B29" s="40"/>
      <c r="C29" s="41"/>
      <c r="D29" s="42"/>
      <c r="E29" s="43"/>
    </row>
    <row r="30" spans="2:5" x14ac:dyDescent="0.25">
      <c r="B30" s="40"/>
      <c r="C30" s="41"/>
      <c r="D30" s="42"/>
      <c r="E30" s="43"/>
    </row>
    <row r="31" spans="2:5" x14ac:dyDescent="0.25">
      <c r="B31" s="40"/>
      <c r="C31" s="41"/>
      <c r="D31" s="42"/>
      <c r="E31" s="43"/>
    </row>
    <row r="32" spans="2:5" x14ac:dyDescent="0.25">
      <c r="B32" s="40"/>
      <c r="C32" s="41"/>
      <c r="D32" s="42"/>
      <c r="E32" s="43"/>
    </row>
    <row r="33" spans="2:5" x14ac:dyDescent="0.25">
      <c r="B33" s="40"/>
      <c r="C33" s="41"/>
      <c r="D33" s="42"/>
      <c r="E33" s="43"/>
    </row>
    <row r="34" spans="2:5" x14ac:dyDescent="0.25">
      <c r="B34" s="40"/>
      <c r="C34" s="41"/>
      <c r="D34" s="42"/>
      <c r="E34" s="43"/>
    </row>
  </sheetData>
  <sortState ref="A3:E15">
    <sortCondition ref="A3"/>
  </sortState>
  <mergeCells count="1">
    <mergeCell ref="A2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DEC</vt:lpstr>
      <vt:lpstr>JANVIER</vt:lpstr>
      <vt:lpstr>ORDONNANCEMENT</vt:lpstr>
      <vt:lpstr>JANVIER!Zone_d_impression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Boffoué Franck-martial</dc:creator>
  <cp:keywords>facture;échéancier;paymet;Bata</cp:keywords>
  <cp:lastModifiedBy>Boffoué Franck-martial</cp:lastModifiedBy>
  <cp:lastPrinted>2017-01-18T14:47:57Z</cp:lastPrinted>
  <dcterms:created xsi:type="dcterms:W3CDTF">2016-09-13T10:27:25Z</dcterms:created>
  <dcterms:modified xsi:type="dcterms:W3CDTF">2018-01-12T11:37:22Z</dcterms:modified>
</cp:coreProperties>
</file>