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30" windowWidth="15300" windowHeight="9525"/>
  </bookViews>
  <sheets>
    <sheet name="JANVIER" sheetId="1" r:id="rId1"/>
    <sheet name="FEVRIER" sheetId="4" r:id="rId2"/>
    <sheet name="Sheet2" sheetId="2" r:id="rId3"/>
    <sheet name="Sheet3" sheetId="3" r:id="rId4"/>
  </sheets>
  <definedNames>
    <definedName name="_xlnm._FilterDatabase" localSheetId="1" hidden="1">FEVRIER!$A$1:$I$43</definedName>
    <definedName name="_xlnm._FilterDatabase" localSheetId="0" hidden="1">JANVIER!$A$1:$I$43</definedName>
  </definedNames>
  <calcPr calcId="125725"/>
</workbook>
</file>

<file path=xl/calcChain.xml><?xml version="1.0" encoding="utf-8"?>
<calcChain xmlns="http://schemas.openxmlformats.org/spreadsheetml/2006/main">
  <c r="AF59" i="4"/>
  <c r="AF58"/>
  <c r="AF57"/>
  <c r="AF56"/>
  <c r="AF55"/>
  <c r="AF54"/>
  <c r="AF53"/>
  <c r="AF52"/>
  <c r="AF51"/>
  <c r="AF50"/>
  <c r="AF49"/>
  <c r="AF48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F4"/>
  <c r="AF3"/>
  <c r="AF2"/>
  <c r="AC59"/>
  <c r="Z59"/>
  <c r="W59"/>
  <c r="T59"/>
  <c r="Q59"/>
  <c r="N59"/>
  <c r="K59"/>
  <c r="AC58"/>
  <c r="Z58"/>
  <c r="W58"/>
  <c r="T58"/>
  <c r="Q58"/>
  <c r="N58"/>
  <c r="K58"/>
  <c r="AC57"/>
  <c r="Z57"/>
  <c r="W57"/>
  <c r="T57"/>
  <c r="Q57"/>
  <c r="N57"/>
  <c r="K57"/>
  <c r="AC56"/>
  <c r="Z56"/>
  <c r="W56"/>
  <c r="T56"/>
  <c r="Q56"/>
  <c r="N56"/>
  <c r="K56"/>
  <c r="AC55"/>
  <c r="Z55"/>
  <c r="W55"/>
  <c r="T55"/>
  <c r="Q55"/>
  <c r="N55"/>
  <c r="K55"/>
  <c r="AC54"/>
  <c r="Z54"/>
  <c r="W54"/>
  <c r="T54"/>
  <c r="Q54"/>
  <c r="N54"/>
  <c r="K54"/>
  <c r="AC53"/>
  <c r="Z53"/>
  <c r="W53"/>
  <c r="T53"/>
  <c r="Q53"/>
  <c r="N53"/>
  <c r="K53"/>
  <c r="AC52"/>
  <c r="Z52"/>
  <c r="W52"/>
  <c r="T52"/>
  <c r="Q52"/>
  <c r="N52"/>
  <c r="K52"/>
  <c r="AC51"/>
  <c r="Z51"/>
  <c r="W51"/>
  <c r="T51"/>
  <c r="Q51"/>
  <c r="N51"/>
  <c r="K51"/>
  <c r="AC50"/>
  <c r="Z50"/>
  <c r="W50"/>
  <c r="T50"/>
  <c r="Q50"/>
  <c r="N50"/>
  <c r="K50"/>
  <c r="AC49"/>
  <c r="Z49"/>
  <c r="W49"/>
  <c r="T49"/>
  <c r="Q49"/>
  <c r="N49"/>
  <c r="K49"/>
  <c r="AC48"/>
  <c r="Z48"/>
  <c r="W48"/>
  <c r="T48"/>
  <c r="Q48"/>
  <c r="N48"/>
  <c r="K48"/>
  <c r="AC47"/>
  <c r="Z47"/>
  <c r="W47"/>
  <c r="T47"/>
  <c r="Q47"/>
  <c r="N47"/>
  <c r="K47"/>
  <c r="AC46"/>
  <c r="Z46"/>
  <c r="W46"/>
  <c r="T46"/>
  <c r="Q46"/>
  <c r="N46"/>
  <c r="K46"/>
  <c r="AC45"/>
  <c r="Z45"/>
  <c r="W45"/>
  <c r="T45"/>
  <c r="Q45"/>
  <c r="N45"/>
  <c r="K45"/>
  <c r="AC44"/>
  <c r="Z44"/>
  <c r="W44"/>
  <c r="T44"/>
  <c r="Q44"/>
  <c r="N44"/>
  <c r="K44"/>
  <c r="AC43"/>
  <c r="Z43"/>
  <c r="W43"/>
  <c r="T43"/>
  <c r="Q43"/>
  <c r="N43"/>
  <c r="K43"/>
  <c r="F43"/>
  <c r="AC42"/>
  <c r="Z42"/>
  <c r="W42"/>
  <c r="T42"/>
  <c r="Q42"/>
  <c r="N42"/>
  <c r="K42"/>
  <c r="F42"/>
  <c r="AC41"/>
  <c r="Z41"/>
  <c r="W41"/>
  <c r="T41"/>
  <c r="Q41"/>
  <c r="N41"/>
  <c r="K41"/>
  <c r="F41"/>
  <c r="AC40"/>
  <c r="Z40"/>
  <c r="W40"/>
  <c r="T40"/>
  <c r="Q40"/>
  <c r="N40"/>
  <c r="K40"/>
  <c r="F40"/>
  <c r="AC39"/>
  <c r="Z39"/>
  <c r="W39"/>
  <c r="T39"/>
  <c r="Q39"/>
  <c r="N39"/>
  <c r="K39"/>
  <c r="F39"/>
  <c r="AC38"/>
  <c r="Z38"/>
  <c r="W38"/>
  <c r="T38"/>
  <c r="Q38"/>
  <c r="N38"/>
  <c r="K38"/>
  <c r="F38"/>
  <c r="AC37"/>
  <c r="Z37"/>
  <c r="W37"/>
  <c r="T37"/>
  <c r="Q37"/>
  <c r="N37"/>
  <c r="K37"/>
  <c r="F37"/>
  <c r="AC36"/>
  <c r="Z36"/>
  <c r="W36"/>
  <c r="T36"/>
  <c r="Q36"/>
  <c r="N36"/>
  <c r="K36"/>
  <c r="F36"/>
  <c r="AC35"/>
  <c r="Z35"/>
  <c r="W35"/>
  <c r="T35"/>
  <c r="Q35"/>
  <c r="N35"/>
  <c r="K35"/>
  <c r="F35"/>
  <c r="AC34"/>
  <c r="Z34"/>
  <c r="W34"/>
  <c r="T34"/>
  <c r="Q34"/>
  <c r="N34"/>
  <c r="K34"/>
  <c r="F34"/>
  <c r="AC33"/>
  <c r="Z33"/>
  <c r="W33"/>
  <c r="T33"/>
  <c r="Q33"/>
  <c r="N33"/>
  <c r="K33"/>
  <c r="F33"/>
  <c r="AC32"/>
  <c r="Z32"/>
  <c r="W32"/>
  <c r="T32"/>
  <c r="Q32"/>
  <c r="N32"/>
  <c r="K32"/>
  <c r="F32"/>
  <c r="AC31"/>
  <c r="Z31"/>
  <c r="W31"/>
  <c r="T31"/>
  <c r="Q31"/>
  <c r="N31"/>
  <c r="K31"/>
  <c r="F31"/>
  <c r="AC30"/>
  <c r="Z30"/>
  <c r="W30"/>
  <c r="T30"/>
  <c r="Q30"/>
  <c r="N30"/>
  <c r="K30"/>
  <c r="F30"/>
  <c r="AC29"/>
  <c r="Z29"/>
  <c r="W29"/>
  <c r="T29"/>
  <c r="Q29"/>
  <c r="N29"/>
  <c r="K29"/>
  <c r="F29"/>
  <c r="AC28"/>
  <c r="Z28"/>
  <c r="W28"/>
  <c r="T28"/>
  <c r="Q28"/>
  <c r="N28"/>
  <c r="K28"/>
  <c r="F28"/>
  <c r="AC27"/>
  <c r="Z27"/>
  <c r="W27"/>
  <c r="T27"/>
  <c r="Q27"/>
  <c r="N27"/>
  <c r="K27"/>
  <c r="F27"/>
  <c r="AC26"/>
  <c r="Z26"/>
  <c r="W26"/>
  <c r="T26"/>
  <c r="Q26"/>
  <c r="N26"/>
  <c r="K26"/>
  <c r="F26"/>
  <c r="AC25"/>
  <c r="Z25"/>
  <c r="W25"/>
  <c r="T25"/>
  <c r="Q25"/>
  <c r="N25"/>
  <c r="K25"/>
  <c r="F25"/>
  <c r="AC24"/>
  <c r="Z24"/>
  <c r="W24"/>
  <c r="T24"/>
  <c r="Q24"/>
  <c r="N24"/>
  <c r="K24"/>
  <c r="F24"/>
  <c r="AC23"/>
  <c r="Z23"/>
  <c r="W23"/>
  <c r="T23"/>
  <c r="Q23"/>
  <c r="N23"/>
  <c r="K23"/>
  <c r="F23"/>
  <c r="AC22"/>
  <c r="Z22"/>
  <c r="W22"/>
  <c r="T22"/>
  <c r="Q22"/>
  <c r="N22"/>
  <c r="K22"/>
  <c r="F22"/>
  <c r="AC21"/>
  <c r="Z21"/>
  <c r="W21"/>
  <c r="T21"/>
  <c r="Q21"/>
  <c r="N21"/>
  <c r="K21"/>
  <c r="F21"/>
  <c r="AC20"/>
  <c r="Z20"/>
  <c r="W20"/>
  <c r="T20"/>
  <c r="Q20"/>
  <c r="N20"/>
  <c r="K20"/>
  <c r="F20"/>
  <c r="AC19"/>
  <c r="Z19"/>
  <c r="W19"/>
  <c r="T19"/>
  <c r="Q19"/>
  <c r="N19"/>
  <c r="K19"/>
  <c r="F19"/>
  <c r="AC18"/>
  <c r="Z18"/>
  <c r="W18"/>
  <c r="T18"/>
  <c r="Q18"/>
  <c r="N18"/>
  <c r="K18"/>
  <c r="F18"/>
  <c r="AC17"/>
  <c r="Z17"/>
  <c r="W17"/>
  <c r="T17"/>
  <c r="Q17"/>
  <c r="N17"/>
  <c r="K17"/>
  <c r="F17"/>
  <c r="AC16"/>
  <c r="Z16"/>
  <c r="W16"/>
  <c r="T16"/>
  <c r="Q16"/>
  <c r="N16"/>
  <c r="K16"/>
  <c r="F16"/>
  <c r="AC15"/>
  <c r="Z15"/>
  <c r="W15"/>
  <c r="T15"/>
  <c r="Q15"/>
  <c r="N15"/>
  <c r="K15"/>
  <c r="F15"/>
  <c r="AC14"/>
  <c r="Z14"/>
  <c r="W14"/>
  <c r="T14"/>
  <c r="Q14"/>
  <c r="N14"/>
  <c r="K14"/>
  <c r="F14"/>
  <c r="AC13"/>
  <c r="Z13"/>
  <c r="W13"/>
  <c r="T13"/>
  <c r="Q13"/>
  <c r="N13"/>
  <c r="K13"/>
  <c r="F13"/>
  <c r="AC12"/>
  <c r="Z12"/>
  <c r="W12"/>
  <c r="T12"/>
  <c r="Q12"/>
  <c r="N12"/>
  <c r="K12"/>
  <c r="F12"/>
  <c r="AC11"/>
  <c r="Z11"/>
  <c r="W11"/>
  <c r="T11"/>
  <c r="Q11"/>
  <c r="N11"/>
  <c r="K11"/>
  <c r="F11"/>
  <c r="AC10"/>
  <c r="Z10"/>
  <c r="W10"/>
  <c r="T10"/>
  <c r="Q10"/>
  <c r="N10"/>
  <c r="K10"/>
  <c r="F10"/>
  <c r="AC9"/>
  <c r="Z9"/>
  <c r="W9"/>
  <c r="T9"/>
  <c r="Q9"/>
  <c r="N9"/>
  <c r="K9"/>
  <c r="F9"/>
  <c r="AC8"/>
  <c r="Z8"/>
  <c r="W8"/>
  <c r="T8"/>
  <c r="Q8"/>
  <c r="N8"/>
  <c r="K8"/>
  <c r="F8"/>
  <c r="AC7"/>
  <c r="Z7"/>
  <c r="W7"/>
  <c r="T7"/>
  <c r="Q7"/>
  <c r="N7"/>
  <c r="K7"/>
  <c r="F7"/>
  <c r="AC6"/>
  <c r="Z6"/>
  <c r="W6"/>
  <c r="T6"/>
  <c r="Q6"/>
  <c r="N6"/>
  <c r="K6"/>
  <c r="F6"/>
  <c r="AC5"/>
  <c r="Z5"/>
  <c r="W5"/>
  <c r="T5"/>
  <c r="Q5"/>
  <c r="N5"/>
  <c r="K5"/>
  <c r="F5"/>
  <c r="AC4"/>
  <c r="Z4"/>
  <c r="W4"/>
  <c r="T4"/>
  <c r="Q4"/>
  <c r="N4"/>
  <c r="K4"/>
  <c r="F4"/>
  <c r="AC3"/>
  <c r="Z3"/>
  <c r="W3"/>
  <c r="T3"/>
  <c r="Q3"/>
  <c r="N3"/>
  <c r="K3"/>
  <c r="F3"/>
  <c r="AC2"/>
  <c r="Z2"/>
  <c r="W2"/>
  <c r="T2"/>
  <c r="Q2"/>
  <c r="N2"/>
  <c r="K2"/>
  <c r="F2"/>
  <c r="AC59" i="1" l="1"/>
  <c r="AC58"/>
  <c r="AC57"/>
  <c r="AC56"/>
  <c r="AC55"/>
  <c r="AC54"/>
  <c r="AC53"/>
  <c r="AC52"/>
  <c r="AC51"/>
  <c r="AC50"/>
  <c r="AC49"/>
  <c r="AC48"/>
  <c r="AC47"/>
  <c r="AC46"/>
  <c r="AC45"/>
  <c r="AC44"/>
  <c r="AC40"/>
  <c r="AC3"/>
  <c r="AC5"/>
  <c r="AC17"/>
  <c r="AC25"/>
  <c r="AC11"/>
  <c r="AC16"/>
  <c r="AC7"/>
  <c r="AC33"/>
  <c r="AC31"/>
  <c r="AC27"/>
  <c r="AC29"/>
  <c r="AC42"/>
  <c r="AC30"/>
  <c r="AC32"/>
  <c r="AC41"/>
  <c r="AC13"/>
  <c r="AC43"/>
  <c r="AC35"/>
  <c r="AC14"/>
  <c r="AC8"/>
  <c r="AC34"/>
  <c r="AC36"/>
  <c r="AC28"/>
  <c r="AC38"/>
  <c r="AC19"/>
  <c r="AC22"/>
  <c r="AC37"/>
  <c r="AC39"/>
  <c r="AC23"/>
  <c r="AC9"/>
  <c r="AC2"/>
  <c r="AC10"/>
  <c r="AC6"/>
  <c r="AC4"/>
  <c r="AC26"/>
  <c r="AC24"/>
  <c r="AC15"/>
  <c r="AC20"/>
  <c r="AC18"/>
  <c r="AC12"/>
  <c r="AC21"/>
  <c r="Z59"/>
  <c r="Z58"/>
  <c r="Z57"/>
  <c r="Z56"/>
  <c r="Z55"/>
  <c r="Z54"/>
  <c r="Z53"/>
  <c r="Z52"/>
  <c r="Z51"/>
  <c r="Z50"/>
  <c r="Z49"/>
  <c r="Z48"/>
  <c r="Z47"/>
  <c r="Z46"/>
  <c r="Z45"/>
  <c r="Z44"/>
  <c r="Z40"/>
  <c r="Z3"/>
  <c r="Z5"/>
  <c r="Z17"/>
  <c r="Z25"/>
  <c r="Z11"/>
  <c r="Z16"/>
  <c r="Z7"/>
  <c r="Z33"/>
  <c r="Z31"/>
  <c r="Z27"/>
  <c r="Z29"/>
  <c r="Z42"/>
  <c r="Z30"/>
  <c r="Z32"/>
  <c r="Z41"/>
  <c r="Z13"/>
  <c r="Z43"/>
  <c r="Z35"/>
  <c r="Z14"/>
  <c r="Z8"/>
  <c r="Z34"/>
  <c r="Z36"/>
  <c r="Z28"/>
  <c r="Z38"/>
  <c r="Z19"/>
  <c r="Z22"/>
  <c r="Z37"/>
  <c r="Z39"/>
  <c r="Z23"/>
  <c r="Z9"/>
  <c r="Z2"/>
  <c r="Z10"/>
  <c r="Z6"/>
  <c r="Z4"/>
  <c r="Z26"/>
  <c r="Z24"/>
  <c r="Z15"/>
  <c r="Z20"/>
  <c r="Z18"/>
  <c r="Z12"/>
  <c r="Z21"/>
  <c r="W59"/>
  <c r="W58"/>
  <c r="W57"/>
  <c r="W56"/>
  <c r="W55"/>
  <c r="W54"/>
  <c r="W53"/>
  <c r="W52"/>
  <c r="W51"/>
  <c r="W50"/>
  <c r="W49"/>
  <c r="W48"/>
  <c r="W47"/>
  <c r="W46"/>
  <c r="W45"/>
  <c r="W44"/>
  <c r="W40"/>
  <c r="W3"/>
  <c r="W5"/>
  <c r="W17"/>
  <c r="W25"/>
  <c r="W11"/>
  <c r="W16"/>
  <c r="W7"/>
  <c r="W33"/>
  <c r="W31"/>
  <c r="W27"/>
  <c r="W29"/>
  <c r="W42"/>
  <c r="W30"/>
  <c r="W32"/>
  <c r="W41"/>
  <c r="W13"/>
  <c r="W43"/>
  <c r="W35"/>
  <c r="W14"/>
  <c r="W8"/>
  <c r="W34"/>
  <c r="W36"/>
  <c r="W28"/>
  <c r="W38"/>
  <c r="W19"/>
  <c r="W22"/>
  <c r="W37"/>
  <c r="W39"/>
  <c r="W23"/>
  <c r="W9"/>
  <c r="W2"/>
  <c r="W10"/>
  <c r="W6"/>
  <c r="W4"/>
  <c r="W26"/>
  <c r="W24"/>
  <c r="W15"/>
  <c r="W20"/>
  <c r="W18"/>
  <c r="W12"/>
  <c r="W21"/>
  <c r="T59"/>
  <c r="T58"/>
  <c r="T57"/>
  <c r="T56"/>
  <c r="T55"/>
  <c r="T54"/>
  <c r="T53"/>
  <c r="T52"/>
  <c r="T51"/>
  <c r="T50"/>
  <c r="T49"/>
  <c r="T48"/>
  <c r="T47"/>
  <c r="T46"/>
  <c r="T45"/>
  <c r="T44"/>
  <c r="T40"/>
  <c r="T3"/>
  <c r="T5"/>
  <c r="T17"/>
  <c r="T25"/>
  <c r="T11"/>
  <c r="T16"/>
  <c r="T7"/>
  <c r="T33"/>
  <c r="T31"/>
  <c r="T27"/>
  <c r="T29"/>
  <c r="T42"/>
  <c r="T30"/>
  <c r="T32"/>
  <c r="T41"/>
  <c r="T13"/>
  <c r="T43"/>
  <c r="T35"/>
  <c r="T14"/>
  <c r="T8"/>
  <c r="T34"/>
  <c r="T36"/>
  <c r="T28"/>
  <c r="T38"/>
  <c r="T19"/>
  <c r="T22"/>
  <c r="T37"/>
  <c r="T39"/>
  <c r="T23"/>
  <c r="T9"/>
  <c r="T2"/>
  <c r="T10"/>
  <c r="T6"/>
  <c r="T4"/>
  <c r="T26"/>
  <c r="T24"/>
  <c r="T15"/>
  <c r="T20"/>
  <c r="T18"/>
  <c r="T12"/>
  <c r="T21"/>
  <c r="Q59"/>
  <c r="Q58"/>
  <c r="Q57"/>
  <c r="Q56"/>
  <c r="Q55"/>
  <c r="Q54"/>
  <c r="Q53"/>
  <c r="Q52"/>
  <c r="Q51"/>
  <c r="Q50"/>
  <c r="Q49"/>
  <c r="Q48"/>
  <c r="Q47"/>
  <c r="Q46"/>
  <c r="Q45"/>
  <c r="Q44"/>
  <c r="Q40"/>
  <c r="Q3"/>
  <c r="Q5"/>
  <c r="Q17"/>
  <c r="Q25"/>
  <c r="Q11"/>
  <c r="Q16"/>
  <c r="Q7"/>
  <c r="Q33"/>
  <c r="Q31"/>
  <c r="Q27"/>
  <c r="Q29"/>
  <c r="Q42"/>
  <c r="Q30"/>
  <c r="Q32"/>
  <c r="Q41"/>
  <c r="Q13"/>
  <c r="Q43"/>
  <c r="Q35"/>
  <c r="Q14"/>
  <c r="Q8"/>
  <c r="Q34"/>
  <c r="Q36"/>
  <c r="Q28"/>
  <c r="Q38"/>
  <c r="Q19"/>
  <c r="Q22"/>
  <c r="Q37"/>
  <c r="Q39"/>
  <c r="Q23"/>
  <c r="Q9"/>
  <c r="Q2"/>
  <c r="Q10"/>
  <c r="Q6"/>
  <c r="Q4"/>
  <c r="Q26"/>
  <c r="Q24"/>
  <c r="Q15"/>
  <c r="Q20"/>
  <c r="Q18"/>
  <c r="Q12"/>
  <c r="Q21"/>
  <c r="N59"/>
  <c r="N58"/>
  <c r="N57"/>
  <c r="N56"/>
  <c r="N55"/>
  <c r="N54"/>
  <c r="N53"/>
  <c r="N52"/>
  <c r="N51"/>
  <c r="N50"/>
  <c r="N49"/>
  <c r="N48"/>
  <c r="N47"/>
  <c r="N46"/>
  <c r="N45"/>
  <c r="N44"/>
  <c r="N40"/>
  <c r="N3"/>
  <c r="N5"/>
  <c r="N17"/>
  <c r="N25"/>
  <c r="N11"/>
  <c r="N16"/>
  <c r="N7"/>
  <c r="N33"/>
  <c r="N31"/>
  <c r="N27"/>
  <c r="N29"/>
  <c r="N42"/>
  <c r="N30"/>
  <c r="N32"/>
  <c r="N41"/>
  <c r="N13"/>
  <c r="N43"/>
  <c r="N35"/>
  <c r="N14"/>
  <c r="N8"/>
  <c r="N34"/>
  <c r="N36"/>
  <c r="N28"/>
  <c r="N38"/>
  <c r="N19"/>
  <c r="N22"/>
  <c r="N37"/>
  <c r="N39"/>
  <c r="N23"/>
  <c r="N9"/>
  <c r="N2"/>
  <c r="N10"/>
  <c r="N6"/>
  <c r="N4"/>
  <c r="N26"/>
  <c r="N24"/>
  <c r="N15"/>
  <c r="N20"/>
  <c r="N18"/>
  <c r="N12"/>
  <c r="N21"/>
  <c r="K44"/>
  <c r="L44" s="1"/>
  <c r="O44" s="1"/>
  <c r="K45"/>
  <c r="L45" s="1"/>
  <c r="K46"/>
  <c r="L46" s="1"/>
  <c r="O46" s="1"/>
  <c r="K47"/>
  <c r="L47" s="1"/>
  <c r="K48"/>
  <c r="L48" s="1"/>
  <c r="O48" s="1"/>
  <c r="K49"/>
  <c r="L49" s="1"/>
  <c r="K50"/>
  <c r="L50" s="1"/>
  <c r="O50" s="1"/>
  <c r="K51"/>
  <c r="L51" s="1"/>
  <c r="K52"/>
  <c r="L52" s="1"/>
  <c r="O52" s="1"/>
  <c r="K53"/>
  <c r="L53" s="1"/>
  <c r="K54"/>
  <c r="L54" s="1"/>
  <c r="O54" s="1"/>
  <c r="K55"/>
  <c r="L55" s="1"/>
  <c r="K56"/>
  <c r="L56" s="1"/>
  <c r="O56" s="1"/>
  <c r="K57"/>
  <c r="L57" s="1"/>
  <c r="K58"/>
  <c r="L58" s="1"/>
  <c r="O58" s="1"/>
  <c r="K59"/>
  <c r="L59" s="1"/>
  <c r="K12"/>
  <c r="L12" s="1"/>
  <c r="K18"/>
  <c r="L18" s="1"/>
  <c r="K20"/>
  <c r="L20" s="1"/>
  <c r="K15"/>
  <c r="L15" s="1"/>
  <c r="K24"/>
  <c r="L24" s="1"/>
  <c r="K26"/>
  <c r="L26" s="1"/>
  <c r="K4"/>
  <c r="L4" s="1"/>
  <c r="K6"/>
  <c r="L6" s="1"/>
  <c r="O6" s="1"/>
  <c r="K10"/>
  <c r="L10" s="1"/>
  <c r="K2"/>
  <c r="L2" s="1"/>
  <c r="O2" s="1"/>
  <c r="K9"/>
  <c r="L9" s="1"/>
  <c r="K23"/>
  <c r="L23" s="1"/>
  <c r="K39"/>
  <c r="L39" s="1"/>
  <c r="K37"/>
  <c r="L37" s="1"/>
  <c r="K22"/>
  <c r="L22" s="1"/>
  <c r="K19"/>
  <c r="L19" s="1"/>
  <c r="O19" s="1"/>
  <c r="K38"/>
  <c r="L38" s="1"/>
  <c r="K28"/>
  <c r="L28" s="1"/>
  <c r="O28" s="1"/>
  <c r="K36"/>
  <c r="L36" s="1"/>
  <c r="K34"/>
  <c r="L34" s="1"/>
  <c r="K8"/>
  <c r="L8" s="1"/>
  <c r="K14"/>
  <c r="L14" s="1"/>
  <c r="K35"/>
  <c r="L35" s="1"/>
  <c r="K43"/>
  <c r="L43" s="1"/>
  <c r="O43" s="1"/>
  <c r="K13"/>
  <c r="L13" s="1"/>
  <c r="K41"/>
  <c r="L41" s="1"/>
  <c r="O41" s="1"/>
  <c r="K32"/>
  <c r="L32" s="1"/>
  <c r="K30"/>
  <c r="L30" s="1"/>
  <c r="K42"/>
  <c r="L42" s="1"/>
  <c r="K29"/>
  <c r="L29" s="1"/>
  <c r="K27"/>
  <c r="L27" s="1"/>
  <c r="K31"/>
  <c r="L31" s="1"/>
  <c r="O31" s="1"/>
  <c r="K33"/>
  <c r="L33" s="1"/>
  <c r="K7"/>
  <c r="L7" s="1"/>
  <c r="K16"/>
  <c r="L16" s="1"/>
  <c r="K11"/>
  <c r="L11" s="1"/>
  <c r="K25"/>
  <c r="L25" s="1"/>
  <c r="K17"/>
  <c r="L17" s="1"/>
  <c r="K5"/>
  <c r="L5" s="1"/>
  <c r="K3"/>
  <c r="L3" s="1"/>
  <c r="K40"/>
  <c r="L40" s="1"/>
  <c r="K21"/>
  <c r="L21" s="1"/>
  <c r="O20" l="1"/>
  <c r="R20" s="1"/>
  <c r="U20" s="1"/>
  <c r="X20" s="1"/>
  <c r="AA20" s="1"/>
  <c r="AD20" s="1"/>
  <c r="I20" i="4" s="1"/>
  <c r="L20" s="1"/>
  <c r="O20" s="1"/>
  <c r="R20" s="1"/>
  <c r="U20" s="1"/>
  <c r="X20" s="1"/>
  <c r="AA20" s="1"/>
  <c r="AD20" s="1"/>
  <c r="AG20" s="1"/>
  <c r="O9" i="1"/>
  <c r="R9" s="1"/>
  <c r="U9" s="1"/>
  <c r="X9" s="1"/>
  <c r="AA9" s="1"/>
  <c r="AD9" s="1"/>
  <c r="I9" i="4" s="1"/>
  <c r="L9" s="1"/>
  <c r="O9" s="1"/>
  <c r="R9" s="1"/>
  <c r="U9" s="1"/>
  <c r="X9" s="1"/>
  <c r="AA9" s="1"/>
  <c r="AD9" s="1"/>
  <c r="AG9" s="1"/>
  <c r="O36" i="1"/>
  <c r="R36" s="1"/>
  <c r="U36" s="1"/>
  <c r="X36" s="1"/>
  <c r="AA36" s="1"/>
  <c r="AD36" s="1"/>
  <c r="I36" i="4" s="1"/>
  <c r="L36" s="1"/>
  <c r="O36" s="1"/>
  <c r="R36" s="1"/>
  <c r="U36" s="1"/>
  <c r="X36" s="1"/>
  <c r="AA36" s="1"/>
  <c r="AD36" s="1"/>
  <c r="AG36" s="1"/>
  <c r="O32" i="1"/>
  <c r="R32" s="1"/>
  <c r="U32" s="1"/>
  <c r="X32" s="1"/>
  <c r="AA32" s="1"/>
  <c r="AD32" s="1"/>
  <c r="I32" i="4" s="1"/>
  <c r="L32" s="1"/>
  <c r="O32" s="1"/>
  <c r="R32" s="1"/>
  <c r="U32" s="1"/>
  <c r="X32" s="1"/>
  <c r="AA32" s="1"/>
  <c r="AD32" s="1"/>
  <c r="AG32" s="1"/>
  <c r="O16" i="1"/>
  <c r="R16" s="1"/>
  <c r="U16" s="1"/>
  <c r="X16" s="1"/>
  <c r="AA16" s="1"/>
  <c r="AD16" s="1"/>
  <c r="I16" i="4" s="1"/>
  <c r="L16" s="1"/>
  <c r="O16" s="1"/>
  <c r="R16" s="1"/>
  <c r="U16" s="1"/>
  <c r="X16" s="1"/>
  <c r="AA16" s="1"/>
  <c r="AD16" s="1"/>
  <c r="AG16" s="1"/>
  <c r="O47" i="1"/>
  <c r="R47" s="1"/>
  <c r="O55"/>
  <c r="R55" s="1"/>
  <c r="R46"/>
  <c r="U46" s="1"/>
  <c r="X46" s="1"/>
  <c r="AA46" s="1"/>
  <c r="AD46" s="1"/>
  <c r="I46" i="4" s="1"/>
  <c r="L46" s="1"/>
  <c r="O46" s="1"/>
  <c r="R46" s="1"/>
  <c r="U46" s="1"/>
  <c r="X46" s="1"/>
  <c r="AA46" s="1"/>
  <c r="AD46" s="1"/>
  <c r="AG46" s="1"/>
  <c r="R54" i="1"/>
  <c r="U54" s="1"/>
  <c r="X54" s="1"/>
  <c r="AA54" s="1"/>
  <c r="AD54" s="1"/>
  <c r="I54" i="4" s="1"/>
  <c r="L54" s="1"/>
  <c r="O54" s="1"/>
  <c r="R54" s="1"/>
  <c r="U54" s="1"/>
  <c r="X54" s="1"/>
  <c r="AA54" s="1"/>
  <c r="AD54" s="1"/>
  <c r="AG54" s="1"/>
  <c r="U47" i="1"/>
  <c r="X47" s="1"/>
  <c r="AA47" s="1"/>
  <c r="AD47" s="1"/>
  <c r="I47" i="4" s="1"/>
  <c r="L47" s="1"/>
  <c r="O47" s="1"/>
  <c r="R47" s="1"/>
  <c r="U47" s="1"/>
  <c r="X47" s="1"/>
  <c r="AA47" s="1"/>
  <c r="AD47" s="1"/>
  <c r="AG47" s="1"/>
  <c r="U55" i="1"/>
  <c r="X55" s="1"/>
  <c r="AA55" s="1"/>
  <c r="AD55" s="1"/>
  <c r="I55" i="4" s="1"/>
  <c r="L55" s="1"/>
  <c r="O55" s="1"/>
  <c r="R55" s="1"/>
  <c r="U55" s="1"/>
  <c r="X55" s="1"/>
  <c r="AA55" s="1"/>
  <c r="AD55" s="1"/>
  <c r="AG55" s="1"/>
  <c r="O49" i="1"/>
  <c r="R49" s="1"/>
  <c r="O57"/>
  <c r="R57" s="1"/>
  <c r="R48"/>
  <c r="U48" s="1"/>
  <c r="X48" s="1"/>
  <c r="AA48" s="1"/>
  <c r="AD48" s="1"/>
  <c r="I48" i="4" s="1"/>
  <c r="L48" s="1"/>
  <c r="O48" s="1"/>
  <c r="R48" s="1"/>
  <c r="U48" s="1"/>
  <c r="X48" s="1"/>
  <c r="AA48" s="1"/>
  <c r="AD48" s="1"/>
  <c r="AG48" s="1"/>
  <c r="R56" i="1"/>
  <c r="U56" s="1"/>
  <c r="X56" s="1"/>
  <c r="AA56" s="1"/>
  <c r="AD56" s="1"/>
  <c r="I56" i="4" s="1"/>
  <c r="L56" s="1"/>
  <c r="O56" s="1"/>
  <c r="R56" s="1"/>
  <c r="U56" s="1"/>
  <c r="X56" s="1"/>
  <c r="AA56" s="1"/>
  <c r="AD56" s="1"/>
  <c r="AG56" s="1"/>
  <c r="U49" i="1"/>
  <c r="X49" s="1"/>
  <c r="AA49" s="1"/>
  <c r="AD49" s="1"/>
  <c r="I49" i="4" s="1"/>
  <c r="L49" s="1"/>
  <c r="O49" s="1"/>
  <c r="R49" s="1"/>
  <c r="U49" s="1"/>
  <c r="X49" s="1"/>
  <c r="AA49" s="1"/>
  <c r="AD49" s="1"/>
  <c r="AG49" s="1"/>
  <c r="U57" i="1"/>
  <c r="X57" s="1"/>
  <c r="AA57" s="1"/>
  <c r="AD57" s="1"/>
  <c r="I57" i="4" s="1"/>
  <c r="L57" s="1"/>
  <c r="O57" s="1"/>
  <c r="R57" s="1"/>
  <c r="U57" s="1"/>
  <c r="X57" s="1"/>
  <c r="AA57" s="1"/>
  <c r="AD57" s="1"/>
  <c r="AG57" s="1"/>
  <c r="O51" i="1"/>
  <c r="R51" s="1"/>
  <c r="O59"/>
  <c r="R59" s="1"/>
  <c r="R50"/>
  <c r="U50" s="1"/>
  <c r="X50" s="1"/>
  <c r="AA50" s="1"/>
  <c r="AD50" s="1"/>
  <c r="I50" i="4" s="1"/>
  <c r="L50" s="1"/>
  <c r="O50" s="1"/>
  <c r="R50" s="1"/>
  <c r="U50" s="1"/>
  <c r="X50" s="1"/>
  <c r="AA50" s="1"/>
  <c r="AD50" s="1"/>
  <c r="AG50" s="1"/>
  <c r="R58" i="1"/>
  <c r="U58" s="1"/>
  <c r="X58" s="1"/>
  <c r="AA58" s="1"/>
  <c r="U51"/>
  <c r="X51" s="1"/>
  <c r="AA51" s="1"/>
  <c r="AD51" s="1"/>
  <c r="I51" i="4" s="1"/>
  <c r="L51" s="1"/>
  <c r="O51" s="1"/>
  <c r="R51" s="1"/>
  <c r="U51" s="1"/>
  <c r="X51" s="1"/>
  <c r="AA51" s="1"/>
  <c r="AD51" s="1"/>
  <c r="AG51" s="1"/>
  <c r="U59" i="1"/>
  <c r="X59" s="1"/>
  <c r="AA59" s="1"/>
  <c r="AD59" s="1"/>
  <c r="I59" i="4" s="1"/>
  <c r="L59" s="1"/>
  <c r="O59" s="1"/>
  <c r="R59" s="1"/>
  <c r="U59" s="1"/>
  <c r="X59" s="1"/>
  <c r="AA59" s="1"/>
  <c r="AD59" s="1"/>
  <c r="AG59" s="1"/>
  <c r="AD58" i="1"/>
  <c r="I58" i="4" s="1"/>
  <c r="L58" s="1"/>
  <c r="O58" s="1"/>
  <c r="R58" s="1"/>
  <c r="U58" s="1"/>
  <c r="X58" s="1"/>
  <c r="AA58" s="1"/>
  <c r="AD58" s="1"/>
  <c r="AG58" s="1"/>
  <c r="O45" i="1"/>
  <c r="R45" s="1"/>
  <c r="O53"/>
  <c r="R53" s="1"/>
  <c r="R44"/>
  <c r="U44" s="1"/>
  <c r="X44" s="1"/>
  <c r="AA44" s="1"/>
  <c r="AD44" s="1"/>
  <c r="I44" i="4" s="1"/>
  <c r="L44" s="1"/>
  <c r="O44" s="1"/>
  <c r="R44" s="1"/>
  <c r="U44" s="1"/>
  <c r="X44" s="1"/>
  <c r="AA44" s="1"/>
  <c r="AD44" s="1"/>
  <c r="AG44" s="1"/>
  <c r="R52" i="1"/>
  <c r="U52" s="1"/>
  <c r="X52" s="1"/>
  <c r="AA52" s="1"/>
  <c r="AD52" s="1"/>
  <c r="I52" i="4" s="1"/>
  <c r="L52" s="1"/>
  <c r="O52" s="1"/>
  <c r="R52" s="1"/>
  <c r="U52" s="1"/>
  <c r="X52" s="1"/>
  <c r="AA52" s="1"/>
  <c r="AD52" s="1"/>
  <c r="AG52" s="1"/>
  <c r="U45" i="1"/>
  <c r="X45" s="1"/>
  <c r="AA45" s="1"/>
  <c r="AD45" s="1"/>
  <c r="I45" i="4" s="1"/>
  <c r="L45" s="1"/>
  <c r="O45" s="1"/>
  <c r="R45" s="1"/>
  <c r="U45" s="1"/>
  <c r="X45" s="1"/>
  <c r="AA45" s="1"/>
  <c r="AD45" s="1"/>
  <c r="AG45" s="1"/>
  <c r="U53" i="1"/>
  <c r="X53" s="1"/>
  <c r="AA53" s="1"/>
  <c r="AD53" s="1"/>
  <c r="I53" i="4" s="1"/>
  <c r="L53" s="1"/>
  <c r="O53" s="1"/>
  <c r="R53" s="1"/>
  <c r="U53" s="1"/>
  <c r="X53" s="1"/>
  <c r="AA53" s="1"/>
  <c r="AD53" s="1"/>
  <c r="AG53" s="1"/>
  <c r="O3" i="1"/>
  <c r="R3" s="1"/>
  <c r="U3" s="1"/>
  <c r="X3" s="1"/>
  <c r="AA3" s="1"/>
  <c r="AD3" s="1"/>
  <c r="I3" i="4" s="1"/>
  <c r="L3" s="1"/>
  <c r="O3" s="1"/>
  <c r="R3" s="1"/>
  <c r="U3" s="1"/>
  <c r="X3" s="1"/>
  <c r="AA3" s="1"/>
  <c r="AD3" s="1"/>
  <c r="AG3" s="1"/>
  <c r="O18" i="1"/>
  <c r="R18" s="1"/>
  <c r="U18" s="1"/>
  <c r="X18" s="1"/>
  <c r="AA18" s="1"/>
  <c r="AD18" s="1"/>
  <c r="I18" i="4" s="1"/>
  <c r="L18" s="1"/>
  <c r="O18" s="1"/>
  <c r="R18" s="1"/>
  <c r="U18" s="1"/>
  <c r="X18" s="1"/>
  <c r="AA18" s="1"/>
  <c r="AD18" s="1"/>
  <c r="AG18" s="1"/>
  <c r="O26" i="1"/>
  <c r="R26" s="1"/>
  <c r="U26" s="1"/>
  <c r="X26" s="1"/>
  <c r="AA26" s="1"/>
  <c r="AD26" s="1"/>
  <c r="I26" i="4" s="1"/>
  <c r="L26" s="1"/>
  <c r="O26" s="1"/>
  <c r="R26" s="1"/>
  <c r="U26" s="1"/>
  <c r="X26" s="1"/>
  <c r="AA26" s="1"/>
  <c r="AD26" s="1"/>
  <c r="AG26" s="1"/>
  <c r="O37" i="1"/>
  <c r="R37" s="1"/>
  <c r="U37" s="1"/>
  <c r="X37" s="1"/>
  <c r="AA37" s="1"/>
  <c r="AD37" s="1"/>
  <c r="I37" i="4" s="1"/>
  <c r="L37" s="1"/>
  <c r="O37" s="1"/>
  <c r="R37" s="1"/>
  <c r="U37" s="1"/>
  <c r="X37" s="1"/>
  <c r="AA37" s="1"/>
  <c r="AD37" s="1"/>
  <c r="AG37" s="1"/>
  <c r="O14" i="1"/>
  <c r="R14" s="1"/>
  <c r="U14" s="1"/>
  <c r="X14" s="1"/>
  <c r="AA14" s="1"/>
  <c r="AD14" s="1"/>
  <c r="I14" i="4" s="1"/>
  <c r="L14" s="1"/>
  <c r="O14" s="1"/>
  <c r="R14" s="1"/>
  <c r="U14" s="1"/>
  <c r="X14" s="1"/>
  <c r="AA14" s="1"/>
  <c r="AD14" s="1"/>
  <c r="AG14" s="1"/>
  <c r="O29" i="1"/>
  <c r="O7"/>
  <c r="R7" s="1"/>
  <c r="U7" s="1"/>
  <c r="X7" s="1"/>
  <c r="AA7" s="1"/>
  <c r="AD7" s="1"/>
  <c r="I7" i="4" s="1"/>
  <c r="L7" s="1"/>
  <c r="O7" s="1"/>
  <c r="R7" s="1"/>
  <c r="U7" s="1"/>
  <c r="X7" s="1"/>
  <c r="AA7" s="1"/>
  <c r="AD7" s="1"/>
  <c r="AG7" s="1"/>
  <c r="O17" i="1"/>
  <c r="R17" s="1"/>
  <c r="U17" s="1"/>
  <c r="X17" s="1"/>
  <c r="AA17" s="1"/>
  <c r="AD17" s="1"/>
  <c r="I17" i="4" s="1"/>
  <c r="L17" s="1"/>
  <c r="O17" s="1"/>
  <c r="R17" s="1"/>
  <c r="U17" s="1"/>
  <c r="X17" s="1"/>
  <c r="AA17" s="1"/>
  <c r="AD17" s="1"/>
  <c r="AG17" s="1"/>
  <c r="O30" i="1"/>
  <c r="O15"/>
  <c r="R15" s="1"/>
  <c r="U15" s="1"/>
  <c r="X15" s="1"/>
  <c r="AA15" s="1"/>
  <c r="AD15" s="1"/>
  <c r="I15" i="4" s="1"/>
  <c r="L15" s="1"/>
  <c r="O15" s="1"/>
  <c r="R15" s="1"/>
  <c r="U15" s="1"/>
  <c r="X15" s="1"/>
  <c r="AA15" s="1"/>
  <c r="AD15" s="1"/>
  <c r="AG15" s="1"/>
  <c r="O11" i="1"/>
  <c r="R11" s="1"/>
  <c r="U11" s="1"/>
  <c r="X11" s="1"/>
  <c r="AA11" s="1"/>
  <c r="AD11" s="1"/>
  <c r="I11" i="4" s="1"/>
  <c r="L11" s="1"/>
  <c r="O11" s="1"/>
  <c r="R11" s="1"/>
  <c r="U11" s="1"/>
  <c r="X11" s="1"/>
  <c r="AA11" s="1"/>
  <c r="AD11" s="1"/>
  <c r="AG11" s="1"/>
  <c r="O23" i="1"/>
  <c r="R23" s="1"/>
  <c r="U23" s="1"/>
  <c r="X23" s="1"/>
  <c r="AA23" s="1"/>
  <c r="AD23" s="1"/>
  <c r="I23" i="4" s="1"/>
  <c r="L23" s="1"/>
  <c r="O23" s="1"/>
  <c r="R23" s="1"/>
  <c r="U23" s="1"/>
  <c r="X23" s="1"/>
  <c r="AA23" s="1"/>
  <c r="AD23" s="1"/>
  <c r="AG23" s="1"/>
  <c r="O34" i="1"/>
  <c r="R34" s="1"/>
  <c r="U34" s="1"/>
  <c r="X34" s="1"/>
  <c r="AA34" s="1"/>
  <c r="AD34" s="1"/>
  <c r="I34" i="4" s="1"/>
  <c r="L34" s="1"/>
  <c r="O34" s="1"/>
  <c r="R34" s="1"/>
  <c r="U34" s="1"/>
  <c r="X34" s="1"/>
  <c r="AA34" s="1"/>
  <c r="AD34" s="1"/>
  <c r="AG34" s="1"/>
  <c r="O24" i="1"/>
  <c r="R24" s="1"/>
  <c r="U24" s="1"/>
  <c r="X24" s="1"/>
  <c r="AA24" s="1"/>
  <c r="AD24" s="1"/>
  <c r="I24" i="4" s="1"/>
  <c r="L24" s="1"/>
  <c r="O24" s="1"/>
  <c r="R24" s="1"/>
  <c r="U24" s="1"/>
  <c r="X24" s="1"/>
  <c r="AA24" s="1"/>
  <c r="AD24" s="1"/>
  <c r="AG24" s="1"/>
  <c r="O39" i="1"/>
  <c r="R39" s="1"/>
  <c r="U39" s="1"/>
  <c r="X39" s="1"/>
  <c r="AA39" s="1"/>
  <c r="AD39" s="1"/>
  <c r="I39" i="4" s="1"/>
  <c r="L39" s="1"/>
  <c r="O39" s="1"/>
  <c r="R39" s="1"/>
  <c r="U39" s="1"/>
  <c r="X39" s="1"/>
  <c r="AA39" s="1"/>
  <c r="AD39" s="1"/>
  <c r="AG39" s="1"/>
  <c r="O8" i="1"/>
  <c r="R8" s="1"/>
  <c r="U8" s="1"/>
  <c r="X8" s="1"/>
  <c r="AA8" s="1"/>
  <c r="AD8" s="1"/>
  <c r="I8" i="4" s="1"/>
  <c r="L8" s="1"/>
  <c r="O8" s="1"/>
  <c r="R8" s="1"/>
  <c r="U8" s="1"/>
  <c r="X8" s="1"/>
  <c r="AA8" s="1"/>
  <c r="AD8" s="1"/>
  <c r="AG8" s="1"/>
  <c r="O42" i="1"/>
  <c r="R42" s="1"/>
  <c r="U42" s="1"/>
  <c r="X42" s="1"/>
  <c r="AA42" s="1"/>
  <c r="AD42" s="1"/>
  <c r="I42" i="4" s="1"/>
  <c r="L42" s="1"/>
  <c r="O42" s="1"/>
  <c r="R42" s="1"/>
  <c r="U42" s="1"/>
  <c r="X42" s="1"/>
  <c r="AA42" s="1"/>
  <c r="AD42" s="1"/>
  <c r="AG42" s="1"/>
  <c r="O25" i="1"/>
  <c r="R25" s="1"/>
  <c r="U25" s="1"/>
  <c r="X25" s="1"/>
  <c r="AA25" s="1"/>
  <c r="AD25" s="1"/>
  <c r="I25" i="4" s="1"/>
  <c r="L25" s="1"/>
  <c r="O25" s="1"/>
  <c r="R25" s="1"/>
  <c r="U25" s="1"/>
  <c r="X25" s="1"/>
  <c r="AA25" s="1"/>
  <c r="AD25" s="1"/>
  <c r="AG25" s="1"/>
  <c r="R19" i="1"/>
  <c r="U19" s="1"/>
  <c r="X19" s="1"/>
  <c r="AA19" s="1"/>
  <c r="AD19" s="1"/>
  <c r="I19" i="4" s="1"/>
  <c r="L19" s="1"/>
  <c r="O19" s="1"/>
  <c r="R19" s="1"/>
  <c r="U19" s="1"/>
  <c r="X19" s="1"/>
  <c r="AA19" s="1"/>
  <c r="AD19" s="1"/>
  <c r="AG19" s="1"/>
  <c r="R43" i="1"/>
  <c r="U43" s="1"/>
  <c r="X43" s="1"/>
  <c r="AA43" s="1"/>
  <c r="AD43" s="1"/>
  <c r="I43" i="4" s="1"/>
  <c r="L43" s="1"/>
  <c r="O43" s="1"/>
  <c r="R43" s="1"/>
  <c r="U43" s="1"/>
  <c r="X43" s="1"/>
  <c r="AA43" s="1"/>
  <c r="AD43" s="1"/>
  <c r="AG43" s="1"/>
  <c r="R31" i="1"/>
  <c r="U31" s="1"/>
  <c r="X31" s="1"/>
  <c r="AA31" s="1"/>
  <c r="AD31" s="1"/>
  <c r="I31" i="4" s="1"/>
  <c r="L31" s="1"/>
  <c r="O31" s="1"/>
  <c r="R31" s="1"/>
  <c r="U31" s="1"/>
  <c r="X31" s="1"/>
  <c r="AA31" s="1"/>
  <c r="AD31" s="1"/>
  <c r="AG31" s="1"/>
  <c r="O12" i="1"/>
  <c r="R12" s="1"/>
  <c r="U12" s="1"/>
  <c r="X12" s="1"/>
  <c r="AA12" s="1"/>
  <c r="AD12" s="1"/>
  <c r="I12" i="4" s="1"/>
  <c r="L12" s="1"/>
  <c r="O12" s="1"/>
  <c r="R12" s="1"/>
  <c r="U12" s="1"/>
  <c r="X12" s="1"/>
  <c r="AA12" s="1"/>
  <c r="AD12" s="1"/>
  <c r="AG12" s="1"/>
  <c r="O10" i="1"/>
  <c r="R10" s="1"/>
  <c r="U10" s="1"/>
  <c r="X10" s="1"/>
  <c r="AA10" s="1"/>
  <c r="AD10" s="1"/>
  <c r="I10" i="4" s="1"/>
  <c r="L10" s="1"/>
  <c r="O10" s="1"/>
  <c r="R10" s="1"/>
  <c r="U10" s="1"/>
  <c r="X10" s="1"/>
  <c r="AA10" s="1"/>
  <c r="AD10" s="1"/>
  <c r="AG10" s="1"/>
  <c r="O38" i="1"/>
  <c r="R38" s="1"/>
  <c r="U38" s="1"/>
  <c r="X38" s="1"/>
  <c r="AA38" s="1"/>
  <c r="AD38" s="1"/>
  <c r="I38" i="4" s="1"/>
  <c r="L38" s="1"/>
  <c r="O38" s="1"/>
  <c r="R38" s="1"/>
  <c r="U38" s="1"/>
  <c r="X38" s="1"/>
  <c r="AA38" s="1"/>
  <c r="AD38" s="1"/>
  <c r="AG38" s="1"/>
  <c r="O13" i="1"/>
  <c r="R13" s="1"/>
  <c r="U13" s="1"/>
  <c r="X13" s="1"/>
  <c r="AA13" s="1"/>
  <c r="AD13" s="1"/>
  <c r="I13" i="4" s="1"/>
  <c r="L13" s="1"/>
  <c r="O13" s="1"/>
  <c r="R13" s="1"/>
  <c r="U13" s="1"/>
  <c r="X13" s="1"/>
  <c r="AA13" s="1"/>
  <c r="AD13" s="1"/>
  <c r="AG13" s="1"/>
  <c r="O33" i="1"/>
  <c r="R33" s="1"/>
  <c r="U33" s="1"/>
  <c r="X33" s="1"/>
  <c r="AA33" s="1"/>
  <c r="AD33" s="1"/>
  <c r="I33" i="4" s="1"/>
  <c r="L33" s="1"/>
  <c r="O33" s="1"/>
  <c r="R33" s="1"/>
  <c r="U33" s="1"/>
  <c r="X33" s="1"/>
  <c r="AA33" s="1"/>
  <c r="AD33" s="1"/>
  <c r="AG33" s="1"/>
  <c r="O40" i="1"/>
  <c r="R40" s="1"/>
  <c r="U40" s="1"/>
  <c r="X40" s="1"/>
  <c r="AA40" s="1"/>
  <c r="AD40" s="1"/>
  <c r="I40" i="4" s="1"/>
  <c r="L40" s="1"/>
  <c r="O40" s="1"/>
  <c r="R40" s="1"/>
  <c r="U40" s="1"/>
  <c r="X40" s="1"/>
  <c r="AA40" s="1"/>
  <c r="AD40" s="1"/>
  <c r="AG40" s="1"/>
  <c r="R30" i="1"/>
  <c r="U30" s="1"/>
  <c r="X30" s="1"/>
  <c r="AA30" s="1"/>
  <c r="AD30" s="1"/>
  <c r="I30" i="4" s="1"/>
  <c r="L30" s="1"/>
  <c r="O30" s="1"/>
  <c r="R30" s="1"/>
  <c r="U30" s="1"/>
  <c r="X30" s="1"/>
  <c r="AA30" s="1"/>
  <c r="AD30" s="1"/>
  <c r="AG30" s="1"/>
  <c r="R2" i="1"/>
  <c r="U2" s="1"/>
  <c r="X2" s="1"/>
  <c r="AA2" s="1"/>
  <c r="AD2" s="1"/>
  <c r="I2" i="4" s="1"/>
  <c r="L2" s="1"/>
  <c r="O2" s="1"/>
  <c r="R2" s="1"/>
  <c r="U2" s="1"/>
  <c r="X2" s="1"/>
  <c r="AA2" s="1"/>
  <c r="AD2" s="1"/>
  <c r="AG2" s="1"/>
  <c r="R29" i="1"/>
  <c r="U29" s="1"/>
  <c r="X29" s="1"/>
  <c r="AA29" s="1"/>
  <c r="AD29" s="1"/>
  <c r="I29" i="4" s="1"/>
  <c r="L29" s="1"/>
  <c r="O29" s="1"/>
  <c r="R29" s="1"/>
  <c r="U29" s="1"/>
  <c r="X29" s="1"/>
  <c r="AA29" s="1"/>
  <c r="AD29" s="1"/>
  <c r="AG29" s="1"/>
  <c r="O4" i="1"/>
  <c r="R4" s="1"/>
  <c r="U4" s="1"/>
  <c r="X4" s="1"/>
  <c r="AA4" s="1"/>
  <c r="AD4" s="1"/>
  <c r="I4" i="4" s="1"/>
  <c r="L4" s="1"/>
  <c r="O4" s="1"/>
  <c r="R4" s="1"/>
  <c r="U4" s="1"/>
  <c r="X4" s="1"/>
  <c r="AA4" s="1"/>
  <c r="AD4" s="1"/>
  <c r="AG4" s="1"/>
  <c r="O22" i="1"/>
  <c r="R22" s="1"/>
  <c r="U22" s="1"/>
  <c r="X22" s="1"/>
  <c r="AA22" s="1"/>
  <c r="AD22" s="1"/>
  <c r="I22" i="4" s="1"/>
  <c r="L22" s="1"/>
  <c r="O22" s="1"/>
  <c r="R22" s="1"/>
  <c r="U22" s="1"/>
  <c r="X22" s="1"/>
  <c r="AA22" s="1"/>
  <c r="AD22" s="1"/>
  <c r="AG22" s="1"/>
  <c r="O35" i="1"/>
  <c r="R35" s="1"/>
  <c r="U35" s="1"/>
  <c r="X35" s="1"/>
  <c r="AA35" s="1"/>
  <c r="AD35" s="1"/>
  <c r="I35" i="4" s="1"/>
  <c r="L35" s="1"/>
  <c r="O35" s="1"/>
  <c r="R35" s="1"/>
  <c r="U35" s="1"/>
  <c r="X35" s="1"/>
  <c r="AA35" s="1"/>
  <c r="AD35" s="1"/>
  <c r="AG35" s="1"/>
  <c r="O27" i="1"/>
  <c r="R27" s="1"/>
  <c r="U27" s="1"/>
  <c r="X27" s="1"/>
  <c r="AA27" s="1"/>
  <c r="AD27" s="1"/>
  <c r="I27" i="4" s="1"/>
  <c r="L27" s="1"/>
  <c r="O27" s="1"/>
  <c r="R27" s="1"/>
  <c r="U27" s="1"/>
  <c r="X27" s="1"/>
  <c r="AA27" s="1"/>
  <c r="AD27" s="1"/>
  <c r="AG27" s="1"/>
  <c r="O5" i="1"/>
  <c r="R5" s="1"/>
  <c r="U5" s="1"/>
  <c r="X5" s="1"/>
  <c r="AA5" s="1"/>
  <c r="AD5" s="1"/>
  <c r="I5" i="4" s="1"/>
  <c r="L5" s="1"/>
  <c r="O5" s="1"/>
  <c r="R5" s="1"/>
  <c r="U5" s="1"/>
  <c r="X5" s="1"/>
  <c r="AA5" s="1"/>
  <c r="AD5" s="1"/>
  <c r="AG5" s="1"/>
  <c r="R6" i="1"/>
  <c r="U6" s="1"/>
  <c r="X6" s="1"/>
  <c r="AA6" s="1"/>
  <c r="AD6" s="1"/>
  <c r="I6" i="4" s="1"/>
  <c r="L6" s="1"/>
  <c r="O6" s="1"/>
  <c r="R6" s="1"/>
  <c r="U6" s="1"/>
  <c r="X6" s="1"/>
  <c r="AA6" s="1"/>
  <c r="AD6" s="1"/>
  <c r="AG6" s="1"/>
  <c r="R28" i="1"/>
  <c r="U28" s="1"/>
  <c r="X28" s="1"/>
  <c r="AA28" s="1"/>
  <c r="AD28" s="1"/>
  <c r="I28" i="4" s="1"/>
  <c r="L28" s="1"/>
  <c r="O28" s="1"/>
  <c r="R28" s="1"/>
  <c r="U28" s="1"/>
  <c r="X28" s="1"/>
  <c r="AA28" s="1"/>
  <c r="AD28" s="1"/>
  <c r="AG28" s="1"/>
  <c r="R41" i="1"/>
  <c r="U41" s="1"/>
  <c r="X41" s="1"/>
  <c r="AA41" s="1"/>
  <c r="AD41" s="1"/>
  <c r="I41" i="4" s="1"/>
  <c r="L41" s="1"/>
  <c r="O41" s="1"/>
  <c r="R41" s="1"/>
  <c r="U41" s="1"/>
  <c r="X41" s="1"/>
  <c r="AA41" s="1"/>
  <c r="AD41" s="1"/>
  <c r="AG41" s="1"/>
  <c r="O21" i="1"/>
  <c r="R21" s="1"/>
  <c r="U21" s="1"/>
  <c r="X21" s="1"/>
  <c r="AA21" s="1"/>
  <c r="AD21" s="1"/>
  <c r="I21" i="4" s="1"/>
  <c r="L21" s="1"/>
  <c r="O21" s="1"/>
  <c r="R21" s="1"/>
  <c r="U21" s="1"/>
  <c r="X21" s="1"/>
  <c r="AA21" s="1"/>
  <c r="AD21" s="1"/>
  <c r="AG21" s="1"/>
  <c r="F12" i="1" l="1"/>
  <c r="F18"/>
  <c r="F20"/>
  <c r="F15"/>
  <c r="F24"/>
  <c r="F26"/>
  <c r="F4"/>
  <c r="F6"/>
  <c r="F10"/>
  <c r="F2"/>
  <c r="F9"/>
  <c r="F23"/>
  <c r="F39"/>
  <c r="F37"/>
  <c r="F22"/>
  <c r="F19"/>
  <c r="F38"/>
  <c r="F28"/>
  <c r="F36"/>
  <c r="F34"/>
  <c r="F8"/>
  <c r="F14"/>
  <c r="F35"/>
  <c r="F43"/>
  <c r="F13"/>
  <c r="F41"/>
  <c r="F32"/>
  <c r="F30"/>
  <c r="F42"/>
  <c r="F29"/>
  <c r="F27"/>
  <c r="F31"/>
  <c r="F33"/>
  <c r="F7"/>
  <c r="F16"/>
  <c r="F11"/>
  <c r="F25"/>
  <c r="F17"/>
  <c r="F5"/>
  <c r="F3"/>
  <c r="F40"/>
  <c r="F21"/>
</calcChain>
</file>

<file path=xl/sharedStrings.xml><?xml version="1.0" encoding="utf-8"?>
<sst xmlns="http://schemas.openxmlformats.org/spreadsheetml/2006/main" count="1199" uniqueCount="102">
  <si>
    <t>Jola ( EroticBro )</t>
  </si>
  <si>
    <t>Elahkha ( Elvolir )</t>
  </si>
  <si>
    <t>Hargneux (Strykhe)</t>
  </si>
  <si>
    <t>JaxTeller ( Merlinlemalin )</t>
  </si>
  <si>
    <t>Franckw ( Franckc )</t>
  </si>
  <si>
    <t>Konkaspas ( Kissey )</t>
  </si>
  <si>
    <t>LYMX  (Biorm )</t>
  </si>
  <si>
    <t>Aubevent (Akcroma)</t>
  </si>
  <si>
    <t>Baltaropulos ( Balloum )</t>
  </si>
  <si>
    <t>Darakama ( Vakat )</t>
  </si>
  <si>
    <t>Amaterasu_Okami (Loukaine)</t>
  </si>
  <si>
    <t>CriticalSmok ( Zaamal )</t>
  </si>
  <si>
    <t>Kardon (NeofisGG)</t>
  </si>
  <si>
    <t>Trankil (Asjerin)</t>
  </si>
  <si>
    <t>TheHitman (Cacharel)</t>
  </si>
  <si>
    <t>Kamishi (Heliona)</t>
  </si>
  <si>
    <t>Irak ( Jibtchay )</t>
  </si>
  <si>
    <t>Thorien (Nyvenor)</t>
  </si>
  <si>
    <t>Nebulosus (Laenae)</t>
  </si>
  <si>
    <t>Shuchon (havanas)</t>
  </si>
  <si>
    <t>Rmx (Rmxklr)</t>
  </si>
  <si>
    <t>Calamitys ( Leleis ) - pemug</t>
  </si>
  <si>
    <t>Fivestarz (Tryhardgothrow)</t>
  </si>
  <si>
    <t>Saniko (Fulsiana)</t>
  </si>
  <si>
    <t>Yuniikoo ( Kiiiwi )</t>
  </si>
  <si>
    <t>EpicKEF ( DualKEF )</t>
  </si>
  <si>
    <t>Yamade ( Mygot )</t>
  </si>
  <si>
    <t>Pulu ( Nezrouge )</t>
  </si>
  <si>
    <t>Pachas ( Pachas )</t>
  </si>
  <si>
    <t>Yauldel ( Leodel )</t>
  </si>
  <si>
    <t>NokkusuFurure ( Zieglerr )</t>
  </si>
  <si>
    <t>Nebji ( Zvelta )</t>
  </si>
  <si>
    <t>PHORE ( Melooo )</t>
  </si>
  <si>
    <t>Rhaiden ( Siobhane )</t>
  </si>
  <si>
    <t>Battz ( Bebopp )</t>
  </si>
  <si>
    <t>Fryzee ( Fryzee )</t>
  </si>
  <si>
    <t>Drugzor ( Drugzor )</t>
  </si>
  <si>
    <t>Lizta ( Lizteria )</t>
  </si>
  <si>
    <t>Haguro ( Vylon )</t>
  </si>
  <si>
    <t>Bakyus ( Syphaelle )</t>
  </si>
  <si>
    <t>Asteriatte ( Legolas )</t>
  </si>
  <si>
    <t>Windluss ( Hekros )</t>
  </si>
  <si>
    <t>BERSERKER</t>
  </si>
  <si>
    <t>MAGICIEN</t>
  </si>
  <si>
    <t>GUERRIER</t>
  </si>
  <si>
    <t>MUSA</t>
  </si>
  <si>
    <t>STRIKER</t>
  </si>
  <si>
    <t>TAMER</t>
  </si>
  <si>
    <t>RÔDEUSE</t>
  </si>
  <si>
    <t>NINJA</t>
  </si>
  <si>
    <t>SORCIÈRE</t>
  </si>
  <si>
    <t>MAGICIENNE</t>
  </si>
  <si>
    <t>VALKYRIE</t>
  </si>
  <si>
    <t>DK</t>
  </si>
  <si>
    <t>MAEHWA</t>
  </si>
  <si>
    <t>Ap</t>
  </si>
  <si>
    <t>APAW</t>
  </si>
  <si>
    <t>DP</t>
  </si>
  <si>
    <t>GS</t>
  </si>
  <si>
    <t>attaque A1</t>
  </si>
  <si>
    <t>attaque A3</t>
  </si>
  <si>
    <t>attaque</t>
  </si>
  <si>
    <t>attaque A2</t>
  </si>
  <si>
    <t>attaque A6</t>
  </si>
  <si>
    <t>défense D1</t>
  </si>
  <si>
    <t>attaque A7</t>
  </si>
  <si>
    <t>défense D4</t>
  </si>
  <si>
    <t>attaque D3</t>
  </si>
  <si>
    <t>défense D2</t>
  </si>
  <si>
    <t>attaque A4</t>
  </si>
  <si>
    <t>attaque A</t>
  </si>
  <si>
    <t>défense D3</t>
  </si>
  <si>
    <t>attaque A5</t>
  </si>
  <si>
    <t>Niv.</t>
  </si>
  <si>
    <t>Groupe</t>
  </si>
  <si>
    <t>Classe</t>
  </si>
  <si>
    <t>Pseudo</t>
  </si>
  <si>
    <t>New
Score</t>
  </si>
  <si>
    <t>Inscrit &amp; Présent</t>
  </si>
  <si>
    <t>Pas inscrit MAIS présent</t>
  </si>
  <si>
    <t>Inscrit Absent prévenu</t>
  </si>
  <si>
    <t>Ni inscrit ni présent</t>
  </si>
  <si>
    <t>Inscrit Mais Absent</t>
  </si>
  <si>
    <t>Inscrit incertain Mais présent</t>
  </si>
  <si>
    <t>Inscrit incertain &amp; absent</t>
  </si>
  <si>
    <t xml:space="preserve"> </t>
  </si>
  <si>
    <t>Node 9 Janvier
Status</t>
  </si>
  <si>
    <t>Score
"Bounties"
2018</t>
  </si>
  <si>
    <t>Node 11 Janvier
Status</t>
  </si>
  <si>
    <t>Node 16 Janvier
Status</t>
  </si>
  <si>
    <t>Node 18 Janvier
Status</t>
  </si>
  <si>
    <t>Node 23 Janvier
Status</t>
  </si>
  <si>
    <t>Node 25 Janvier
Status</t>
  </si>
  <si>
    <t>Node 30 Janvier
Status</t>
  </si>
  <si>
    <t>Légende du calcul des points</t>
  </si>
  <si>
    <t>Node 1 février
Status</t>
  </si>
  <si>
    <t>Node 6 février
Status</t>
  </si>
  <si>
    <t>Node 8 février
Status</t>
  </si>
  <si>
    <t>Node 13 février
Status</t>
  </si>
  <si>
    <t>Node 15 février
Status</t>
  </si>
  <si>
    <t>Node 20 février
Status</t>
  </si>
  <si>
    <t>Node 22 février
Status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</si>
</sst>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9" borderId="1" xfId="0" applyFill="1" applyBorder="1"/>
    <xf numFmtId="0" fontId="0" fillId="2" borderId="1" xfId="0" applyFill="1" applyBorder="1" applyAlignment="1">
      <alignment horizontal="center" wrapText="1"/>
    </xf>
    <xf numFmtId="0" fontId="0" fillId="13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0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6" borderId="1" xfId="0" applyFill="1" applyBorder="1" applyAlignment="1">
      <alignment horizontal="center" wrapText="1"/>
    </xf>
    <xf numFmtId="0" fontId="0" fillId="6" borderId="1" xfId="0" applyFill="1" applyBorder="1"/>
    <xf numFmtId="0" fontId="0" fillId="14" borderId="1" xfId="0" applyFill="1" applyBorder="1" applyAlignment="1">
      <alignment horizontal="center" wrapText="1"/>
    </xf>
    <xf numFmtId="0" fontId="0" fillId="14" borderId="1" xfId="0" applyFill="1" applyBorder="1"/>
    <xf numFmtId="0" fontId="0" fillId="3" borderId="1" xfId="0" applyFill="1" applyBorder="1" applyAlignment="1">
      <alignment horizontal="center" wrapText="1"/>
    </xf>
    <xf numFmtId="0" fontId="0" fillId="3" borderId="1" xfId="0" applyFill="1" applyBorder="1"/>
    <xf numFmtId="0" fontId="0" fillId="5" borderId="1" xfId="0" applyFill="1" applyBorder="1" applyAlignment="1">
      <alignment horizontal="center" wrapText="1"/>
    </xf>
    <xf numFmtId="0" fontId="0" fillId="5" borderId="1" xfId="0" applyFill="1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/>
    <xf numFmtId="0" fontId="0" fillId="10" borderId="1" xfId="0" applyFill="1" applyBorder="1" applyAlignment="1">
      <alignment horizontal="center" wrapText="1"/>
    </xf>
    <xf numFmtId="0" fontId="0" fillId="15" borderId="1" xfId="0" applyFill="1" applyBorder="1" applyAlignment="1">
      <alignment horizontal="center" wrapText="1"/>
    </xf>
    <xf numFmtId="0" fontId="0" fillId="15" borderId="1" xfId="0" applyFill="1" applyBorder="1"/>
    <xf numFmtId="0" fontId="3" fillId="16" borderId="2" xfId="0" applyFont="1" applyFill="1" applyBorder="1"/>
    <xf numFmtId="0" fontId="0" fillId="16" borderId="0" xfId="0" applyFill="1"/>
    <xf numFmtId="0" fontId="0" fillId="16" borderId="1" xfId="0" applyFill="1" applyBorder="1"/>
    <xf numFmtId="0" fontId="0" fillId="16" borderId="1" xfId="0" applyFill="1" applyBorder="1" applyAlignment="1">
      <alignment horizontal="center"/>
    </xf>
    <xf numFmtId="1" fontId="0" fillId="16" borderId="1" xfId="0" applyNumberFormat="1" applyFill="1" applyBorder="1" applyAlignment="1">
      <alignment horizontal="center"/>
    </xf>
    <xf numFmtId="0" fontId="0" fillId="16" borderId="3" xfId="0" applyFill="1" applyBorder="1"/>
    <xf numFmtId="0" fontId="0" fillId="16" borderId="3" xfId="0" applyFill="1" applyBorder="1" applyAlignment="1">
      <alignment horizontal="center"/>
    </xf>
    <xf numFmtId="1" fontId="0" fillId="16" borderId="3" xfId="0" applyNumberFormat="1" applyFill="1" applyBorder="1" applyAlignment="1">
      <alignment horizontal="center"/>
    </xf>
    <xf numFmtId="0" fontId="0" fillId="17" borderId="2" xfId="0" applyFill="1" applyBorder="1"/>
    <xf numFmtId="0" fontId="0" fillId="17" borderId="2" xfId="0" applyFill="1" applyBorder="1" applyAlignment="1">
      <alignment horizontal="center"/>
    </xf>
    <xf numFmtId="1" fontId="0" fillId="17" borderId="2" xfId="0" applyNumberFormat="1" applyFill="1" applyBorder="1" applyAlignment="1">
      <alignment horizontal="center"/>
    </xf>
    <xf numFmtId="0" fontId="3" fillId="17" borderId="2" xfId="0" applyFont="1" applyFill="1" applyBorder="1"/>
    <xf numFmtId="0" fontId="0" fillId="17" borderId="0" xfId="0" applyFill="1"/>
    <xf numFmtId="0" fontId="0" fillId="17" borderId="1" xfId="0" applyFill="1" applyBorder="1"/>
    <xf numFmtId="0" fontId="0" fillId="17" borderId="1" xfId="0" applyFill="1" applyBorder="1" applyAlignment="1">
      <alignment horizontal="center"/>
    </xf>
    <xf numFmtId="1" fontId="0" fillId="17" borderId="1" xfId="0" applyNumberFormat="1" applyFill="1" applyBorder="1" applyAlignment="1">
      <alignment horizontal="center"/>
    </xf>
    <xf numFmtId="0" fontId="1" fillId="17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18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1" xfId="0" applyFill="1" applyBorder="1"/>
    <xf numFmtId="164" fontId="0" fillId="3" borderId="2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0" fillId="15" borderId="2" xfId="0" applyNumberFormat="1" applyFill="1" applyBorder="1" applyAlignment="1">
      <alignment horizontal="center"/>
    </xf>
    <xf numFmtId="164" fontId="0" fillId="15" borderId="1" xfId="0" applyNumberFormat="1" applyFill="1" applyBorder="1" applyAlignment="1">
      <alignment horizontal="center"/>
    </xf>
    <xf numFmtId="164" fontId="0" fillId="15" borderId="3" xfId="0" applyNumberFormat="1" applyFill="1" applyBorder="1" applyAlignment="1">
      <alignment horizontal="center"/>
    </xf>
    <xf numFmtId="164" fontId="0" fillId="14" borderId="2" xfId="0" applyNumberForma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164" fontId="0" fillId="14" borderId="3" xfId="0" applyNumberFormat="1" applyFill="1" applyBorder="1" applyAlignment="1">
      <alignment horizontal="center"/>
    </xf>
    <xf numFmtId="164" fontId="0" fillId="10" borderId="2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4" fontId="0" fillId="10" borderId="3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19" borderId="1" xfId="0" applyFill="1" applyBorder="1" applyAlignment="1">
      <alignment horizontal="center" wrapText="1"/>
    </xf>
    <xf numFmtId="0" fontId="0" fillId="19" borderId="1" xfId="0" applyFill="1" applyBorder="1"/>
    <xf numFmtId="164" fontId="0" fillId="19" borderId="2" xfId="0" applyNumberFormat="1" applyFill="1" applyBorder="1" applyAlignment="1">
      <alignment horizontal="center"/>
    </xf>
    <xf numFmtId="164" fontId="0" fillId="19" borderId="1" xfId="0" applyNumberFormat="1" applyFill="1" applyBorder="1" applyAlignment="1">
      <alignment horizontal="center"/>
    </xf>
    <xf numFmtId="164" fontId="0" fillId="19" borderId="3" xfId="0" applyNumberFormat="1" applyFill="1" applyBorder="1" applyAlignment="1">
      <alignment horizontal="center"/>
    </xf>
  </cellXfs>
  <cellStyles count="1">
    <cellStyle name="Normal" xfId="0" builtinId="0"/>
  </cellStyles>
  <dxfs count="143">
    <dxf>
      <fill>
        <patternFill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D75"/>
  <sheetViews>
    <sheetView tabSelected="1" zoomScale="115" zoomScaleNormal="115" workbookViewId="0">
      <pane xSplit="1" topLeftCell="R1" activePane="topRight" state="frozen"/>
      <selection activeCell="A13" sqref="A13"/>
      <selection pane="topRight" activeCell="AB2" sqref="AB2"/>
    </sheetView>
  </sheetViews>
  <sheetFormatPr baseColWidth="10" defaultColWidth="9.140625" defaultRowHeight="15"/>
  <cols>
    <col min="1" max="1" width="25.28515625" bestFit="1" customWidth="1"/>
    <col min="2" max="2" width="11.85546875" bestFit="1" customWidth="1"/>
    <col min="8" max="8" width="10.140625" bestFit="1" customWidth="1"/>
    <col min="9" max="9" width="10.42578125" customWidth="1"/>
    <col min="10" max="10" width="23.85546875" bestFit="1" customWidth="1"/>
    <col min="11" max="11" width="8.140625" hidden="1" customWidth="1"/>
    <col min="13" max="13" width="23.85546875" customWidth="1"/>
    <col min="14" max="14" width="0" hidden="1" customWidth="1"/>
    <col min="16" max="16" width="23.85546875" customWidth="1"/>
    <col min="17" max="17" width="0" hidden="1" customWidth="1"/>
    <col min="19" max="19" width="24.5703125" customWidth="1"/>
    <col min="20" max="20" width="0" hidden="1" customWidth="1"/>
    <col min="22" max="22" width="23.85546875" customWidth="1"/>
    <col min="23" max="23" width="0" hidden="1" customWidth="1"/>
    <col min="25" max="25" width="23.85546875" customWidth="1"/>
    <col min="26" max="26" width="0" hidden="1" customWidth="1"/>
    <col min="28" max="28" width="23.85546875" customWidth="1"/>
    <col min="29" max="29" width="0" hidden="1" customWidth="1"/>
  </cols>
  <sheetData>
    <row r="1" spans="1:30" ht="60">
      <c r="A1" s="39" t="s">
        <v>76</v>
      </c>
      <c r="B1" s="39" t="s">
        <v>75</v>
      </c>
      <c r="C1" s="39" t="s">
        <v>55</v>
      </c>
      <c r="D1" s="39" t="s">
        <v>56</v>
      </c>
      <c r="E1" s="39" t="s">
        <v>57</v>
      </c>
      <c r="F1" s="39" t="s">
        <v>58</v>
      </c>
      <c r="G1" s="39" t="s">
        <v>73</v>
      </c>
      <c r="H1" s="39" t="s">
        <v>74</v>
      </c>
      <c r="I1" s="3" t="s">
        <v>87</v>
      </c>
      <c r="J1" s="14" t="s">
        <v>86</v>
      </c>
      <c r="K1" s="15"/>
      <c r="L1" s="14" t="s">
        <v>77</v>
      </c>
      <c r="M1" s="16" t="s">
        <v>88</v>
      </c>
      <c r="N1" s="17"/>
      <c r="O1" s="16" t="s">
        <v>77</v>
      </c>
      <c r="P1" s="18" t="s">
        <v>89</v>
      </c>
      <c r="Q1" s="19"/>
      <c r="R1" s="18" t="s">
        <v>77</v>
      </c>
      <c r="S1" s="10" t="s">
        <v>90</v>
      </c>
      <c r="T1" s="11"/>
      <c r="U1" s="10" t="s">
        <v>77</v>
      </c>
      <c r="V1" s="21" t="s">
        <v>91</v>
      </c>
      <c r="W1" s="22"/>
      <c r="X1" s="21" t="s">
        <v>77</v>
      </c>
      <c r="Y1" s="12" t="s">
        <v>92</v>
      </c>
      <c r="Z1" s="13"/>
      <c r="AA1" s="12" t="s">
        <v>77</v>
      </c>
      <c r="AB1" s="20" t="s">
        <v>93</v>
      </c>
      <c r="AC1" s="7"/>
      <c r="AD1" s="20" t="s">
        <v>77</v>
      </c>
    </row>
    <row r="2" spans="1:30" s="35" customFormat="1">
      <c r="A2" s="31" t="s">
        <v>10</v>
      </c>
      <c r="B2" s="31" t="s">
        <v>48</v>
      </c>
      <c r="C2" s="32">
        <v>211</v>
      </c>
      <c r="D2" s="32">
        <v>213</v>
      </c>
      <c r="E2" s="32">
        <v>290</v>
      </c>
      <c r="F2" s="33">
        <f t="shared" ref="F2:F43" si="0">(C2+D2)/2+E2</f>
        <v>502</v>
      </c>
      <c r="G2" s="32">
        <v>61</v>
      </c>
      <c r="H2" s="31" t="s">
        <v>63</v>
      </c>
      <c r="I2" s="40">
        <v>11</v>
      </c>
      <c r="J2" s="34" t="s">
        <v>80</v>
      </c>
      <c r="K2" s="35">
        <f>VLOOKUP(J2,Sheet2!$D$9:$E$17,2,FALSE)</f>
        <v>3</v>
      </c>
      <c r="L2" s="45">
        <f t="shared" ref="L2:L43" si="1">K2+I2</f>
        <v>14</v>
      </c>
      <c r="M2" s="34" t="s">
        <v>85</v>
      </c>
      <c r="N2" s="35">
        <f>VLOOKUP(M2,Sheet2!$D$9:$E$17,2,FALSE)</f>
        <v>0</v>
      </c>
      <c r="O2" s="48">
        <f t="shared" ref="O2:O43" si="2">N2+L2</f>
        <v>14</v>
      </c>
      <c r="P2" s="34" t="s">
        <v>85</v>
      </c>
      <c r="Q2" s="35">
        <f>VLOOKUP(P2,Sheet2!$D$9:$E$17,2,FALSE)</f>
        <v>0</v>
      </c>
      <c r="R2" s="51">
        <f t="shared" ref="R2:R43" si="3">Q2+O2</f>
        <v>14</v>
      </c>
      <c r="S2" s="34" t="s">
        <v>85</v>
      </c>
      <c r="T2" s="35">
        <f>VLOOKUP(S2,Sheet2!$D$9:$E$17,2,FALSE)</f>
        <v>0</v>
      </c>
      <c r="U2" s="54">
        <f t="shared" ref="U2:U43" si="4">T2+R2</f>
        <v>14</v>
      </c>
      <c r="V2" s="34" t="s">
        <v>85</v>
      </c>
      <c r="W2" s="35">
        <f>VLOOKUP(V2,Sheet2!$D$9:$E$17,2,FALSE)</f>
        <v>0</v>
      </c>
      <c r="X2" s="57">
        <f t="shared" ref="X2:X43" si="5">W2+U2</f>
        <v>14</v>
      </c>
      <c r="Y2" s="34" t="s">
        <v>85</v>
      </c>
      <c r="Z2" s="35">
        <f>VLOOKUP(Y2,Sheet2!$D$9:$E$17,2,FALSE)</f>
        <v>0</v>
      </c>
      <c r="AA2" s="60">
        <f t="shared" ref="AA2:AA43" si="6">Z2+X2</f>
        <v>14</v>
      </c>
      <c r="AB2" s="34" t="s">
        <v>85</v>
      </c>
      <c r="AC2" s="35">
        <f>VLOOKUP(AB2,Sheet2!$D$9:$E$17,2,FALSE)</f>
        <v>0</v>
      </c>
      <c r="AD2" s="63">
        <f t="shared" ref="AD2:AD43" si="7">AC2+AA2</f>
        <v>14</v>
      </c>
    </row>
    <row r="3" spans="1:30" s="24" customFormat="1">
      <c r="A3" s="25" t="s">
        <v>40</v>
      </c>
      <c r="B3" s="25" t="s">
        <v>44</v>
      </c>
      <c r="C3" s="26">
        <v>163</v>
      </c>
      <c r="D3" s="26">
        <v>157</v>
      </c>
      <c r="E3" s="26">
        <v>283</v>
      </c>
      <c r="F3" s="27">
        <f t="shared" si="0"/>
        <v>443</v>
      </c>
      <c r="G3" s="26">
        <v>59</v>
      </c>
      <c r="H3" s="25" t="s">
        <v>61</v>
      </c>
      <c r="I3" s="41">
        <v>2</v>
      </c>
      <c r="J3" s="34" t="s">
        <v>85</v>
      </c>
      <c r="K3" s="24">
        <f>VLOOKUP(J3,Sheet2!$D$9:$E$17,2,FALSE)</f>
        <v>0</v>
      </c>
      <c r="L3" s="46">
        <f t="shared" si="1"/>
        <v>2</v>
      </c>
      <c r="M3" s="34" t="s">
        <v>85</v>
      </c>
      <c r="N3" s="24">
        <f>VLOOKUP(M3,Sheet2!$D$9:$E$17,2,FALSE)</f>
        <v>0</v>
      </c>
      <c r="O3" s="49">
        <f t="shared" si="2"/>
        <v>2</v>
      </c>
      <c r="P3" s="34" t="s">
        <v>85</v>
      </c>
      <c r="Q3" s="24">
        <f>VLOOKUP(P3,Sheet2!$D$9:$E$17,2,FALSE)</f>
        <v>0</v>
      </c>
      <c r="R3" s="52">
        <f t="shared" si="3"/>
        <v>2</v>
      </c>
      <c r="S3" s="34" t="s">
        <v>85</v>
      </c>
      <c r="T3" s="24">
        <f>VLOOKUP(S3,Sheet2!$D$9:$E$17,2,FALSE)</f>
        <v>0</v>
      </c>
      <c r="U3" s="55">
        <f t="shared" si="4"/>
        <v>2</v>
      </c>
      <c r="V3" s="34" t="s">
        <v>85</v>
      </c>
      <c r="W3" s="24">
        <f>VLOOKUP(V3,Sheet2!$D$9:$E$17,2,FALSE)</f>
        <v>0</v>
      </c>
      <c r="X3" s="58">
        <f t="shared" si="5"/>
        <v>2</v>
      </c>
      <c r="Y3" s="34" t="s">
        <v>85</v>
      </c>
      <c r="Z3" s="24">
        <f>VLOOKUP(Y3,Sheet2!$D$9:$E$17,2,FALSE)</f>
        <v>0</v>
      </c>
      <c r="AA3" s="61">
        <f t="shared" si="6"/>
        <v>2</v>
      </c>
      <c r="AB3" s="34" t="s">
        <v>85</v>
      </c>
      <c r="AC3" s="24">
        <f>VLOOKUP(AB3,Sheet2!$D$9:$E$17,2,FALSE)</f>
        <v>0</v>
      </c>
      <c r="AD3" s="64">
        <f t="shared" si="7"/>
        <v>2</v>
      </c>
    </row>
    <row r="4" spans="1:30" s="35" customFormat="1">
      <c r="A4" s="36" t="s">
        <v>7</v>
      </c>
      <c r="B4" s="36" t="s">
        <v>47</v>
      </c>
      <c r="C4" s="37">
        <v>205</v>
      </c>
      <c r="D4" s="37">
        <v>208</v>
      </c>
      <c r="E4" s="37">
        <v>290</v>
      </c>
      <c r="F4" s="38">
        <f t="shared" si="0"/>
        <v>496.5</v>
      </c>
      <c r="G4" s="37">
        <v>61</v>
      </c>
      <c r="H4" s="36" t="s">
        <v>60</v>
      </c>
      <c r="I4" s="41">
        <v>9.5</v>
      </c>
      <c r="J4" s="34" t="s">
        <v>85</v>
      </c>
      <c r="K4" s="35">
        <f>VLOOKUP(J4,Sheet2!$D$9:$E$17,2,FALSE)</f>
        <v>0</v>
      </c>
      <c r="L4" s="46">
        <f t="shared" si="1"/>
        <v>9.5</v>
      </c>
      <c r="M4" s="34" t="s">
        <v>85</v>
      </c>
      <c r="N4" s="35">
        <f>VLOOKUP(M4,Sheet2!$D$9:$E$17,2,FALSE)</f>
        <v>0</v>
      </c>
      <c r="O4" s="49">
        <f t="shared" si="2"/>
        <v>9.5</v>
      </c>
      <c r="P4" s="34" t="s">
        <v>85</v>
      </c>
      <c r="Q4" s="35">
        <f>VLOOKUP(P4,Sheet2!$D$9:$E$17,2,FALSE)</f>
        <v>0</v>
      </c>
      <c r="R4" s="52">
        <f t="shared" si="3"/>
        <v>9.5</v>
      </c>
      <c r="S4" s="34" t="s">
        <v>85</v>
      </c>
      <c r="T4" s="35">
        <f>VLOOKUP(S4,Sheet2!$D$9:$E$17,2,FALSE)</f>
        <v>0</v>
      </c>
      <c r="U4" s="55">
        <f t="shared" si="4"/>
        <v>9.5</v>
      </c>
      <c r="V4" s="34" t="s">
        <v>85</v>
      </c>
      <c r="W4" s="35">
        <f>VLOOKUP(V4,Sheet2!$D$9:$E$17,2,FALSE)</f>
        <v>0</v>
      </c>
      <c r="X4" s="58">
        <f t="shared" si="5"/>
        <v>9.5</v>
      </c>
      <c r="Y4" s="34" t="s">
        <v>85</v>
      </c>
      <c r="Z4" s="35">
        <f>VLOOKUP(Y4,Sheet2!$D$9:$E$17,2,FALSE)</f>
        <v>0</v>
      </c>
      <c r="AA4" s="61">
        <f t="shared" si="6"/>
        <v>9.5</v>
      </c>
      <c r="AB4" s="34" t="s">
        <v>85</v>
      </c>
      <c r="AC4" s="35">
        <f>VLOOKUP(AB4,Sheet2!$D$9:$E$17,2,FALSE)</f>
        <v>0</v>
      </c>
      <c r="AD4" s="64">
        <f t="shared" si="7"/>
        <v>9.5</v>
      </c>
    </row>
    <row r="5" spans="1:30" s="24" customFormat="1">
      <c r="A5" s="25" t="s">
        <v>39</v>
      </c>
      <c r="B5" s="25" t="s">
        <v>51</v>
      </c>
      <c r="C5" s="26">
        <v>210</v>
      </c>
      <c r="D5" s="26">
        <v>223</v>
      </c>
      <c r="E5" s="26">
        <v>270</v>
      </c>
      <c r="F5" s="27">
        <f t="shared" si="0"/>
        <v>486.5</v>
      </c>
      <c r="G5" s="26">
        <v>60</v>
      </c>
      <c r="H5" s="25" t="s">
        <v>61</v>
      </c>
      <c r="I5" s="41">
        <v>4.5</v>
      </c>
      <c r="J5" s="34" t="s">
        <v>85</v>
      </c>
      <c r="K5" s="24">
        <f>VLOOKUP(J5,Sheet2!$D$9:$E$17,2,FALSE)</f>
        <v>0</v>
      </c>
      <c r="L5" s="46">
        <f t="shared" si="1"/>
        <v>4.5</v>
      </c>
      <c r="M5" s="34" t="s">
        <v>85</v>
      </c>
      <c r="N5" s="24">
        <f>VLOOKUP(M5,Sheet2!$D$9:$E$17,2,FALSE)</f>
        <v>0</v>
      </c>
      <c r="O5" s="49">
        <f t="shared" si="2"/>
        <v>4.5</v>
      </c>
      <c r="P5" s="34" t="s">
        <v>85</v>
      </c>
      <c r="Q5" s="24">
        <f>VLOOKUP(P5,Sheet2!$D$9:$E$17,2,FALSE)</f>
        <v>0</v>
      </c>
      <c r="R5" s="52">
        <f t="shared" si="3"/>
        <v>4.5</v>
      </c>
      <c r="S5" s="34" t="s">
        <v>85</v>
      </c>
      <c r="T5" s="24">
        <f>VLOOKUP(S5,Sheet2!$D$9:$E$17,2,FALSE)</f>
        <v>0</v>
      </c>
      <c r="U5" s="55">
        <f t="shared" si="4"/>
        <v>4.5</v>
      </c>
      <c r="V5" s="34" t="s">
        <v>85</v>
      </c>
      <c r="W5" s="24">
        <f>VLOOKUP(V5,Sheet2!$D$9:$E$17,2,FALSE)</f>
        <v>0</v>
      </c>
      <c r="X5" s="58">
        <f t="shared" si="5"/>
        <v>4.5</v>
      </c>
      <c r="Y5" s="34" t="s">
        <v>85</v>
      </c>
      <c r="Z5" s="24">
        <f>VLOOKUP(Y5,Sheet2!$D$9:$E$17,2,FALSE)</f>
        <v>0</v>
      </c>
      <c r="AA5" s="61">
        <f t="shared" si="6"/>
        <v>4.5</v>
      </c>
      <c r="AB5" s="34" t="s">
        <v>85</v>
      </c>
      <c r="AC5" s="24">
        <f>VLOOKUP(AB5,Sheet2!$D$9:$E$17,2,FALSE)</f>
        <v>0</v>
      </c>
      <c r="AD5" s="64">
        <f t="shared" si="7"/>
        <v>4.5</v>
      </c>
    </row>
    <row r="6" spans="1:30" s="35" customFormat="1">
      <c r="A6" s="36" t="s">
        <v>8</v>
      </c>
      <c r="B6" s="36" t="s">
        <v>42</v>
      </c>
      <c r="C6" s="37">
        <v>191</v>
      </c>
      <c r="D6" s="37">
        <v>185</v>
      </c>
      <c r="E6" s="37">
        <v>303</v>
      </c>
      <c r="F6" s="38">
        <f t="shared" si="0"/>
        <v>491</v>
      </c>
      <c r="G6" s="37">
        <v>61</v>
      </c>
      <c r="H6" s="36" t="s">
        <v>60</v>
      </c>
      <c r="I6" s="41">
        <v>4.5</v>
      </c>
      <c r="J6" s="34" t="s">
        <v>85</v>
      </c>
      <c r="K6" s="35">
        <f>VLOOKUP(J6,Sheet2!$D$9:$E$17,2,FALSE)</f>
        <v>0</v>
      </c>
      <c r="L6" s="46">
        <f t="shared" si="1"/>
        <v>4.5</v>
      </c>
      <c r="M6" s="34" t="s">
        <v>85</v>
      </c>
      <c r="N6" s="35">
        <f>VLOOKUP(M6,Sheet2!$D$9:$E$17,2,FALSE)</f>
        <v>0</v>
      </c>
      <c r="O6" s="49">
        <f t="shared" si="2"/>
        <v>4.5</v>
      </c>
      <c r="P6" s="34" t="s">
        <v>85</v>
      </c>
      <c r="Q6" s="35">
        <f>VLOOKUP(P6,Sheet2!$D$9:$E$17,2,FALSE)</f>
        <v>0</v>
      </c>
      <c r="R6" s="52">
        <f t="shared" si="3"/>
        <v>4.5</v>
      </c>
      <c r="S6" s="34" t="s">
        <v>85</v>
      </c>
      <c r="T6" s="35">
        <f>VLOOKUP(S6,Sheet2!$D$9:$E$17,2,FALSE)</f>
        <v>0</v>
      </c>
      <c r="U6" s="55">
        <f t="shared" si="4"/>
        <v>4.5</v>
      </c>
      <c r="V6" s="34" t="s">
        <v>85</v>
      </c>
      <c r="W6" s="35">
        <f>VLOOKUP(V6,Sheet2!$D$9:$E$17,2,FALSE)</f>
        <v>0</v>
      </c>
      <c r="X6" s="58">
        <f t="shared" si="5"/>
        <v>4.5</v>
      </c>
      <c r="Y6" s="34" t="s">
        <v>85</v>
      </c>
      <c r="Z6" s="35">
        <f>VLOOKUP(Y6,Sheet2!$D$9:$E$17,2,FALSE)</f>
        <v>0</v>
      </c>
      <c r="AA6" s="61">
        <f t="shared" si="6"/>
        <v>4.5</v>
      </c>
      <c r="AB6" s="34" t="s">
        <v>85</v>
      </c>
      <c r="AC6" s="35">
        <f>VLOOKUP(AB6,Sheet2!$D$9:$E$17,2,FALSE)</f>
        <v>0</v>
      </c>
      <c r="AD6" s="64">
        <f t="shared" si="7"/>
        <v>4.5</v>
      </c>
    </row>
    <row r="7" spans="1:30" s="24" customFormat="1">
      <c r="A7" s="25" t="s">
        <v>34</v>
      </c>
      <c r="B7" s="25" t="s">
        <v>44</v>
      </c>
      <c r="C7" s="26">
        <v>173</v>
      </c>
      <c r="D7" s="26">
        <v>187</v>
      </c>
      <c r="E7" s="26">
        <v>288</v>
      </c>
      <c r="F7" s="27">
        <f t="shared" si="0"/>
        <v>468</v>
      </c>
      <c r="G7" s="26">
        <v>60</v>
      </c>
      <c r="H7" s="25" t="s">
        <v>61</v>
      </c>
      <c r="I7" s="41">
        <v>0</v>
      </c>
      <c r="J7" s="34" t="s">
        <v>85</v>
      </c>
      <c r="K7" s="24">
        <f>VLOOKUP(J7,Sheet2!$D$9:$E$17,2,FALSE)</f>
        <v>0</v>
      </c>
      <c r="L7" s="46">
        <f t="shared" si="1"/>
        <v>0</v>
      </c>
      <c r="M7" s="34" t="s">
        <v>85</v>
      </c>
      <c r="N7" s="24">
        <f>VLOOKUP(M7,Sheet2!$D$9:$E$17,2,FALSE)</f>
        <v>0</v>
      </c>
      <c r="O7" s="49">
        <f t="shared" si="2"/>
        <v>0</v>
      </c>
      <c r="P7" s="34" t="s">
        <v>85</v>
      </c>
      <c r="Q7" s="24">
        <f>VLOOKUP(P7,Sheet2!$D$9:$E$17,2,FALSE)</f>
        <v>0</v>
      </c>
      <c r="R7" s="52">
        <f t="shared" si="3"/>
        <v>0</v>
      </c>
      <c r="S7" s="34" t="s">
        <v>85</v>
      </c>
      <c r="T7" s="24">
        <f>VLOOKUP(S7,Sheet2!$D$9:$E$17,2,FALSE)</f>
        <v>0</v>
      </c>
      <c r="U7" s="55">
        <f t="shared" si="4"/>
        <v>0</v>
      </c>
      <c r="V7" s="34" t="s">
        <v>85</v>
      </c>
      <c r="W7" s="24">
        <f>VLOOKUP(V7,Sheet2!$D$9:$E$17,2,FALSE)</f>
        <v>0</v>
      </c>
      <c r="X7" s="58">
        <f t="shared" si="5"/>
        <v>0</v>
      </c>
      <c r="Y7" s="34" t="s">
        <v>85</v>
      </c>
      <c r="Z7" s="24">
        <f>VLOOKUP(Y7,Sheet2!$D$9:$E$17,2,FALSE)</f>
        <v>0</v>
      </c>
      <c r="AA7" s="61">
        <f t="shared" si="6"/>
        <v>0</v>
      </c>
      <c r="AB7" s="34" t="s">
        <v>85</v>
      </c>
      <c r="AC7" s="24">
        <f>VLOOKUP(AB7,Sheet2!$D$9:$E$17,2,FALSE)</f>
        <v>0</v>
      </c>
      <c r="AD7" s="64">
        <f t="shared" si="7"/>
        <v>0</v>
      </c>
    </row>
    <row r="8" spans="1:30" s="35" customFormat="1">
      <c r="A8" s="36" t="s">
        <v>21</v>
      </c>
      <c r="B8" s="36" t="s">
        <v>51</v>
      </c>
      <c r="C8" s="37">
        <v>175</v>
      </c>
      <c r="D8" s="37">
        <v>169</v>
      </c>
      <c r="E8" s="37">
        <v>281</v>
      </c>
      <c r="F8" s="38">
        <f t="shared" si="0"/>
        <v>453</v>
      </c>
      <c r="G8" s="37">
        <v>60</v>
      </c>
      <c r="H8" s="36" t="s">
        <v>68</v>
      </c>
      <c r="I8" s="41">
        <v>5.5</v>
      </c>
      <c r="J8" s="34" t="s">
        <v>85</v>
      </c>
      <c r="K8" s="35">
        <f>VLOOKUP(J8,Sheet2!$D$9:$E$17,2,FALSE)</f>
        <v>0</v>
      </c>
      <c r="L8" s="46">
        <f t="shared" si="1"/>
        <v>5.5</v>
      </c>
      <c r="M8" s="34" t="s">
        <v>85</v>
      </c>
      <c r="N8" s="35">
        <f>VLOOKUP(M8,Sheet2!$D$9:$E$17,2,FALSE)</f>
        <v>0</v>
      </c>
      <c r="O8" s="49">
        <f t="shared" si="2"/>
        <v>5.5</v>
      </c>
      <c r="P8" s="34" t="s">
        <v>85</v>
      </c>
      <c r="Q8" s="35">
        <f>VLOOKUP(P8,Sheet2!$D$9:$E$17,2,FALSE)</f>
        <v>0</v>
      </c>
      <c r="R8" s="52">
        <f t="shared" si="3"/>
        <v>5.5</v>
      </c>
      <c r="S8" s="34" t="s">
        <v>85</v>
      </c>
      <c r="T8" s="35">
        <f>VLOOKUP(S8,Sheet2!$D$9:$E$17,2,FALSE)</f>
        <v>0</v>
      </c>
      <c r="U8" s="55">
        <f t="shared" si="4"/>
        <v>5.5</v>
      </c>
      <c r="V8" s="34" t="s">
        <v>85</v>
      </c>
      <c r="W8" s="35">
        <f>VLOOKUP(V8,Sheet2!$D$9:$E$17,2,FALSE)</f>
        <v>0</v>
      </c>
      <c r="X8" s="58">
        <f t="shared" si="5"/>
        <v>5.5</v>
      </c>
      <c r="Y8" s="34" t="s">
        <v>85</v>
      </c>
      <c r="Z8" s="35">
        <f>VLOOKUP(Y8,Sheet2!$D$9:$E$17,2,FALSE)</f>
        <v>0</v>
      </c>
      <c r="AA8" s="61">
        <f t="shared" si="6"/>
        <v>5.5</v>
      </c>
      <c r="AB8" s="34" t="s">
        <v>85</v>
      </c>
      <c r="AC8" s="35">
        <f>VLOOKUP(AB8,Sheet2!$D$9:$E$17,2,FALSE)</f>
        <v>0</v>
      </c>
      <c r="AD8" s="64">
        <f t="shared" si="7"/>
        <v>5.5</v>
      </c>
    </row>
    <row r="9" spans="1:30" s="24" customFormat="1">
      <c r="A9" s="25" t="s">
        <v>11</v>
      </c>
      <c r="B9" s="25" t="s">
        <v>49</v>
      </c>
      <c r="C9" s="26">
        <v>144</v>
      </c>
      <c r="D9" s="26">
        <v>154</v>
      </c>
      <c r="E9" s="26">
        <v>226</v>
      </c>
      <c r="F9" s="27">
        <f t="shared" si="0"/>
        <v>375</v>
      </c>
      <c r="G9" s="26">
        <v>60</v>
      </c>
      <c r="H9" s="25" t="s">
        <v>64</v>
      </c>
      <c r="I9" s="41">
        <v>8</v>
      </c>
      <c r="J9" s="34" t="s">
        <v>85</v>
      </c>
      <c r="K9" s="24">
        <f>VLOOKUP(J9,Sheet2!$D$9:$E$17,2,FALSE)</f>
        <v>0</v>
      </c>
      <c r="L9" s="46">
        <f t="shared" si="1"/>
        <v>8</v>
      </c>
      <c r="M9" s="34" t="s">
        <v>85</v>
      </c>
      <c r="N9" s="24">
        <f>VLOOKUP(M9,Sheet2!$D$9:$E$17,2,FALSE)</f>
        <v>0</v>
      </c>
      <c r="O9" s="49">
        <f t="shared" si="2"/>
        <v>8</v>
      </c>
      <c r="P9" s="34" t="s">
        <v>85</v>
      </c>
      <c r="Q9" s="24">
        <f>VLOOKUP(P9,Sheet2!$D$9:$E$17,2,FALSE)</f>
        <v>0</v>
      </c>
      <c r="R9" s="52">
        <f t="shared" si="3"/>
        <v>8</v>
      </c>
      <c r="S9" s="34" t="s">
        <v>85</v>
      </c>
      <c r="T9" s="24">
        <f>VLOOKUP(S9,Sheet2!$D$9:$E$17,2,FALSE)</f>
        <v>0</v>
      </c>
      <c r="U9" s="55">
        <f t="shared" si="4"/>
        <v>8</v>
      </c>
      <c r="V9" s="34" t="s">
        <v>85</v>
      </c>
      <c r="W9" s="24">
        <f>VLOOKUP(V9,Sheet2!$D$9:$E$17,2,FALSE)</f>
        <v>0</v>
      </c>
      <c r="X9" s="58">
        <f t="shared" si="5"/>
        <v>8</v>
      </c>
      <c r="Y9" s="34" t="s">
        <v>85</v>
      </c>
      <c r="Z9" s="24">
        <f>VLOOKUP(Y9,Sheet2!$D$9:$E$17,2,FALSE)</f>
        <v>0</v>
      </c>
      <c r="AA9" s="61">
        <f t="shared" si="6"/>
        <v>8</v>
      </c>
      <c r="AB9" s="34" t="s">
        <v>85</v>
      </c>
      <c r="AC9" s="24">
        <f>VLOOKUP(AB9,Sheet2!$D$9:$E$17,2,FALSE)</f>
        <v>0</v>
      </c>
      <c r="AD9" s="64">
        <f t="shared" si="7"/>
        <v>8</v>
      </c>
    </row>
    <row r="10" spans="1:30" s="35" customFormat="1">
      <c r="A10" s="36" t="s">
        <v>9</v>
      </c>
      <c r="B10" s="36" t="s">
        <v>44</v>
      </c>
      <c r="C10" s="37">
        <v>205</v>
      </c>
      <c r="D10" s="37">
        <v>207</v>
      </c>
      <c r="E10" s="37">
        <v>289</v>
      </c>
      <c r="F10" s="38">
        <f t="shared" si="0"/>
        <v>495</v>
      </c>
      <c r="G10" s="37">
        <v>61</v>
      </c>
      <c r="H10" s="36" t="s">
        <v>61</v>
      </c>
      <c r="I10" s="41">
        <v>5</v>
      </c>
      <c r="J10" s="34" t="s">
        <v>85</v>
      </c>
      <c r="K10" s="35">
        <f>VLOOKUP(J10,Sheet2!$D$9:$E$17,2,FALSE)</f>
        <v>0</v>
      </c>
      <c r="L10" s="46">
        <f t="shared" si="1"/>
        <v>5</v>
      </c>
      <c r="M10" s="34" t="s">
        <v>85</v>
      </c>
      <c r="N10" s="35">
        <f>VLOOKUP(M10,Sheet2!$D$9:$E$17,2,FALSE)</f>
        <v>0</v>
      </c>
      <c r="O10" s="49">
        <f t="shared" si="2"/>
        <v>5</v>
      </c>
      <c r="P10" s="34" t="s">
        <v>85</v>
      </c>
      <c r="Q10" s="35">
        <f>VLOOKUP(P10,Sheet2!$D$9:$E$17,2,FALSE)</f>
        <v>0</v>
      </c>
      <c r="R10" s="52">
        <f t="shared" si="3"/>
        <v>5</v>
      </c>
      <c r="S10" s="34" t="s">
        <v>85</v>
      </c>
      <c r="T10" s="35">
        <f>VLOOKUP(S10,Sheet2!$D$9:$E$17,2,FALSE)</f>
        <v>0</v>
      </c>
      <c r="U10" s="55">
        <f t="shared" si="4"/>
        <v>5</v>
      </c>
      <c r="V10" s="34" t="s">
        <v>85</v>
      </c>
      <c r="W10" s="35">
        <f>VLOOKUP(V10,Sheet2!$D$9:$E$17,2,FALSE)</f>
        <v>0</v>
      </c>
      <c r="X10" s="58">
        <f t="shared" si="5"/>
        <v>5</v>
      </c>
      <c r="Y10" s="34" t="s">
        <v>85</v>
      </c>
      <c r="Z10" s="35">
        <f>VLOOKUP(Y10,Sheet2!$D$9:$E$17,2,FALSE)</f>
        <v>0</v>
      </c>
      <c r="AA10" s="61">
        <f t="shared" si="6"/>
        <v>5</v>
      </c>
      <c r="AB10" s="34" t="s">
        <v>85</v>
      </c>
      <c r="AC10" s="35">
        <f>VLOOKUP(AB10,Sheet2!$D$9:$E$17,2,FALSE)</f>
        <v>0</v>
      </c>
      <c r="AD10" s="64">
        <f t="shared" si="7"/>
        <v>5</v>
      </c>
    </row>
    <row r="11" spans="1:30" s="24" customFormat="1">
      <c r="A11" s="25" t="s">
        <v>36</v>
      </c>
      <c r="B11" s="25" t="s">
        <v>42</v>
      </c>
      <c r="C11" s="26">
        <v>159</v>
      </c>
      <c r="D11" s="26">
        <v>161</v>
      </c>
      <c r="E11" s="26">
        <v>316</v>
      </c>
      <c r="F11" s="27">
        <f t="shared" si="0"/>
        <v>476</v>
      </c>
      <c r="G11" s="26">
        <v>60</v>
      </c>
      <c r="H11" s="25" t="s">
        <v>72</v>
      </c>
      <c r="I11" s="41">
        <v>0.5</v>
      </c>
      <c r="J11" s="34" t="s">
        <v>85</v>
      </c>
      <c r="K11" s="24">
        <f>VLOOKUP(J11,Sheet2!$D$9:$E$17,2,FALSE)</f>
        <v>0</v>
      </c>
      <c r="L11" s="46">
        <f t="shared" si="1"/>
        <v>0.5</v>
      </c>
      <c r="M11" s="34" t="s">
        <v>85</v>
      </c>
      <c r="N11" s="24">
        <f>VLOOKUP(M11,Sheet2!$D$9:$E$17,2,FALSE)</f>
        <v>0</v>
      </c>
      <c r="O11" s="49">
        <f t="shared" si="2"/>
        <v>0.5</v>
      </c>
      <c r="P11" s="34" t="s">
        <v>85</v>
      </c>
      <c r="Q11" s="24">
        <f>VLOOKUP(P11,Sheet2!$D$9:$E$17,2,FALSE)</f>
        <v>0</v>
      </c>
      <c r="R11" s="52">
        <f t="shared" si="3"/>
        <v>0.5</v>
      </c>
      <c r="S11" s="34" t="s">
        <v>85</v>
      </c>
      <c r="T11" s="24">
        <f>VLOOKUP(S11,Sheet2!$D$9:$E$17,2,FALSE)</f>
        <v>0</v>
      </c>
      <c r="U11" s="55">
        <f t="shared" si="4"/>
        <v>0.5</v>
      </c>
      <c r="V11" s="34" t="s">
        <v>85</v>
      </c>
      <c r="W11" s="24">
        <f>VLOOKUP(V11,Sheet2!$D$9:$E$17,2,FALSE)</f>
        <v>0</v>
      </c>
      <c r="X11" s="58">
        <f t="shared" si="5"/>
        <v>0.5</v>
      </c>
      <c r="Y11" s="34" t="s">
        <v>85</v>
      </c>
      <c r="Z11" s="24">
        <f>VLOOKUP(Y11,Sheet2!$D$9:$E$17,2,FALSE)</f>
        <v>0</v>
      </c>
      <c r="AA11" s="61">
        <f t="shared" si="6"/>
        <v>0.5</v>
      </c>
      <c r="AB11" s="34" t="s">
        <v>85</v>
      </c>
      <c r="AC11" s="24">
        <f>VLOOKUP(AB11,Sheet2!$D$9:$E$17,2,FALSE)</f>
        <v>0</v>
      </c>
      <c r="AD11" s="64">
        <f t="shared" si="7"/>
        <v>0.5</v>
      </c>
    </row>
    <row r="12" spans="1:30" s="35" customFormat="1">
      <c r="A12" s="36" t="s">
        <v>1</v>
      </c>
      <c r="B12" s="36" t="s">
        <v>43</v>
      </c>
      <c r="C12" s="37">
        <v>199</v>
      </c>
      <c r="D12" s="37">
        <v>193</v>
      </c>
      <c r="E12" s="37">
        <v>325</v>
      </c>
      <c r="F12" s="38">
        <f t="shared" si="0"/>
        <v>521</v>
      </c>
      <c r="G12" s="37">
        <v>61</v>
      </c>
      <c r="H12" s="36" t="s">
        <v>59</v>
      </c>
      <c r="I12" s="41">
        <v>13.5</v>
      </c>
      <c r="J12" s="34" t="s">
        <v>85</v>
      </c>
      <c r="K12" s="35">
        <f>VLOOKUP(J12,Sheet2!$D$9:$E$17,2,FALSE)</f>
        <v>0</v>
      </c>
      <c r="L12" s="46">
        <f t="shared" si="1"/>
        <v>13.5</v>
      </c>
      <c r="M12" s="34" t="s">
        <v>85</v>
      </c>
      <c r="N12" s="35">
        <f>VLOOKUP(M12,Sheet2!$D$9:$E$17,2,FALSE)</f>
        <v>0</v>
      </c>
      <c r="O12" s="49">
        <f t="shared" si="2"/>
        <v>13.5</v>
      </c>
      <c r="P12" s="34" t="s">
        <v>85</v>
      </c>
      <c r="Q12" s="35">
        <f>VLOOKUP(P12,Sheet2!$D$9:$E$17,2,FALSE)</f>
        <v>0</v>
      </c>
      <c r="R12" s="52">
        <f t="shared" si="3"/>
        <v>13.5</v>
      </c>
      <c r="S12" s="34" t="s">
        <v>85</v>
      </c>
      <c r="T12" s="35">
        <f>VLOOKUP(S12,Sheet2!$D$9:$E$17,2,FALSE)</f>
        <v>0</v>
      </c>
      <c r="U12" s="55">
        <f t="shared" si="4"/>
        <v>13.5</v>
      </c>
      <c r="V12" s="34" t="s">
        <v>85</v>
      </c>
      <c r="W12" s="35">
        <f>VLOOKUP(V12,Sheet2!$D$9:$E$17,2,FALSE)</f>
        <v>0</v>
      </c>
      <c r="X12" s="58">
        <f t="shared" si="5"/>
        <v>13.5</v>
      </c>
      <c r="Y12" s="34" t="s">
        <v>85</v>
      </c>
      <c r="Z12" s="35">
        <f>VLOOKUP(Y12,Sheet2!$D$9:$E$17,2,FALSE)</f>
        <v>0</v>
      </c>
      <c r="AA12" s="61">
        <f t="shared" si="6"/>
        <v>13.5</v>
      </c>
      <c r="AB12" s="34" t="s">
        <v>85</v>
      </c>
      <c r="AC12" s="35">
        <f>VLOOKUP(AB12,Sheet2!$D$9:$E$17,2,FALSE)</f>
        <v>0</v>
      </c>
      <c r="AD12" s="64">
        <f t="shared" si="7"/>
        <v>13.5</v>
      </c>
    </row>
    <row r="13" spans="1:30" s="24" customFormat="1">
      <c r="A13" s="25" t="s">
        <v>25</v>
      </c>
      <c r="B13" s="25" t="s">
        <v>54</v>
      </c>
      <c r="C13" s="26">
        <v>219</v>
      </c>
      <c r="D13" s="26">
        <v>213</v>
      </c>
      <c r="E13" s="26">
        <v>263</v>
      </c>
      <c r="F13" s="27">
        <f t="shared" si="0"/>
        <v>479</v>
      </c>
      <c r="G13" s="26">
        <v>61</v>
      </c>
      <c r="H13" s="25" t="s">
        <v>69</v>
      </c>
      <c r="I13" s="41">
        <v>8</v>
      </c>
      <c r="J13" s="34" t="s">
        <v>85</v>
      </c>
      <c r="K13" s="24">
        <f>VLOOKUP(J13,Sheet2!$D$9:$E$17,2,FALSE)</f>
        <v>0</v>
      </c>
      <c r="L13" s="46">
        <f t="shared" si="1"/>
        <v>8</v>
      </c>
      <c r="M13" s="34" t="s">
        <v>85</v>
      </c>
      <c r="N13" s="24">
        <f>VLOOKUP(M13,Sheet2!$D$9:$E$17,2,FALSE)</f>
        <v>0</v>
      </c>
      <c r="O13" s="49">
        <f t="shared" si="2"/>
        <v>8</v>
      </c>
      <c r="P13" s="34" t="s">
        <v>85</v>
      </c>
      <c r="Q13" s="24">
        <f>VLOOKUP(P13,Sheet2!$D$9:$E$17,2,FALSE)</f>
        <v>0</v>
      </c>
      <c r="R13" s="52">
        <f t="shared" si="3"/>
        <v>8</v>
      </c>
      <c r="S13" s="34" t="s">
        <v>85</v>
      </c>
      <c r="T13" s="24">
        <f>VLOOKUP(S13,Sheet2!$D$9:$E$17,2,FALSE)</f>
        <v>0</v>
      </c>
      <c r="U13" s="55">
        <f t="shared" si="4"/>
        <v>8</v>
      </c>
      <c r="V13" s="34" t="s">
        <v>85</v>
      </c>
      <c r="W13" s="24">
        <f>VLOOKUP(V13,Sheet2!$D$9:$E$17,2,FALSE)</f>
        <v>0</v>
      </c>
      <c r="X13" s="58">
        <f t="shared" si="5"/>
        <v>8</v>
      </c>
      <c r="Y13" s="34" t="s">
        <v>85</v>
      </c>
      <c r="Z13" s="24">
        <f>VLOOKUP(Y13,Sheet2!$D$9:$E$17,2,FALSE)</f>
        <v>0</v>
      </c>
      <c r="AA13" s="61">
        <f t="shared" si="6"/>
        <v>8</v>
      </c>
      <c r="AB13" s="34" t="s">
        <v>85</v>
      </c>
      <c r="AC13" s="24">
        <f>VLOOKUP(AB13,Sheet2!$D$9:$E$17,2,FALSE)</f>
        <v>0</v>
      </c>
      <c r="AD13" s="64">
        <f t="shared" si="7"/>
        <v>8</v>
      </c>
    </row>
    <row r="14" spans="1:30" s="35" customFormat="1">
      <c r="A14" s="36" t="s">
        <v>22</v>
      </c>
      <c r="B14" s="36" t="s">
        <v>47</v>
      </c>
      <c r="C14" s="37">
        <v>197</v>
      </c>
      <c r="D14" s="37">
        <v>195</v>
      </c>
      <c r="E14" s="37">
        <v>295</v>
      </c>
      <c r="F14" s="38">
        <f t="shared" si="0"/>
        <v>491</v>
      </c>
      <c r="G14" s="37">
        <v>61</v>
      </c>
      <c r="H14" s="36" t="s">
        <v>68</v>
      </c>
      <c r="I14" s="41">
        <v>12.5</v>
      </c>
      <c r="J14" s="34" t="s">
        <v>85</v>
      </c>
      <c r="K14" s="35">
        <f>VLOOKUP(J14,Sheet2!$D$9:$E$17,2,FALSE)</f>
        <v>0</v>
      </c>
      <c r="L14" s="46">
        <f t="shared" si="1"/>
        <v>12.5</v>
      </c>
      <c r="M14" s="34" t="s">
        <v>85</v>
      </c>
      <c r="N14" s="35">
        <f>VLOOKUP(M14,Sheet2!$D$9:$E$17,2,FALSE)</f>
        <v>0</v>
      </c>
      <c r="O14" s="49">
        <f t="shared" si="2"/>
        <v>12.5</v>
      </c>
      <c r="P14" s="34" t="s">
        <v>85</v>
      </c>
      <c r="Q14" s="35">
        <f>VLOOKUP(P14,Sheet2!$D$9:$E$17,2,FALSE)</f>
        <v>0</v>
      </c>
      <c r="R14" s="52">
        <f t="shared" si="3"/>
        <v>12.5</v>
      </c>
      <c r="S14" s="34" t="s">
        <v>85</v>
      </c>
      <c r="T14" s="35">
        <f>VLOOKUP(S14,Sheet2!$D$9:$E$17,2,FALSE)</f>
        <v>0</v>
      </c>
      <c r="U14" s="55">
        <f t="shared" si="4"/>
        <v>12.5</v>
      </c>
      <c r="V14" s="34" t="s">
        <v>85</v>
      </c>
      <c r="W14" s="35">
        <f>VLOOKUP(V14,Sheet2!$D$9:$E$17,2,FALSE)</f>
        <v>0</v>
      </c>
      <c r="X14" s="58">
        <f t="shared" si="5"/>
        <v>12.5</v>
      </c>
      <c r="Y14" s="34" t="s">
        <v>85</v>
      </c>
      <c r="Z14" s="35">
        <f>VLOOKUP(Y14,Sheet2!$D$9:$E$17,2,FALSE)</f>
        <v>0</v>
      </c>
      <c r="AA14" s="61">
        <f t="shared" si="6"/>
        <v>12.5</v>
      </c>
      <c r="AB14" s="34" t="s">
        <v>85</v>
      </c>
      <c r="AC14" s="35">
        <f>VLOOKUP(AB14,Sheet2!$D$9:$E$17,2,FALSE)</f>
        <v>0</v>
      </c>
      <c r="AD14" s="64">
        <f t="shared" si="7"/>
        <v>12.5</v>
      </c>
    </row>
    <row r="15" spans="1:30" s="24" customFormat="1">
      <c r="A15" s="25" t="s">
        <v>4</v>
      </c>
      <c r="B15" s="25" t="s">
        <v>45</v>
      </c>
      <c r="C15" s="26">
        <v>191</v>
      </c>
      <c r="D15" s="26">
        <v>193</v>
      </c>
      <c r="E15" s="26">
        <v>286</v>
      </c>
      <c r="F15" s="27">
        <f t="shared" si="0"/>
        <v>478</v>
      </c>
      <c r="G15" s="26">
        <v>60</v>
      </c>
      <c r="H15" s="25" t="s">
        <v>61</v>
      </c>
      <c r="I15" s="41">
        <v>6</v>
      </c>
      <c r="J15" s="34" t="s">
        <v>85</v>
      </c>
      <c r="K15" s="24">
        <f>VLOOKUP(J15,Sheet2!$D$9:$E$17,2,FALSE)</f>
        <v>0</v>
      </c>
      <c r="L15" s="46">
        <f t="shared" si="1"/>
        <v>6</v>
      </c>
      <c r="M15" s="34" t="s">
        <v>85</v>
      </c>
      <c r="N15" s="24">
        <f>VLOOKUP(M15,Sheet2!$D$9:$E$17,2,FALSE)</f>
        <v>0</v>
      </c>
      <c r="O15" s="49">
        <f t="shared" si="2"/>
        <v>6</v>
      </c>
      <c r="P15" s="34" t="s">
        <v>85</v>
      </c>
      <c r="Q15" s="24">
        <f>VLOOKUP(P15,Sheet2!$D$9:$E$17,2,FALSE)</f>
        <v>0</v>
      </c>
      <c r="R15" s="52">
        <f t="shared" si="3"/>
        <v>6</v>
      </c>
      <c r="S15" s="34" t="s">
        <v>85</v>
      </c>
      <c r="T15" s="24">
        <f>VLOOKUP(S15,Sheet2!$D$9:$E$17,2,FALSE)</f>
        <v>0</v>
      </c>
      <c r="U15" s="55">
        <f t="shared" si="4"/>
        <v>6</v>
      </c>
      <c r="V15" s="34" t="s">
        <v>85</v>
      </c>
      <c r="W15" s="24">
        <f>VLOOKUP(V15,Sheet2!$D$9:$E$17,2,FALSE)</f>
        <v>0</v>
      </c>
      <c r="X15" s="58">
        <f t="shared" si="5"/>
        <v>6</v>
      </c>
      <c r="Y15" s="34" t="s">
        <v>85</v>
      </c>
      <c r="Z15" s="24">
        <f>VLOOKUP(Y15,Sheet2!$D$9:$E$17,2,FALSE)</f>
        <v>0</v>
      </c>
      <c r="AA15" s="61">
        <f t="shared" si="6"/>
        <v>6</v>
      </c>
      <c r="AB15" s="34" t="s">
        <v>85</v>
      </c>
      <c r="AC15" s="24">
        <f>VLOOKUP(AB15,Sheet2!$D$9:$E$17,2,FALSE)</f>
        <v>0</v>
      </c>
      <c r="AD15" s="64">
        <f t="shared" si="7"/>
        <v>6</v>
      </c>
    </row>
    <row r="16" spans="1:30" s="35" customFormat="1">
      <c r="A16" s="36" t="s">
        <v>35</v>
      </c>
      <c r="B16" s="36" t="s">
        <v>48</v>
      </c>
      <c r="C16" s="37">
        <v>199</v>
      </c>
      <c r="D16" s="37">
        <v>201</v>
      </c>
      <c r="E16" s="37">
        <v>256</v>
      </c>
      <c r="F16" s="38">
        <f t="shared" si="0"/>
        <v>456</v>
      </c>
      <c r="G16" s="37">
        <v>59</v>
      </c>
      <c r="H16" s="36" t="s">
        <v>72</v>
      </c>
      <c r="I16" s="41">
        <v>7.5</v>
      </c>
      <c r="J16" s="34" t="s">
        <v>85</v>
      </c>
      <c r="K16" s="35">
        <f>VLOOKUP(J16,Sheet2!$D$9:$E$17,2,FALSE)</f>
        <v>0</v>
      </c>
      <c r="L16" s="46">
        <f t="shared" si="1"/>
        <v>7.5</v>
      </c>
      <c r="M16" s="34" t="s">
        <v>85</v>
      </c>
      <c r="N16" s="35">
        <f>VLOOKUP(M16,Sheet2!$D$9:$E$17,2,FALSE)</f>
        <v>0</v>
      </c>
      <c r="O16" s="49">
        <f t="shared" si="2"/>
        <v>7.5</v>
      </c>
      <c r="P16" s="34" t="s">
        <v>85</v>
      </c>
      <c r="Q16" s="35">
        <f>VLOOKUP(P16,Sheet2!$D$9:$E$17,2,FALSE)</f>
        <v>0</v>
      </c>
      <c r="R16" s="52">
        <f t="shared" si="3"/>
        <v>7.5</v>
      </c>
      <c r="S16" s="34" t="s">
        <v>85</v>
      </c>
      <c r="T16" s="35">
        <f>VLOOKUP(S16,Sheet2!$D$9:$E$17,2,FALSE)</f>
        <v>0</v>
      </c>
      <c r="U16" s="55">
        <f t="shared" si="4"/>
        <v>7.5</v>
      </c>
      <c r="V16" s="34" t="s">
        <v>85</v>
      </c>
      <c r="W16" s="35">
        <f>VLOOKUP(V16,Sheet2!$D$9:$E$17,2,FALSE)</f>
        <v>0</v>
      </c>
      <c r="X16" s="58">
        <f t="shared" si="5"/>
        <v>7.5</v>
      </c>
      <c r="Y16" s="34" t="s">
        <v>85</v>
      </c>
      <c r="Z16" s="35">
        <f>VLOOKUP(Y16,Sheet2!$D$9:$E$17,2,FALSE)</f>
        <v>0</v>
      </c>
      <c r="AA16" s="61">
        <f t="shared" si="6"/>
        <v>7.5</v>
      </c>
      <c r="AB16" s="34" t="s">
        <v>85</v>
      </c>
      <c r="AC16" s="35">
        <f>VLOOKUP(AB16,Sheet2!$D$9:$E$17,2,FALSE)</f>
        <v>0</v>
      </c>
      <c r="AD16" s="64">
        <f t="shared" si="7"/>
        <v>7.5</v>
      </c>
    </row>
    <row r="17" spans="1:30" s="24" customFormat="1">
      <c r="A17" s="25" t="s">
        <v>38</v>
      </c>
      <c r="B17" s="25" t="s">
        <v>49</v>
      </c>
      <c r="C17" s="26">
        <v>177</v>
      </c>
      <c r="D17" s="26">
        <v>181</v>
      </c>
      <c r="E17" s="26">
        <v>252</v>
      </c>
      <c r="F17" s="27">
        <f t="shared" si="0"/>
        <v>431</v>
      </c>
      <c r="G17" s="26">
        <v>60</v>
      </c>
      <c r="H17" s="25" t="s">
        <v>72</v>
      </c>
      <c r="I17" s="41">
        <v>1.5</v>
      </c>
      <c r="J17" s="34" t="s">
        <v>85</v>
      </c>
      <c r="K17" s="24">
        <f>VLOOKUP(J17,Sheet2!$D$9:$E$17,2,FALSE)</f>
        <v>0</v>
      </c>
      <c r="L17" s="46">
        <f t="shared" si="1"/>
        <v>1.5</v>
      </c>
      <c r="M17" s="34" t="s">
        <v>85</v>
      </c>
      <c r="N17" s="24">
        <f>VLOOKUP(M17,Sheet2!$D$9:$E$17,2,FALSE)</f>
        <v>0</v>
      </c>
      <c r="O17" s="49">
        <f t="shared" si="2"/>
        <v>1.5</v>
      </c>
      <c r="P17" s="34" t="s">
        <v>85</v>
      </c>
      <c r="Q17" s="24">
        <f>VLOOKUP(P17,Sheet2!$D$9:$E$17,2,FALSE)</f>
        <v>0</v>
      </c>
      <c r="R17" s="52">
        <f t="shared" si="3"/>
        <v>1.5</v>
      </c>
      <c r="S17" s="34" t="s">
        <v>85</v>
      </c>
      <c r="T17" s="24">
        <f>VLOOKUP(S17,Sheet2!$D$9:$E$17,2,FALSE)</f>
        <v>0</v>
      </c>
      <c r="U17" s="55">
        <f t="shared" si="4"/>
        <v>1.5</v>
      </c>
      <c r="V17" s="34" t="s">
        <v>85</v>
      </c>
      <c r="W17" s="24">
        <f>VLOOKUP(V17,Sheet2!$D$9:$E$17,2,FALSE)</f>
        <v>0</v>
      </c>
      <c r="X17" s="58">
        <f t="shared" si="5"/>
        <v>1.5</v>
      </c>
      <c r="Y17" s="34" t="s">
        <v>85</v>
      </c>
      <c r="Z17" s="24">
        <f>VLOOKUP(Y17,Sheet2!$D$9:$E$17,2,FALSE)</f>
        <v>0</v>
      </c>
      <c r="AA17" s="61">
        <f t="shared" si="6"/>
        <v>1.5</v>
      </c>
      <c r="AB17" s="34" t="s">
        <v>85</v>
      </c>
      <c r="AC17" s="24">
        <f>VLOOKUP(AB17,Sheet2!$D$9:$E$17,2,FALSE)</f>
        <v>0</v>
      </c>
      <c r="AD17" s="64">
        <f t="shared" si="7"/>
        <v>1.5</v>
      </c>
    </row>
    <row r="18" spans="1:30" s="35" customFormat="1">
      <c r="A18" s="36" t="s">
        <v>2</v>
      </c>
      <c r="B18" s="36" t="s">
        <v>44</v>
      </c>
      <c r="C18" s="37">
        <v>165</v>
      </c>
      <c r="D18" s="37">
        <v>159</v>
      </c>
      <c r="E18" s="37">
        <v>300</v>
      </c>
      <c r="F18" s="38">
        <f t="shared" si="0"/>
        <v>462</v>
      </c>
      <c r="G18" s="37">
        <v>60</v>
      </c>
      <c r="H18" s="36" t="s">
        <v>59</v>
      </c>
      <c r="I18" s="41">
        <v>0</v>
      </c>
      <c r="J18" s="34" t="s">
        <v>85</v>
      </c>
      <c r="K18" s="35">
        <f>VLOOKUP(J18,Sheet2!$D$9:$E$17,2,FALSE)</f>
        <v>0</v>
      </c>
      <c r="L18" s="46">
        <f t="shared" si="1"/>
        <v>0</v>
      </c>
      <c r="M18" s="34" t="s">
        <v>85</v>
      </c>
      <c r="N18" s="35">
        <f>VLOOKUP(M18,Sheet2!$D$9:$E$17,2,FALSE)</f>
        <v>0</v>
      </c>
      <c r="O18" s="49">
        <f t="shared" si="2"/>
        <v>0</v>
      </c>
      <c r="P18" s="34" t="s">
        <v>85</v>
      </c>
      <c r="Q18" s="35">
        <f>VLOOKUP(P18,Sheet2!$D$9:$E$17,2,FALSE)</f>
        <v>0</v>
      </c>
      <c r="R18" s="52">
        <f t="shared" si="3"/>
        <v>0</v>
      </c>
      <c r="S18" s="34" t="s">
        <v>85</v>
      </c>
      <c r="T18" s="35">
        <f>VLOOKUP(S18,Sheet2!$D$9:$E$17,2,FALSE)</f>
        <v>0</v>
      </c>
      <c r="U18" s="55">
        <f t="shared" si="4"/>
        <v>0</v>
      </c>
      <c r="V18" s="34" t="s">
        <v>85</v>
      </c>
      <c r="W18" s="35">
        <f>VLOOKUP(V18,Sheet2!$D$9:$E$17,2,FALSE)</f>
        <v>0</v>
      </c>
      <c r="X18" s="58">
        <f t="shared" si="5"/>
        <v>0</v>
      </c>
      <c r="Y18" s="34" t="s">
        <v>85</v>
      </c>
      <c r="Z18" s="35">
        <f>VLOOKUP(Y18,Sheet2!$D$9:$E$17,2,FALSE)</f>
        <v>0</v>
      </c>
      <c r="AA18" s="61">
        <f t="shared" si="6"/>
        <v>0</v>
      </c>
      <c r="AB18" s="34" t="s">
        <v>85</v>
      </c>
      <c r="AC18" s="35">
        <f>VLOOKUP(AB18,Sheet2!$D$9:$E$17,2,FALSE)</f>
        <v>0</v>
      </c>
      <c r="AD18" s="64">
        <f t="shared" si="7"/>
        <v>0</v>
      </c>
    </row>
    <row r="19" spans="1:30" s="24" customFormat="1">
      <c r="A19" s="25" t="s">
        <v>16</v>
      </c>
      <c r="B19" s="25" t="s">
        <v>45</v>
      </c>
      <c r="C19" s="26">
        <v>213</v>
      </c>
      <c r="D19" s="26">
        <v>223</v>
      </c>
      <c r="E19" s="26">
        <v>268</v>
      </c>
      <c r="F19" s="27">
        <f t="shared" si="0"/>
        <v>486</v>
      </c>
      <c r="G19" s="26">
        <v>61</v>
      </c>
      <c r="H19" s="25" t="s">
        <v>61</v>
      </c>
      <c r="I19" s="41">
        <v>1</v>
      </c>
      <c r="J19" s="34" t="s">
        <v>85</v>
      </c>
      <c r="K19" s="24">
        <f>VLOOKUP(J19,Sheet2!$D$9:$E$17,2,FALSE)</f>
        <v>0</v>
      </c>
      <c r="L19" s="46">
        <f t="shared" si="1"/>
        <v>1</v>
      </c>
      <c r="M19" s="34" t="s">
        <v>85</v>
      </c>
      <c r="N19" s="24">
        <f>VLOOKUP(M19,Sheet2!$D$9:$E$17,2,FALSE)</f>
        <v>0</v>
      </c>
      <c r="O19" s="49">
        <f t="shared" si="2"/>
        <v>1</v>
      </c>
      <c r="P19" s="34" t="s">
        <v>85</v>
      </c>
      <c r="Q19" s="24">
        <f>VLOOKUP(P19,Sheet2!$D$9:$E$17,2,FALSE)</f>
        <v>0</v>
      </c>
      <c r="R19" s="52">
        <f t="shared" si="3"/>
        <v>1</v>
      </c>
      <c r="S19" s="34" t="s">
        <v>85</v>
      </c>
      <c r="T19" s="24">
        <f>VLOOKUP(S19,Sheet2!$D$9:$E$17,2,FALSE)</f>
        <v>0</v>
      </c>
      <c r="U19" s="55">
        <f t="shared" si="4"/>
        <v>1</v>
      </c>
      <c r="V19" s="34" t="s">
        <v>85</v>
      </c>
      <c r="W19" s="24">
        <f>VLOOKUP(V19,Sheet2!$D$9:$E$17,2,FALSE)</f>
        <v>0</v>
      </c>
      <c r="X19" s="58">
        <f t="shared" si="5"/>
        <v>1</v>
      </c>
      <c r="Y19" s="34" t="s">
        <v>85</v>
      </c>
      <c r="Z19" s="24">
        <f>VLOOKUP(Y19,Sheet2!$D$9:$E$17,2,FALSE)</f>
        <v>0</v>
      </c>
      <c r="AA19" s="61">
        <f t="shared" si="6"/>
        <v>1</v>
      </c>
      <c r="AB19" s="34" t="s">
        <v>85</v>
      </c>
      <c r="AC19" s="24">
        <f>VLOOKUP(AB19,Sheet2!$D$9:$E$17,2,FALSE)</f>
        <v>0</v>
      </c>
      <c r="AD19" s="64">
        <f t="shared" si="7"/>
        <v>1</v>
      </c>
    </row>
    <row r="20" spans="1:30" s="35" customFormat="1">
      <c r="A20" s="36" t="s">
        <v>3</v>
      </c>
      <c r="B20" s="36" t="s">
        <v>43</v>
      </c>
      <c r="C20" s="37">
        <v>196</v>
      </c>
      <c r="D20" s="37">
        <v>190</v>
      </c>
      <c r="E20" s="37">
        <v>283</v>
      </c>
      <c r="F20" s="38">
        <f t="shared" si="0"/>
        <v>476</v>
      </c>
      <c r="G20" s="37">
        <v>61</v>
      </c>
      <c r="H20" s="36" t="s">
        <v>60</v>
      </c>
      <c r="I20" s="41">
        <v>3.5</v>
      </c>
      <c r="J20" s="34" t="s">
        <v>85</v>
      </c>
      <c r="K20" s="35">
        <f>VLOOKUP(J20,Sheet2!$D$9:$E$17,2,FALSE)</f>
        <v>0</v>
      </c>
      <c r="L20" s="46">
        <f t="shared" si="1"/>
        <v>3.5</v>
      </c>
      <c r="M20" s="34" t="s">
        <v>85</v>
      </c>
      <c r="N20" s="35">
        <f>VLOOKUP(M20,Sheet2!$D$9:$E$17,2,FALSE)</f>
        <v>0</v>
      </c>
      <c r="O20" s="49">
        <f t="shared" si="2"/>
        <v>3.5</v>
      </c>
      <c r="P20" s="34" t="s">
        <v>85</v>
      </c>
      <c r="Q20" s="35">
        <f>VLOOKUP(P20,Sheet2!$D$9:$E$17,2,FALSE)</f>
        <v>0</v>
      </c>
      <c r="R20" s="52">
        <f t="shared" si="3"/>
        <v>3.5</v>
      </c>
      <c r="S20" s="34" t="s">
        <v>85</v>
      </c>
      <c r="T20" s="35">
        <f>VLOOKUP(S20,Sheet2!$D$9:$E$17,2,FALSE)</f>
        <v>0</v>
      </c>
      <c r="U20" s="55">
        <f t="shared" si="4"/>
        <v>3.5</v>
      </c>
      <c r="V20" s="34" t="s">
        <v>85</v>
      </c>
      <c r="W20" s="35">
        <f>VLOOKUP(V20,Sheet2!$D$9:$E$17,2,FALSE)</f>
        <v>0</v>
      </c>
      <c r="X20" s="58">
        <f t="shared" si="5"/>
        <v>3.5</v>
      </c>
      <c r="Y20" s="34" t="s">
        <v>85</v>
      </c>
      <c r="Z20" s="35">
        <f>VLOOKUP(Y20,Sheet2!$D$9:$E$17,2,FALSE)</f>
        <v>0</v>
      </c>
      <c r="AA20" s="61">
        <f t="shared" si="6"/>
        <v>3.5</v>
      </c>
      <c r="AB20" s="34" t="s">
        <v>85</v>
      </c>
      <c r="AC20" s="35">
        <f>VLOOKUP(AB20,Sheet2!$D$9:$E$17,2,FALSE)</f>
        <v>0</v>
      </c>
      <c r="AD20" s="64">
        <f t="shared" si="7"/>
        <v>3.5</v>
      </c>
    </row>
    <row r="21" spans="1:30" s="24" customFormat="1">
      <c r="A21" s="25" t="s">
        <v>0</v>
      </c>
      <c r="B21" s="25" t="s">
        <v>42</v>
      </c>
      <c r="C21" s="26">
        <v>189</v>
      </c>
      <c r="D21" s="26">
        <v>199</v>
      </c>
      <c r="E21" s="26">
        <v>306</v>
      </c>
      <c r="F21" s="27">
        <f t="shared" si="0"/>
        <v>500</v>
      </c>
      <c r="G21" s="26">
        <v>61</v>
      </c>
      <c r="H21" s="25" t="s">
        <v>59</v>
      </c>
      <c r="I21" s="41">
        <v>11.5</v>
      </c>
      <c r="J21" s="34" t="s">
        <v>85</v>
      </c>
      <c r="K21" s="24">
        <f>VLOOKUP(J21,Sheet2!$D$9:$E$17,2,FALSE)</f>
        <v>0</v>
      </c>
      <c r="L21" s="46">
        <f t="shared" si="1"/>
        <v>11.5</v>
      </c>
      <c r="M21" s="34" t="s">
        <v>85</v>
      </c>
      <c r="N21" s="24">
        <f>VLOOKUP(M21,Sheet2!$D$9:$E$17,2,FALSE)</f>
        <v>0</v>
      </c>
      <c r="O21" s="49">
        <f t="shared" si="2"/>
        <v>11.5</v>
      </c>
      <c r="P21" s="34" t="s">
        <v>85</v>
      </c>
      <c r="Q21" s="24">
        <f>VLOOKUP(P21,Sheet2!$D$9:$E$17,2,FALSE)</f>
        <v>0</v>
      </c>
      <c r="R21" s="52">
        <f t="shared" si="3"/>
        <v>11.5</v>
      </c>
      <c r="S21" s="34" t="s">
        <v>85</v>
      </c>
      <c r="T21" s="24">
        <f>VLOOKUP(S21,Sheet2!$D$9:$E$17,2,FALSE)</f>
        <v>0</v>
      </c>
      <c r="U21" s="55">
        <f t="shared" si="4"/>
        <v>11.5</v>
      </c>
      <c r="V21" s="34" t="s">
        <v>85</v>
      </c>
      <c r="W21" s="24">
        <f>VLOOKUP(V21,Sheet2!$D$9:$E$17,2,FALSE)</f>
        <v>0</v>
      </c>
      <c r="X21" s="58">
        <f t="shared" si="5"/>
        <v>11.5</v>
      </c>
      <c r="Y21" s="34" t="s">
        <v>85</v>
      </c>
      <c r="Z21" s="24">
        <f>VLOOKUP(Y21,Sheet2!$D$9:$E$17,2,FALSE)</f>
        <v>0</v>
      </c>
      <c r="AA21" s="61">
        <f t="shared" si="6"/>
        <v>11.5</v>
      </c>
      <c r="AB21" s="34" t="s">
        <v>85</v>
      </c>
      <c r="AC21" s="24">
        <f>VLOOKUP(AB21,Sheet2!$D$9:$E$17,2,FALSE)</f>
        <v>0</v>
      </c>
      <c r="AD21" s="64">
        <f t="shared" si="7"/>
        <v>11.5</v>
      </c>
    </row>
    <row r="22" spans="1:30" s="35" customFormat="1">
      <c r="A22" s="36" t="s">
        <v>15</v>
      </c>
      <c r="B22" s="36" t="s">
        <v>50</v>
      </c>
      <c r="C22" s="37">
        <v>207</v>
      </c>
      <c r="D22" s="37">
        <v>205</v>
      </c>
      <c r="E22" s="37">
        <v>290</v>
      </c>
      <c r="F22" s="38">
        <f t="shared" si="0"/>
        <v>496</v>
      </c>
      <c r="G22" s="37">
        <v>61</v>
      </c>
      <c r="H22" s="36" t="s">
        <v>59</v>
      </c>
      <c r="I22" s="41">
        <v>7</v>
      </c>
      <c r="J22" s="34" t="s">
        <v>85</v>
      </c>
      <c r="K22" s="35">
        <f>VLOOKUP(J22,Sheet2!$D$9:$E$17,2,FALSE)</f>
        <v>0</v>
      </c>
      <c r="L22" s="46">
        <f t="shared" si="1"/>
        <v>7</v>
      </c>
      <c r="M22" s="34" t="s">
        <v>85</v>
      </c>
      <c r="N22" s="35">
        <f>VLOOKUP(M22,Sheet2!$D$9:$E$17,2,FALSE)</f>
        <v>0</v>
      </c>
      <c r="O22" s="49">
        <f t="shared" si="2"/>
        <v>7</v>
      </c>
      <c r="P22" s="34" t="s">
        <v>85</v>
      </c>
      <c r="Q22" s="35">
        <f>VLOOKUP(P22,Sheet2!$D$9:$E$17,2,FALSE)</f>
        <v>0</v>
      </c>
      <c r="R22" s="52">
        <f t="shared" si="3"/>
        <v>7</v>
      </c>
      <c r="S22" s="34" t="s">
        <v>85</v>
      </c>
      <c r="T22" s="35">
        <f>VLOOKUP(S22,Sheet2!$D$9:$E$17,2,FALSE)</f>
        <v>0</v>
      </c>
      <c r="U22" s="55">
        <f t="shared" si="4"/>
        <v>7</v>
      </c>
      <c r="V22" s="34" t="s">
        <v>85</v>
      </c>
      <c r="W22" s="35">
        <f>VLOOKUP(V22,Sheet2!$D$9:$E$17,2,FALSE)</f>
        <v>0</v>
      </c>
      <c r="X22" s="58">
        <f t="shared" si="5"/>
        <v>7</v>
      </c>
      <c r="Y22" s="34" t="s">
        <v>85</v>
      </c>
      <c r="Z22" s="35">
        <f>VLOOKUP(Y22,Sheet2!$D$9:$E$17,2,FALSE)</f>
        <v>0</v>
      </c>
      <c r="AA22" s="61">
        <f t="shared" si="6"/>
        <v>7</v>
      </c>
      <c r="AB22" s="34" t="s">
        <v>85</v>
      </c>
      <c r="AC22" s="35">
        <f>VLOOKUP(AB22,Sheet2!$D$9:$E$17,2,FALSE)</f>
        <v>0</v>
      </c>
      <c r="AD22" s="64">
        <f t="shared" si="7"/>
        <v>7</v>
      </c>
    </row>
    <row r="23" spans="1:30" s="24" customFormat="1">
      <c r="A23" s="25" t="s">
        <v>12</v>
      </c>
      <c r="B23" s="25" t="s">
        <v>43</v>
      </c>
      <c r="C23" s="26">
        <v>183</v>
      </c>
      <c r="D23" s="26">
        <v>177</v>
      </c>
      <c r="E23" s="26">
        <v>286</v>
      </c>
      <c r="F23" s="27">
        <f t="shared" si="0"/>
        <v>466</v>
      </c>
      <c r="G23" s="26">
        <v>60</v>
      </c>
      <c r="H23" s="25" t="s">
        <v>65</v>
      </c>
      <c r="I23" s="41">
        <v>10</v>
      </c>
      <c r="J23" s="34" t="s">
        <v>85</v>
      </c>
      <c r="K23" s="24">
        <f>VLOOKUP(J23,Sheet2!$D$9:$E$17,2,FALSE)</f>
        <v>0</v>
      </c>
      <c r="L23" s="46">
        <f t="shared" si="1"/>
        <v>10</v>
      </c>
      <c r="M23" s="34" t="s">
        <v>85</v>
      </c>
      <c r="N23" s="24">
        <f>VLOOKUP(M23,Sheet2!$D$9:$E$17,2,FALSE)</f>
        <v>0</v>
      </c>
      <c r="O23" s="49">
        <f t="shared" si="2"/>
        <v>10</v>
      </c>
      <c r="P23" s="34" t="s">
        <v>85</v>
      </c>
      <c r="Q23" s="24">
        <f>VLOOKUP(P23,Sheet2!$D$9:$E$17,2,FALSE)</f>
        <v>0</v>
      </c>
      <c r="R23" s="52">
        <f t="shared" si="3"/>
        <v>10</v>
      </c>
      <c r="S23" s="34" t="s">
        <v>85</v>
      </c>
      <c r="T23" s="24">
        <f>VLOOKUP(S23,Sheet2!$D$9:$E$17,2,FALSE)</f>
        <v>0</v>
      </c>
      <c r="U23" s="55">
        <f t="shared" si="4"/>
        <v>10</v>
      </c>
      <c r="V23" s="34" t="s">
        <v>85</v>
      </c>
      <c r="W23" s="24">
        <f>VLOOKUP(V23,Sheet2!$D$9:$E$17,2,FALSE)</f>
        <v>0</v>
      </c>
      <c r="X23" s="58">
        <f t="shared" si="5"/>
        <v>10</v>
      </c>
      <c r="Y23" s="34" t="s">
        <v>85</v>
      </c>
      <c r="Z23" s="24">
        <f>VLOOKUP(Y23,Sheet2!$D$9:$E$17,2,FALSE)</f>
        <v>0</v>
      </c>
      <c r="AA23" s="61">
        <f t="shared" si="6"/>
        <v>10</v>
      </c>
      <c r="AB23" s="34" t="s">
        <v>85</v>
      </c>
      <c r="AC23" s="24">
        <f>VLOOKUP(AB23,Sheet2!$D$9:$E$17,2,FALSE)</f>
        <v>0</v>
      </c>
      <c r="AD23" s="64">
        <f t="shared" si="7"/>
        <v>10</v>
      </c>
    </row>
    <row r="24" spans="1:30" s="35" customFormat="1">
      <c r="A24" s="36" t="s">
        <v>5</v>
      </c>
      <c r="B24" s="36" t="s">
        <v>46</v>
      </c>
      <c r="C24" s="37">
        <v>211</v>
      </c>
      <c r="D24" s="37">
        <v>213</v>
      </c>
      <c r="E24" s="37">
        <v>293</v>
      </c>
      <c r="F24" s="38">
        <f t="shared" si="0"/>
        <v>505</v>
      </c>
      <c r="G24" s="37">
        <v>60</v>
      </c>
      <c r="H24" s="36" t="s">
        <v>60</v>
      </c>
      <c r="I24" s="41">
        <v>9</v>
      </c>
      <c r="J24" s="34" t="s">
        <v>85</v>
      </c>
      <c r="K24" s="35">
        <f>VLOOKUP(J24,Sheet2!$D$9:$E$17,2,FALSE)</f>
        <v>0</v>
      </c>
      <c r="L24" s="46">
        <f t="shared" si="1"/>
        <v>9</v>
      </c>
      <c r="M24" s="34" t="s">
        <v>85</v>
      </c>
      <c r="N24" s="35">
        <f>VLOOKUP(M24,Sheet2!$D$9:$E$17,2,FALSE)</f>
        <v>0</v>
      </c>
      <c r="O24" s="49">
        <f t="shared" si="2"/>
        <v>9</v>
      </c>
      <c r="P24" s="34" t="s">
        <v>85</v>
      </c>
      <c r="Q24" s="35">
        <f>VLOOKUP(P24,Sheet2!$D$9:$E$17,2,FALSE)</f>
        <v>0</v>
      </c>
      <c r="R24" s="52">
        <f t="shared" si="3"/>
        <v>9</v>
      </c>
      <c r="S24" s="34" t="s">
        <v>85</v>
      </c>
      <c r="T24" s="35">
        <f>VLOOKUP(S24,Sheet2!$D$9:$E$17,2,FALSE)</f>
        <v>0</v>
      </c>
      <c r="U24" s="55">
        <f t="shared" si="4"/>
        <v>9</v>
      </c>
      <c r="V24" s="34" t="s">
        <v>85</v>
      </c>
      <c r="W24" s="35">
        <f>VLOOKUP(V24,Sheet2!$D$9:$E$17,2,FALSE)</f>
        <v>0</v>
      </c>
      <c r="X24" s="58">
        <f t="shared" si="5"/>
        <v>9</v>
      </c>
      <c r="Y24" s="34" t="s">
        <v>85</v>
      </c>
      <c r="Z24" s="35">
        <f>VLOOKUP(Y24,Sheet2!$D$9:$E$17,2,FALSE)</f>
        <v>0</v>
      </c>
      <c r="AA24" s="61">
        <f t="shared" si="6"/>
        <v>9</v>
      </c>
      <c r="AB24" s="34" t="s">
        <v>85</v>
      </c>
      <c r="AC24" s="35">
        <f>VLOOKUP(AB24,Sheet2!$D$9:$E$17,2,FALSE)</f>
        <v>0</v>
      </c>
      <c r="AD24" s="64">
        <f t="shared" si="7"/>
        <v>9</v>
      </c>
    </row>
    <row r="25" spans="1:30" s="24" customFormat="1">
      <c r="A25" s="25" t="s">
        <v>37</v>
      </c>
      <c r="B25" s="25" t="s">
        <v>50</v>
      </c>
      <c r="C25" s="26">
        <v>216</v>
      </c>
      <c r="D25" s="26">
        <v>210</v>
      </c>
      <c r="E25" s="26">
        <v>274</v>
      </c>
      <c r="F25" s="27">
        <f t="shared" si="0"/>
        <v>487</v>
      </c>
      <c r="G25" s="26">
        <v>61</v>
      </c>
      <c r="H25" s="25" t="s">
        <v>72</v>
      </c>
      <c r="I25" s="41">
        <v>1.5</v>
      </c>
      <c r="J25" s="34" t="s">
        <v>85</v>
      </c>
      <c r="K25" s="24">
        <f>VLOOKUP(J25,Sheet2!$D$9:$E$17,2,FALSE)</f>
        <v>0</v>
      </c>
      <c r="L25" s="46">
        <f t="shared" si="1"/>
        <v>1.5</v>
      </c>
      <c r="M25" s="34" t="s">
        <v>85</v>
      </c>
      <c r="N25" s="24">
        <f>VLOOKUP(M25,Sheet2!$D$9:$E$17,2,FALSE)</f>
        <v>0</v>
      </c>
      <c r="O25" s="49">
        <f t="shared" si="2"/>
        <v>1.5</v>
      </c>
      <c r="P25" s="34" t="s">
        <v>85</v>
      </c>
      <c r="Q25" s="24">
        <f>VLOOKUP(P25,Sheet2!$D$9:$E$17,2,FALSE)</f>
        <v>0</v>
      </c>
      <c r="R25" s="52">
        <f t="shared" si="3"/>
        <v>1.5</v>
      </c>
      <c r="S25" s="34" t="s">
        <v>85</v>
      </c>
      <c r="T25" s="24">
        <f>VLOOKUP(S25,Sheet2!$D$9:$E$17,2,FALSE)</f>
        <v>0</v>
      </c>
      <c r="U25" s="55">
        <f t="shared" si="4"/>
        <v>1.5</v>
      </c>
      <c r="V25" s="34" t="s">
        <v>85</v>
      </c>
      <c r="W25" s="24">
        <f>VLOOKUP(V25,Sheet2!$D$9:$E$17,2,FALSE)</f>
        <v>0</v>
      </c>
      <c r="X25" s="58">
        <f t="shared" si="5"/>
        <v>1.5</v>
      </c>
      <c r="Y25" s="34" t="s">
        <v>85</v>
      </c>
      <c r="Z25" s="24">
        <f>VLOOKUP(Y25,Sheet2!$D$9:$E$17,2,FALSE)</f>
        <v>0</v>
      </c>
      <c r="AA25" s="61">
        <f t="shared" si="6"/>
        <v>1.5</v>
      </c>
      <c r="AB25" s="34" t="s">
        <v>85</v>
      </c>
      <c r="AC25" s="24">
        <f>VLOOKUP(AB25,Sheet2!$D$9:$E$17,2,FALSE)</f>
        <v>0</v>
      </c>
      <c r="AD25" s="64">
        <f t="shared" si="7"/>
        <v>1.5</v>
      </c>
    </row>
    <row r="26" spans="1:30" s="35" customFormat="1">
      <c r="A26" s="36" t="s">
        <v>6</v>
      </c>
      <c r="B26" s="36" t="s">
        <v>42</v>
      </c>
      <c r="C26" s="37">
        <v>174</v>
      </c>
      <c r="D26" s="37">
        <v>176</v>
      </c>
      <c r="E26" s="37">
        <v>340</v>
      </c>
      <c r="F26" s="38">
        <f t="shared" si="0"/>
        <v>515</v>
      </c>
      <c r="G26" s="37">
        <v>60</v>
      </c>
      <c r="H26" s="36" t="s">
        <v>62</v>
      </c>
      <c r="I26" s="41">
        <v>10</v>
      </c>
      <c r="J26" s="34" t="s">
        <v>85</v>
      </c>
      <c r="K26" s="35">
        <f>VLOOKUP(J26,Sheet2!$D$9:$E$17,2,FALSE)</f>
        <v>0</v>
      </c>
      <c r="L26" s="46">
        <f t="shared" si="1"/>
        <v>10</v>
      </c>
      <c r="M26" s="34" t="s">
        <v>85</v>
      </c>
      <c r="N26" s="35">
        <f>VLOOKUP(M26,Sheet2!$D$9:$E$17,2,FALSE)</f>
        <v>0</v>
      </c>
      <c r="O26" s="49">
        <f t="shared" si="2"/>
        <v>10</v>
      </c>
      <c r="P26" s="34" t="s">
        <v>85</v>
      </c>
      <c r="Q26" s="35">
        <f>VLOOKUP(P26,Sheet2!$D$9:$E$17,2,FALSE)</f>
        <v>0</v>
      </c>
      <c r="R26" s="52">
        <f t="shared" si="3"/>
        <v>10</v>
      </c>
      <c r="S26" s="34" t="s">
        <v>85</v>
      </c>
      <c r="T26" s="35">
        <f>VLOOKUP(S26,Sheet2!$D$9:$E$17,2,FALSE)</f>
        <v>0</v>
      </c>
      <c r="U26" s="55">
        <f t="shared" si="4"/>
        <v>10</v>
      </c>
      <c r="V26" s="34" t="s">
        <v>85</v>
      </c>
      <c r="W26" s="35">
        <f>VLOOKUP(V26,Sheet2!$D$9:$E$17,2,FALSE)</f>
        <v>0</v>
      </c>
      <c r="X26" s="58">
        <f t="shared" si="5"/>
        <v>10</v>
      </c>
      <c r="Y26" s="34" t="s">
        <v>85</v>
      </c>
      <c r="Z26" s="35">
        <f>VLOOKUP(Y26,Sheet2!$D$9:$E$17,2,FALSE)</f>
        <v>0</v>
      </c>
      <c r="AA26" s="61">
        <f t="shared" si="6"/>
        <v>10</v>
      </c>
      <c r="AB26" s="34" t="s">
        <v>85</v>
      </c>
      <c r="AC26" s="35">
        <f>VLOOKUP(AB26,Sheet2!$D$9:$E$17,2,FALSE)</f>
        <v>0</v>
      </c>
      <c r="AD26" s="64">
        <f t="shared" si="7"/>
        <v>10</v>
      </c>
    </row>
    <row r="27" spans="1:30" s="24" customFormat="1" ht="15" customHeight="1">
      <c r="A27" s="25" t="s">
        <v>31</v>
      </c>
      <c r="B27" s="25" t="s">
        <v>53</v>
      </c>
      <c r="C27" s="26">
        <v>166</v>
      </c>
      <c r="D27" s="26">
        <v>161</v>
      </c>
      <c r="E27" s="26">
        <v>290</v>
      </c>
      <c r="F27" s="27">
        <f t="shared" si="0"/>
        <v>453.5</v>
      </c>
      <c r="G27" s="26">
        <v>60</v>
      </c>
      <c r="H27" s="25" t="s">
        <v>71</v>
      </c>
      <c r="I27" s="41">
        <v>-7.5</v>
      </c>
      <c r="J27" s="34" t="s">
        <v>85</v>
      </c>
      <c r="K27" s="24">
        <f>VLOOKUP(J27,Sheet2!$D$9:$E$17,2,FALSE)</f>
        <v>0</v>
      </c>
      <c r="L27" s="46">
        <f t="shared" si="1"/>
        <v>-7.5</v>
      </c>
      <c r="M27" s="34" t="s">
        <v>85</v>
      </c>
      <c r="N27" s="24">
        <f>VLOOKUP(M27,Sheet2!$D$9:$E$17,2,FALSE)</f>
        <v>0</v>
      </c>
      <c r="O27" s="49">
        <f t="shared" si="2"/>
        <v>-7.5</v>
      </c>
      <c r="P27" s="34" t="s">
        <v>85</v>
      </c>
      <c r="Q27" s="24">
        <f>VLOOKUP(P27,Sheet2!$D$9:$E$17,2,FALSE)</f>
        <v>0</v>
      </c>
      <c r="R27" s="52">
        <f t="shared" si="3"/>
        <v>-7.5</v>
      </c>
      <c r="S27" s="34" t="s">
        <v>85</v>
      </c>
      <c r="T27" s="24">
        <f>VLOOKUP(S27,Sheet2!$D$9:$E$17,2,FALSE)</f>
        <v>0</v>
      </c>
      <c r="U27" s="55">
        <f t="shared" si="4"/>
        <v>-7.5</v>
      </c>
      <c r="V27" s="34" t="s">
        <v>85</v>
      </c>
      <c r="W27" s="24">
        <f>VLOOKUP(V27,Sheet2!$D$9:$E$17,2,FALSE)</f>
        <v>0</v>
      </c>
      <c r="X27" s="58">
        <f t="shared" si="5"/>
        <v>-7.5</v>
      </c>
      <c r="Y27" s="34" t="s">
        <v>85</v>
      </c>
      <c r="Z27" s="24">
        <f>VLOOKUP(Y27,Sheet2!$D$9:$E$17,2,FALSE)</f>
        <v>0</v>
      </c>
      <c r="AA27" s="61">
        <f t="shared" si="6"/>
        <v>-7.5</v>
      </c>
      <c r="AB27" s="34" t="s">
        <v>85</v>
      </c>
      <c r="AC27" s="24">
        <f>VLOOKUP(AB27,Sheet2!$D$9:$E$17,2,FALSE)</f>
        <v>0</v>
      </c>
      <c r="AD27" s="64">
        <f t="shared" si="7"/>
        <v>-7.5</v>
      </c>
    </row>
    <row r="28" spans="1:30" s="35" customFormat="1">
      <c r="A28" s="36" t="s">
        <v>18</v>
      </c>
      <c r="B28" s="36" t="s">
        <v>51</v>
      </c>
      <c r="C28" s="37">
        <v>205</v>
      </c>
      <c r="D28" s="37">
        <v>215</v>
      </c>
      <c r="E28" s="37">
        <v>262</v>
      </c>
      <c r="F28" s="38">
        <f t="shared" si="0"/>
        <v>472</v>
      </c>
      <c r="G28" s="37">
        <v>60</v>
      </c>
      <c r="H28" s="36" t="s">
        <v>66</v>
      </c>
      <c r="I28" s="41">
        <v>2.5</v>
      </c>
      <c r="J28" s="34" t="s">
        <v>85</v>
      </c>
      <c r="K28" s="35">
        <f>VLOOKUP(J28,Sheet2!$D$9:$E$17,2,FALSE)</f>
        <v>0</v>
      </c>
      <c r="L28" s="46">
        <f t="shared" si="1"/>
        <v>2.5</v>
      </c>
      <c r="M28" s="34" t="s">
        <v>85</v>
      </c>
      <c r="N28" s="35">
        <f>VLOOKUP(M28,Sheet2!$D$9:$E$17,2,FALSE)</f>
        <v>0</v>
      </c>
      <c r="O28" s="49">
        <f t="shared" si="2"/>
        <v>2.5</v>
      </c>
      <c r="P28" s="34" t="s">
        <v>85</v>
      </c>
      <c r="Q28" s="35">
        <f>VLOOKUP(P28,Sheet2!$D$9:$E$17,2,FALSE)</f>
        <v>0</v>
      </c>
      <c r="R28" s="52">
        <f t="shared" si="3"/>
        <v>2.5</v>
      </c>
      <c r="S28" s="34" t="s">
        <v>85</v>
      </c>
      <c r="T28" s="35">
        <f>VLOOKUP(S28,Sheet2!$D$9:$E$17,2,FALSE)</f>
        <v>0</v>
      </c>
      <c r="U28" s="55">
        <f t="shared" si="4"/>
        <v>2.5</v>
      </c>
      <c r="V28" s="34" t="s">
        <v>85</v>
      </c>
      <c r="W28" s="35">
        <f>VLOOKUP(V28,Sheet2!$D$9:$E$17,2,FALSE)</f>
        <v>0</v>
      </c>
      <c r="X28" s="58">
        <f t="shared" si="5"/>
        <v>2.5</v>
      </c>
      <c r="Y28" s="34" t="s">
        <v>85</v>
      </c>
      <c r="Z28" s="35">
        <f>VLOOKUP(Y28,Sheet2!$D$9:$E$17,2,FALSE)</f>
        <v>0</v>
      </c>
      <c r="AA28" s="61">
        <f t="shared" si="6"/>
        <v>2.5</v>
      </c>
      <c r="AB28" s="34" t="s">
        <v>85</v>
      </c>
      <c r="AC28" s="35">
        <f>VLOOKUP(AB28,Sheet2!$D$9:$E$17,2,FALSE)</f>
        <v>0</v>
      </c>
      <c r="AD28" s="64">
        <f t="shared" si="7"/>
        <v>2.5</v>
      </c>
    </row>
    <row r="29" spans="1:30" s="24" customFormat="1">
      <c r="A29" s="25" t="s">
        <v>30</v>
      </c>
      <c r="B29" s="25" t="s">
        <v>52</v>
      </c>
      <c r="C29" s="26">
        <v>151</v>
      </c>
      <c r="D29" s="26">
        <v>140</v>
      </c>
      <c r="E29" s="26">
        <v>281</v>
      </c>
      <c r="F29" s="27">
        <f t="shared" si="0"/>
        <v>426.5</v>
      </c>
      <c r="G29" s="26">
        <v>58</v>
      </c>
      <c r="H29" s="25" t="s">
        <v>61</v>
      </c>
      <c r="I29" s="41">
        <v>0</v>
      </c>
      <c r="J29" s="34" t="s">
        <v>85</v>
      </c>
      <c r="K29" s="24">
        <f>VLOOKUP(J29,Sheet2!$D$9:$E$17,2,FALSE)</f>
        <v>0</v>
      </c>
      <c r="L29" s="46">
        <f t="shared" si="1"/>
        <v>0</v>
      </c>
      <c r="M29" s="34" t="s">
        <v>85</v>
      </c>
      <c r="N29" s="24">
        <f>VLOOKUP(M29,Sheet2!$D$9:$E$17,2,FALSE)</f>
        <v>0</v>
      </c>
      <c r="O29" s="49">
        <f t="shared" si="2"/>
        <v>0</v>
      </c>
      <c r="P29" s="34" t="s">
        <v>85</v>
      </c>
      <c r="Q29" s="24">
        <f>VLOOKUP(P29,Sheet2!$D$9:$E$17,2,FALSE)</f>
        <v>0</v>
      </c>
      <c r="R29" s="52">
        <f t="shared" si="3"/>
        <v>0</v>
      </c>
      <c r="S29" s="34" t="s">
        <v>85</v>
      </c>
      <c r="T29" s="24">
        <f>VLOOKUP(S29,Sheet2!$D$9:$E$17,2,FALSE)</f>
        <v>0</v>
      </c>
      <c r="U29" s="55">
        <f t="shared" si="4"/>
        <v>0</v>
      </c>
      <c r="V29" s="34" t="s">
        <v>85</v>
      </c>
      <c r="W29" s="24">
        <f>VLOOKUP(V29,Sheet2!$D$9:$E$17,2,FALSE)</f>
        <v>0</v>
      </c>
      <c r="X29" s="58">
        <f t="shared" si="5"/>
        <v>0</v>
      </c>
      <c r="Y29" s="34" t="s">
        <v>85</v>
      </c>
      <c r="Z29" s="24">
        <f>VLOOKUP(Y29,Sheet2!$D$9:$E$17,2,FALSE)</f>
        <v>0</v>
      </c>
      <c r="AA29" s="61">
        <f t="shared" si="6"/>
        <v>0</v>
      </c>
      <c r="AB29" s="34" t="s">
        <v>85</v>
      </c>
      <c r="AC29" s="24">
        <f>VLOOKUP(AB29,Sheet2!$D$9:$E$17,2,FALSE)</f>
        <v>0</v>
      </c>
      <c r="AD29" s="64">
        <f t="shared" si="7"/>
        <v>0</v>
      </c>
    </row>
    <row r="30" spans="1:30" s="35" customFormat="1">
      <c r="A30" s="36" t="s">
        <v>28</v>
      </c>
      <c r="B30" s="36" t="s">
        <v>49</v>
      </c>
      <c r="C30" s="37">
        <v>175</v>
      </c>
      <c r="D30" s="37">
        <v>177</v>
      </c>
      <c r="E30" s="37">
        <v>278</v>
      </c>
      <c r="F30" s="38">
        <f t="shared" si="0"/>
        <v>454</v>
      </c>
      <c r="G30" s="37">
        <v>60</v>
      </c>
      <c r="H30" s="36" t="s">
        <v>71</v>
      </c>
      <c r="I30" s="41">
        <v>-2</v>
      </c>
      <c r="J30" s="34" t="s">
        <v>85</v>
      </c>
      <c r="K30" s="35">
        <f>VLOOKUP(J30,Sheet2!$D$9:$E$17,2,FALSE)</f>
        <v>0</v>
      </c>
      <c r="L30" s="46">
        <f t="shared" si="1"/>
        <v>-2</v>
      </c>
      <c r="M30" s="34" t="s">
        <v>85</v>
      </c>
      <c r="N30" s="35">
        <f>VLOOKUP(M30,Sheet2!$D$9:$E$17,2,FALSE)</f>
        <v>0</v>
      </c>
      <c r="O30" s="49">
        <f t="shared" si="2"/>
        <v>-2</v>
      </c>
      <c r="P30" s="34" t="s">
        <v>85</v>
      </c>
      <c r="Q30" s="35">
        <f>VLOOKUP(P30,Sheet2!$D$9:$E$17,2,FALSE)</f>
        <v>0</v>
      </c>
      <c r="R30" s="52">
        <f t="shared" si="3"/>
        <v>-2</v>
      </c>
      <c r="S30" s="34" t="s">
        <v>85</v>
      </c>
      <c r="T30" s="35">
        <f>VLOOKUP(S30,Sheet2!$D$9:$E$17,2,FALSE)</f>
        <v>0</v>
      </c>
      <c r="U30" s="55">
        <f t="shared" si="4"/>
        <v>-2</v>
      </c>
      <c r="V30" s="34" t="s">
        <v>85</v>
      </c>
      <c r="W30" s="35">
        <f>VLOOKUP(V30,Sheet2!$D$9:$E$17,2,FALSE)</f>
        <v>0</v>
      </c>
      <c r="X30" s="58">
        <f t="shared" si="5"/>
        <v>-2</v>
      </c>
      <c r="Y30" s="34" t="s">
        <v>85</v>
      </c>
      <c r="Z30" s="35">
        <f>VLOOKUP(Y30,Sheet2!$D$9:$E$17,2,FALSE)</f>
        <v>0</v>
      </c>
      <c r="AA30" s="61">
        <f t="shared" si="6"/>
        <v>-2</v>
      </c>
      <c r="AB30" s="34" t="s">
        <v>85</v>
      </c>
      <c r="AC30" s="35">
        <f>VLOOKUP(AB30,Sheet2!$D$9:$E$17,2,FALSE)</f>
        <v>0</v>
      </c>
      <c r="AD30" s="64">
        <f t="shared" si="7"/>
        <v>-2</v>
      </c>
    </row>
    <row r="31" spans="1:30" s="24" customFormat="1">
      <c r="A31" s="25" t="s">
        <v>32</v>
      </c>
      <c r="B31" s="25" t="s">
        <v>50</v>
      </c>
      <c r="C31" s="26">
        <v>194</v>
      </c>
      <c r="D31" s="26">
        <v>198</v>
      </c>
      <c r="E31" s="26">
        <v>259</v>
      </c>
      <c r="F31" s="27">
        <f t="shared" si="0"/>
        <v>455</v>
      </c>
      <c r="G31" s="26">
        <v>60</v>
      </c>
      <c r="H31" s="25" t="s">
        <v>71</v>
      </c>
      <c r="I31" s="41">
        <v>5</v>
      </c>
      <c r="J31" s="34" t="s">
        <v>85</v>
      </c>
      <c r="K31" s="24">
        <f>VLOOKUP(J31,Sheet2!$D$9:$E$17,2,FALSE)</f>
        <v>0</v>
      </c>
      <c r="L31" s="46">
        <f t="shared" si="1"/>
        <v>5</v>
      </c>
      <c r="M31" s="34" t="s">
        <v>85</v>
      </c>
      <c r="N31" s="24">
        <f>VLOOKUP(M31,Sheet2!$D$9:$E$17,2,FALSE)</f>
        <v>0</v>
      </c>
      <c r="O31" s="49">
        <f t="shared" si="2"/>
        <v>5</v>
      </c>
      <c r="P31" s="34" t="s">
        <v>85</v>
      </c>
      <c r="Q31" s="24">
        <f>VLOOKUP(P31,Sheet2!$D$9:$E$17,2,FALSE)</f>
        <v>0</v>
      </c>
      <c r="R31" s="52">
        <f t="shared" si="3"/>
        <v>5</v>
      </c>
      <c r="S31" s="34" t="s">
        <v>85</v>
      </c>
      <c r="T31" s="24">
        <f>VLOOKUP(S31,Sheet2!$D$9:$E$17,2,FALSE)</f>
        <v>0</v>
      </c>
      <c r="U31" s="55">
        <f t="shared" si="4"/>
        <v>5</v>
      </c>
      <c r="V31" s="34" t="s">
        <v>85</v>
      </c>
      <c r="W31" s="24">
        <f>VLOOKUP(V31,Sheet2!$D$9:$E$17,2,FALSE)</f>
        <v>0</v>
      </c>
      <c r="X31" s="58">
        <f t="shared" si="5"/>
        <v>5</v>
      </c>
      <c r="Y31" s="34" t="s">
        <v>85</v>
      </c>
      <c r="Z31" s="24">
        <f>VLOOKUP(Y31,Sheet2!$D$9:$E$17,2,FALSE)</f>
        <v>0</v>
      </c>
      <c r="AA31" s="61">
        <f t="shared" si="6"/>
        <v>5</v>
      </c>
      <c r="AB31" s="34" t="s">
        <v>85</v>
      </c>
      <c r="AC31" s="24">
        <f>VLOOKUP(AB31,Sheet2!$D$9:$E$17,2,FALSE)</f>
        <v>0</v>
      </c>
      <c r="AD31" s="64">
        <f t="shared" si="7"/>
        <v>5</v>
      </c>
    </row>
    <row r="32" spans="1:30" s="35" customFormat="1">
      <c r="A32" s="36" t="s">
        <v>27</v>
      </c>
      <c r="B32" s="36" t="s">
        <v>43</v>
      </c>
      <c r="C32" s="37">
        <v>174</v>
      </c>
      <c r="D32" s="37">
        <v>176</v>
      </c>
      <c r="E32" s="37">
        <v>300</v>
      </c>
      <c r="F32" s="38">
        <f t="shared" si="0"/>
        <v>475</v>
      </c>
      <c r="G32" s="37">
        <v>60</v>
      </c>
      <c r="H32" s="36" t="s">
        <v>71</v>
      </c>
      <c r="I32" s="41">
        <v>3</v>
      </c>
      <c r="J32" s="34" t="s">
        <v>85</v>
      </c>
      <c r="K32" s="35">
        <f>VLOOKUP(J32,Sheet2!$D$9:$E$17,2,FALSE)</f>
        <v>0</v>
      </c>
      <c r="L32" s="46">
        <f t="shared" si="1"/>
        <v>3</v>
      </c>
      <c r="M32" s="34" t="s">
        <v>85</v>
      </c>
      <c r="N32" s="35">
        <f>VLOOKUP(M32,Sheet2!$D$9:$E$17,2,FALSE)</f>
        <v>0</v>
      </c>
      <c r="O32" s="49">
        <f t="shared" si="2"/>
        <v>3</v>
      </c>
      <c r="P32" s="34" t="s">
        <v>85</v>
      </c>
      <c r="Q32" s="35">
        <f>VLOOKUP(P32,Sheet2!$D$9:$E$17,2,FALSE)</f>
        <v>0</v>
      </c>
      <c r="R32" s="52">
        <f t="shared" si="3"/>
        <v>3</v>
      </c>
      <c r="S32" s="34" t="s">
        <v>85</v>
      </c>
      <c r="T32" s="35">
        <f>VLOOKUP(S32,Sheet2!$D$9:$E$17,2,FALSE)</f>
        <v>0</v>
      </c>
      <c r="U32" s="55">
        <f t="shared" si="4"/>
        <v>3</v>
      </c>
      <c r="V32" s="34" t="s">
        <v>85</v>
      </c>
      <c r="W32" s="35">
        <f>VLOOKUP(V32,Sheet2!$D$9:$E$17,2,FALSE)</f>
        <v>0</v>
      </c>
      <c r="X32" s="58">
        <f t="shared" si="5"/>
        <v>3</v>
      </c>
      <c r="Y32" s="34" t="s">
        <v>85</v>
      </c>
      <c r="Z32" s="35">
        <f>VLOOKUP(Y32,Sheet2!$D$9:$E$17,2,FALSE)</f>
        <v>0</v>
      </c>
      <c r="AA32" s="61">
        <f t="shared" si="6"/>
        <v>3</v>
      </c>
      <c r="AB32" s="34" t="s">
        <v>85</v>
      </c>
      <c r="AC32" s="35">
        <f>VLOOKUP(AB32,Sheet2!$D$9:$E$17,2,FALSE)</f>
        <v>0</v>
      </c>
      <c r="AD32" s="64">
        <f t="shared" si="7"/>
        <v>3</v>
      </c>
    </row>
    <row r="33" spans="1:30" s="24" customFormat="1">
      <c r="A33" s="25" t="s">
        <v>33</v>
      </c>
      <c r="B33" s="25" t="s">
        <v>50</v>
      </c>
      <c r="C33" s="26">
        <v>206</v>
      </c>
      <c r="D33" s="26">
        <v>200</v>
      </c>
      <c r="E33" s="26">
        <v>284</v>
      </c>
      <c r="F33" s="27">
        <f t="shared" si="0"/>
        <v>487</v>
      </c>
      <c r="G33" s="26">
        <v>60</v>
      </c>
      <c r="H33" s="25" t="s">
        <v>61</v>
      </c>
      <c r="I33" s="41">
        <v>-1</v>
      </c>
      <c r="J33" s="34" t="s">
        <v>85</v>
      </c>
      <c r="K33" s="24">
        <f>VLOOKUP(J33,Sheet2!$D$9:$E$17,2,FALSE)</f>
        <v>0</v>
      </c>
      <c r="L33" s="46">
        <f t="shared" si="1"/>
        <v>-1</v>
      </c>
      <c r="M33" s="34" t="s">
        <v>85</v>
      </c>
      <c r="N33" s="24">
        <f>VLOOKUP(M33,Sheet2!$D$9:$E$17,2,FALSE)</f>
        <v>0</v>
      </c>
      <c r="O33" s="49">
        <f t="shared" si="2"/>
        <v>-1</v>
      </c>
      <c r="P33" s="34" t="s">
        <v>85</v>
      </c>
      <c r="Q33" s="24">
        <f>VLOOKUP(P33,Sheet2!$D$9:$E$17,2,FALSE)</f>
        <v>0</v>
      </c>
      <c r="R33" s="52">
        <f t="shared" si="3"/>
        <v>-1</v>
      </c>
      <c r="S33" s="34" t="s">
        <v>85</v>
      </c>
      <c r="T33" s="24">
        <f>VLOOKUP(S33,Sheet2!$D$9:$E$17,2,FALSE)</f>
        <v>0</v>
      </c>
      <c r="U33" s="55">
        <f t="shared" si="4"/>
        <v>-1</v>
      </c>
      <c r="V33" s="34" t="s">
        <v>85</v>
      </c>
      <c r="W33" s="24">
        <f>VLOOKUP(V33,Sheet2!$D$9:$E$17,2,FALSE)</f>
        <v>0</v>
      </c>
      <c r="X33" s="58">
        <f t="shared" si="5"/>
        <v>-1</v>
      </c>
      <c r="Y33" s="34" t="s">
        <v>85</v>
      </c>
      <c r="Z33" s="24">
        <f>VLOOKUP(Y33,Sheet2!$D$9:$E$17,2,FALSE)</f>
        <v>0</v>
      </c>
      <c r="AA33" s="61">
        <f t="shared" si="6"/>
        <v>-1</v>
      </c>
      <c r="AB33" s="34" t="s">
        <v>85</v>
      </c>
      <c r="AC33" s="24">
        <f>VLOOKUP(AB33,Sheet2!$D$9:$E$17,2,FALSE)</f>
        <v>0</v>
      </c>
      <c r="AD33" s="64">
        <f t="shared" si="7"/>
        <v>-1</v>
      </c>
    </row>
    <row r="34" spans="1:30" s="35" customFormat="1">
      <c r="A34" s="36" t="s">
        <v>20</v>
      </c>
      <c r="B34" s="36" t="s">
        <v>50</v>
      </c>
      <c r="C34" s="37">
        <v>216</v>
      </c>
      <c r="D34" s="37">
        <v>218</v>
      </c>
      <c r="E34" s="37">
        <v>295</v>
      </c>
      <c r="F34" s="38">
        <f t="shared" si="0"/>
        <v>512</v>
      </c>
      <c r="G34" s="37">
        <v>61</v>
      </c>
      <c r="H34" s="36" t="s">
        <v>63</v>
      </c>
      <c r="I34" s="41">
        <v>1.5</v>
      </c>
      <c r="J34" s="34" t="s">
        <v>85</v>
      </c>
      <c r="K34" s="35">
        <f>VLOOKUP(J34,Sheet2!$D$9:$E$17,2,FALSE)</f>
        <v>0</v>
      </c>
      <c r="L34" s="46">
        <f t="shared" si="1"/>
        <v>1.5</v>
      </c>
      <c r="M34" s="34" t="s">
        <v>85</v>
      </c>
      <c r="N34" s="35">
        <f>VLOOKUP(M34,Sheet2!$D$9:$E$17,2,FALSE)</f>
        <v>0</v>
      </c>
      <c r="O34" s="49">
        <f t="shared" si="2"/>
        <v>1.5</v>
      </c>
      <c r="P34" s="34" t="s">
        <v>85</v>
      </c>
      <c r="Q34" s="35">
        <f>VLOOKUP(P34,Sheet2!$D$9:$E$17,2,FALSE)</f>
        <v>0</v>
      </c>
      <c r="R34" s="52">
        <f t="shared" si="3"/>
        <v>1.5</v>
      </c>
      <c r="S34" s="34" t="s">
        <v>85</v>
      </c>
      <c r="T34" s="35">
        <f>VLOOKUP(S34,Sheet2!$D$9:$E$17,2,FALSE)</f>
        <v>0</v>
      </c>
      <c r="U34" s="55">
        <f t="shared" si="4"/>
        <v>1.5</v>
      </c>
      <c r="V34" s="34" t="s">
        <v>85</v>
      </c>
      <c r="W34" s="35">
        <f>VLOOKUP(V34,Sheet2!$D$9:$E$17,2,FALSE)</f>
        <v>0</v>
      </c>
      <c r="X34" s="58">
        <f t="shared" si="5"/>
        <v>1.5</v>
      </c>
      <c r="Y34" s="34" t="s">
        <v>85</v>
      </c>
      <c r="Z34" s="35">
        <f>VLOOKUP(Y34,Sheet2!$D$9:$E$17,2,FALSE)</f>
        <v>0</v>
      </c>
      <c r="AA34" s="61">
        <f t="shared" si="6"/>
        <v>1.5</v>
      </c>
      <c r="AB34" s="34" t="s">
        <v>85</v>
      </c>
      <c r="AC34" s="35">
        <f>VLOOKUP(AB34,Sheet2!$D$9:$E$17,2,FALSE)</f>
        <v>0</v>
      </c>
      <c r="AD34" s="64">
        <f t="shared" si="7"/>
        <v>1.5</v>
      </c>
    </row>
    <row r="35" spans="1:30" s="24" customFormat="1">
      <c r="A35" s="25" t="s">
        <v>23</v>
      </c>
      <c r="B35" s="25" t="s">
        <v>52</v>
      </c>
      <c r="C35" s="26">
        <v>174</v>
      </c>
      <c r="D35" s="26">
        <v>176</v>
      </c>
      <c r="E35" s="26">
        <v>307</v>
      </c>
      <c r="F35" s="27">
        <f t="shared" si="0"/>
        <v>482</v>
      </c>
      <c r="G35" s="26">
        <v>61</v>
      </c>
      <c r="H35" s="25" t="s">
        <v>68</v>
      </c>
      <c r="I35" s="41">
        <v>9</v>
      </c>
      <c r="J35" s="34" t="s">
        <v>85</v>
      </c>
      <c r="K35" s="24">
        <f>VLOOKUP(J35,Sheet2!$D$9:$E$17,2,FALSE)</f>
        <v>0</v>
      </c>
      <c r="L35" s="46">
        <f t="shared" si="1"/>
        <v>9</v>
      </c>
      <c r="M35" s="34" t="s">
        <v>85</v>
      </c>
      <c r="N35" s="24">
        <f>VLOOKUP(M35,Sheet2!$D$9:$E$17,2,FALSE)</f>
        <v>0</v>
      </c>
      <c r="O35" s="49">
        <f t="shared" si="2"/>
        <v>9</v>
      </c>
      <c r="P35" s="34" t="s">
        <v>85</v>
      </c>
      <c r="Q35" s="24">
        <f>VLOOKUP(P35,Sheet2!$D$9:$E$17,2,FALSE)</f>
        <v>0</v>
      </c>
      <c r="R35" s="52">
        <f t="shared" si="3"/>
        <v>9</v>
      </c>
      <c r="S35" s="34" t="s">
        <v>85</v>
      </c>
      <c r="T35" s="24">
        <f>VLOOKUP(S35,Sheet2!$D$9:$E$17,2,FALSE)</f>
        <v>0</v>
      </c>
      <c r="U35" s="55">
        <f t="shared" si="4"/>
        <v>9</v>
      </c>
      <c r="V35" s="34" t="s">
        <v>85</v>
      </c>
      <c r="W35" s="24">
        <f>VLOOKUP(V35,Sheet2!$D$9:$E$17,2,FALSE)</f>
        <v>0</v>
      </c>
      <c r="X35" s="58">
        <f t="shared" si="5"/>
        <v>9</v>
      </c>
      <c r="Y35" s="34" t="s">
        <v>85</v>
      </c>
      <c r="Z35" s="24">
        <f>VLOOKUP(Y35,Sheet2!$D$9:$E$17,2,FALSE)</f>
        <v>0</v>
      </c>
      <c r="AA35" s="61">
        <f t="shared" si="6"/>
        <v>9</v>
      </c>
      <c r="AB35" s="34" t="s">
        <v>85</v>
      </c>
      <c r="AC35" s="24">
        <f>VLOOKUP(AB35,Sheet2!$D$9:$E$17,2,FALSE)</f>
        <v>0</v>
      </c>
      <c r="AD35" s="64">
        <f t="shared" si="7"/>
        <v>9</v>
      </c>
    </row>
    <row r="36" spans="1:30" s="35" customFormat="1">
      <c r="A36" s="36" t="s">
        <v>19</v>
      </c>
      <c r="B36" s="36" t="s">
        <v>47</v>
      </c>
      <c r="C36" s="37">
        <v>191</v>
      </c>
      <c r="D36" s="37">
        <v>201</v>
      </c>
      <c r="E36" s="37">
        <v>285</v>
      </c>
      <c r="F36" s="38">
        <f t="shared" si="0"/>
        <v>481</v>
      </c>
      <c r="G36" s="37">
        <v>60</v>
      </c>
      <c r="H36" s="36" t="s">
        <v>67</v>
      </c>
      <c r="I36" s="41">
        <v>-0.5</v>
      </c>
      <c r="J36" s="34" t="s">
        <v>85</v>
      </c>
      <c r="K36" s="35">
        <f>VLOOKUP(J36,Sheet2!$D$9:$E$17,2,FALSE)</f>
        <v>0</v>
      </c>
      <c r="L36" s="46">
        <f t="shared" si="1"/>
        <v>-0.5</v>
      </c>
      <c r="M36" s="34" t="s">
        <v>85</v>
      </c>
      <c r="N36" s="35">
        <f>VLOOKUP(M36,Sheet2!$D$9:$E$17,2,FALSE)</f>
        <v>0</v>
      </c>
      <c r="O36" s="49">
        <f t="shared" si="2"/>
        <v>-0.5</v>
      </c>
      <c r="P36" s="34" t="s">
        <v>85</v>
      </c>
      <c r="Q36" s="35">
        <f>VLOOKUP(P36,Sheet2!$D$9:$E$17,2,FALSE)</f>
        <v>0</v>
      </c>
      <c r="R36" s="52">
        <f t="shared" si="3"/>
        <v>-0.5</v>
      </c>
      <c r="S36" s="34" t="s">
        <v>85</v>
      </c>
      <c r="T36" s="35">
        <f>VLOOKUP(S36,Sheet2!$D$9:$E$17,2,FALSE)</f>
        <v>0</v>
      </c>
      <c r="U36" s="55">
        <f t="shared" si="4"/>
        <v>-0.5</v>
      </c>
      <c r="V36" s="34" t="s">
        <v>85</v>
      </c>
      <c r="W36" s="35">
        <f>VLOOKUP(V36,Sheet2!$D$9:$E$17,2,FALSE)</f>
        <v>0</v>
      </c>
      <c r="X36" s="58">
        <f t="shared" si="5"/>
        <v>-0.5</v>
      </c>
      <c r="Y36" s="34" t="s">
        <v>85</v>
      </c>
      <c r="Z36" s="35">
        <f>VLOOKUP(Y36,Sheet2!$D$9:$E$17,2,FALSE)</f>
        <v>0</v>
      </c>
      <c r="AA36" s="61">
        <f t="shared" si="6"/>
        <v>-0.5</v>
      </c>
      <c r="AB36" s="34" t="s">
        <v>85</v>
      </c>
      <c r="AC36" s="35">
        <f>VLOOKUP(AB36,Sheet2!$D$9:$E$17,2,FALSE)</f>
        <v>0</v>
      </c>
      <c r="AD36" s="64">
        <f t="shared" si="7"/>
        <v>-0.5</v>
      </c>
    </row>
    <row r="37" spans="1:30" s="24" customFormat="1">
      <c r="A37" s="25" t="s">
        <v>14</v>
      </c>
      <c r="B37" s="25" t="s">
        <v>48</v>
      </c>
      <c r="C37" s="26">
        <v>210</v>
      </c>
      <c r="D37" s="26">
        <v>212</v>
      </c>
      <c r="E37" s="26">
        <v>292</v>
      </c>
      <c r="F37" s="27">
        <f t="shared" si="0"/>
        <v>503</v>
      </c>
      <c r="G37" s="26">
        <v>61</v>
      </c>
      <c r="H37" s="25" t="s">
        <v>63</v>
      </c>
      <c r="I37" s="41">
        <v>9.5</v>
      </c>
      <c r="J37" s="34" t="s">
        <v>85</v>
      </c>
      <c r="K37" s="24">
        <f>VLOOKUP(J37,Sheet2!$D$9:$E$17,2,FALSE)</f>
        <v>0</v>
      </c>
      <c r="L37" s="46">
        <f t="shared" si="1"/>
        <v>9.5</v>
      </c>
      <c r="M37" s="34" t="s">
        <v>85</v>
      </c>
      <c r="N37" s="24">
        <f>VLOOKUP(M37,Sheet2!$D$9:$E$17,2,FALSE)</f>
        <v>0</v>
      </c>
      <c r="O37" s="49">
        <f t="shared" si="2"/>
        <v>9.5</v>
      </c>
      <c r="P37" s="34" t="s">
        <v>85</v>
      </c>
      <c r="Q37" s="24">
        <f>VLOOKUP(P37,Sheet2!$D$9:$E$17,2,FALSE)</f>
        <v>0</v>
      </c>
      <c r="R37" s="52">
        <f t="shared" si="3"/>
        <v>9.5</v>
      </c>
      <c r="S37" s="34" t="s">
        <v>85</v>
      </c>
      <c r="T37" s="24">
        <f>VLOOKUP(S37,Sheet2!$D$9:$E$17,2,FALSE)</f>
        <v>0</v>
      </c>
      <c r="U37" s="55">
        <f t="shared" si="4"/>
        <v>9.5</v>
      </c>
      <c r="V37" s="34" t="s">
        <v>85</v>
      </c>
      <c r="W37" s="24">
        <f>VLOOKUP(V37,Sheet2!$D$9:$E$17,2,FALSE)</f>
        <v>0</v>
      </c>
      <c r="X37" s="58">
        <f t="shared" si="5"/>
        <v>9.5</v>
      </c>
      <c r="Y37" s="34" t="s">
        <v>85</v>
      </c>
      <c r="Z37" s="24">
        <f>VLOOKUP(Y37,Sheet2!$D$9:$E$17,2,FALSE)</f>
        <v>0</v>
      </c>
      <c r="AA37" s="61">
        <f t="shared" si="6"/>
        <v>9.5</v>
      </c>
      <c r="AB37" s="34" t="s">
        <v>85</v>
      </c>
      <c r="AC37" s="24">
        <f>VLOOKUP(AB37,Sheet2!$D$9:$E$17,2,FALSE)</f>
        <v>0</v>
      </c>
      <c r="AD37" s="64">
        <f t="shared" si="7"/>
        <v>9.5</v>
      </c>
    </row>
    <row r="38" spans="1:30" s="35" customFormat="1">
      <c r="A38" s="36" t="s">
        <v>17</v>
      </c>
      <c r="B38" s="36" t="s">
        <v>51</v>
      </c>
      <c r="C38" s="37">
        <v>195</v>
      </c>
      <c r="D38" s="37">
        <v>197</v>
      </c>
      <c r="E38" s="37">
        <v>275</v>
      </c>
      <c r="F38" s="38">
        <f t="shared" si="0"/>
        <v>471</v>
      </c>
      <c r="G38" s="37">
        <v>60</v>
      </c>
      <c r="H38" s="36" t="s">
        <v>59</v>
      </c>
      <c r="I38" s="41">
        <v>5</v>
      </c>
      <c r="J38" s="34" t="s">
        <v>85</v>
      </c>
      <c r="K38" s="35">
        <f>VLOOKUP(J38,Sheet2!$D$9:$E$17,2,FALSE)</f>
        <v>0</v>
      </c>
      <c r="L38" s="46">
        <f t="shared" si="1"/>
        <v>5</v>
      </c>
      <c r="M38" s="34" t="s">
        <v>85</v>
      </c>
      <c r="N38" s="35">
        <f>VLOOKUP(M38,Sheet2!$D$9:$E$17,2,FALSE)</f>
        <v>0</v>
      </c>
      <c r="O38" s="49">
        <f t="shared" si="2"/>
        <v>5</v>
      </c>
      <c r="P38" s="34" t="s">
        <v>85</v>
      </c>
      <c r="Q38" s="35">
        <f>VLOOKUP(P38,Sheet2!$D$9:$E$17,2,FALSE)</f>
        <v>0</v>
      </c>
      <c r="R38" s="52">
        <f t="shared" si="3"/>
        <v>5</v>
      </c>
      <c r="S38" s="34" t="s">
        <v>85</v>
      </c>
      <c r="T38" s="35">
        <f>VLOOKUP(S38,Sheet2!$D$9:$E$17,2,FALSE)</f>
        <v>0</v>
      </c>
      <c r="U38" s="55">
        <f t="shared" si="4"/>
        <v>5</v>
      </c>
      <c r="V38" s="34" t="s">
        <v>85</v>
      </c>
      <c r="W38" s="35">
        <f>VLOOKUP(V38,Sheet2!$D$9:$E$17,2,FALSE)</f>
        <v>0</v>
      </c>
      <c r="X38" s="58">
        <f t="shared" si="5"/>
        <v>5</v>
      </c>
      <c r="Y38" s="34" t="s">
        <v>85</v>
      </c>
      <c r="Z38" s="35">
        <f>VLOOKUP(Y38,Sheet2!$D$9:$E$17,2,FALSE)</f>
        <v>0</v>
      </c>
      <c r="AA38" s="61">
        <f t="shared" si="6"/>
        <v>5</v>
      </c>
      <c r="AB38" s="34" t="s">
        <v>85</v>
      </c>
      <c r="AC38" s="35">
        <f>VLOOKUP(AB38,Sheet2!$D$9:$E$17,2,FALSE)</f>
        <v>0</v>
      </c>
      <c r="AD38" s="64">
        <f t="shared" si="7"/>
        <v>5</v>
      </c>
    </row>
    <row r="39" spans="1:30" s="24" customFormat="1">
      <c r="A39" s="25" t="s">
        <v>13</v>
      </c>
      <c r="B39" s="25" t="s">
        <v>50</v>
      </c>
      <c r="C39" s="26">
        <v>195</v>
      </c>
      <c r="D39" s="26">
        <v>189</v>
      </c>
      <c r="E39" s="26">
        <v>266</v>
      </c>
      <c r="F39" s="27">
        <f t="shared" si="0"/>
        <v>458</v>
      </c>
      <c r="G39" s="26">
        <v>61</v>
      </c>
      <c r="H39" s="25" t="s">
        <v>61</v>
      </c>
      <c r="I39" s="42">
        <v>-3</v>
      </c>
      <c r="J39" s="34" t="s">
        <v>85</v>
      </c>
      <c r="K39" s="24">
        <f>VLOOKUP(J39,Sheet2!$D$9:$E$17,2,FALSE)</f>
        <v>0</v>
      </c>
      <c r="L39" s="46">
        <f t="shared" si="1"/>
        <v>-3</v>
      </c>
      <c r="M39" s="34" t="s">
        <v>85</v>
      </c>
      <c r="N39" s="24">
        <f>VLOOKUP(M39,Sheet2!$D$9:$E$17,2,FALSE)</f>
        <v>0</v>
      </c>
      <c r="O39" s="49">
        <f t="shared" si="2"/>
        <v>-3</v>
      </c>
      <c r="P39" s="34" t="s">
        <v>85</v>
      </c>
      <c r="Q39" s="24">
        <f>VLOOKUP(P39,Sheet2!$D$9:$E$17,2,FALSE)</f>
        <v>0</v>
      </c>
      <c r="R39" s="52">
        <f t="shared" si="3"/>
        <v>-3</v>
      </c>
      <c r="S39" s="34" t="s">
        <v>85</v>
      </c>
      <c r="T39" s="24">
        <f>VLOOKUP(S39,Sheet2!$D$9:$E$17,2,FALSE)</f>
        <v>0</v>
      </c>
      <c r="U39" s="55">
        <f t="shared" si="4"/>
        <v>-3</v>
      </c>
      <c r="V39" s="34" t="s">
        <v>85</v>
      </c>
      <c r="W39" s="24">
        <f>VLOOKUP(V39,Sheet2!$D$9:$E$17,2,FALSE)</f>
        <v>0</v>
      </c>
      <c r="X39" s="58">
        <f t="shared" si="5"/>
        <v>-3</v>
      </c>
      <c r="Y39" s="34" t="s">
        <v>85</v>
      </c>
      <c r="Z39" s="24">
        <f>VLOOKUP(Y39,Sheet2!$D$9:$E$17,2,FALSE)</f>
        <v>0</v>
      </c>
      <c r="AA39" s="61">
        <f t="shared" si="6"/>
        <v>-3</v>
      </c>
      <c r="AB39" s="34" t="s">
        <v>85</v>
      </c>
      <c r="AC39" s="24">
        <f>VLOOKUP(AB39,Sheet2!$D$9:$E$17,2,FALSE)</f>
        <v>0</v>
      </c>
      <c r="AD39" s="64">
        <f t="shared" si="7"/>
        <v>-3</v>
      </c>
    </row>
    <row r="40" spans="1:30" s="35" customFormat="1">
      <c r="A40" s="36" t="s">
        <v>41</v>
      </c>
      <c r="B40" s="36" t="s">
        <v>46</v>
      </c>
      <c r="C40" s="37">
        <v>100</v>
      </c>
      <c r="D40" s="37">
        <v>100</v>
      </c>
      <c r="E40" s="37">
        <v>100</v>
      </c>
      <c r="F40" s="38">
        <f t="shared" si="0"/>
        <v>200</v>
      </c>
      <c r="G40" s="37">
        <v>50</v>
      </c>
      <c r="H40" s="36" t="s">
        <v>61</v>
      </c>
      <c r="I40" s="41">
        <v>4</v>
      </c>
      <c r="J40" s="34" t="s">
        <v>85</v>
      </c>
      <c r="K40" s="35">
        <f>VLOOKUP(J40,Sheet2!$D$9:$E$17,2,FALSE)</f>
        <v>0</v>
      </c>
      <c r="L40" s="46">
        <f t="shared" si="1"/>
        <v>4</v>
      </c>
      <c r="M40" s="34" t="s">
        <v>85</v>
      </c>
      <c r="N40" s="35">
        <f>VLOOKUP(M40,Sheet2!$D$9:$E$17,2,FALSE)</f>
        <v>0</v>
      </c>
      <c r="O40" s="49">
        <f t="shared" si="2"/>
        <v>4</v>
      </c>
      <c r="P40" s="34" t="s">
        <v>85</v>
      </c>
      <c r="Q40" s="35">
        <f>VLOOKUP(P40,Sheet2!$D$9:$E$17,2,FALSE)</f>
        <v>0</v>
      </c>
      <c r="R40" s="52">
        <f t="shared" si="3"/>
        <v>4</v>
      </c>
      <c r="S40" s="34" t="s">
        <v>85</v>
      </c>
      <c r="T40" s="35">
        <f>VLOOKUP(S40,Sheet2!$D$9:$E$17,2,FALSE)</f>
        <v>0</v>
      </c>
      <c r="U40" s="55">
        <f t="shared" si="4"/>
        <v>4</v>
      </c>
      <c r="V40" s="34" t="s">
        <v>85</v>
      </c>
      <c r="W40" s="35">
        <f>VLOOKUP(V40,Sheet2!$D$9:$E$17,2,FALSE)</f>
        <v>0</v>
      </c>
      <c r="X40" s="58">
        <f t="shared" si="5"/>
        <v>4</v>
      </c>
      <c r="Y40" s="34" t="s">
        <v>85</v>
      </c>
      <c r="Z40" s="35">
        <f>VLOOKUP(Y40,Sheet2!$D$9:$E$17,2,FALSE)</f>
        <v>0</v>
      </c>
      <c r="AA40" s="61">
        <f t="shared" si="6"/>
        <v>4</v>
      </c>
      <c r="AB40" s="34" t="s">
        <v>85</v>
      </c>
      <c r="AC40" s="35">
        <f>VLOOKUP(AB40,Sheet2!$D$9:$E$17,2,FALSE)</f>
        <v>0</v>
      </c>
      <c r="AD40" s="64">
        <f t="shared" si="7"/>
        <v>4</v>
      </c>
    </row>
    <row r="41" spans="1:30" s="24" customFormat="1">
      <c r="A41" s="25" t="s">
        <v>26</v>
      </c>
      <c r="B41" s="25" t="s">
        <v>47</v>
      </c>
      <c r="C41" s="26">
        <v>204</v>
      </c>
      <c r="D41" s="26">
        <v>186</v>
      </c>
      <c r="E41" s="26">
        <v>276</v>
      </c>
      <c r="F41" s="27">
        <f t="shared" si="0"/>
        <v>471</v>
      </c>
      <c r="G41" s="26">
        <v>60</v>
      </c>
      <c r="H41" s="25" t="s">
        <v>70</v>
      </c>
      <c r="I41" s="41">
        <v>-3</v>
      </c>
      <c r="J41" s="34" t="s">
        <v>85</v>
      </c>
      <c r="K41" s="24">
        <f>VLOOKUP(J41,Sheet2!$D$9:$E$17,2,FALSE)</f>
        <v>0</v>
      </c>
      <c r="L41" s="46">
        <f t="shared" si="1"/>
        <v>-3</v>
      </c>
      <c r="M41" s="34" t="s">
        <v>85</v>
      </c>
      <c r="N41" s="24">
        <f>VLOOKUP(M41,Sheet2!$D$9:$E$17,2,FALSE)</f>
        <v>0</v>
      </c>
      <c r="O41" s="49">
        <f t="shared" si="2"/>
        <v>-3</v>
      </c>
      <c r="P41" s="34" t="s">
        <v>85</v>
      </c>
      <c r="Q41" s="24">
        <f>VLOOKUP(P41,Sheet2!$D$9:$E$17,2,FALSE)</f>
        <v>0</v>
      </c>
      <c r="R41" s="52">
        <f t="shared" si="3"/>
        <v>-3</v>
      </c>
      <c r="S41" s="34" t="s">
        <v>85</v>
      </c>
      <c r="T41" s="24">
        <f>VLOOKUP(S41,Sheet2!$D$9:$E$17,2,FALSE)</f>
        <v>0</v>
      </c>
      <c r="U41" s="55">
        <f t="shared" si="4"/>
        <v>-3</v>
      </c>
      <c r="V41" s="34" t="s">
        <v>85</v>
      </c>
      <c r="W41" s="24">
        <f>VLOOKUP(V41,Sheet2!$D$9:$E$17,2,FALSE)</f>
        <v>0</v>
      </c>
      <c r="X41" s="58">
        <f t="shared" si="5"/>
        <v>-3</v>
      </c>
      <c r="Y41" s="34" t="s">
        <v>85</v>
      </c>
      <c r="Z41" s="24">
        <f>VLOOKUP(Y41,Sheet2!$D$9:$E$17,2,FALSE)</f>
        <v>0</v>
      </c>
      <c r="AA41" s="61">
        <f t="shared" si="6"/>
        <v>-3</v>
      </c>
      <c r="AB41" s="34" t="s">
        <v>85</v>
      </c>
      <c r="AC41" s="24">
        <f>VLOOKUP(AB41,Sheet2!$D$9:$E$17,2,FALSE)</f>
        <v>0</v>
      </c>
      <c r="AD41" s="64">
        <f t="shared" si="7"/>
        <v>-3</v>
      </c>
    </row>
    <row r="42" spans="1:30" s="35" customFormat="1">
      <c r="A42" s="36" t="s">
        <v>29</v>
      </c>
      <c r="B42" s="36" t="s">
        <v>42</v>
      </c>
      <c r="C42" s="37">
        <v>179</v>
      </c>
      <c r="D42" s="37">
        <v>181</v>
      </c>
      <c r="E42" s="37">
        <v>284</v>
      </c>
      <c r="F42" s="38">
        <f t="shared" si="0"/>
        <v>464</v>
      </c>
      <c r="G42" s="37">
        <v>60</v>
      </c>
      <c r="H42" s="36" t="s">
        <v>71</v>
      </c>
      <c r="I42" s="41">
        <v>0</v>
      </c>
      <c r="J42" s="34" t="s">
        <v>85</v>
      </c>
      <c r="K42" s="35">
        <f>VLOOKUP(J42,Sheet2!$D$9:$E$17,2,FALSE)</f>
        <v>0</v>
      </c>
      <c r="L42" s="46">
        <f t="shared" si="1"/>
        <v>0</v>
      </c>
      <c r="M42" s="34" t="s">
        <v>85</v>
      </c>
      <c r="N42" s="35">
        <f>VLOOKUP(M42,Sheet2!$D$9:$E$17,2,FALSE)</f>
        <v>0</v>
      </c>
      <c r="O42" s="49">
        <f t="shared" si="2"/>
        <v>0</v>
      </c>
      <c r="P42" s="34" t="s">
        <v>85</v>
      </c>
      <c r="Q42" s="35">
        <f>VLOOKUP(P42,Sheet2!$D$9:$E$17,2,FALSE)</f>
        <v>0</v>
      </c>
      <c r="R42" s="52">
        <f t="shared" si="3"/>
        <v>0</v>
      </c>
      <c r="S42" s="34" t="s">
        <v>85</v>
      </c>
      <c r="T42" s="35">
        <f>VLOOKUP(S42,Sheet2!$D$9:$E$17,2,FALSE)</f>
        <v>0</v>
      </c>
      <c r="U42" s="55">
        <f t="shared" si="4"/>
        <v>0</v>
      </c>
      <c r="V42" s="34" t="s">
        <v>85</v>
      </c>
      <c r="W42" s="35">
        <f>VLOOKUP(V42,Sheet2!$D$9:$E$17,2,FALSE)</f>
        <v>0</v>
      </c>
      <c r="X42" s="58">
        <f t="shared" si="5"/>
        <v>0</v>
      </c>
      <c r="Y42" s="34" t="s">
        <v>85</v>
      </c>
      <c r="Z42" s="35">
        <f>VLOOKUP(Y42,Sheet2!$D$9:$E$17,2,FALSE)</f>
        <v>0</v>
      </c>
      <c r="AA42" s="61">
        <f t="shared" si="6"/>
        <v>0</v>
      </c>
      <c r="AB42" s="34" t="s">
        <v>85</v>
      </c>
      <c r="AC42" s="35">
        <f>VLOOKUP(AB42,Sheet2!$D$9:$E$17,2,FALSE)</f>
        <v>0</v>
      </c>
      <c r="AD42" s="64">
        <f t="shared" si="7"/>
        <v>0</v>
      </c>
    </row>
    <row r="43" spans="1:30" s="24" customFormat="1">
      <c r="A43" s="28" t="s">
        <v>24</v>
      </c>
      <c r="B43" s="28" t="s">
        <v>53</v>
      </c>
      <c r="C43" s="29">
        <v>199</v>
      </c>
      <c r="D43" s="29">
        <v>195</v>
      </c>
      <c r="E43" s="29">
        <v>265</v>
      </c>
      <c r="F43" s="30">
        <f t="shared" si="0"/>
        <v>462</v>
      </c>
      <c r="G43" s="29">
        <v>60</v>
      </c>
      <c r="H43" s="28" t="s">
        <v>60</v>
      </c>
      <c r="I43" s="43">
        <v>6.5</v>
      </c>
      <c r="J43" s="34" t="s">
        <v>85</v>
      </c>
      <c r="K43" s="24">
        <f>VLOOKUP(J43,Sheet2!$D$9:$E$17,2,FALSE)</f>
        <v>0</v>
      </c>
      <c r="L43" s="47">
        <f t="shared" si="1"/>
        <v>6.5</v>
      </c>
      <c r="M43" s="34" t="s">
        <v>85</v>
      </c>
      <c r="N43" s="24">
        <f>VLOOKUP(M43,Sheet2!$D$9:$E$17,2,FALSE)</f>
        <v>0</v>
      </c>
      <c r="O43" s="50">
        <f t="shared" si="2"/>
        <v>6.5</v>
      </c>
      <c r="P43" s="34" t="s">
        <v>85</v>
      </c>
      <c r="Q43" s="24">
        <f>VLOOKUP(P43,Sheet2!$D$9:$E$17,2,FALSE)</f>
        <v>0</v>
      </c>
      <c r="R43" s="53">
        <f t="shared" si="3"/>
        <v>6.5</v>
      </c>
      <c r="S43" s="34" t="s">
        <v>85</v>
      </c>
      <c r="T43" s="24">
        <f>VLOOKUP(S43,Sheet2!$D$9:$E$17,2,FALSE)</f>
        <v>0</v>
      </c>
      <c r="U43" s="56">
        <f t="shared" si="4"/>
        <v>6.5</v>
      </c>
      <c r="V43" s="34" t="s">
        <v>85</v>
      </c>
      <c r="W43" s="24">
        <f>VLOOKUP(V43,Sheet2!$D$9:$E$17,2,FALSE)</f>
        <v>0</v>
      </c>
      <c r="X43" s="59">
        <f t="shared" si="5"/>
        <v>6.5</v>
      </c>
      <c r="Y43" s="34" t="s">
        <v>85</v>
      </c>
      <c r="Z43" s="24">
        <f>VLOOKUP(Y43,Sheet2!$D$9:$E$17,2,FALSE)</f>
        <v>0</v>
      </c>
      <c r="AA43" s="62">
        <f t="shared" si="6"/>
        <v>6.5</v>
      </c>
      <c r="AB43" s="34" t="s">
        <v>85</v>
      </c>
      <c r="AC43" s="24">
        <f>VLOOKUP(AB43,Sheet2!$D$9:$E$17,2,FALSE)</f>
        <v>0</v>
      </c>
      <c r="AD43" s="65">
        <f t="shared" si="7"/>
        <v>6.5</v>
      </c>
    </row>
    <row r="44" spans="1:30" s="35" customFormat="1">
      <c r="A44" s="36"/>
      <c r="B44" s="36"/>
      <c r="C44" s="36"/>
      <c r="D44" s="36"/>
      <c r="E44" s="36"/>
      <c r="F44" s="36"/>
      <c r="G44" s="36"/>
      <c r="H44" s="36"/>
      <c r="I44" s="44"/>
      <c r="J44" s="34" t="s">
        <v>85</v>
      </c>
      <c r="K44" s="35">
        <f>VLOOKUP(J44,Sheet2!$D$9:$E$17,2,FALSE)</f>
        <v>0</v>
      </c>
      <c r="L44" s="47">
        <f t="shared" ref="L44:L59" si="8">K44+I44</f>
        <v>0</v>
      </c>
      <c r="M44" s="34" t="s">
        <v>85</v>
      </c>
      <c r="N44" s="35">
        <f>VLOOKUP(M44,Sheet2!$D$9:$E$17,2,FALSE)</f>
        <v>0</v>
      </c>
      <c r="O44" s="50">
        <f t="shared" ref="O44:O59" si="9">N44+L44</f>
        <v>0</v>
      </c>
      <c r="P44" s="34" t="s">
        <v>85</v>
      </c>
      <c r="Q44" s="35">
        <f>VLOOKUP(P44,Sheet2!$D$9:$E$17,2,FALSE)</f>
        <v>0</v>
      </c>
      <c r="R44" s="53">
        <f t="shared" ref="R44:R59" si="10">Q44+O44</f>
        <v>0</v>
      </c>
      <c r="S44" s="34" t="s">
        <v>85</v>
      </c>
      <c r="T44" s="35">
        <f>VLOOKUP(S44,Sheet2!$D$9:$E$17,2,FALSE)</f>
        <v>0</v>
      </c>
      <c r="U44" s="56">
        <f t="shared" ref="U44:U59" si="11">T44+R44</f>
        <v>0</v>
      </c>
      <c r="V44" s="34" t="s">
        <v>85</v>
      </c>
      <c r="W44" s="35">
        <f>VLOOKUP(V44,Sheet2!$D$9:$E$17,2,FALSE)</f>
        <v>0</v>
      </c>
      <c r="X44" s="59">
        <f t="shared" ref="X44:X59" si="12">W44+U44</f>
        <v>0</v>
      </c>
      <c r="Y44" s="34" t="s">
        <v>85</v>
      </c>
      <c r="Z44" s="35">
        <f>VLOOKUP(Y44,Sheet2!$D$9:$E$17,2,FALSE)</f>
        <v>0</v>
      </c>
      <c r="AA44" s="62">
        <f t="shared" ref="AA44:AA59" si="13">Z44+X44</f>
        <v>0</v>
      </c>
      <c r="AB44" s="34" t="s">
        <v>85</v>
      </c>
      <c r="AC44" s="35">
        <f>VLOOKUP(AB44,Sheet2!$D$9:$E$17,2,FALSE)</f>
        <v>0</v>
      </c>
      <c r="AD44" s="65">
        <f t="shared" ref="AD44:AD59" si="14">AC44+AA44</f>
        <v>0</v>
      </c>
    </row>
    <row r="45" spans="1:30" s="24" customFormat="1">
      <c r="A45" s="25"/>
      <c r="B45" s="25"/>
      <c r="C45" s="25"/>
      <c r="D45" s="25"/>
      <c r="E45" s="25"/>
      <c r="F45" s="25"/>
      <c r="G45" s="25"/>
      <c r="H45" s="25"/>
      <c r="I45" s="44"/>
      <c r="J45" s="34" t="s">
        <v>85</v>
      </c>
      <c r="K45" s="24">
        <f>VLOOKUP(J45,Sheet2!$D$9:$E$17,2,FALSE)</f>
        <v>0</v>
      </c>
      <c r="L45" s="47">
        <f t="shared" si="8"/>
        <v>0</v>
      </c>
      <c r="M45" s="34" t="s">
        <v>85</v>
      </c>
      <c r="N45" s="24">
        <f>VLOOKUP(M45,Sheet2!$D$9:$E$17,2,FALSE)</f>
        <v>0</v>
      </c>
      <c r="O45" s="50">
        <f t="shared" si="9"/>
        <v>0</v>
      </c>
      <c r="P45" s="34" t="s">
        <v>85</v>
      </c>
      <c r="Q45" s="24">
        <f>VLOOKUP(P45,Sheet2!$D$9:$E$17,2,FALSE)</f>
        <v>0</v>
      </c>
      <c r="R45" s="53">
        <f t="shared" si="10"/>
        <v>0</v>
      </c>
      <c r="S45" s="34" t="s">
        <v>85</v>
      </c>
      <c r="T45" s="24">
        <f>VLOOKUP(S45,Sheet2!$D$9:$E$17,2,FALSE)</f>
        <v>0</v>
      </c>
      <c r="U45" s="56">
        <f t="shared" si="11"/>
        <v>0</v>
      </c>
      <c r="V45" s="34" t="s">
        <v>85</v>
      </c>
      <c r="W45" s="24">
        <f>VLOOKUP(V45,Sheet2!$D$9:$E$17,2,FALSE)</f>
        <v>0</v>
      </c>
      <c r="X45" s="59">
        <f t="shared" si="12"/>
        <v>0</v>
      </c>
      <c r="Y45" s="34" t="s">
        <v>85</v>
      </c>
      <c r="Z45" s="24">
        <f>VLOOKUP(Y45,Sheet2!$D$9:$E$17,2,FALSE)</f>
        <v>0</v>
      </c>
      <c r="AA45" s="62">
        <f t="shared" si="13"/>
        <v>0</v>
      </c>
      <c r="AB45" s="34" t="s">
        <v>85</v>
      </c>
      <c r="AC45" s="24">
        <f>VLOOKUP(AB45,Sheet2!$D$9:$E$17,2,FALSE)</f>
        <v>0</v>
      </c>
      <c r="AD45" s="65">
        <f t="shared" si="14"/>
        <v>0</v>
      </c>
    </row>
    <row r="46" spans="1:30" s="35" customFormat="1">
      <c r="A46" s="36"/>
      <c r="B46" s="36"/>
      <c r="C46" s="36"/>
      <c r="D46" s="36"/>
      <c r="E46" s="36"/>
      <c r="F46" s="36"/>
      <c r="G46" s="36"/>
      <c r="H46" s="36"/>
      <c r="I46" s="44"/>
      <c r="J46" s="34" t="s">
        <v>85</v>
      </c>
      <c r="K46" s="35">
        <f>VLOOKUP(J46,Sheet2!$D$9:$E$17,2,FALSE)</f>
        <v>0</v>
      </c>
      <c r="L46" s="47">
        <f t="shared" si="8"/>
        <v>0</v>
      </c>
      <c r="M46" s="34" t="s">
        <v>85</v>
      </c>
      <c r="N46" s="35">
        <f>VLOOKUP(M46,Sheet2!$D$9:$E$17,2,FALSE)</f>
        <v>0</v>
      </c>
      <c r="O46" s="50">
        <f t="shared" si="9"/>
        <v>0</v>
      </c>
      <c r="P46" s="34" t="s">
        <v>85</v>
      </c>
      <c r="Q46" s="35">
        <f>VLOOKUP(P46,Sheet2!$D$9:$E$17,2,FALSE)</f>
        <v>0</v>
      </c>
      <c r="R46" s="53">
        <f t="shared" si="10"/>
        <v>0</v>
      </c>
      <c r="S46" s="34" t="s">
        <v>85</v>
      </c>
      <c r="T46" s="35">
        <f>VLOOKUP(S46,Sheet2!$D$9:$E$17,2,FALSE)</f>
        <v>0</v>
      </c>
      <c r="U46" s="56">
        <f t="shared" si="11"/>
        <v>0</v>
      </c>
      <c r="V46" s="34" t="s">
        <v>85</v>
      </c>
      <c r="W46" s="35">
        <f>VLOOKUP(V46,Sheet2!$D$9:$E$17,2,FALSE)</f>
        <v>0</v>
      </c>
      <c r="X46" s="59">
        <f t="shared" si="12"/>
        <v>0</v>
      </c>
      <c r="Y46" s="34" t="s">
        <v>85</v>
      </c>
      <c r="Z46" s="35">
        <f>VLOOKUP(Y46,Sheet2!$D$9:$E$17,2,FALSE)</f>
        <v>0</v>
      </c>
      <c r="AA46" s="62">
        <f t="shared" si="13"/>
        <v>0</v>
      </c>
      <c r="AB46" s="34" t="s">
        <v>85</v>
      </c>
      <c r="AC46" s="35">
        <f>VLOOKUP(AB46,Sheet2!$D$9:$E$17,2,FALSE)</f>
        <v>0</v>
      </c>
      <c r="AD46" s="65">
        <f t="shared" si="14"/>
        <v>0</v>
      </c>
    </row>
    <row r="47" spans="1:30" s="24" customFormat="1">
      <c r="A47" s="25"/>
      <c r="B47" s="25"/>
      <c r="C47" s="25"/>
      <c r="D47" s="25"/>
      <c r="E47" s="25"/>
      <c r="F47" s="25"/>
      <c r="G47" s="25"/>
      <c r="H47" s="25"/>
      <c r="I47" s="44"/>
      <c r="J47" s="34" t="s">
        <v>85</v>
      </c>
      <c r="K47" s="24">
        <f>VLOOKUP(J47,Sheet2!$D$9:$E$17,2,FALSE)</f>
        <v>0</v>
      </c>
      <c r="L47" s="47">
        <f t="shared" si="8"/>
        <v>0</v>
      </c>
      <c r="M47" s="34" t="s">
        <v>85</v>
      </c>
      <c r="N47" s="24">
        <f>VLOOKUP(M47,Sheet2!$D$9:$E$17,2,FALSE)</f>
        <v>0</v>
      </c>
      <c r="O47" s="50">
        <f t="shared" si="9"/>
        <v>0</v>
      </c>
      <c r="P47" s="34" t="s">
        <v>85</v>
      </c>
      <c r="Q47" s="24">
        <f>VLOOKUP(P47,Sheet2!$D$9:$E$17,2,FALSE)</f>
        <v>0</v>
      </c>
      <c r="R47" s="53">
        <f t="shared" si="10"/>
        <v>0</v>
      </c>
      <c r="S47" s="34" t="s">
        <v>85</v>
      </c>
      <c r="T47" s="24">
        <f>VLOOKUP(S47,Sheet2!$D$9:$E$17,2,FALSE)</f>
        <v>0</v>
      </c>
      <c r="U47" s="56">
        <f t="shared" si="11"/>
        <v>0</v>
      </c>
      <c r="V47" s="34" t="s">
        <v>85</v>
      </c>
      <c r="W47" s="24">
        <f>VLOOKUP(V47,Sheet2!$D$9:$E$17,2,FALSE)</f>
        <v>0</v>
      </c>
      <c r="X47" s="59">
        <f t="shared" si="12"/>
        <v>0</v>
      </c>
      <c r="Y47" s="34" t="s">
        <v>85</v>
      </c>
      <c r="Z47" s="24">
        <f>VLOOKUP(Y47,Sheet2!$D$9:$E$17,2,FALSE)</f>
        <v>0</v>
      </c>
      <c r="AA47" s="62">
        <f t="shared" si="13"/>
        <v>0</v>
      </c>
      <c r="AB47" s="34" t="s">
        <v>85</v>
      </c>
      <c r="AC47" s="24">
        <f>VLOOKUP(AB47,Sheet2!$D$9:$E$17,2,FALSE)</f>
        <v>0</v>
      </c>
      <c r="AD47" s="65">
        <f t="shared" si="14"/>
        <v>0</v>
      </c>
    </row>
    <row r="48" spans="1:30" s="35" customFormat="1">
      <c r="A48" s="36"/>
      <c r="B48" s="36"/>
      <c r="C48" s="36"/>
      <c r="D48" s="36"/>
      <c r="E48" s="36"/>
      <c r="F48" s="36"/>
      <c r="G48" s="36"/>
      <c r="H48" s="36"/>
      <c r="I48" s="44"/>
      <c r="J48" s="34" t="s">
        <v>85</v>
      </c>
      <c r="K48" s="35">
        <f>VLOOKUP(J48,Sheet2!$D$9:$E$17,2,FALSE)</f>
        <v>0</v>
      </c>
      <c r="L48" s="47">
        <f t="shared" si="8"/>
        <v>0</v>
      </c>
      <c r="M48" s="34" t="s">
        <v>85</v>
      </c>
      <c r="N48" s="35">
        <f>VLOOKUP(M48,Sheet2!$D$9:$E$17,2,FALSE)</f>
        <v>0</v>
      </c>
      <c r="O48" s="50">
        <f t="shared" si="9"/>
        <v>0</v>
      </c>
      <c r="P48" s="34" t="s">
        <v>85</v>
      </c>
      <c r="Q48" s="35">
        <f>VLOOKUP(P48,Sheet2!$D$9:$E$17,2,FALSE)</f>
        <v>0</v>
      </c>
      <c r="R48" s="53">
        <f t="shared" si="10"/>
        <v>0</v>
      </c>
      <c r="S48" s="34" t="s">
        <v>85</v>
      </c>
      <c r="T48" s="35">
        <f>VLOOKUP(S48,Sheet2!$D$9:$E$17,2,FALSE)</f>
        <v>0</v>
      </c>
      <c r="U48" s="56">
        <f t="shared" si="11"/>
        <v>0</v>
      </c>
      <c r="V48" s="34" t="s">
        <v>85</v>
      </c>
      <c r="W48" s="35">
        <f>VLOOKUP(V48,Sheet2!$D$9:$E$17,2,FALSE)</f>
        <v>0</v>
      </c>
      <c r="X48" s="59">
        <f t="shared" si="12"/>
        <v>0</v>
      </c>
      <c r="Y48" s="34" t="s">
        <v>85</v>
      </c>
      <c r="Z48" s="35">
        <f>VLOOKUP(Y48,Sheet2!$D$9:$E$17,2,FALSE)</f>
        <v>0</v>
      </c>
      <c r="AA48" s="62">
        <f t="shared" si="13"/>
        <v>0</v>
      </c>
      <c r="AB48" s="34" t="s">
        <v>85</v>
      </c>
      <c r="AC48" s="35">
        <f>VLOOKUP(AB48,Sheet2!$D$9:$E$17,2,FALSE)</f>
        <v>0</v>
      </c>
      <c r="AD48" s="65">
        <f t="shared" si="14"/>
        <v>0</v>
      </c>
    </row>
    <row r="49" spans="1:30" s="24" customFormat="1">
      <c r="A49" s="25"/>
      <c r="B49" s="25"/>
      <c r="C49" s="25"/>
      <c r="D49" s="25"/>
      <c r="E49" s="25"/>
      <c r="F49" s="25"/>
      <c r="G49" s="25"/>
      <c r="H49" s="25"/>
      <c r="I49" s="44"/>
      <c r="J49" s="34" t="s">
        <v>85</v>
      </c>
      <c r="K49" s="24">
        <f>VLOOKUP(J49,Sheet2!$D$9:$E$17,2,FALSE)</f>
        <v>0</v>
      </c>
      <c r="L49" s="47">
        <f t="shared" si="8"/>
        <v>0</v>
      </c>
      <c r="M49" s="34" t="s">
        <v>85</v>
      </c>
      <c r="N49" s="24">
        <f>VLOOKUP(M49,Sheet2!$D$9:$E$17,2,FALSE)</f>
        <v>0</v>
      </c>
      <c r="O49" s="50">
        <f t="shared" si="9"/>
        <v>0</v>
      </c>
      <c r="P49" s="34" t="s">
        <v>85</v>
      </c>
      <c r="Q49" s="24">
        <f>VLOOKUP(P49,Sheet2!$D$9:$E$17,2,FALSE)</f>
        <v>0</v>
      </c>
      <c r="R49" s="53">
        <f t="shared" si="10"/>
        <v>0</v>
      </c>
      <c r="S49" s="34" t="s">
        <v>85</v>
      </c>
      <c r="T49" s="24">
        <f>VLOOKUP(S49,Sheet2!$D$9:$E$17,2,FALSE)</f>
        <v>0</v>
      </c>
      <c r="U49" s="56">
        <f t="shared" si="11"/>
        <v>0</v>
      </c>
      <c r="V49" s="34" t="s">
        <v>85</v>
      </c>
      <c r="W49" s="24">
        <f>VLOOKUP(V49,Sheet2!$D$9:$E$17,2,FALSE)</f>
        <v>0</v>
      </c>
      <c r="X49" s="59">
        <f t="shared" si="12"/>
        <v>0</v>
      </c>
      <c r="Y49" s="34" t="s">
        <v>85</v>
      </c>
      <c r="Z49" s="24">
        <f>VLOOKUP(Y49,Sheet2!$D$9:$E$17,2,FALSE)</f>
        <v>0</v>
      </c>
      <c r="AA49" s="62">
        <f t="shared" si="13"/>
        <v>0</v>
      </c>
      <c r="AB49" s="34" t="s">
        <v>85</v>
      </c>
      <c r="AC49" s="24">
        <f>VLOOKUP(AB49,Sheet2!$D$9:$E$17,2,FALSE)</f>
        <v>0</v>
      </c>
      <c r="AD49" s="65">
        <f t="shared" si="14"/>
        <v>0</v>
      </c>
    </row>
    <row r="50" spans="1:30" s="35" customFormat="1">
      <c r="A50" s="36"/>
      <c r="B50" s="36"/>
      <c r="C50" s="36"/>
      <c r="D50" s="36"/>
      <c r="E50" s="36"/>
      <c r="F50" s="36"/>
      <c r="G50" s="36"/>
      <c r="H50" s="36"/>
      <c r="I50" s="44"/>
      <c r="J50" s="34" t="s">
        <v>85</v>
      </c>
      <c r="K50" s="35">
        <f>VLOOKUP(J50,Sheet2!$D$9:$E$17,2,FALSE)</f>
        <v>0</v>
      </c>
      <c r="L50" s="47">
        <f t="shared" si="8"/>
        <v>0</v>
      </c>
      <c r="M50" s="34" t="s">
        <v>85</v>
      </c>
      <c r="N50" s="35">
        <f>VLOOKUP(M50,Sheet2!$D$9:$E$17,2,FALSE)</f>
        <v>0</v>
      </c>
      <c r="O50" s="50">
        <f t="shared" si="9"/>
        <v>0</v>
      </c>
      <c r="P50" s="34" t="s">
        <v>85</v>
      </c>
      <c r="Q50" s="35">
        <f>VLOOKUP(P50,Sheet2!$D$9:$E$17,2,FALSE)</f>
        <v>0</v>
      </c>
      <c r="R50" s="53">
        <f t="shared" si="10"/>
        <v>0</v>
      </c>
      <c r="S50" s="34" t="s">
        <v>85</v>
      </c>
      <c r="T50" s="35">
        <f>VLOOKUP(S50,Sheet2!$D$9:$E$17,2,FALSE)</f>
        <v>0</v>
      </c>
      <c r="U50" s="56">
        <f t="shared" si="11"/>
        <v>0</v>
      </c>
      <c r="V50" s="34" t="s">
        <v>85</v>
      </c>
      <c r="W50" s="35">
        <f>VLOOKUP(V50,Sheet2!$D$9:$E$17,2,FALSE)</f>
        <v>0</v>
      </c>
      <c r="X50" s="59">
        <f t="shared" si="12"/>
        <v>0</v>
      </c>
      <c r="Y50" s="34" t="s">
        <v>85</v>
      </c>
      <c r="Z50" s="35">
        <f>VLOOKUP(Y50,Sheet2!$D$9:$E$17,2,FALSE)</f>
        <v>0</v>
      </c>
      <c r="AA50" s="62">
        <f t="shared" si="13"/>
        <v>0</v>
      </c>
      <c r="AB50" s="34" t="s">
        <v>85</v>
      </c>
      <c r="AC50" s="35">
        <f>VLOOKUP(AB50,Sheet2!$D$9:$E$17,2,FALSE)</f>
        <v>0</v>
      </c>
      <c r="AD50" s="65">
        <f t="shared" si="14"/>
        <v>0</v>
      </c>
    </row>
    <row r="51" spans="1:30" s="24" customFormat="1">
      <c r="A51" s="25"/>
      <c r="B51" s="25"/>
      <c r="C51" s="25"/>
      <c r="D51" s="25"/>
      <c r="E51" s="25"/>
      <c r="F51" s="25"/>
      <c r="G51" s="25"/>
      <c r="H51" s="25"/>
      <c r="I51" s="44"/>
      <c r="J51" s="34" t="s">
        <v>85</v>
      </c>
      <c r="K51" s="24">
        <f>VLOOKUP(J51,Sheet2!$D$9:$E$17,2,FALSE)</f>
        <v>0</v>
      </c>
      <c r="L51" s="47">
        <f t="shared" si="8"/>
        <v>0</v>
      </c>
      <c r="M51" s="34" t="s">
        <v>85</v>
      </c>
      <c r="N51" s="24">
        <f>VLOOKUP(M51,Sheet2!$D$9:$E$17,2,FALSE)</f>
        <v>0</v>
      </c>
      <c r="O51" s="50">
        <f t="shared" si="9"/>
        <v>0</v>
      </c>
      <c r="P51" s="34" t="s">
        <v>85</v>
      </c>
      <c r="Q51" s="24">
        <f>VLOOKUP(P51,Sheet2!$D$9:$E$17,2,FALSE)</f>
        <v>0</v>
      </c>
      <c r="R51" s="53">
        <f t="shared" si="10"/>
        <v>0</v>
      </c>
      <c r="S51" s="34" t="s">
        <v>85</v>
      </c>
      <c r="T51" s="24">
        <f>VLOOKUP(S51,Sheet2!$D$9:$E$17,2,FALSE)</f>
        <v>0</v>
      </c>
      <c r="U51" s="56">
        <f t="shared" si="11"/>
        <v>0</v>
      </c>
      <c r="V51" s="34" t="s">
        <v>85</v>
      </c>
      <c r="W51" s="24">
        <f>VLOOKUP(V51,Sheet2!$D$9:$E$17,2,FALSE)</f>
        <v>0</v>
      </c>
      <c r="X51" s="59">
        <f t="shared" si="12"/>
        <v>0</v>
      </c>
      <c r="Y51" s="34" t="s">
        <v>85</v>
      </c>
      <c r="Z51" s="24">
        <f>VLOOKUP(Y51,Sheet2!$D$9:$E$17,2,FALSE)</f>
        <v>0</v>
      </c>
      <c r="AA51" s="62">
        <f t="shared" si="13"/>
        <v>0</v>
      </c>
      <c r="AB51" s="34" t="s">
        <v>85</v>
      </c>
      <c r="AC51" s="24">
        <f>VLOOKUP(AB51,Sheet2!$D$9:$E$17,2,FALSE)</f>
        <v>0</v>
      </c>
      <c r="AD51" s="65">
        <f t="shared" si="14"/>
        <v>0</v>
      </c>
    </row>
    <row r="52" spans="1:30" s="35" customFormat="1">
      <c r="A52" s="36"/>
      <c r="B52" s="36"/>
      <c r="C52" s="36"/>
      <c r="D52" s="36"/>
      <c r="E52" s="36"/>
      <c r="F52" s="36"/>
      <c r="G52" s="36"/>
      <c r="H52" s="36"/>
      <c r="I52" s="44"/>
      <c r="J52" s="34" t="s">
        <v>85</v>
      </c>
      <c r="K52" s="35">
        <f>VLOOKUP(J52,Sheet2!$D$9:$E$17,2,FALSE)</f>
        <v>0</v>
      </c>
      <c r="L52" s="47">
        <f t="shared" si="8"/>
        <v>0</v>
      </c>
      <c r="M52" s="34" t="s">
        <v>85</v>
      </c>
      <c r="N52" s="35">
        <f>VLOOKUP(M52,Sheet2!$D$9:$E$17,2,FALSE)</f>
        <v>0</v>
      </c>
      <c r="O52" s="50">
        <f t="shared" si="9"/>
        <v>0</v>
      </c>
      <c r="P52" s="34" t="s">
        <v>85</v>
      </c>
      <c r="Q52" s="35">
        <f>VLOOKUP(P52,Sheet2!$D$9:$E$17,2,FALSE)</f>
        <v>0</v>
      </c>
      <c r="R52" s="53">
        <f t="shared" si="10"/>
        <v>0</v>
      </c>
      <c r="S52" s="34" t="s">
        <v>85</v>
      </c>
      <c r="T52" s="35">
        <f>VLOOKUP(S52,Sheet2!$D$9:$E$17,2,FALSE)</f>
        <v>0</v>
      </c>
      <c r="U52" s="56">
        <f t="shared" si="11"/>
        <v>0</v>
      </c>
      <c r="V52" s="34" t="s">
        <v>85</v>
      </c>
      <c r="W52" s="35">
        <f>VLOOKUP(V52,Sheet2!$D$9:$E$17,2,FALSE)</f>
        <v>0</v>
      </c>
      <c r="X52" s="59">
        <f t="shared" si="12"/>
        <v>0</v>
      </c>
      <c r="Y52" s="34" t="s">
        <v>85</v>
      </c>
      <c r="Z52" s="35">
        <f>VLOOKUP(Y52,Sheet2!$D$9:$E$17,2,FALSE)</f>
        <v>0</v>
      </c>
      <c r="AA52" s="62">
        <f t="shared" si="13"/>
        <v>0</v>
      </c>
      <c r="AB52" s="34" t="s">
        <v>85</v>
      </c>
      <c r="AC52" s="35">
        <f>VLOOKUP(AB52,Sheet2!$D$9:$E$17,2,FALSE)</f>
        <v>0</v>
      </c>
      <c r="AD52" s="65">
        <f t="shared" si="14"/>
        <v>0</v>
      </c>
    </row>
    <row r="53" spans="1:30" s="24" customFormat="1">
      <c r="A53" s="25"/>
      <c r="B53" s="25"/>
      <c r="C53" s="25"/>
      <c r="D53" s="25"/>
      <c r="E53" s="25"/>
      <c r="F53" s="25"/>
      <c r="G53" s="25"/>
      <c r="H53" s="25"/>
      <c r="I53" s="44"/>
      <c r="J53" s="34" t="s">
        <v>85</v>
      </c>
      <c r="K53" s="24">
        <f>VLOOKUP(J53,Sheet2!$D$9:$E$17,2,FALSE)</f>
        <v>0</v>
      </c>
      <c r="L53" s="47">
        <f t="shared" si="8"/>
        <v>0</v>
      </c>
      <c r="M53" s="34" t="s">
        <v>85</v>
      </c>
      <c r="N53" s="24">
        <f>VLOOKUP(M53,Sheet2!$D$9:$E$17,2,FALSE)</f>
        <v>0</v>
      </c>
      <c r="O53" s="50">
        <f t="shared" si="9"/>
        <v>0</v>
      </c>
      <c r="P53" s="34" t="s">
        <v>85</v>
      </c>
      <c r="Q53" s="24">
        <f>VLOOKUP(P53,Sheet2!$D$9:$E$17,2,FALSE)</f>
        <v>0</v>
      </c>
      <c r="R53" s="53">
        <f t="shared" si="10"/>
        <v>0</v>
      </c>
      <c r="S53" s="34" t="s">
        <v>85</v>
      </c>
      <c r="T53" s="24">
        <f>VLOOKUP(S53,Sheet2!$D$9:$E$17,2,FALSE)</f>
        <v>0</v>
      </c>
      <c r="U53" s="56">
        <f t="shared" si="11"/>
        <v>0</v>
      </c>
      <c r="V53" s="34" t="s">
        <v>85</v>
      </c>
      <c r="W53" s="24">
        <f>VLOOKUP(V53,Sheet2!$D$9:$E$17,2,FALSE)</f>
        <v>0</v>
      </c>
      <c r="X53" s="59">
        <f t="shared" si="12"/>
        <v>0</v>
      </c>
      <c r="Y53" s="34" t="s">
        <v>85</v>
      </c>
      <c r="Z53" s="24">
        <f>VLOOKUP(Y53,Sheet2!$D$9:$E$17,2,FALSE)</f>
        <v>0</v>
      </c>
      <c r="AA53" s="62">
        <f t="shared" si="13"/>
        <v>0</v>
      </c>
      <c r="AB53" s="34" t="s">
        <v>85</v>
      </c>
      <c r="AC53" s="24">
        <f>VLOOKUP(AB53,Sheet2!$D$9:$E$17,2,FALSE)</f>
        <v>0</v>
      </c>
      <c r="AD53" s="65">
        <f t="shared" si="14"/>
        <v>0</v>
      </c>
    </row>
    <row r="54" spans="1:30" s="35" customFormat="1">
      <c r="A54" s="36"/>
      <c r="B54" s="36"/>
      <c r="C54" s="36"/>
      <c r="D54" s="36"/>
      <c r="E54" s="36"/>
      <c r="F54" s="36"/>
      <c r="G54" s="36"/>
      <c r="H54" s="36"/>
      <c r="I54" s="44"/>
      <c r="J54" s="34" t="s">
        <v>85</v>
      </c>
      <c r="K54" s="35">
        <f>VLOOKUP(J54,Sheet2!$D$9:$E$17,2,FALSE)</f>
        <v>0</v>
      </c>
      <c r="L54" s="47">
        <f t="shared" si="8"/>
        <v>0</v>
      </c>
      <c r="M54" s="34" t="s">
        <v>85</v>
      </c>
      <c r="N54" s="35">
        <f>VLOOKUP(M54,Sheet2!$D$9:$E$17,2,FALSE)</f>
        <v>0</v>
      </c>
      <c r="O54" s="50">
        <f t="shared" si="9"/>
        <v>0</v>
      </c>
      <c r="P54" s="34" t="s">
        <v>85</v>
      </c>
      <c r="Q54" s="35">
        <f>VLOOKUP(P54,Sheet2!$D$9:$E$17,2,FALSE)</f>
        <v>0</v>
      </c>
      <c r="R54" s="53">
        <f t="shared" si="10"/>
        <v>0</v>
      </c>
      <c r="S54" s="34" t="s">
        <v>85</v>
      </c>
      <c r="T54" s="35">
        <f>VLOOKUP(S54,Sheet2!$D$9:$E$17,2,FALSE)</f>
        <v>0</v>
      </c>
      <c r="U54" s="56">
        <f t="shared" si="11"/>
        <v>0</v>
      </c>
      <c r="V54" s="34" t="s">
        <v>85</v>
      </c>
      <c r="W54" s="35">
        <f>VLOOKUP(V54,Sheet2!$D$9:$E$17,2,FALSE)</f>
        <v>0</v>
      </c>
      <c r="X54" s="59">
        <f t="shared" si="12"/>
        <v>0</v>
      </c>
      <c r="Y54" s="34" t="s">
        <v>85</v>
      </c>
      <c r="Z54" s="35">
        <f>VLOOKUP(Y54,Sheet2!$D$9:$E$17,2,FALSE)</f>
        <v>0</v>
      </c>
      <c r="AA54" s="62">
        <f t="shared" si="13"/>
        <v>0</v>
      </c>
      <c r="AB54" s="34" t="s">
        <v>85</v>
      </c>
      <c r="AC54" s="35">
        <f>VLOOKUP(AB54,Sheet2!$D$9:$E$17,2,FALSE)</f>
        <v>0</v>
      </c>
      <c r="AD54" s="65">
        <f t="shared" si="14"/>
        <v>0</v>
      </c>
    </row>
    <row r="55" spans="1:30" s="24" customFormat="1">
      <c r="A55" s="25"/>
      <c r="B55" s="25"/>
      <c r="C55" s="25"/>
      <c r="D55" s="25"/>
      <c r="E55" s="25"/>
      <c r="F55" s="25"/>
      <c r="G55" s="25"/>
      <c r="H55" s="25"/>
      <c r="I55" s="44"/>
      <c r="J55" s="34" t="s">
        <v>85</v>
      </c>
      <c r="K55" s="24">
        <f>VLOOKUP(J55,Sheet2!$D$9:$E$17,2,FALSE)</f>
        <v>0</v>
      </c>
      <c r="L55" s="47">
        <f t="shared" si="8"/>
        <v>0</v>
      </c>
      <c r="M55" s="34" t="s">
        <v>85</v>
      </c>
      <c r="N55" s="24">
        <f>VLOOKUP(M55,Sheet2!$D$9:$E$17,2,FALSE)</f>
        <v>0</v>
      </c>
      <c r="O55" s="50">
        <f t="shared" si="9"/>
        <v>0</v>
      </c>
      <c r="P55" s="34" t="s">
        <v>85</v>
      </c>
      <c r="Q55" s="24">
        <f>VLOOKUP(P55,Sheet2!$D$9:$E$17,2,FALSE)</f>
        <v>0</v>
      </c>
      <c r="R55" s="53">
        <f t="shared" si="10"/>
        <v>0</v>
      </c>
      <c r="S55" s="34" t="s">
        <v>85</v>
      </c>
      <c r="T55" s="24">
        <f>VLOOKUP(S55,Sheet2!$D$9:$E$17,2,FALSE)</f>
        <v>0</v>
      </c>
      <c r="U55" s="56">
        <f t="shared" si="11"/>
        <v>0</v>
      </c>
      <c r="V55" s="34" t="s">
        <v>85</v>
      </c>
      <c r="W55" s="24">
        <f>VLOOKUP(V55,Sheet2!$D$9:$E$17,2,FALSE)</f>
        <v>0</v>
      </c>
      <c r="X55" s="59">
        <f t="shared" si="12"/>
        <v>0</v>
      </c>
      <c r="Y55" s="34" t="s">
        <v>85</v>
      </c>
      <c r="Z55" s="24">
        <f>VLOOKUP(Y55,Sheet2!$D$9:$E$17,2,FALSE)</f>
        <v>0</v>
      </c>
      <c r="AA55" s="62">
        <f t="shared" si="13"/>
        <v>0</v>
      </c>
      <c r="AB55" s="34" t="s">
        <v>85</v>
      </c>
      <c r="AC55" s="24">
        <f>VLOOKUP(AB55,Sheet2!$D$9:$E$17,2,FALSE)</f>
        <v>0</v>
      </c>
      <c r="AD55" s="65">
        <f t="shared" si="14"/>
        <v>0</v>
      </c>
    </row>
    <row r="56" spans="1:30" s="35" customFormat="1">
      <c r="A56" s="36"/>
      <c r="B56" s="36"/>
      <c r="C56" s="36"/>
      <c r="D56" s="36"/>
      <c r="E56" s="36"/>
      <c r="F56" s="36"/>
      <c r="G56" s="36"/>
      <c r="H56" s="36"/>
      <c r="I56" s="44"/>
      <c r="J56" s="34" t="s">
        <v>85</v>
      </c>
      <c r="K56" s="35">
        <f>VLOOKUP(J56,Sheet2!$D$9:$E$17,2,FALSE)</f>
        <v>0</v>
      </c>
      <c r="L56" s="47">
        <f t="shared" si="8"/>
        <v>0</v>
      </c>
      <c r="M56" s="34" t="s">
        <v>85</v>
      </c>
      <c r="N56" s="35">
        <f>VLOOKUP(M56,Sheet2!$D$9:$E$17,2,FALSE)</f>
        <v>0</v>
      </c>
      <c r="O56" s="50">
        <f t="shared" si="9"/>
        <v>0</v>
      </c>
      <c r="P56" s="34" t="s">
        <v>85</v>
      </c>
      <c r="Q56" s="35">
        <f>VLOOKUP(P56,Sheet2!$D$9:$E$17,2,FALSE)</f>
        <v>0</v>
      </c>
      <c r="R56" s="53">
        <f t="shared" si="10"/>
        <v>0</v>
      </c>
      <c r="S56" s="34" t="s">
        <v>85</v>
      </c>
      <c r="T56" s="35">
        <f>VLOOKUP(S56,Sheet2!$D$9:$E$17,2,FALSE)</f>
        <v>0</v>
      </c>
      <c r="U56" s="56">
        <f t="shared" si="11"/>
        <v>0</v>
      </c>
      <c r="V56" s="34" t="s">
        <v>85</v>
      </c>
      <c r="W56" s="35">
        <f>VLOOKUP(V56,Sheet2!$D$9:$E$17,2,FALSE)</f>
        <v>0</v>
      </c>
      <c r="X56" s="59">
        <f t="shared" si="12"/>
        <v>0</v>
      </c>
      <c r="Y56" s="34" t="s">
        <v>85</v>
      </c>
      <c r="Z56" s="35">
        <f>VLOOKUP(Y56,Sheet2!$D$9:$E$17,2,FALSE)</f>
        <v>0</v>
      </c>
      <c r="AA56" s="62">
        <f t="shared" si="13"/>
        <v>0</v>
      </c>
      <c r="AB56" s="34" t="s">
        <v>85</v>
      </c>
      <c r="AC56" s="35">
        <f>VLOOKUP(AB56,Sheet2!$D$9:$E$17,2,FALSE)</f>
        <v>0</v>
      </c>
      <c r="AD56" s="65">
        <f t="shared" si="14"/>
        <v>0</v>
      </c>
    </row>
    <row r="57" spans="1:30" s="24" customFormat="1">
      <c r="A57" s="25"/>
      <c r="B57" s="25"/>
      <c r="C57" s="25"/>
      <c r="D57" s="25"/>
      <c r="E57" s="25"/>
      <c r="F57" s="25"/>
      <c r="G57" s="25"/>
      <c r="H57" s="25"/>
      <c r="I57" s="44"/>
      <c r="J57" s="34" t="s">
        <v>85</v>
      </c>
      <c r="K57" s="24">
        <f>VLOOKUP(J57,Sheet2!$D$9:$E$17,2,FALSE)</f>
        <v>0</v>
      </c>
      <c r="L57" s="47">
        <f t="shared" si="8"/>
        <v>0</v>
      </c>
      <c r="M57" s="34" t="s">
        <v>85</v>
      </c>
      <c r="N57" s="24">
        <f>VLOOKUP(M57,Sheet2!$D$9:$E$17,2,FALSE)</f>
        <v>0</v>
      </c>
      <c r="O57" s="50">
        <f t="shared" si="9"/>
        <v>0</v>
      </c>
      <c r="P57" s="34" t="s">
        <v>85</v>
      </c>
      <c r="Q57" s="24">
        <f>VLOOKUP(P57,Sheet2!$D$9:$E$17,2,FALSE)</f>
        <v>0</v>
      </c>
      <c r="R57" s="53">
        <f t="shared" si="10"/>
        <v>0</v>
      </c>
      <c r="S57" s="34" t="s">
        <v>85</v>
      </c>
      <c r="T57" s="24">
        <f>VLOOKUP(S57,Sheet2!$D$9:$E$17,2,FALSE)</f>
        <v>0</v>
      </c>
      <c r="U57" s="56">
        <f t="shared" si="11"/>
        <v>0</v>
      </c>
      <c r="V57" s="34" t="s">
        <v>85</v>
      </c>
      <c r="W57" s="24">
        <f>VLOOKUP(V57,Sheet2!$D$9:$E$17,2,FALSE)</f>
        <v>0</v>
      </c>
      <c r="X57" s="59">
        <f t="shared" si="12"/>
        <v>0</v>
      </c>
      <c r="Y57" s="34" t="s">
        <v>85</v>
      </c>
      <c r="Z57" s="24">
        <f>VLOOKUP(Y57,Sheet2!$D$9:$E$17,2,FALSE)</f>
        <v>0</v>
      </c>
      <c r="AA57" s="62">
        <f t="shared" si="13"/>
        <v>0</v>
      </c>
      <c r="AB57" s="34" t="s">
        <v>85</v>
      </c>
      <c r="AC57" s="24">
        <f>VLOOKUP(AB57,Sheet2!$D$9:$E$17,2,FALSE)</f>
        <v>0</v>
      </c>
      <c r="AD57" s="65">
        <f t="shared" si="14"/>
        <v>0</v>
      </c>
    </row>
    <row r="58" spans="1:30" s="35" customFormat="1">
      <c r="A58" s="36"/>
      <c r="B58" s="36"/>
      <c r="C58" s="36"/>
      <c r="D58" s="36"/>
      <c r="E58" s="36"/>
      <c r="F58" s="36"/>
      <c r="G58" s="36"/>
      <c r="H58" s="36"/>
      <c r="I58" s="44"/>
      <c r="J58" s="34" t="s">
        <v>85</v>
      </c>
      <c r="K58" s="35">
        <f>VLOOKUP(J58,Sheet2!$D$9:$E$17,2,FALSE)</f>
        <v>0</v>
      </c>
      <c r="L58" s="47">
        <f t="shared" si="8"/>
        <v>0</v>
      </c>
      <c r="M58" s="34" t="s">
        <v>85</v>
      </c>
      <c r="N58" s="35">
        <f>VLOOKUP(M58,Sheet2!$D$9:$E$17,2,FALSE)</f>
        <v>0</v>
      </c>
      <c r="O58" s="50">
        <f t="shared" si="9"/>
        <v>0</v>
      </c>
      <c r="P58" s="34" t="s">
        <v>85</v>
      </c>
      <c r="Q58" s="35">
        <f>VLOOKUP(P58,Sheet2!$D$9:$E$17,2,FALSE)</f>
        <v>0</v>
      </c>
      <c r="R58" s="53">
        <f t="shared" si="10"/>
        <v>0</v>
      </c>
      <c r="S58" s="34" t="s">
        <v>85</v>
      </c>
      <c r="T58" s="35">
        <f>VLOOKUP(S58,Sheet2!$D$9:$E$17,2,FALSE)</f>
        <v>0</v>
      </c>
      <c r="U58" s="56">
        <f t="shared" si="11"/>
        <v>0</v>
      </c>
      <c r="V58" s="34" t="s">
        <v>85</v>
      </c>
      <c r="W58" s="35">
        <f>VLOOKUP(V58,Sheet2!$D$9:$E$17,2,FALSE)</f>
        <v>0</v>
      </c>
      <c r="X58" s="59">
        <f t="shared" si="12"/>
        <v>0</v>
      </c>
      <c r="Y58" s="34" t="s">
        <v>85</v>
      </c>
      <c r="Z58" s="35">
        <f>VLOOKUP(Y58,Sheet2!$D$9:$E$17,2,FALSE)</f>
        <v>0</v>
      </c>
      <c r="AA58" s="62">
        <f t="shared" si="13"/>
        <v>0</v>
      </c>
      <c r="AB58" s="34" t="s">
        <v>85</v>
      </c>
      <c r="AC58" s="35">
        <f>VLOOKUP(AB58,Sheet2!$D$9:$E$17,2,FALSE)</f>
        <v>0</v>
      </c>
      <c r="AD58" s="65">
        <f t="shared" si="14"/>
        <v>0</v>
      </c>
    </row>
    <row r="59" spans="1:30" s="24" customFormat="1">
      <c r="A59" s="25"/>
      <c r="B59" s="25"/>
      <c r="C59" s="25"/>
      <c r="D59" s="25"/>
      <c r="E59" s="25"/>
      <c r="F59" s="25"/>
      <c r="G59" s="25"/>
      <c r="H59" s="25"/>
      <c r="I59" s="44"/>
      <c r="J59" s="34" t="s">
        <v>85</v>
      </c>
      <c r="K59" s="25">
        <f>VLOOKUP(J59,Sheet2!$D$9:$E$17,2,FALSE)</f>
        <v>0</v>
      </c>
      <c r="L59" s="46">
        <f t="shared" si="8"/>
        <v>0</v>
      </c>
      <c r="M59" s="34" t="s">
        <v>85</v>
      </c>
      <c r="N59" s="25">
        <f>VLOOKUP(M59,Sheet2!$D$9:$E$17,2,FALSE)</f>
        <v>0</v>
      </c>
      <c r="O59" s="49">
        <f t="shared" si="9"/>
        <v>0</v>
      </c>
      <c r="P59" s="34" t="s">
        <v>85</v>
      </c>
      <c r="Q59" s="25">
        <f>VLOOKUP(P59,Sheet2!$D$9:$E$17,2,FALSE)</f>
        <v>0</v>
      </c>
      <c r="R59" s="52">
        <f t="shared" si="10"/>
        <v>0</v>
      </c>
      <c r="S59" s="34" t="s">
        <v>85</v>
      </c>
      <c r="T59" s="25">
        <f>VLOOKUP(S59,Sheet2!$D$9:$E$17,2,FALSE)</f>
        <v>0</v>
      </c>
      <c r="U59" s="55">
        <f t="shared" si="11"/>
        <v>0</v>
      </c>
      <c r="V59" s="34" t="s">
        <v>85</v>
      </c>
      <c r="W59" s="25">
        <f>VLOOKUP(V59,Sheet2!$D$9:$E$17,2,FALSE)</f>
        <v>0</v>
      </c>
      <c r="X59" s="58">
        <f t="shared" si="12"/>
        <v>0</v>
      </c>
      <c r="Y59" s="34" t="s">
        <v>85</v>
      </c>
      <c r="Z59" s="25">
        <f>VLOOKUP(Y59,Sheet2!$D$9:$E$17,2,FALSE)</f>
        <v>0</v>
      </c>
      <c r="AA59" s="61">
        <f t="shared" si="13"/>
        <v>0</v>
      </c>
      <c r="AB59" s="34" t="s">
        <v>85</v>
      </c>
      <c r="AC59" s="25">
        <f>VLOOKUP(AB59,Sheet2!$D$9:$E$17,2,FALSE)</f>
        <v>0</v>
      </c>
      <c r="AD59" s="64">
        <f t="shared" si="14"/>
        <v>0</v>
      </c>
    </row>
    <row r="66" spans="10:12">
      <c r="J66" t="s">
        <v>94</v>
      </c>
    </row>
    <row r="67" spans="10:12">
      <c r="J67" s="2" t="s">
        <v>85</v>
      </c>
      <c r="L67" s="66">
        <v>0</v>
      </c>
    </row>
    <row r="68" spans="10:12">
      <c r="J68" s="4" t="s">
        <v>78</v>
      </c>
      <c r="L68" s="66">
        <v>10</v>
      </c>
    </row>
    <row r="69" spans="10:12">
      <c r="J69" s="5" t="s">
        <v>80</v>
      </c>
      <c r="L69" s="66">
        <v>3</v>
      </c>
    </row>
    <row r="70" spans="10:12">
      <c r="J70" s="5" t="s">
        <v>84</v>
      </c>
      <c r="L70" s="66">
        <v>3</v>
      </c>
    </row>
    <row r="71" spans="10:12">
      <c r="J71" s="6" t="s">
        <v>83</v>
      </c>
      <c r="L71" s="66">
        <v>5</v>
      </c>
    </row>
    <row r="72" spans="10:12">
      <c r="J72" s="7" t="s">
        <v>82</v>
      </c>
      <c r="L72" s="66">
        <v>-3</v>
      </c>
    </row>
    <row r="73" spans="10:12">
      <c r="J73" s="8" t="s">
        <v>81</v>
      </c>
      <c r="L73" s="66">
        <v>0</v>
      </c>
    </row>
    <row r="74" spans="10:12">
      <c r="J74" s="9" t="s">
        <v>79</v>
      </c>
      <c r="L74" s="66">
        <v>8</v>
      </c>
    </row>
    <row r="75" spans="10:12">
      <c r="J75" s="2" t="s">
        <v>85</v>
      </c>
      <c r="L75" s="66">
        <v>0</v>
      </c>
    </row>
  </sheetData>
  <sortState ref="A2:AD43">
    <sortCondition ref="A2:A43"/>
  </sortState>
  <conditionalFormatting sqref="J2:J59">
    <cfRule type="containsText" dxfId="142" priority="85" operator="containsText" text="Inscrit &amp; Présent">
      <formula>NOT(ISERROR(SEARCH("Inscrit &amp; Présent",J2)))</formula>
    </cfRule>
    <cfRule type="containsText" dxfId="141" priority="84" operator="containsText" text="Inscrit Absent prévenu">
      <formula>NOT(ISERROR(SEARCH("Inscrit Absent prévenu",J2)))</formula>
    </cfRule>
    <cfRule type="containsText" dxfId="140" priority="83" operator="containsText" text="Inscrit incertain Mais présent">
      <formula>NOT(ISERROR(SEARCH("Inscrit incertain Mais présent",J2)))</formula>
    </cfRule>
    <cfRule type="containsText" dxfId="139" priority="82" operator="containsText" text="Inscrit incertain Mais présent">
      <formula>NOT(ISERROR(SEARCH("Inscrit incertain Mais présent",J2)))</formula>
    </cfRule>
    <cfRule type="containsText" dxfId="138" priority="81" operator="containsText" text="Inscrit Mais Absent">
      <formula>NOT(ISERROR(SEARCH("Inscrit Mais Absent",J2)))</formula>
    </cfRule>
    <cfRule type="containsText" dxfId="137" priority="80" operator="containsText" text="Ni inscrit ni présent">
      <formula>NOT(ISERROR(SEARCH("Ni inscrit ni présent",J2)))</formula>
    </cfRule>
    <cfRule type="containsText" dxfId="136" priority="79" operator="containsText" text="Pas inscrit MAIS présent">
      <formula>NOT(ISERROR(SEARCH("Pas inscrit MAIS présent",J2)))</formula>
    </cfRule>
  </conditionalFormatting>
  <conditionalFormatting sqref="M2:M59">
    <cfRule type="containsText" dxfId="135" priority="72" operator="containsText" text="Pas inscrit MAIS présent">
      <formula>NOT(ISERROR(SEARCH("Pas inscrit MAIS présent",M2)))</formula>
    </cfRule>
    <cfRule type="containsText" dxfId="134" priority="73" operator="containsText" text="Ni inscrit ni présent">
      <formula>NOT(ISERROR(SEARCH("Ni inscrit ni présent",M2)))</formula>
    </cfRule>
    <cfRule type="containsText" dxfId="133" priority="74" operator="containsText" text="Inscrit Mais Absent">
      <formula>NOT(ISERROR(SEARCH("Inscrit Mais Absent",M2)))</formula>
    </cfRule>
    <cfRule type="containsText" dxfId="132" priority="75" operator="containsText" text="Inscrit incertain Mais présent">
      <formula>NOT(ISERROR(SEARCH("Inscrit incertain Mais présent",M2)))</formula>
    </cfRule>
    <cfRule type="containsText" dxfId="131" priority="76" operator="containsText" text="Inscrit incertain Mais présent">
      <formula>NOT(ISERROR(SEARCH("Inscrit incertain Mais présent",M2)))</formula>
    </cfRule>
    <cfRule type="containsText" dxfId="130" priority="77" operator="containsText" text="Inscrit Absent prévenu">
      <formula>NOT(ISERROR(SEARCH("Inscrit Absent prévenu",M2)))</formula>
    </cfRule>
    <cfRule type="containsText" dxfId="129" priority="78" operator="containsText" text="Inscrit &amp; Présent">
      <formula>NOT(ISERROR(SEARCH("Inscrit &amp; Présent",M2)))</formula>
    </cfRule>
  </conditionalFormatting>
  <conditionalFormatting sqref="P2:P59">
    <cfRule type="containsText" dxfId="128" priority="65" operator="containsText" text="Pas inscrit MAIS présent">
      <formula>NOT(ISERROR(SEARCH("Pas inscrit MAIS présent",P2)))</formula>
    </cfRule>
    <cfRule type="containsText" dxfId="127" priority="66" operator="containsText" text="Ni inscrit ni présent">
      <formula>NOT(ISERROR(SEARCH("Ni inscrit ni présent",P2)))</formula>
    </cfRule>
    <cfRule type="containsText" dxfId="126" priority="67" operator="containsText" text="Inscrit Mais Absent">
      <formula>NOT(ISERROR(SEARCH("Inscrit Mais Absent",P2)))</formula>
    </cfRule>
    <cfRule type="containsText" dxfId="125" priority="68" operator="containsText" text="Inscrit incertain Mais présent">
      <formula>NOT(ISERROR(SEARCH("Inscrit incertain Mais présent",P2)))</formula>
    </cfRule>
    <cfRule type="containsText" dxfId="124" priority="69" operator="containsText" text="Inscrit incertain Mais présent">
      <formula>NOT(ISERROR(SEARCH("Inscrit incertain Mais présent",P2)))</formula>
    </cfRule>
    <cfRule type="containsText" dxfId="123" priority="70" operator="containsText" text="Inscrit Absent prévenu">
      <formula>NOT(ISERROR(SEARCH("Inscrit Absent prévenu",P2)))</formula>
    </cfRule>
    <cfRule type="containsText" dxfId="122" priority="71" operator="containsText" text="Inscrit &amp; Présent">
      <formula>NOT(ISERROR(SEARCH("Inscrit &amp; Présent",P2)))</formula>
    </cfRule>
  </conditionalFormatting>
  <conditionalFormatting sqref="S2:S59">
    <cfRule type="containsText" dxfId="121" priority="58" operator="containsText" text="Pas inscrit MAIS présent">
      <formula>NOT(ISERROR(SEARCH("Pas inscrit MAIS présent",S2)))</formula>
    </cfRule>
    <cfRule type="containsText" dxfId="120" priority="59" operator="containsText" text="Ni inscrit ni présent">
      <formula>NOT(ISERROR(SEARCH("Ni inscrit ni présent",S2)))</formula>
    </cfRule>
    <cfRule type="containsText" dxfId="119" priority="60" operator="containsText" text="Inscrit Mais Absent">
      <formula>NOT(ISERROR(SEARCH("Inscrit Mais Absent",S2)))</formula>
    </cfRule>
    <cfRule type="containsText" dxfId="118" priority="61" operator="containsText" text="Inscrit incertain Mais présent">
      <formula>NOT(ISERROR(SEARCH("Inscrit incertain Mais présent",S2)))</formula>
    </cfRule>
    <cfRule type="containsText" dxfId="117" priority="62" operator="containsText" text="Inscrit incertain Mais présent">
      <formula>NOT(ISERROR(SEARCH("Inscrit incertain Mais présent",S2)))</formula>
    </cfRule>
    <cfRule type="containsText" dxfId="116" priority="63" operator="containsText" text="Inscrit Absent prévenu">
      <formula>NOT(ISERROR(SEARCH("Inscrit Absent prévenu",S2)))</formula>
    </cfRule>
    <cfRule type="containsText" dxfId="115" priority="64" operator="containsText" text="Inscrit &amp; Présent">
      <formula>NOT(ISERROR(SEARCH("Inscrit &amp; Présent",S2)))</formula>
    </cfRule>
  </conditionalFormatting>
  <conditionalFormatting sqref="V2:V59">
    <cfRule type="containsText" dxfId="114" priority="51" operator="containsText" text="Pas inscrit MAIS présent">
      <formula>NOT(ISERROR(SEARCH("Pas inscrit MAIS présent",V2)))</formula>
    </cfRule>
    <cfRule type="containsText" dxfId="113" priority="52" operator="containsText" text="Ni inscrit ni présent">
      <formula>NOT(ISERROR(SEARCH("Ni inscrit ni présent",V2)))</formula>
    </cfRule>
    <cfRule type="containsText" dxfId="112" priority="53" operator="containsText" text="Inscrit Mais Absent">
      <formula>NOT(ISERROR(SEARCH("Inscrit Mais Absent",V2)))</formula>
    </cfRule>
    <cfRule type="containsText" dxfId="111" priority="54" operator="containsText" text="Inscrit incertain Mais présent">
      <formula>NOT(ISERROR(SEARCH("Inscrit incertain Mais présent",V2)))</formula>
    </cfRule>
    <cfRule type="containsText" dxfId="110" priority="55" operator="containsText" text="Inscrit incertain Mais présent">
      <formula>NOT(ISERROR(SEARCH("Inscrit incertain Mais présent",V2)))</formula>
    </cfRule>
    <cfRule type="containsText" dxfId="109" priority="56" operator="containsText" text="Inscrit Absent prévenu">
      <formula>NOT(ISERROR(SEARCH("Inscrit Absent prévenu",V2)))</formula>
    </cfRule>
    <cfRule type="containsText" dxfId="108" priority="57" operator="containsText" text="Inscrit &amp; Présent">
      <formula>NOT(ISERROR(SEARCH("Inscrit &amp; Présent",V2)))</formula>
    </cfRule>
  </conditionalFormatting>
  <conditionalFormatting sqref="Y2:Y59">
    <cfRule type="containsText" dxfId="107" priority="44" operator="containsText" text="Pas inscrit MAIS présent">
      <formula>NOT(ISERROR(SEARCH("Pas inscrit MAIS présent",Y2)))</formula>
    </cfRule>
    <cfRule type="containsText" dxfId="106" priority="45" operator="containsText" text="Ni inscrit ni présent">
      <formula>NOT(ISERROR(SEARCH("Ni inscrit ni présent",Y2)))</formula>
    </cfRule>
    <cfRule type="containsText" dxfId="105" priority="46" operator="containsText" text="Inscrit Mais Absent">
      <formula>NOT(ISERROR(SEARCH("Inscrit Mais Absent",Y2)))</formula>
    </cfRule>
    <cfRule type="containsText" dxfId="104" priority="47" operator="containsText" text="Inscrit incertain Mais présent">
      <formula>NOT(ISERROR(SEARCH("Inscrit incertain Mais présent",Y2)))</formula>
    </cfRule>
    <cfRule type="containsText" dxfId="103" priority="48" operator="containsText" text="Inscrit incertain Mais présent">
      <formula>NOT(ISERROR(SEARCH("Inscrit incertain Mais présent",Y2)))</formula>
    </cfRule>
    <cfRule type="containsText" dxfId="102" priority="49" operator="containsText" text="Inscrit Absent prévenu">
      <formula>NOT(ISERROR(SEARCH("Inscrit Absent prévenu",Y2)))</formula>
    </cfRule>
    <cfRule type="containsText" dxfId="101" priority="50" operator="containsText" text="Inscrit &amp; Présent">
      <formula>NOT(ISERROR(SEARCH("Inscrit &amp; Présent",Y2)))</formula>
    </cfRule>
  </conditionalFormatting>
  <conditionalFormatting sqref="AB2:AB59">
    <cfRule type="containsText" dxfId="100" priority="37" operator="containsText" text="Pas inscrit MAIS présent">
      <formula>NOT(ISERROR(SEARCH("Pas inscrit MAIS présent",AB2)))</formula>
    </cfRule>
    <cfRule type="containsText" dxfId="99" priority="38" operator="containsText" text="Ni inscrit ni présent">
      <formula>NOT(ISERROR(SEARCH("Ni inscrit ni présent",AB2)))</formula>
    </cfRule>
    <cfRule type="containsText" dxfId="98" priority="39" operator="containsText" text="Inscrit Mais Absent">
      <formula>NOT(ISERROR(SEARCH("Inscrit Mais Absent",AB2)))</formula>
    </cfRule>
    <cfRule type="containsText" dxfId="97" priority="40" operator="containsText" text="Inscrit incertain Mais présent">
      <formula>NOT(ISERROR(SEARCH("Inscrit incertain Mais présent",AB2)))</formula>
    </cfRule>
    <cfRule type="containsText" dxfId="96" priority="41" operator="containsText" text="Inscrit incertain Mais présent">
      <formula>NOT(ISERROR(SEARCH("Inscrit incertain Mais présent",AB2)))</formula>
    </cfRule>
    <cfRule type="containsText" dxfId="95" priority="42" operator="containsText" text="Inscrit Absent prévenu">
      <formula>NOT(ISERROR(SEARCH("Inscrit Absent prévenu",AB2)))</formula>
    </cfRule>
    <cfRule type="containsText" dxfId="94" priority="43" operator="containsText" text="Inscrit &amp; Présent">
      <formula>NOT(ISERROR(SEARCH("Inscrit &amp; Présent",AB2)))</formula>
    </cfRule>
  </conditionalFormatting>
  <conditionalFormatting sqref="M2:AD59">
    <cfRule type="containsText" dxfId="93" priority="36" operator="containsText" text="Inscrit incertain &amp; absent">
      <formula>NOT(ISERROR(SEARCH("Inscrit incertain &amp; absent",M2)))</formula>
    </cfRule>
  </conditionalFormatting>
  <conditionalFormatting sqref="P2:P59">
    <cfRule type="containsText" dxfId="92" priority="29" operator="containsText" text="Pas inscrit MAIS présent">
      <formula>NOT(ISERROR(SEARCH("Pas inscrit MAIS présent",P2)))</formula>
    </cfRule>
    <cfRule type="containsText" dxfId="91" priority="30" operator="containsText" text="Ni inscrit ni présent">
      <formula>NOT(ISERROR(SEARCH("Ni inscrit ni présent",P2)))</formula>
    </cfRule>
    <cfRule type="containsText" dxfId="90" priority="31" operator="containsText" text="Inscrit Mais Absent">
      <formula>NOT(ISERROR(SEARCH("Inscrit Mais Absent",P2)))</formula>
    </cfRule>
    <cfRule type="containsText" dxfId="89" priority="32" operator="containsText" text="Inscrit incertain Mais présent">
      <formula>NOT(ISERROR(SEARCH("Inscrit incertain Mais présent",P2)))</formula>
    </cfRule>
    <cfRule type="containsText" dxfId="88" priority="33" operator="containsText" text="Inscrit incertain Mais présent">
      <formula>NOT(ISERROR(SEARCH("Inscrit incertain Mais présent",P2)))</formula>
    </cfRule>
    <cfRule type="containsText" dxfId="87" priority="34" operator="containsText" text="Inscrit Absent prévenu">
      <formula>NOT(ISERROR(SEARCH("Inscrit Absent prévenu",P2)))</formula>
    </cfRule>
    <cfRule type="containsText" dxfId="86" priority="35" operator="containsText" text="Inscrit &amp; Présent">
      <formula>NOT(ISERROR(SEARCH("Inscrit &amp; Présent",P2)))</formula>
    </cfRule>
  </conditionalFormatting>
  <conditionalFormatting sqref="S2:S59">
    <cfRule type="containsText" dxfId="85" priority="22" operator="containsText" text="Pas inscrit MAIS présent">
      <formula>NOT(ISERROR(SEARCH("Pas inscrit MAIS présent",S2)))</formula>
    </cfRule>
    <cfRule type="containsText" dxfId="84" priority="23" operator="containsText" text="Ni inscrit ni présent">
      <formula>NOT(ISERROR(SEARCH("Ni inscrit ni présent",S2)))</formula>
    </cfRule>
    <cfRule type="containsText" dxfId="83" priority="24" operator="containsText" text="Inscrit Mais Absent">
      <formula>NOT(ISERROR(SEARCH("Inscrit Mais Absent",S2)))</formula>
    </cfRule>
    <cfRule type="containsText" dxfId="82" priority="25" operator="containsText" text="Inscrit incertain Mais présent">
      <formula>NOT(ISERROR(SEARCH("Inscrit incertain Mais présent",S2)))</formula>
    </cfRule>
    <cfRule type="containsText" dxfId="81" priority="26" operator="containsText" text="Inscrit incertain Mais présent">
      <formula>NOT(ISERROR(SEARCH("Inscrit incertain Mais présent",S2)))</formula>
    </cfRule>
    <cfRule type="containsText" dxfId="80" priority="27" operator="containsText" text="Inscrit Absent prévenu">
      <formula>NOT(ISERROR(SEARCH("Inscrit Absent prévenu",S2)))</formula>
    </cfRule>
    <cfRule type="containsText" dxfId="79" priority="28" operator="containsText" text="Inscrit &amp; Présent">
      <formula>NOT(ISERROR(SEARCH("Inscrit &amp; Présent",S2)))</formula>
    </cfRule>
  </conditionalFormatting>
  <conditionalFormatting sqref="V2:V59">
    <cfRule type="containsText" dxfId="78" priority="15" operator="containsText" text="Pas inscrit MAIS présent">
      <formula>NOT(ISERROR(SEARCH("Pas inscrit MAIS présent",V2)))</formula>
    </cfRule>
    <cfRule type="containsText" dxfId="77" priority="16" operator="containsText" text="Ni inscrit ni présent">
      <formula>NOT(ISERROR(SEARCH("Ni inscrit ni présent",V2)))</formula>
    </cfRule>
    <cfRule type="containsText" dxfId="76" priority="17" operator="containsText" text="Inscrit Mais Absent">
      <formula>NOT(ISERROR(SEARCH("Inscrit Mais Absent",V2)))</formula>
    </cfRule>
    <cfRule type="containsText" dxfId="75" priority="18" operator="containsText" text="Inscrit incertain Mais présent">
      <formula>NOT(ISERROR(SEARCH("Inscrit incertain Mais présent",V2)))</formula>
    </cfRule>
    <cfRule type="containsText" dxfId="74" priority="19" operator="containsText" text="Inscrit incertain Mais présent">
      <formula>NOT(ISERROR(SEARCH("Inscrit incertain Mais présent",V2)))</formula>
    </cfRule>
    <cfRule type="containsText" dxfId="73" priority="20" operator="containsText" text="Inscrit Absent prévenu">
      <formula>NOT(ISERROR(SEARCH("Inscrit Absent prévenu",V2)))</formula>
    </cfRule>
    <cfRule type="containsText" dxfId="72" priority="21" operator="containsText" text="Inscrit &amp; Présent">
      <formula>NOT(ISERROR(SEARCH("Inscrit &amp; Présent",V2)))</formula>
    </cfRule>
  </conditionalFormatting>
  <conditionalFormatting sqref="Y2:Y59">
    <cfRule type="containsText" dxfId="71" priority="8" operator="containsText" text="Pas inscrit MAIS présent">
      <formula>NOT(ISERROR(SEARCH("Pas inscrit MAIS présent",Y2)))</formula>
    </cfRule>
    <cfRule type="containsText" dxfId="70" priority="9" operator="containsText" text="Ni inscrit ni présent">
      <formula>NOT(ISERROR(SEARCH("Ni inscrit ni présent",Y2)))</formula>
    </cfRule>
    <cfRule type="containsText" dxfId="69" priority="10" operator="containsText" text="Inscrit Mais Absent">
      <formula>NOT(ISERROR(SEARCH("Inscrit Mais Absent",Y2)))</formula>
    </cfRule>
    <cfRule type="containsText" dxfId="68" priority="11" operator="containsText" text="Inscrit incertain Mais présent">
      <formula>NOT(ISERROR(SEARCH("Inscrit incertain Mais présent",Y2)))</formula>
    </cfRule>
    <cfRule type="containsText" dxfId="67" priority="12" operator="containsText" text="Inscrit incertain Mais présent">
      <formula>NOT(ISERROR(SEARCH("Inscrit incertain Mais présent",Y2)))</formula>
    </cfRule>
    <cfRule type="containsText" dxfId="66" priority="13" operator="containsText" text="Inscrit Absent prévenu">
      <formula>NOT(ISERROR(SEARCH("Inscrit Absent prévenu",Y2)))</formula>
    </cfRule>
    <cfRule type="containsText" dxfId="65" priority="14" operator="containsText" text="Inscrit &amp; Présent">
      <formula>NOT(ISERROR(SEARCH("Inscrit &amp; Présent",Y2)))</formula>
    </cfRule>
  </conditionalFormatting>
  <conditionalFormatting sqref="AB2:AB59">
    <cfRule type="containsText" dxfId="64" priority="1" operator="containsText" text="Pas inscrit MAIS présent">
      <formula>NOT(ISERROR(SEARCH("Pas inscrit MAIS présent",AB2)))</formula>
    </cfRule>
    <cfRule type="containsText" dxfId="63" priority="2" operator="containsText" text="Ni inscrit ni présent">
      <formula>NOT(ISERROR(SEARCH("Ni inscrit ni présent",AB2)))</formula>
    </cfRule>
    <cfRule type="containsText" dxfId="62" priority="3" operator="containsText" text="Inscrit Mais Absent">
      <formula>NOT(ISERROR(SEARCH("Inscrit Mais Absent",AB2)))</formula>
    </cfRule>
    <cfRule type="containsText" dxfId="61" priority="4" operator="containsText" text="Inscrit incertain Mais présent">
      <formula>NOT(ISERROR(SEARCH("Inscrit incertain Mais présent",AB2)))</formula>
    </cfRule>
    <cfRule type="containsText" dxfId="60" priority="5" operator="containsText" text="Inscrit incertain Mais présent">
      <formula>NOT(ISERROR(SEARCH("Inscrit incertain Mais présent",AB2)))</formula>
    </cfRule>
    <cfRule type="containsText" dxfId="59" priority="6" operator="containsText" text="Inscrit Absent prévenu">
      <formula>NOT(ISERROR(SEARCH("Inscrit Absent prévenu",AB2)))</formula>
    </cfRule>
    <cfRule type="containsText" dxfId="58" priority="7" operator="containsText" text="Inscrit &amp; Présent">
      <formula>NOT(ISERROR(SEARCH("Inscrit &amp; Présent",AB2)))</formula>
    </cfRule>
  </conditionalFormatting>
  <dataValidations count="2">
    <dataValidation type="list" showInputMessage="1" showErrorMessage="1" sqref="J2:J59">
      <formula1>$J$67:$J$75</formula1>
    </dataValidation>
    <dataValidation type="list" allowBlank="1" showInputMessage="1" showErrorMessage="1" sqref="M2:M59 P2:P59 S2:S59 V2:V59 Y2:Y59 AB2:AB59">
      <formula1>$J$67:$J$75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Sheet2!$D$9:$D$17</xm:f>
          </x14:formula1>
          <xm:sqref>J2:J59 M2:M59 P2:P59 S2:S59 V2:V59 Y2:Y59 AB2:AB59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G75"/>
  <sheetViews>
    <sheetView zoomScale="115" zoomScaleNormal="115" workbookViewId="0">
      <pane xSplit="1" topLeftCell="B1" activePane="topRight" state="frozen"/>
      <selection activeCell="A13" sqref="A13"/>
      <selection pane="topRight" activeCell="J2" sqref="J2"/>
    </sheetView>
  </sheetViews>
  <sheetFormatPr baseColWidth="10" defaultColWidth="9.140625" defaultRowHeight="15"/>
  <cols>
    <col min="1" max="1" width="25.28515625" bestFit="1" customWidth="1"/>
    <col min="2" max="2" width="11.85546875" bestFit="1" customWidth="1"/>
    <col min="8" max="8" width="10.140625" bestFit="1" customWidth="1"/>
    <col min="9" max="9" width="10.42578125" customWidth="1"/>
    <col min="10" max="10" width="23.85546875" bestFit="1" customWidth="1"/>
    <col min="11" max="11" width="8.140625" hidden="1" customWidth="1"/>
    <col min="13" max="13" width="23.85546875" customWidth="1"/>
    <col min="14" max="14" width="0" hidden="1" customWidth="1"/>
    <col min="16" max="16" width="23.85546875" customWidth="1"/>
    <col min="17" max="17" width="0" hidden="1" customWidth="1"/>
    <col min="19" max="19" width="24.5703125" customWidth="1"/>
    <col min="20" max="20" width="0" hidden="1" customWidth="1"/>
    <col min="22" max="22" width="23.85546875" customWidth="1"/>
    <col min="23" max="23" width="0" hidden="1" customWidth="1"/>
    <col min="25" max="25" width="23.85546875" customWidth="1"/>
    <col min="26" max="26" width="0" hidden="1" customWidth="1"/>
    <col min="28" max="28" width="23.85546875" customWidth="1"/>
    <col min="29" max="29" width="0" hidden="1" customWidth="1"/>
    <col min="31" max="31" width="23.85546875" customWidth="1"/>
    <col min="32" max="32" width="0" hidden="1" customWidth="1"/>
  </cols>
  <sheetData>
    <row r="1" spans="1:33" ht="60">
      <c r="A1" s="39" t="s">
        <v>76</v>
      </c>
      <c r="B1" s="39" t="s">
        <v>75</v>
      </c>
      <c r="C1" s="39" t="s">
        <v>55</v>
      </c>
      <c r="D1" s="39" t="s">
        <v>56</v>
      </c>
      <c r="E1" s="39" t="s">
        <v>57</v>
      </c>
      <c r="F1" s="39" t="s">
        <v>58</v>
      </c>
      <c r="G1" s="39" t="s">
        <v>73</v>
      </c>
      <c r="H1" s="39" t="s">
        <v>74</v>
      </c>
      <c r="I1" s="3" t="s">
        <v>87</v>
      </c>
      <c r="J1" s="14" t="s">
        <v>95</v>
      </c>
      <c r="K1" s="15"/>
      <c r="L1" s="14" t="s">
        <v>77</v>
      </c>
      <c r="M1" s="16" t="s">
        <v>96</v>
      </c>
      <c r="N1" s="17"/>
      <c r="O1" s="16" t="s">
        <v>77</v>
      </c>
      <c r="P1" s="18" t="s">
        <v>97</v>
      </c>
      <c r="Q1" s="19"/>
      <c r="R1" s="18" t="s">
        <v>77</v>
      </c>
      <c r="S1" s="10" t="s">
        <v>98</v>
      </c>
      <c r="T1" s="11"/>
      <c r="U1" s="10" t="s">
        <v>77</v>
      </c>
      <c r="V1" s="21" t="s">
        <v>99</v>
      </c>
      <c r="W1" s="22"/>
      <c r="X1" s="21" t="s">
        <v>77</v>
      </c>
      <c r="Y1" s="12" t="s">
        <v>100</v>
      </c>
      <c r="Z1" s="13"/>
      <c r="AA1" s="12" t="s">
        <v>77</v>
      </c>
      <c r="AB1" s="20" t="s">
        <v>101</v>
      </c>
      <c r="AC1" s="7"/>
      <c r="AD1" s="20" t="s">
        <v>77</v>
      </c>
      <c r="AE1" s="67" t="s">
        <v>101</v>
      </c>
      <c r="AF1" s="68"/>
      <c r="AG1" s="67" t="s">
        <v>77</v>
      </c>
    </row>
    <row r="2" spans="1:33" s="35" customFormat="1">
      <c r="A2" s="31" t="s">
        <v>10</v>
      </c>
      <c r="B2" s="31" t="s">
        <v>48</v>
      </c>
      <c r="C2" s="32">
        <v>211</v>
      </c>
      <c r="D2" s="32">
        <v>213</v>
      </c>
      <c r="E2" s="32">
        <v>290</v>
      </c>
      <c r="F2" s="33">
        <f t="shared" ref="F2:F43" si="0">(C2+D2)/2+E2</f>
        <v>502</v>
      </c>
      <c r="G2" s="32">
        <v>61</v>
      </c>
      <c r="H2" s="31" t="s">
        <v>63</v>
      </c>
      <c r="I2" s="40">
        <f>JANVIER!AD2</f>
        <v>14</v>
      </c>
      <c r="J2" s="34" t="s">
        <v>85</v>
      </c>
      <c r="K2" s="35">
        <f>VLOOKUP(J2,Sheet2!$D$9:$E$17,2,FALSE)</f>
        <v>0</v>
      </c>
      <c r="L2" s="45">
        <f t="shared" ref="L2:L43" si="1">K2+I2</f>
        <v>14</v>
      </c>
      <c r="M2" s="34" t="s">
        <v>85</v>
      </c>
      <c r="N2" s="35">
        <f>VLOOKUP(M2,Sheet2!$D$9:$E$17,2,FALSE)</f>
        <v>0</v>
      </c>
      <c r="O2" s="48">
        <f t="shared" ref="O2:O43" si="2">N2+L2</f>
        <v>14</v>
      </c>
      <c r="P2" s="34" t="s">
        <v>85</v>
      </c>
      <c r="Q2" s="35">
        <f>VLOOKUP(P2,Sheet2!$D$9:$E$17,2,FALSE)</f>
        <v>0</v>
      </c>
      <c r="R2" s="51">
        <f t="shared" ref="R2:R43" si="3">Q2+O2</f>
        <v>14</v>
      </c>
      <c r="S2" s="34" t="s">
        <v>85</v>
      </c>
      <c r="T2" s="35">
        <f>VLOOKUP(S2,Sheet2!$D$9:$E$17,2,FALSE)</f>
        <v>0</v>
      </c>
      <c r="U2" s="54">
        <f t="shared" ref="U2:U43" si="4">T2+R2</f>
        <v>14</v>
      </c>
      <c r="V2" s="34" t="s">
        <v>85</v>
      </c>
      <c r="W2" s="35">
        <f>VLOOKUP(V2,Sheet2!$D$9:$E$17,2,FALSE)</f>
        <v>0</v>
      </c>
      <c r="X2" s="57">
        <f t="shared" ref="X2:X43" si="5">W2+U2</f>
        <v>14</v>
      </c>
      <c r="Y2" s="34" t="s">
        <v>85</v>
      </c>
      <c r="Z2" s="35">
        <f>VLOOKUP(Y2,Sheet2!$D$9:$E$17,2,FALSE)</f>
        <v>0</v>
      </c>
      <c r="AA2" s="60">
        <f t="shared" ref="AA2:AA43" si="6">Z2+X2</f>
        <v>14</v>
      </c>
      <c r="AB2" s="34" t="s">
        <v>85</v>
      </c>
      <c r="AC2" s="35">
        <f>VLOOKUP(AB2,Sheet2!$D$9:$E$17,2,FALSE)</f>
        <v>0</v>
      </c>
      <c r="AD2" s="63">
        <f t="shared" ref="AD2:AD43" si="7">AC2+AA2</f>
        <v>14</v>
      </c>
      <c r="AE2" s="34" t="s">
        <v>85</v>
      </c>
      <c r="AF2" s="35">
        <f>VLOOKUP(AE2,Sheet2!$D$9:$E$17,2,FALSE)</f>
        <v>0</v>
      </c>
      <c r="AG2" s="69">
        <f t="shared" ref="AG2:AG43" si="8">AF2+AD2</f>
        <v>14</v>
      </c>
    </row>
    <row r="3" spans="1:33" s="24" customFormat="1">
      <c r="A3" s="25" t="s">
        <v>40</v>
      </c>
      <c r="B3" s="25" t="s">
        <v>44</v>
      </c>
      <c r="C3" s="26">
        <v>163</v>
      </c>
      <c r="D3" s="26">
        <v>157</v>
      </c>
      <c r="E3" s="26">
        <v>283</v>
      </c>
      <c r="F3" s="27">
        <f t="shared" si="0"/>
        <v>443</v>
      </c>
      <c r="G3" s="26">
        <v>59</v>
      </c>
      <c r="H3" s="25" t="s">
        <v>61</v>
      </c>
      <c r="I3" s="40">
        <f>JANVIER!AD3</f>
        <v>2</v>
      </c>
      <c r="J3" s="23" t="s">
        <v>85</v>
      </c>
      <c r="K3" s="24">
        <f>VLOOKUP(J3,Sheet2!$D$9:$E$17,2,FALSE)</f>
        <v>0</v>
      </c>
      <c r="L3" s="46">
        <f t="shared" si="1"/>
        <v>2</v>
      </c>
      <c r="M3" s="23" t="s">
        <v>85</v>
      </c>
      <c r="N3" s="24">
        <f>VLOOKUP(M3,Sheet2!$D$9:$E$17,2,FALSE)</f>
        <v>0</v>
      </c>
      <c r="O3" s="49">
        <f t="shared" si="2"/>
        <v>2</v>
      </c>
      <c r="P3" s="23" t="s">
        <v>85</v>
      </c>
      <c r="Q3" s="24">
        <f>VLOOKUP(P3,Sheet2!$D$9:$E$17,2,FALSE)</f>
        <v>0</v>
      </c>
      <c r="R3" s="52">
        <f t="shared" si="3"/>
        <v>2</v>
      </c>
      <c r="S3" s="23" t="s">
        <v>85</v>
      </c>
      <c r="T3" s="24">
        <f>VLOOKUP(S3,Sheet2!$D$9:$E$17,2,FALSE)</f>
        <v>0</v>
      </c>
      <c r="U3" s="55">
        <f t="shared" si="4"/>
        <v>2</v>
      </c>
      <c r="V3" s="23" t="s">
        <v>85</v>
      </c>
      <c r="W3" s="24">
        <f>VLOOKUP(V3,Sheet2!$D$9:$E$17,2,FALSE)</f>
        <v>0</v>
      </c>
      <c r="X3" s="58">
        <f t="shared" si="5"/>
        <v>2</v>
      </c>
      <c r="Y3" s="23" t="s">
        <v>85</v>
      </c>
      <c r="Z3" s="24">
        <f>VLOOKUP(Y3,Sheet2!$D$9:$E$17,2,FALSE)</f>
        <v>0</v>
      </c>
      <c r="AA3" s="61">
        <f t="shared" si="6"/>
        <v>2</v>
      </c>
      <c r="AB3" s="23" t="s">
        <v>85</v>
      </c>
      <c r="AC3" s="24">
        <f>VLOOKUP(AB3,Sheet2!$D$9:$E$17,2,FALSE)</f>
        <v>0</v>
      </c>
      <c r="AD3" s="64">
        <f t="shared" si="7"/>
        <v>2</v>
      </c>
      <c r="AE3" s="23" t="s">
        <v>85</v>
      </c>
      <c r="AF3" s="24">
        <f>VLOOKUP(AE3,Sheet2!$D$9:$E$17,2,FALSE)</f>
        <v>0</v>
      </c>
      <c r="AG3" s="70">
        <f t="shared" si="8"/>
        <v>2</v>
      </c>
    </row>
    <row r="4" spans="1:33" s="35" customFormat="1">
      <c r="A4" s="36" t="s">
        <v>7</v>
      </c>
      <c r="B4" s="36" t="s">
        <v>47</v>
      </c>
      <c r="C4" s="37">
        <v>205</v>
      </c>
      <c r="D4" s="37">
        <v>208</v>
      </c>
      <c r="E4" s="37">
        <v>290</v>
      </c>
      <c r="F4" s="38">
        <f t="shared" si="0"/>
        <v>496.5</v>
      </c>
      <c r="G4" s="37">
        <v>61</v>
      </c>
      <c r="H4" s="36" t="s">
        <v>60</v>
      </c>
      <c r="I4" s="40">
        <f>JANVIER!AD4</f>
        <v>9.5</v>
      </c>
      <c r="J4" s="34" t="s">
        <v>85</v>
      </c>
      <c r="K4" s="35">
        <f>VLOOKUP(J4,Sheet2!$D$9:$E$17,2,FALSE)</f>
        <v>0</v>
      </c>
      <c r="L4" s="46">
        <f t="shared" si="1"/>
        <v>9.5</v>
      </c>
      <c r="M4" s="34" t="s">
        <v>85</v>
      </c>
      <c r="N4" s="35">
        <f>VLOOKUP(M4,Sheet2!$D$9:$E$17,2,FALSE)</f>
        <v>0</v>
      </c>
      <c r="O4" s="49">
        <f t="shared" si="2"/>
        <v>9.5</v>
      </c>
      <c r="P4" s="34" t="s">
        <v>85</v>
      </c>
      <c r="Q4" s="35">
        <f>VLOOKUP(P4,Sheet2!$D$9:$E$17,2,FALSE)</f>
        <v>0</v>
      </c>
      <c r="R4" s="52">
        <f t="shared" si="3"/>
        <v>9.5</v>
      </c>
      <c r="S4" s="34" t="s">
        <v>85</v>
      </c>
      <c r="T4" s="35">
        <f>VLOOKUP(S4,Sheet2!$D$9:$E$17,2,FALSE)</f>
        <v>0</v>
      </c>
      <c r="U4" s="55">
        <f t="shared" si="4"/>
        <v>9.5</v>
      </c>
      <c r="V4" s="34" t="s">
        <v>85</v>
      </c>
      <c r="W4" s="35">
        <f>VLOOKUP(V4,Sheet2!$D$9:$E$17,2,FALSE)</f>
        <v>0</v>
      </c>
      <c r="X4" s="58">
        <f t="shared" si="5"/>
        <v>9.5</v>
      </c>
      <c r="Y4" s="34" t="s">
        <v>85</v>
      </c>
      <c r="Z4" s="35">
        <f>VLOOKUP(Y4,Sheet2!$D$9:$E$17,2,FALSE)</f>
        <v>0</v>
      </c>
      <c r="AA4" s="61">
        <f t="shared" si="6"/>
        <v>9.5</v>
      </c>
      <c r="AB4" s="34" t="s">
        <v>85</v>
      </c>
      <c r="AC4" s="35">
        <f>VLOOKUP(AB4,Sheet2!$D$9:$E$17,2,FALSE)</f>
        <v>0</v>
      </c>
      <c r="AD4" s="64">
        <f t="shared" si="7"/>
        <v>9.5</v>
      </c>
      <c r="AE4" s="34" t="s">
        <v>85</v>
      </c>
      <c r="AF4" s="35">
        <f>VLOOKUP(AE4,Sheet2!$D$9:$E$17,2,FALSE)</f>
        <v>0</v>
      </c>
      <c r="AG4" s="70">
        <f t="shared" si="8"/>
        <v>9.5</v>
      </c>
    </row>
    <row r="5" spans="1:33" s="24" customFormat="1">
      <c r="A5" s="25" t="s">
        <v>39</v>
      </c>
      <c r="B5" s="25" t="s">
        <v>51</v>
      </c>
      <c r="C5" s="26">
        <v>210</v>
      </c>
      <c r="D5" s="26">
        <v>223</v>
      </c>
      <c r="E5" s="26">
        <v>270</v>
      </c>
      <c r="F5" s="27">
        <f t="shared" si="0"/>
        <v>486.5</v>
      </c>
      <c r="G5" s="26">
        <v>60</v>
      </c>
      <c r="H5" s="25" t="s">
        <v>61</v>
      </c>
      <c r="I5" s="40">
        <f>JANVIER!AD5</f>
        <v>4.5</v>
      </c>
      <c r="J5" s="23" t="s">
        <v>85</v>
      </c>
      <c r="K5" s="24">
        <f>VLOOKUP(J5,Sheet2!$D$9:$E$17,2,FALSE)</f>
        <v>0</v>
      </c>
      <c r="L5" s="46">
        <f t="shared" si="1"/>
        <v>4.5</v>
      </c>
      <c r="M5" s="23" t="s">
        <v>85</v>
      </c>
      <c r="N5" s="24">
        <f>VLOOKUP(M5,Sheet2!$D$9:$E$17,2,FALSE)</f>
        <v>0</v>
      </c>
      <c r="O5" s="49">
        <f t="shared" si="2"/>
        <v>4.5</v>
      </c>
      <c r="P5" s="23" t="s">
        <v>85</v>
      </c>
      <c r="Q5" s="24">
        <f>VLOOKUP(P5,Sheet2!$D$9:$E$17,2,FALSE)</f>
        <v>0</v>
      </c>
      <c r="R5" s="52">
        <f t="shared" si="3"/>
        <v>4.5</v>
      </c>
      <c r="S5" s="23" t="s">
        <v>85</v>
      </c>
      <c r="T5" s="24">
        <f>VLOOKUP(S5,Sheet2!$D$9:$E$17,2,FALSE)</f>
        <v>0</v>
      </c>
      <c r="U5" s="55">
        <f t="shared" si="4"/>
        <v>4.5</v>
      </c>
      <c r="V5" s="23" t="s">
        <v>85</v>
      </c>
      <c r="W5" s="24">
        <f>VLOOKUP(V5,Sheet2!$D$9:$E$17,2,FALSE)</f>
        <v>0</v>
      </c>
      <c r="X5" s="58">
        <f t="shared" si="5"/>
        <v>4.5</v>
      </c>
      <c r="Y5" s="23" t="s">
        <v>85</v>
      </c>
      <c r="Z5" s="24">
        <f>VLOOKUP(Y5,Sheet2!$D$9:$E$17,2,FALSE)</f>
        <v>0</v>
      </c>
      <c r="AA5" s="61">
        <f t="shared" si="6"/>
        <v>4.5</v>
      </c>
      <c r="AB5" s="23" t="s">
        <v>85</v>
      </c>
      <c r="AC5" s="24">
        <f>VLOOKUP(AB5,Sheet2!$D$9:$E$17,2,FALSE)</f>
        <v>0</v>
      </c>
      <c r="AD5" s="64">
        <f t="shared" si="7"/>
        <v>4.5</v>
      </c>
      <c r="AE5" s="23" t="s">
        <v>85</v>
      </c>
      <c r="AF5" s="24">
        <f>VLOOKUP(AE5,Sheet2!$D$9:$E$17,2,FALSE)</f>
        <v>0</v>
      </c>
      <c r="AG5" s="70">
        <f t="shared" si="8"/>
        <v>4.5</v>
      </c>
    </row>
    <row r="6" spans="1:33" s="35" customFormat="1">
      <c r="A6" s="36" t="s">
        <v>8</v>
      </c>
      <c r="B6" s="36" t="s">
        <v>42</v>
      </c>
      <c r="C6" s="37">
        <v>191</v>
      </c>
      <c r="D6" s="37">
        <v>185</v>
      </c>
      <c r="E6" s="37">
        <v>303</v>
      </c>
      <c r="F6" s="38">
        <f t="shared" si="0"/>
        <v>491</v>
      </c>
      <c r="G6" s="37">
        <v>61</v>
      </c>
      <c r="H6" s="36" t="s">
        <v>60</v>
      </c>
      <c r="I6" s="40">
        <f>JANVIER!AD6</f>
        <v>4.5</v>
      </c>
      <c r="J6" s="34" t="s">
        <v>85</v>
      </c>
      <c r="K6" s="35">
        <f>VLOOKUP(J6,Sheet2!$D$9:$E$17,2,FALSE)</f>
        <v>0</v>
      </c>
      <c r="L6" s="46">
        <f t="shared" si="1"/>
        <v>4.5</v>
      </c>
      <c r="M6" s="34" t="s">
        <v>85</v>
      </c>
      <c r="N6" s="35">
        <f>VLOOKUP(M6,Sheet2!$D$9:$E$17,2,FALSE)</f>
        <v>0</v>
      </c>
      <c r="O6" s="49">
        <f t="shared" si="2"/>
        <v>4.5</v>
      </c>
      <c r="P6" s="34" t="s">
        <v>85</v>
      </c>
      <c r="Q6" s="35">
        <f>VLOOKUP(P6,Sheet2!$D$9:$E$17,2,FALSE)</f>
        <v>0</v>
      </c>
      <c r="R6" s="52">
        <f t="shared" si="3"/>
        <v>4.5</v>
      </c>
      <c r="S6" s="34" t="s">
        <v>85</v>
      </c>
      <c r="T6" s="35">
        <f>VLOOKUP(S6,Sheet2!$D$9:$E$17,2,FALSE)</f>
        <v>0</v>
      </c>
      <c r="U6" s="55">
        <f t="shared" si="4"/>
        <v>4.5</v>
      </c>
      <c r="V6" s="34" t="s">
        <v>85</v>
      </c>
      <c r="W6" s="35">
        <f>VLOOKUP(V6,Sheet2!$D$9:$E$17,2,FALSE)</f>
        <v>0</v>
      </c>
      <c r="X6" s="58">
        <f t="shared" si="5"/>
        <v>4.5</v>
      </c>
      <c r="Y6" s="34" t="s">
        <v>85</v>
      </c>
      <c r="Z6" s="35">
        <f>VLOOKUP(Y6,Sheet2!$D$9:$E$17,2,FALSE)</f>
        <v>0</v>
      </c>
      <c r="AA6" s="61">
        <f t="shared" si="6"/>
        <v>4.5</v>
      </c>
      <c r="AB6" s="34" t="s">
        <v>85</v>
      </c>
      <c r="AC6" s="35">
        <f>VLOOKUP(AB6,Sheet2!$D$9:$E$17,2,FALSE)</f>
        <v>0</v>
      </c>
      <c r="AD6" s="64">
        <f t="shared" si="7"/>
        <v>4.5</v>
      </c>
      <c r="AE6" s="34" t="s">
        <v>85</v>
      </c>
      <c r="AF6" s="35">
        <f>VLOOKUP(AE6,Sheet2!$D$9:$E$17,2,FALSE)</f>
        <v>0</v>
      </c>
      <c r="AG6" s="70">
        <f t="shared" si="8"/>
        <v>4.5</v>
      </c>
    </row>
    <row r="7" spans="1:33" s="24" customFormat="1">
      <c r="A7" s="25" t="s">
        <v>34</v>
      </c>
      <c r="B7" s="25" t="s">
        <v>44</v>
      </c>
      <c r="C7" s="26">
        <v>173</v>
      </c>
      <c r="D7" s="26">
        <v>187</v>
      </c>
      <c r="E7" s="26">
        <v>288</v>
      </c>
      <c r="F7" s="27">
        <f t="shared" si="0"/>
        <v>468</v>
      </c>
      <c r="G7" s="26">
        <v>60</v>
      </c>
      <c r="H7" s="25" t="s">
        <v>61</v>
      </c>
      <c r="I7" s="40">
        <f>JANVIER!AD7</f>
        <v>0</v>
      </c>
      <c r="J7" s="23" t="s">
        <v>85</v>
      </c>
      <c r="K7" s="24">
        <f>VLOOKUP(J7,Sheet2!$D$9:$E$17,2,FALSE)</f>
        <v>0</v>
      </c>
      <c r="L7" s="46">
        <f t="shared" si="1"/>
        <v>0</v>
      </c>
      <c r="M7" s="23" t="s">
        <v>85</v>
      </c>
      <c r="N7" s="24">
        <f>VLOOKUP(M7,Sheet2!$D$9:$E$17,2,FALSE)</f>
        <v>0</v>
      </c>
      <c r="O7" s="49">
        <f t="shared" si="2"/>
        <v>0</v>
      </c>
      <c r="P7" s="23" t="s">
        <v>85</v>
      </c>
      <c r="Q7" s="24">
        <f>VLOOKUP(P7,Sheet2!$D$9:$E$17,2,FALSE)</f>
        <v>0</v>
      </c>
      <c r="R7" s="52">
        <f t="shared" si="3"/>
        <v>0</v>
      </c>
      <c r="S7" s="23" t="s">
        <v>85</v>
      </c>
      <c r="T7" s="24">
        <f>VLOOKUP(S7,Sheet2!$D$9:$E$17,2,FALSE)</f>
        <v>0</v>
      </c>
      <c r="U7" s="55">
        <f t="shared" si="4"/>
        <v>0</v>
      </c>
      <c r="V7" s="23" t="s">
        <v>85</v>
      </c>
      <c r="W7" s="24">
        <f>VLOOKUP(V7,Sheet2!$D$9:$E$17,2,FALSE)</f>
        <v>0</v>
      </c>
      <c r="X7" s="58">
        <f t="shared" si="5"/>
        <v>0</v>
      </c>
      <c r="Y7" s="23" t="s">
        <v>85</v>
      </c>
      <c r="Z7" s="24">
        <f>VLOOKUP(Y7,Sheet2!$D$9:$E$17,2,FALSE)</f>
        <v>0</v>
      </c>
      <c r="AA7" s="61">
        <f t="shared" si="6"/>
        <v>0</v>
      </c>
      <c r="AB7" s="23" t="s">
        <v>85</v>
      </c>
      <c r="AC7" s="24">
        <f>VLOOKUP(AB7,Sheet2!$D$9:$E$17,2,FALSE)</f>
        <v>0</v>
      </c>
      <c r="AD7" s="64">
        <f t="shared" si="7"/>
        <v>0</v>
      </c>
      <c r="AE7" s="23" t="s">
        <v>85</v>
      </c>
      <c r="AF7" s="24">
        <f>VLOOKUP(AE7,Sheet2!$D$9:$E$17,2,FALSE)</f>
        <v>0</v>
      </c>
      <c r="AG7" s="70">
        <f t="shared" si="8"/>
        <v>0</v>
      </c>
    </row>
    <row r="8" spans="1:33" s="35" customFormat="1">
      <c r="A8" s="36" t="s">
        <v>21</v>
      </c>
      <c r="B8" s="36" t="s">
        <v>51</v>
      </c>
      <c r="C8" s="37">
        <v>175</v>
      </c>
      <c r="D8" s="37">
        <v>169</v>
      </c>
      <c r="E8" s="37">
        <v>281</v>
      </c>
      <c r="F8" s="38">
        <f t="shared" si="0"/>
        <v>453</v>
      </c>
      <c r="G8" s="37">
        <v>60</v>
      </c>
      <c r="H8" s="36" t="s">
        <v>68</v>
      </c>
      <c r="I8" s="40">
        <f>JANVIER!AD8</f>
        <v>5.5</v>
      </c>
      <c r="J8" s="34" t="s">
        <v>85</v>
      </c>
      <c r="K8" s="35">
        <f>VLOOKUP(J8,Sheet2!$D$9:$E$17,2,FALSE)</f>
        <v>0</v>
      </c>
      <c r="L8" s="46">
        <f t="shared" si="1"/>
        <v>5.5</v>
      </c>
      <c r="M8" s="34" t="s">
        <v>85</v>
      </c>
      <c r="N8" s="35">
        <f>VLOOKUP(M8,Sheet2!$D$9:$E$17,2,FALSE)</f>
        <v>0</v>
      </c>
      <c r="O8" s="49">
        <f t="shared" si="2"/>
        <v>5.5</v>
      </c>
      <c r="P8" s="34" t="s">
        <v>85</v>
      </c>
      <c r="Q8" s="35">
        <f>VLOOKUP(P8,Sheet2!$D$9:$E$17,2,FALSE)</f>
        <v>0</v>
      </c>
      <c r="R8" s="52">
        <f t="shared" si="3"/>
        <v>5.5</v>
      </c>
      <c r="S8" s="34" t="s">
        <v>85</v>
      </c>
      <c r="T8" s="35">
        <f>VLOOKUP(S8,Sheet2!$D$9:$E$17,2,FALSE)</f>
        <v>0</v>
      </c>
      <c r="U8" s="55">
        <f t="shared" si="4"/>
        <v>5.5</v>
      </c>
      <c r="V8" s="34" t="s">
        <v>85</v>
      </c>
      <c r="W8" s="35">
        <f>VLOOKUP(V8,Sheet2!$D$9:$E$17,2,FALSE)</f>
        <v>0</v>
      </c>
      <c r="X8" s="58">
        <f t="shared" si="5"/>
        <v>5.5</v>
      </c>
      <c r="Y8" s="34" t="s">
        <v>85</v>
      </c>
      <c r="Z8" s="35">
        <f>VLOOKUP(Y8,Sheet2!$D$9:$E$17,2,FALSE)</f>
        <v>0</v>
      </c>
      <c r="AA8" s="61">
        <f t="shared" si="6"/>
        <v>5.5</v>
      </c>
      <c r="AB8" s="34" t="s">
        <v>85</v>
      </c>
      <c r="AC8" s="35">
        <f>VLOOKUP(AB8,Sheet2!$D$9:$E$17,2,FALSE)</f>
        <v>0</v>
      </c>
      <c r="AD8" s="64">
        <f t="shared" si="7"/>
        <v>5.5</v>
      </c>
      <c r="AE8" s="34" t="s">
        <v>85</v>
      </c>
      <c r="AF8" s="35">
        <f>VLOOKUP(AE8,Sheet2!$D$9:$E$17,2,FALSE)</f>
        <v>0</v>
      </c>
      <c r="AG8" s="70">
        <f t="shared" si="8"/>
        <v>5.5</v>
      </c>
    </row>
    <row r="9" spans="1:33" s="24" customFormat="1">
      <c r="A9" s="25" t="s">
        <v>11</v>
      </c>
      <c r="B9" s="25" t="s">
        <v>49</v>
      </c>
      <c r="C9" s="26">
        <v>144</v>
      </c>
      <c r="D9" s="26">
        <v>154</v>
      </c>
      <c r="E9" s="26">
        <v>226</v>
      </c>
      <c r="F9" s="27">
        <f t="shared" si="0"/>
        <v>375</v>
      </c>
      <c r="G9" s="26">
        <v>60</v>
      </c>
      <c r="H9" s="25" t="s">
        <v>64</v>
      </c>
      <c r="I9" s="40">
        <f>JANVIER!AD9</f>
        <v>8</v>
      </c>
      <c r="J9" s="23" t="s">
        <v>85</v>
      </c>
      <c r="K9" s="24">
        <f>VLOOKUP(J9,Sheet2!$D$9:$E$17,2,FALSE)</f>
        <v>0</v>
      </c>
      <c r="L9" s="46">
        <f t="shared" si="1"/>
        <v>8</v>
      </c>
      <c r="M9" s="23" t="s">
        <v>85</v>
      </c>
      <c r="N9" s="24">
        <f>VLOOKUP(M9,Sheet2!$D$9:$E$17,2,FALSE)</f>
        <v>0</v>
      </c>
      <c r="O9" s="49">
        <f t="shared" si="2"/>
        <v>8</v>
      </c>
      <c r="P9" s="23" t="s">
        <v>85</v>
      </c>
      <c r="Q9" s="24">
        <f>VLOOKUP(P9,Sheet2!$D$9:$E$17,2,FALSE)</f>
        <v>0</v>
      </c>
      <c r="R9" s="52">
        <f t="shared" si="3"/>
        <v>8</v>
      </c>
      <c r="S9" s="23" t="s">
        <v>85</v>
      </c>
      <c r="T9" s="24">
        <f>VLOOKUP(S9,Sheet2!$D$9:$E$17,2,FALSE)</f>
        <v>0</v>
      </c>
      <c r="U9" s="55">
        <f t="shared" si="4"/>
        <v>8</v>
      </c>
      <c r="V9" s="23" t="s">
        <v>85</v>
      </c>
      <c r="W9" s="24">
        <f>VLOOKUP(V9,Sheet2!$D$9:$E$17,2,FALSE)</f>
        <v>0</v>
      </c>
      <c r="X9" s="58">
        <f t="shared" si="5"/>
        <v>8</v>
      </c>
      <c r="Y9" s="23" t="s">
        <v>85</v>
      </c>
      <c r="Z9" s="24">
        <f>VLOOKUP(Y9,Sheet2!$D$9:$E$17,2,FALSE)</f>
        <v>0</v>
      </c>
      <c r="AA9" s="61">
        <f t="shared" si="6"/>
        <v>8</v>
      </c>
      <c r="AB9" s="23" t="s">
        <v>85</v>
      </c>
      <c r="AC9" s="24">
        <f>VLOOKUP(AB9,Sheet2!$D$9:$E$17,2,FALSE)</f>
        <v>0</v>
      </c>
      <c r="AD9" s="64">
        <f t="shared" si="7"/>
        <v>8</v>
      </c>
      <c r="AE9" s="23" t="s">
        <v>85</v>
      </c>
      <c r="AF9" s="24">
        <f>VLOOKUP(AE9,Sheet2!$D$9:$E$17,2,FALSE)</f>
        <v>0</v>
      </c>
      <c r="AG9" s="70">
        <f t="shared" si="8"/>
        <v>8</v>
      </c>
    </row>
    <row r="10" spans="1:33" s="35" customFormat="1">
      <c r="A10" s="36" t="s">
        <v>9</v>
      </c>
      <c r="B10" s="36" t="s">
        <v>44</v>
      </c>
      <c r="C10" s="37">
        <v>205</v>
      </c>
      <c r="D10" s="37">
        <v>207</v>
      </c>
      <c r="E10" s="37">
        <v>289</v>
      </c>
      <c r="F10" s="38">
        <f t="shared" si="0"/>
        <v>495</v>
      </c>
      <c r="G10" s="37">
        <v>61</v>
      </c>
      <c r="H10" s="36" t="s">
        <v>61</v>
      </c>
      <c r="I10" s="40">
        <f>JANVIER!AD10</f>
        <v>5</v>
      </c>
      <c r="J10" s="34" t="s">
        <v>85</v>
      </c>
      <c r="K10" s="35">
        <f>VLOOKUP(J10,Sheet2!$D$9:$E$17,2,FALSE)</f>
        <v>0</v>
      </c>
      <c r="L10" s="46">
        <f t="shared" si="1"/>
        <v>5</v>
      </c>
      <c r="M10" s="34" t="s">
        <v>85</v>
      </c>
      <c r="N10" s="35">
        <f>VLOOKUP(M10,Sheet2!$D$9:$E$17,2,FALSE)</f>
        <v>0</v>
      </c>
      <c r="O10" s="49">
        <f t="shared" si="2"/>
        <v>5</v>
      </c>
      <c r="P10" s="34" t="s">
        <v>85</v>
      </c>
      <c r="Q10" s="35">
        <f>VLOOKUP(P10,Sheet2!$D$9:$E$17,2,FALSE)</f>
        <v>0</v>
      </c>
      <c r="R10" s="52">
        <f t="shared" si="3"/>
        <v>5</v>
      </c>
      <c r="S10" s="34" t="s">
        <v>85</v>
      </c>
      <c r="T10" s="35">
        <f>VLOOKUP(S10,Sheet2!$D$9:$E$17,2,FALSE)</f>
        <v>0</v>
      </c>
      <c r="U10" s="55">
        <f t="shared" si="4"/>
        <v>5</v>
      </c>
      <c r="V10" s="34" t="s">
        <v>85</v>
      </c>
      <c r="W10" s="35">
        <f>VLOOKUP(V10,Sheet2!$D$9:$E$17,2,FALSE)</f>
        <v>0</v>
      </c>
      <c r="X10" s="58">
        <f t="shared" si="5"/>
        <v>5</v>
      </c>
      <c r="Y10" s="34" t="s">
        <v>85</v>
      </c>
      <c r="Z10" s="35">
        <f>VLOOKUP(Y10,Sheet2!$D$9:$E$17,2,FALSE)</f>
        <v>0</v>
      </c>
      <c r="AA10" s="61">
        <f t="shared" si="6"/>
        <v>5</v>
      </c>
      <c r="AB10" s="34" t="s">
        <v>85</v>
      </c>
      <c r="AC10" s="35">
        <f>VLOOKUP(AB10,Sheet2!$D$9:$E$17,2,FALSE)</f>
        <v>0</v>
      </c>
      <c r="AD10" s="64">
        <f t="shared" si="7"/>
        <v>5</v>
      </c>
      <c r="AE10" s="34" t="s">
        <v>85</v>
      </c>
      <c r="AF10" s="35">
        <f>VLOOKUP(AE10,Sheet2!$D$9:$E$17,2,FALSE)</f>
        <v>0</v>
      </c>
      <c r="AG10" s="70">
        <f t="shared" si="8"/>
        <v>5</v>
      </c>
    </row>
    <row r="11" spans="1:33" s="24" customFormat="1">
      <c r="A11" s="25" t="s">
        <v>36</v>
      </c>
      <c r="B11" s="25" t="s">
        <v>42</v>
      </c>
      <c r="C11" s="26">
        <v>159</v>
      </c>
      <c r="D11" s="26">
        <v>161</v>
      </c>
      <c r="E11" s="26">
        <v>316</v>
      </c>
      <c r="F11" s="27">
        <f t="shared" si="0"/>
        <v>476</v>
      </c>
      <c r="G11" s="26">
        <v>60</v>
      </c>
      <c r="H11" s="25" t="s">
        <v>72</v>
      </c>
      <c r="I11" s="40">
        <f>JANVIER!AD11</f>
        <v>0.5</v>
      </c>
      <c r="J11" s="23" t="s">
        <v>85</v>
      </c>
      <c r="K11" s="24">
        <f>VLOOKUP(J11,Sheet2!$D$9:$E$17,2,FALSE)</f>
        <v>0</v>
      </c>
      <c r="L11" s="46">
        <f t="shared" si="1"/>
        <v>0.5</v>
      </c>
      <c r="M11" s="23" t="s">
        <v>85</v>
      </c>
      <c r="N11" s="24">
        <f>VLOOKUP(M11,Sheet2!$D$9:$E$17,2,FALSE)</f>
        <v>0</v>
      </c>
      <c r="O11" s="49">
        <f t="shared" si="2"/>
        <v>0.5</v>
      </c>
      <c r="P11" s="23" t="s">
        <v>85</v>
      </c>
      <c r="Q11" s="24">
        <f>VLOOKUP(P11,Sheet2!$D$9:$E$17,2,FALSE)</f>
        <v>0</v>
      </c>
      <c r="R11" s="52">
        <f t="shared" si="3"/>
        <v>0.5</v>
      </c>
      <c r="S11" s="23" t="s">
        <v>85</v>
      </c>
      <c r="T11" s="24">
        <f>VLOOKUP(S11,Sheet2!$D$9:$E$17,2,FALSE)</f>
        <v>0</v>
      </c>
      <c r="U11" s="55">
        <f t="shared" si="4"/>
        <v>0.5</v>
      </c>
      <c r="V11" s="23" t="s">
        <v>85</v>
      </c>
      <c r="W11" s="24">
        <f>VLOOKUP(V11,Sheet2!$D$9:$E$17,2,FALSE)</f>
        <v>0</v>
      </c>
      <c r="X11" s="58">
        <f t="shared" si="5"/>
        <v>0.5</v>
      </c>
      <c r="Y11" s="23" t="s">
        <v>85</v>
      </c>
      <c r="Z11" s="24">
        <f>VLOOKUP(Y11,Sheet2!$D$9:$E$17,2,FALSE)</f>
        <v>0</v>
      </c>
      <c r="AA11" s="61">
        <f t="shared" si="6"/>
        <v>0.5</v>
      </c>
      <c r="AB11" s="23" t="s">
        <v>85</v>
      </c>
      <c r="AC11" s="24">
        <f>VLOOKUP(AB11,Sheet2!$D$9:$E$17,2,FALSE)</f>
        <v>0</v>
      </c>
      <c r="AD11" s="64">
        <f t="shared" si="7"/>
        <v>0.5</v>
      </c>
      <c r="AE11" s="23" t="s">
        <v>85</v>
      </c>
      <c r="AF11" s="24">
        <f>VLOOKUP(AE11,Sheet2!$D$9:$E$17,2,FALSE)</f>
        <v>0</v>
      </c>
      <c r="AG11" s="70">
        <f t="shared" si="8"/>
        <v>0.5</v>
      </c>
    </row>
    <row r="12" spans="1:33" s="35" customFormat="1">
      <c r="A12" s="36" t="s">
        <v>1</v>
      </c>
      <c r="B12" s="36" t="s">
        <v>43</v>
      </c>
      <c r="C12" s="37">
        <v>199</v>
      </c>
      <c r="D12" s="37">
        <v>193</v>
      </c>
      <c r="E12" s="37">
        <v>325</v>
      </c>
      <c r="F12" s="38">
        <f t="shared" si="0"/>
        <v>521</v>
      </c>
      <c r="G12" s="37">
        <v>61</v>
      </c>
      <c r="H12" s="36" t="s">
        <v>59</v>
      </c>
      <c r="I12" s="40">
        <f>JANVIER!AD12</f>
        <v>13.5</v>
      </c>
      <c r="J12" s="34" t="s">
        <v>85</v>
      </c>
      <c r="K12" s="35">
        <f>VLOOKUP(J12,Sheet2!$D$9:$E$17,2,FALSE)</f>
        <v>0</v>
      </c>
      <c r="L12" s="46">
        <f t="shared" si="1"/>
        <v>13.5</v>
      </c>
      <c r="M12" s="34" t="s">
        <v>85</v>
      </c>
      <c r="N12" s="35">
        <f>VLOOKUP(M12,Sheet2!$D$9:$E$17,2,FALSE)</f>
        <v>0</v>
      </c>
      <c r="O12" s="49">
        <f t="shared" si="2"/>
        <v>13.5</v>
      </c>
      <c r="P12" s="34" t="s">
        <v>85</v>
      </c>
      <c r="Q12" s="35">
        <f>VLOOKUP(P12,Sheet2!$D$9:$E$17,2,FALSE)</f>
        <v>0</v>
      </c>
      <c r="R12" s="52">
        <f t="shared" si="3"/>
        <v>13.5</v>
      </c>
      <c r="S12" s="34" t="s">
        <v>85</v>
      </c>
      <c r="T12" s="35">
        <f>VLOOKUP(S12,Sheet2!$D$9:$E$17,2,FALSE)</f>
        <v>0</v>
      </c>
      <c r="U12" s="55">
        <f t="shared" si="4"/>
        <v>13.5</v>
      </c>
      <c r="V12" s="34" t="s">
        <v>85</v>
      </c>
      <c r="W12" s="35">
        <f>VLOOKUP(V12,Sheet2!$D$9:$E$17,2,FALSE)</f>
        <v>0</v>
      </c>
      <c r="X12" s="58">
        <f t="shared" si="5"/>
        <v>13.5</v>
      </c>
      <c r="Y12" s="34" t="s">
        <v>85</v>
      </c>
      <c r="Z12" s="35">
        <f>VLOOKUP(Y12,Sheet2!$D$9:$E$17,2,FALSE)</f>
        <v>0</v>
      </c>
      <c r="AA12" s="61">
        <f t="shared" si="6"/>
        <v>13.5</v>
      </c>
      <c r="AB12" s="34" t="s">
        <v>85</v>
      </c>
      <c r="AC12" s="35">
        <f>VLOOKUP(AB12,Sheet2!$D$9:$E$17,2,FALSE)</f>
        <v>0</v>
      </c>
      <c r="AD12" s="64">
        <f t="shared" si="7"/>
        <v>13.5</v>
      </c>
      <c r="AE12" s="34" t="s">
        <v>85</v>
      </c>
      <c r="AF12" s="35">
        <f>VLOOKUP(AE12,Sheet2!$D$9:$E$17,2,FALSE)</f>
        <v>0</v>
      </c>
      <c r="AG12" s="70">
        <f t="shared" si="8"/>
        <v>13.5</v>
      </c>
    </row>
    <row r="13" spans="1:33" s="24" customFormat="1">
      <c r="A13" s="25" t="s">
        <v>25</v>
      </c>
      <c r="B13" s="25" t="s">
        <v>54</v>
      </c>
      <c r="C13" s="26">
        <v>219</v>
      </c>
      <c r="D13" s="26">
        <v>213</v>
      </c>
      <c r="E13" s="26">
        <v>263</v>
      </c>
      <c r="F13" s="27">
        <f t="shared" si="0"/>
        <v>479</v>
      </c>
      <c r="G13" s="26">
        <v>61</v>
      </c>
      <c r="H13" s="25" t="s">
        <v>69</v>
      </c>
      <c r="I13" s="40">
        <f>JANVIER!AD13</f>
        <v>8</v>
      </c>
      <c r="J13" s="23" t="s">
        <v>85</v>
      </c>
      <c r="K13" s="24">
        <f>VLOOKUP(J13,Sheet2!$D$9:$E$17,2,FALSE)</f>
        <v>0</v>
      </c>
      <c r="L13" s="46">
        <f t="shared" si="1"/>
        <v>8</v>
      </c>
      <c r="M13" s="23" t="s">
        <v>85</v>
      </c>
      <c r="N13" s="24">
        <f>VLOOKUP(M13,Sheet2!$D$9:$E$17,2,FALSE)</f>
        <v>0</v>
      </c>
      <c r="O13" s="49">
        <f t="shared" si="2"/>
        <v>8</v>
      </c>
      <c r="P13" s="23" t="s">
        <v>85</v>
      </c>
      <c r="Q13" s="24">
        <f>VLOOKUP(P13,Sheet2!$D$9:$E$17,2,FALSE)</f>
        <v>0</v>
      </c>
      <c r="R13" s="52">
        <f t="shared" si="3"/>
        <v>8</v>
      </c>
      <c r="S13" s="23" t="s">
        <v>85</v>
      </c>
      <c r="T13" s="24">
        <f>VLOOKUP(S13,Sheet2!$D$9:$E$17,2,FALSE)</f>
        <v>0</v>
      </c>
      <c r="U13" s="55">
        <f t="shared" si="4"/>
        <v>8</v>
      </c>
      <c r="V13" s="23" t="s">
        <v>85</v>
      </c>
      <c r="W13" s="24">
        <f>VLOOKUP(V13,Sheet2!$D$9:$E$17,2,FALSE)</f>
        <v>0</v>
      </c>
      <c r="X13" s="58">
        <f t="shared" si="5"/>
        <v>8</v>
      </c>
      <c r="Y13" s="23" t="s">
        <v>85</v>
      </c>
      <c r="Z13" s="24">
        <f>VLOOKUP(Y13,Sheet2!$D$9:$E$17,2,FALSE)</f>
        <v>0</v>
      </c>
      <c r="AA13" s="61">
        <f t="shared" si="6"/>
        <v>8</v>
      </c>
      <c r="AB13" s="23" t="s">
        <v>85</v>
      </c>
      <c r="AC13" s="24">
        <f>VLOOKUP(AB13,Sheet2!$D$9:$E$17,2,FALSE)</f>
        <v>0</v>
      </c>
      <c r="AD13" s="64">
        <f t="shared" si="7"/>
        <v>8</v>
      </c>
      <c r="AE13" s="23" t="s">
        <v>85</v>
      </c>
      <c r="AF13" s="24">
        <f>VLOOKUP(AE13,Sheet2!$D$9:$E$17,2,FALSE)</f>
        <v>0</v>
      </c>
      <c r="AG13" s="70">
        <f t="shared" si="8"/>
        <v>8</v>
      </c>
    </row>
    <row r="14" spans="1:33" s="35" customFormat="1">
      <c r="A14" s="36" t="s">
        <v>22</v>
      </c>
      <c r="B14" s="36" t="s">
        <v>47</v>
      </c>
      <c r="C14" s="37">
        <v>197</v>
      </c>
      <c r="D14" s="37">
        <v>195</v>
      </c>
      <c r="E14" s="37">
        <v>295</v>
      </c>
      <c r="F14" s="38">
        <f t="shared" si="0"/>
        <v>491</v>
      </c>
      <c r="G14" s="37">
        <v>61</v>
      </c>
      <c r="H14" s="36" t="s">
        <v>68</v>
      </c>
      <c r="I14" s="40">
        <f>JANVIER!AD14</f>
        <v>12.5</v>
      </c>
      <c r="J14" s="34" t="s">
        <v>85</v>
      </c>
      <c r="K14" s="35">
        <f>VLOOKUP(J14,Sheet2!$D$9:$E$17,2,FALSE)</f>
        <v>0</v>
      </c>
      <c r="L14" s="46">
        <f t="shared" si="1"/>
        <v>12.5</v>
      </c>
      <c r="M14" s="34" t="s">
        <v>85</v>
      </c>
      <c r="N14" s="35">
        <f>VLOOKUP(M14,Sheet2!$D$9:$E$17,2,FALSE)</f>
        <v>0</v>
      </c>
      <c r="O14" s="49">
        <f t="shared" si="2"/>
        <v>12.5</v>
      </c>
      <c r="P14" s="34" t="s">
        <v>85</v>
      </c>
      <c r="Q14" s="35">
        <f>VLOOKUP(P14,Sheet2!$D$9:$E$17,2,FALSE)</f>
        <v>0</v>
      </c>
      <c r="R14" s="52">
        <f t="shared" si="3"/>
        <v>12.5</v>
      </c>
      <c r="S14" s="34" t="s">
        <v>85</v>
      </c>
      <c r="T14" s="35">
        <f>VLOOKUP(S14,Sheet2!$D$9:$E$17,2,FALSE)</f>
        <v>0</v>
      </c>
      <c r="U14" s="55">
        <f t="shared" si="4"/>
        <v>12.5</v>
      </c>
      <c r="V14" s="34" t="s">
        <v>85</v>
      </c>
      <c r="W14" s="35">
        <f>VLOOKUP(V14,Sheet2!$D$9:$E$17,2,FALSE)</f>
        <v>0</v>
      </c>
      <c r="X14" s="58">
        <f t="shared" si="5"/>
        <v>12.5</v>
      </c>
      <c r="Y14" s="34" t="s">
        <v>85</v>
      </c>
      <c r="Z14" s="35">
        <f>VLOOKUP(Y14,Sheet2!$D$9:$E$17,2,FALSE)</f>
        <v>0</v>
      </c>
      <c r="AA14" s="61">
        <f t="shared" si="6"/>
        <v>12.5</v>
      </c>
      <c r="AB14" s="34" t="s">
        <v>85</v>
      </c>
      <c r="AC14" s="35">
        <f>VLOOKUP(AB14,Sheet2!$D$9:$E$17,2,FALSE)</f>
        <v>0</v>
      </c>
      <c r="AD14" s="64">
        <f t="shared" si="7"/>
        <v>12.5</v>
      </c>
      <c r="AE14" s="34" t="s">
        <v>85</v>
      </c>
      <c r="AF14" s="35">
        <f>VLOOKUP(AE14,Sheet2!$D$9:$E$17,2,FALSE)</f>
        <v>0</v>
      </c>
      <c r="AG14" s="70">
        <f t="shared" si="8"/>
        <v>12.5</v>
      </c>
    </row>
    <row r="15" spans="1:33" s="24" customFormat="1">
      <c r="A15" s="25" t="s">
        <v>4</v>
      </c>
      <c r="B15" s="25" t="s">
        <v>45</v>
      </c>
      <c r="C15" s="26">
        <v>191</v>
      </c>
      <c r="D15" s="26">
        <v>193</v>
      </c>
      <c r="E15" s="26">
        <v>286</v>
      </c>
      <c r="F15" s="27">
        <f t="shared" si="0"/>
        <v>478</v>
      </c>
      <c r="G15" s="26">
        <v>60</v>
      </c>
      <c r="H15" s="25" t="s">
        <v>61</v>
      </c>
      <c r="I15" s="40">
        <f>JANVIER!AD15</f>
        <v>6</v>
      </c>
      <c r="J15" s="23" t="s">
        <v>85</v>
      </c>
      <c r="K15" s="24">
        <f>VLOOKUP(J15,Sheet2!$D$9:$E$17,2,FALSE)</f>
        <v>0</v>
      </c>
      <c r="L15" s="46">
        <f t="shared" si="1"/>
        <v>6</v>
      </c>
      <c r="M15" s="23" t="s">
        <v>85</v>
      </c>
      <c r="N15" s="24">
        <f>VLOOKUP(M15,Sheet2!$D$9:$E$17,2,FALSE)</f>
        <v>0</v>
      </c>
      <c r="O15" s="49">
        <f t="shared" si="2"/>
        <v>6</v>
      </c>
      <c r="P15" s="23" t="s">
        <v>85</v>
      </c>
      <c r="Q15" s="24">
        <f>VLOOKUP(P15,Sheet2!$D$9:$E$17,2,FALSE)</f>
        <v>0</v>
      </c>
      <c r="R15" s="52">
        <f t="shared" si="3"/>
        <v>6</v>
      </c>
      <c r="S15" s="23" t="s">
        <v>85</v>
      </c>
      <c r="T15" s="24">
        <f>VLOOKUP(S15,Sheet2!$D$9:$E$17,2,FALSE)</f>
        <v>0</v>
      </c>
      <c r="U15" s="55">
        <f t="shared" si="4"/>
        <v>6</v>
      </c>
      <c r="V15" s="23" t="s">
        <v>85</v>
      </c>
      <c r="W15" s="24">
        <f>VLOOKUP(V15,Sheet2!$D$9:$E$17,2,FALSE)</f>
        <v>0</v>
      </c>
      <c r="X15" s="58">
        <f t="shared" si="5"/>
        <v>6</v>
      </c>
      <c r="Y15" s="23" t="s">
        <v>85</v>
      </c>
      <c r="Z15" s="24">
        <f>VLOOKUP(Y15,Sheet2!$D$9:$E$17,2,FALSE)</f>
        <v>0</v>
      </c>
      <c r="AA15" s="61">
        <f t="shared" si="6"/>
        <v>6</v>
      </c>
      <c r="AB15" s="23" t="s">
        <v>85</v>
      </c>
      <c r="AC15" s="24">
        <f>VLOOKUP(AB15,Sheet2!$D$9:$E$17,2,FALSE)</f>
        <v>0</v>
      </c>
      <c r="AD15" s="64">
        <f t="shared" si="7"/>
        <v>6</v>
      </c>
      <c r="AE15" s="23" t="s">
        <v>85</v>
      </c>
      <c r="AF15" s="24">
        <f>VLOOKUP(AE15,Sheet2!$D$9:$E$17,2,FALSE)</f>
        <v>0</v>
      </c>
      <c r="AG15" s="70">
        <f t="shared" si="8"/>
        <v>6</v>
      </c>
    </row>
    <row r="16" spans="1:33" s="35" customFormat="1">
      <c r="A16" s="36" t="s">
        <v>35</v>
      </c>
      <c r="B16" s="36" t="s">
        <v>48</v>
      </c>
      <c r="C16" s="37">
        <v>199</v>
      </c>
      <c r="D16" s="37">
        <v>201</v>
      </c>
      <c r="E16" s="37">
        <v>256</v>
      </c>
      <c r="F16" s="38">
        <f t="shared" si="0"/>
        <v>456</v>
      </c>
      <c r="G16" s="37">
        <v>59</v>
      </c>
      <c r="H16" s="36" t="s">
        <v>72</v>
      </c>
      <c r="I16" s="40">
        <f>JANVIER!AD16</f>
        <v>7.5</v>
      </c>
      <c r="J16" s="34" t="s">
        <v>85</v>
      </c>
      <c r="K16" s="35">
        <f>VLOOKUP(J16,Sheet2!$D$9:$E$17,2,FALSE)</f>
        <v>0</v>
      </c>
      <c r="L16" s="46">
        <f t="shared" si="1"/>
        <v>7.5</v>
      </c>
      <c r="M16" s="34" t="s">
        <v>85</v>
      </c>
      <c r="N16" s="35">
        <f>VLOOKUP(M16,Sheet2!$D$9:$E$17,2,FALSE)</f>
        <v>0</v>
      </c>
      <c r="O16" s="49">
        <f t="shared" si="2"/>
        <v>7.5</v>
      </c>
      <c r="P16" s="34" t="s">
        <v>85</v>
      </c>
      <c r="Q16" s="35">
        <f>VLOOKUP(P16,Sheet2!$D$9:$E$17,2,FALSE)</f>
        <v>0</v>
      </c>
      <c r="R16" s="52">
        <f t="shared" si="3"/>
        <v>7.5</v>
      </c>
      <c r="S16" s="34" t="s">
        <v>85</v>
      </c>
      <c r="T16" s="35">
        <f>VLOOKUP(S16,Sheet2!$D$9:$E$17,2,FALSE)</f>
        <v>0</v>
      </c>
      <c r="U16" s="55">
        <f t="shared" si="4"/>
        <v>7.5</v>
      </c>
      <c r="V16" s="34" t="s">
        <v>85</v>
      </c>
      <c r="W16" s="35">
        <f>VLOOKUP(V16,Sheet2!$D$9:$E$17,2,FALSE)</f>
        <v>0</v>
      </c>
      <c r="X16" s="58">
        <f t="shared" si="5"/>
        <v>7.5</v>
      </c>
      <c r="Y16" s="34" t="s">
        <v>85</v>
      </c>
      <c r="Z16" s="35">
        <f>VLOOKUP(Y16,Sheet2!$D$9:$E$17,2,FALSE)</f>
        <v>0</v>
      </c>
      <c r="AA16" s="61">
        <f t="shared" si="6"/>
        <v>7.5</v>
      </c>
      <c r="AB16" s="34" t="s">
        <v>85</v>
      </c>
      <c r="AC16" s="35">
        <f>VLOOKUP(AB16,Sheet2!$D$9:$E$17,2,FALSE)</f>
        <v>0</v>
      </c>
      <c r="AD16" s="64">
        <f t="shared" si="7"/>
        <v>7.5</v>
      </c>
      <c r="AE16" s="34" t="s">
        <v>85</v>
      </c>
      <c r="AF16" s="35">
        <f>VLOOKUP(AE16,Sheet2!$D$9:$E$17,2,FALSE)</f>
        <v>0</v>
      </c>
      <c r="AG16" s="70">
        <f t="shared" si="8"/>
        <v>7.5</v>
      </c>
    </row>
    <row r="17" spans="1:33" s="24" customFormat="1">
      <c r="A17" s="25" t="s">
        <v>38</v>
      </c>
      <c r="B17" s="25" t="s">
        <v>49</v>
      </c>
      <c r="C17" s="26">
        <v>177</v>
      </c>
      <c r="D17" s="26">
        <v>181</v>
      </c>
      <c r="E17" s="26">
        <v>252</v>
      </c>
      <c r="F17" s="27">
        <f t="shared" si="0"/>
        <v>431</v>
      </c>
      <c r="G17" s="26">
        <v>60</v>
      </c>
      <c r="H17" s="25" t="s">
        <v>72</v>
      </c>
      <c r="I17" s="40">
        <f>JANVIER!AD17</f>
        <v>1.5</v>
      </c>
      <c r="J17" s="23" t="s">
        <v>85</v>
      </c>
      <c r="K17" s="24">
        <f>VLOOKUP(J17,Sheet2!$D$9:$E$17,2,FALSE)</f>
        <v>0</v>
      </c>
      <c r="L17" s="46">
        <f t="shared" si="1"/>
        <v>1.5</v>
      </c>
      <c r="M17" s="23" t="s">
        <v>85</v>
      </c>
      <c r="N17" s="24">
        <f>VLOOKUP(M17,Sheet2!$D$9:$E$17,2,FALSE)</f>
        <v>0</v>
      </c>
      <c r="O17" s="49">
        <f t="shared" si="2"/>
        <v>1.5</v>
      </c>
      <c r="P17" s="23" t="s">
        <v>85</v>
      </c>
      <c r="Q17" s="24">
        <f>VLOOKUP(P17,Sheet2!$D$9:$E$17,2,FALSE)</f>
        <v>0</v>
      </c>
      <c r="R17" s="52">
        <f t="shared" si="3"/>
        <v>1.5</v>
      </c>
      <c r="S17" s="23" t="s">
        <v>85</v>
      </c>
      <c r="T17" s="24">
        <f>VLOOKUP(S17,Sheet2!$D$9:$E$17,2,FALSE)</f>
        <v>0</v>
      </c>
      <c r="U17" s="55">
        <f t="shared" si="4"/>
        <v>1.5</v>
      </c>
      <c r="V17" s="23" t="s">
        <v>85</v>
      </c>
      <c r="W17" s="24">
        <f>VLOOKUP(V17,Sheet2!$D$9:$E$17,2,FALSE)</f>
        <v>0</v>
      </c>
      <c r="X17" s="58">
        <f t="shared" si="5"/>
        <v>1.5</v>
      </c>
      <c r="Y17" s="23" t="s">
        <v>85</v>
      </c>
      <c r="Z17" s="24">
        <f>VLOOKUP(Y17,Sheet2!$D$9:$E$17,2,FALSE)</f>
        <v>0</v>
      </c>
      <c r="AA17" s="61">
        <f t="shared" si="6"/>
        <v>1.5</v>
      </c>
      <c r="AB17" s="23" t="s">
        <v>85</v>
      </c>
      <c r="AC17" s="24">
        <f>VLOOKUP(AB17,Sheet2!$D$9:$E$17,2,FALSE)</f>
        <v>0</v>
      </c>
      <c r="AD17" s="64">
        <f t="shared" si="7"/>
        <v>1.5</v>
      </c>
      <c r="AE17" s="23" t="s">
        <v>85</v>
      </c>
      <c r="AF17" s="24">
        <f>VLOOKUP(AE17,Sheet2!$D$9:$E$17,2,FALSE)</f>
        <v>0</v>
      </c>
      <c r="AG17" s="70">
        <f t="shared" si="8"/>
        <v>1.5</v>
      </c>
    </row>
    <row r="18" spans="1:33" s="35" customFormat="1">
      <c r="A18" s="36" t="s">
        <v>2</v>
      </c>
      <c r="B18" s="36" t="s">
        <v>44</v>
      </c>
      <c r="C18" s="37">
        <v>165</v>
      </c>
      <c r="D18" s="37">
        <v>159</v>
      </c>
      <c r="E18" s="37">
        <v>300</v>
      </c>
      <c r="F18" s="38">
        <f t="shared" si="0"/>
        <v>462</v>
      </c>
      <c r="G18" s="37">
        <v>60</v>
      </c>
      <c r="H18" s="36" t="s">
        <v>59</v>
      </c>
      <c r="I18" s="40">
        <f>JANVIER!AD18</f>
        <v>0</v>
      </c>
      <c r="J18" s="34" t="s">
        <v>85</v>
      </c>
      <c r="K18" s="35">
        <f>VLOOKUP(J18,Sheet2!$D$9:$E$17,2,FALSE)</f>
        <v>0</v>
      </c>
      <c r="L18" s="46">
        <f t="shared" si="1"/>
        <v>0</v>
      </c>
      <c r="M18" s="34" t="s">
        <v>85</v>
      </c>
      <c r="N18" s="35">
        <f>VLOOKUP(M18,Sheet2!$D$9:$E$17,2,FALSE)</f>
        <v>0</v>
      </c>
      <c r="O18" s="49">
        <f t="shared" si="2"/>
        <v>0</v>
      </c>
      <c r="P18" s="34" t="s">
        <v>85</v>
      </c>
      <c r="Q18" s="35">
        <f>VLOOKUP(P18,Sheet2!$D$9:$E$17,2,FALSE)</f>
        <v>0</v>
      </c>
      <c r="R18" s="52">
        <f t="shared" si="3"/>
        <v>0</v>
      </c>
      <c r="S18" s="34" t="s">
        <v>85</v>
      </c>
      <c r="T18" s="35">
        <f>VLOOKUP(S18,Sheet2!$D$9:$E$17,2,FALSE)</f>
        <v>0</v>
      </c>
      <c r="U18" s="55">
        <f t="shared" si="4"/>
        <v>0</v>
      </c>
      <c r="V18" s="34" t="s">
        <v>85</v>
      </c>
      <c r="W18" s="35">
        <f>VLOOKUP(V18,Sheet2!$D$9:$E$17,2,FALSE)</f>
        <v>0</v>
      </c>
      <c r="X18" s="58">
        <f t="shared" si="5"/>
        <v>0</v>
      </c>
      <c r="Y18" s="34" t="s">
        <v>85</v>
      </c>
      <c r="Z18" s="35">
        <f>VLOOKUP(Y18,Sheet2!$D$9:$E$17,2,FALSE)</f>
        <v>0</v>
      </c>
      <c r="AA18" s="61">
        <f t="shared" si="6"/>
        <v>0</v>
      </c>
      <c r="AB18" s="34" t="s">
        <v>85</v>
      </c>
      <c r="AC18" s="35">
        <f>VLOOKUP(AB18,Sheet2!$D$9:$E$17,2,FALSE)</f>
        <v>0</v>
      </c>
      <c r="AD18" s="64">
        <f t="shared" si="7"/>
        <v>0</v>
      </c>
      <c r="AE18" s="34" t="s">
        <v>85</v>
      </c>
      <c r="AF18" s="35">
        <f>VLOOKUP(AE18,Sheet2!$D$9:$E$17,2,FALSE)</f>
        <v>0</v>
      </c>
      <c r="AG18" s="70">
        <f t="shared" si="8"/>
        <v>0</v>
      </c>
    </row>
    <row r="19" spans="1:33" s="24" customFormat="1">
      <c r="A19" s="25" t="s">
        <v>16</v>
      </c>
      <c r="B19" s="25" t="s">
        <v>45</v>
      </c>
      <c r="C19" s="26">
        <v>213</v>
      </c>
      <c r="D19" s="26">
        <v>223</v>
      </c>
      <c r="E19" s="26">
        <v>268</v>
      </c>
      <c r="F19" s="27">
        <f t="shared" si="0"/>
        <v>486</v>
      </c>
      <c r="G19" s="26">
        <v>61</v>
      </c>
      <c r="H19" s="25" t="s">
        <v>61</v>
      </c>
      <c r="I19" s="40">
        <f>JANVIER!AD19</f>
        <v>1</v>
      </c>
      <c r="J19" s="23" t="s">
        <v>85</v>
      </c>
      <c r="K19" s="24">
        <f>VLOOKUP(J19,Sheet2!$D$9:$E$17,2,FALSE)</f>
        <v>0</v>
      </c>
      <c r="L19" s="46">
        <f t="shared" si="1"/>
        <v>1</v>
      </c>
      <c r="M19" s="23" t="s">
        <v>85</v>
      </c>
      <c r="N19" s="24">
        <f>VLOOKUP(M19,Sheet2!$D$9:$E$17,2,FALSE)</f>
        <v>0</v>
      </c>
      <c r="O19" s="49">
        <f t="shared" si="2"/>
        <v>1</v>
      </c>
      <c r="P19" s="23" t="s">
        <v>85</v>
      </c>
      <c r="Q19" s="24">
        <f>VLOOKUP(P19,Sheet2!$D$9:$E$17,2,FALSE)</f>
        <v>0</v>
      </c>
      <c r="R19" s="52">
        <f t="shared" si="3"/>
        <v>1</v>
      </c>
      <c r="S19" s="23" t="s">
        <v>85</v>
      </c>
      <c r="T19" s="24">
        <f>VLOOKUP(S19,Sheet2!$D$9:$E$17,2,FALSE)</f>
        <v>0</v>
      </c>
      <c r="U19" s="55">
        <f t="shared" si="4"/>
        <v>1</v>
      </c>
      <c r="V19" s="23" t="s">
        <v>85</v>
      </c>
      <c r="W19" s="24">
        <f>VLOOKUP(V19,Sheet2!$D$9:$E$17,2,FALSE)</f>
        <v>0</v>
      </c>
      <c r="X19" s="58">
        <f t="shared" si="5"/>
        <v>1</v>
      </c>
      <c r="Y19" s="23" t="s">
        <v>85</v>
      </c>
      <c r="Z19" s="24">
        <f>VLOOKUP(Y19,Sheet2!$D$9:$E$17,2,FALSE)</f>
        <v>0</v>
      </c>
      <c r="AA19" s="61">
        <f t="shared" si="6"/>
        <v>1</v>
      </c>
      <c r="AB19" s="23" t="s">
        <v>85</v>
      </c>
      <c r="AC19" s="24">
        <f>VLOOKUP(AB19,Sheet2!$D$9:$E$17,2,FALSE)</f>
        <v>0</v>
      </c>
      <c r="AD19" s="64">
        <f t="shared" si="7"/>
        <v>1</v>
      </c>
      <c r="AE19" s="23" t="s">
        <v>85</v>
      </c>
      <c r="AF19" s="24">
        <f>VLOOKUP(AE19,Sheet2!$D$9:$E$17,2,FALSE)</f>
        <v>0</v>
      </c>
      <c r="AG19" s="70">
        <f t="shared" si="8"/>
        <v>1</v>
      </c>
    </row>
    <row r="20" spans="1:33" s="35" customFormat="1">
      <c r="A20" s="36" t="s">
        <v>3</v>
      </c>
      <c r="B20" s="36" t="s">
        <v>43</v>
      </c>
      <c r="C20" s="37">
        <v>196</v>
      </c>
      <c r="D20" s="37">
        <v>190</v>
      </c>
      <c r="E20" s="37">
        <v>283</v>
      </c>
      <c r="F20" s="38">
        <f t="shared" si="0"/>
        <v>476</v>
      </c>
      <c r="G20" s="37">
        <v>61</v>
      </c>
      <c r="H20" s="36" t="s">
        <v>60</v>
      </c>
      <c r="I20" s="40">
        <f>JANVIER!AD20</f>
        <v>3.5</v>
      </c>
      <c r="J20" s="34" t="s">
        <v>85</v>
      </c>
      <c r="K20" s="35">
        <f>VLOOKUP(J20,Sheet2!$D$9:$E$17,2,FALSE)</f>
        <v>0</v>
      </c>
      <c r="L20" s="46">
        <f t="shared" si="1"/>
        <v>3.5</v>
      </c>
      <c r="M20" s="34" t="s">
        <v>85</v>
      </c>
      <c r="N20" s="35">
        <f>VLOOKUP(M20,Sheet2!$D$9:$E$17,2,FALSE)</f>
        <v>0</v>
      </c>
      <c r="O20" s="49">
        <f t="shared" si="2"/>
        <v>3.5</v>
      </c>
      <c r="P20" s="34" t="s">
        <v>85</v>
      </c>
      <c r="Q20" s="35">
        <f>VLOOKUP(P20,Sheet2!$D$9:$E$17,2,FALSE)</f>
        <v>0</v>
      </c>
      <c r="R20" s="52">
        <f t="shared" si="3"/>
        <v>3.5</v>
      </c>
      <c r="S20" s="34" t="s">
        <v>85</v>
      </c>
      <c r="T20" s="35">
        <f>VLOOKUP(S20,Sheet2!$D$9:$E$17,2,FALSE)</f>
        <v>0</v>
      </c>
      <c r="U20" s="55">
        <f t="shared" si="4"/>
        <v>3.5</v>
      </c>
      <c r="V20" s="34" t="s">
        <v>85</v>
      </c>
      <c r="W20" s="35">
        <f>VLOOKUP(V20,Sheet2!$D$9:$E$17,2,FALSE)</f>
        <v>0</v>
      </c>
      <c r="X20" s="58">
        <f t="shared" si="5"/>
        <v>3.5</v>
      </c>
      <c r="Y20" s="34" t="s">
        <v>85</v>
      </c>
      <c r="Z20" s="35">
        <f>VLOOKUP(Y20,Sheet2!$D$9:$E$17,2,FALSE)</f>
        <v>0</v>
      </c>
      <c r="AA20" s="61">
        <f t="shared" si="6"/>
        <v>3.5</v>
      </c>
      <c r="AB20" s="34" t="s">
        <v>85</v>
      </c>
      <c r="AC20" s="35">
        <f>VLOOKUP(AB20,Sheet2!$D$9:$E$17,2,FALSE)</f>
        <v>0</v>
      </c>
      <c r="AD20" s="64">
        <f t="shared" si="7"/>
        <v>3.5</v>
      </c>
      <c r="AE20" s="34" t="s">
        <v>85</v>
      </c>
      <c r="AF20" s="35">
        <f>VLOOKUP(AE20,Sheet2!$D$9:$E$17,2,FALSE)</f>
        <v>0</v>
      </c>
      <c r="AG20" s="70">
        <f t="shared" si="8"/>
        <v>3.5</v>
      </c>
    </row>
    <row r="21" spans="1:33" s="24" customFormat="1">
      <c r="A21" s="25" t="s">
        <v>0</v>
      </c>
      <c r="B21" s="25" t="s">
        <v>42</v>
      </c>
      <c r="C21" s="26">
        <v>189</v>
      </c>
      <c r="D21" s="26">
        <v>199</v>
      </c>
      <c r="E21" s="26">
        <v>306</v>
      </c>
      <c r="F21" s="27">
        <f t="shared" si="0"/>
        <v>500</v>
      </c>
      <c r="G21" s="26">
        <v>61</v>
      </c>
      <c r="H21" s="25" t="s">
        <v>59</v>
      </c>
      <c r="I21" s="40">
        <f>JANVIER!AD21</f>
        <v>11.5</v>
      </c>
      <c r="J21" s="23" t="s">
        <v>85</v>
      </c>
      <c r="K21" s="24">
        <f>VLOOKUP(J21,Sheet2!$D$9:$E$17,2,FALSE)</f>
        <v>0</v>
      </c>
      <c r="L21" s="46">
        <f t="shared" si="1"/>
        <v>11.5</v>
      </c>
      <c r="M21" s="23" t="s">
        <v>85</v>
      </c>
      <c r="N21" s="24">
        <f>VLOOKUP(M21,Sheet2!$D$9:$E$17,2,FALSE)</f>
        <v>0</v>
      </c>
      <c r="O21" s="49">
        <f t="shared" si="2"/>
        <v>11.5</v>
      </c>
      <c r="P21" s="23" t="s">
        <v>85</v>
      </c>
      <c r="Q21" s="24">
        <f>VLOOKUP(P21,Sheet2!$D$9:$E$17,2,FALSE)</f>
        <v>0</v>
      </c>
      <c r="R21" s="52">
        <f t="shared" si="3"/>
        <v>11.5</v>
      </c>
      <c r="S21" s="23" t="s">
        <v>85</v>
      </c>
      <c r="T21" s="24">
        <f>VLOOKUP(S21,Sheet2!$D$9:$E$17,2,FALSE)</f>
        <v>0</v>
      </c>
      <c r="U21" s="55">
        <f t="shared" si="4"/>
        <v>11.5</v>
      </c>
      <c r="V21" s="23" t="s">
        <v>85</v>
      </c>
      <c r="W21" s="24">
        <f>VLOOKUP(V21,Sheet2!$D$9:$E$17,2,FALSE)</f>
        <v>0</v>
      </c>
      <c r="X21" s="58">
        <f t="shared" si="5"/>
        <v>11.5</v>
      </c>
      <c r="Y21" s="23" t="s">
        <v>85</v>
      </c>
      <c r="Z21" s="24">
        <f>VLOOKUP(Y21,Sheet2!$D$9:$E$17,2,FALSE)</f>
        <v>0</v>
      </c>
      <c r="AA21" s="61">
        <f t="shared" si="6"/>
        <v>11.5</v>
      </c>
      <c r="AB21" s="23" t="s">
        <v>85</v>
      </c>
      <c r="AC21" s="24">
        <f>VLOOKUP(AB21,Sheet2!$D$9:$E$17,2,FALSE)</f>
        <v>0</v>
      </c>
      <c r="AD21" s="64">
        <f t="shared" si="7"/>
        <v>11.5</v>
      </c>
      <c r="AE21" s="23" t="s">
        <v>85</v>
      </c>
      <c r="AF21" s="24">
        <f>VLOOKUP(AE21,Sheet2!$D$9:$E$17,2,FALSE)</f>
        <v>0</v>
      </c>
      <c r="AG21" s="70">
        <f t="shared" si="8"/>
        <v>11.5</v>
      </c>
    </row>
    <row r="22" spans="1:33" s="35" customFormat="1">
      <c r="A22" s="36" t="s">
        <v>15</v>
      </c>
      <c r="B22" s="36" t="s">
        <v>50</v>
      </c>
      <c r="C22" s="37">
        <v>207</v>
      </c>
      <c r="D22" s="37">
        <v>205</v>
      </c>
      <c r="E22" s="37">
        <v>290</v>
      </c>
      <c r="F22" s="38">
        <f t="shared" si="0"/>
        <v>496</v>
      </c>
      <c r="G22" s="37">
        <v>61</v>
      </c>
      <c r="H22" s="36" t="s">
        <v>59</v>
      </c>
      <c r="I22" s="40">
        <f>JANVIER!AD22</f>
        <v>7</v>
      </c>
      <c r="J22" s="34" t="s">
        <v>85</v>
      </c>
      <c r="K22" s="35">
        <f>VLOOKUP(J22,Sheet2!$D$9:$E$17,2,FALSE)</f>
        <v>0</v>
      </c>
      <c r="L22" s="46">
        <f t="shared" si="1"/>
        <v>7</v>
      </c>
      <c r="M22" s="34" t="s">
        <v>85</v>
      </c>
      <c r="N22" s="35">
        <f>VLOOKUP(M22,Sheet2!$D$9:$E$17,2,FALSE)</f>
        <v>0</v>
      </c>
      <c r="O22" s="49">
        <f t="shared" si="2"/>
        <v>7</v>
      </c>
      <c r="P22" s="34" t="s">
        <v>85</v>
      </c>
      <c r="Q22" s="35">
        <f>VLOOKUP(P22,Sheet2!$D$9:$E$17,2,FALSE)</f>
        <v>0</v>
      </c>
      <c r="R22" s="52">
        <f t="shared" si="3"/>
        <v>7</v>
      </c>
      <c r="S22" s="34" t="s">
        <v>85</v>
      </c>
      <c r="T22" s="35">
        <f>VLOOKUP(S22,Sheet2!$D$9:$E$17,2,FALSE)</f>
        <v>0</v>
      </c>
      <c r="U22" s="55">
        <f t="shared" si="4"/>
        <v>7</v>
      </c>
      <c r="V22" s="34" t="s">
        <v>85</v>
      </c>
      <c r="W22" s="35">
        <f>VLOOKUP(V22,Sheet2!$D$9:$E$17,2,FALSE)</f>
        <v>0</v>
      </c>
      <c r="X22" s="58">
        <f t="shared" si="5"/>
        <v>7</v>
      </c>
      <c r="Y22" s="34" t="s">
        <v>85</v>
      </c>
      <c r="Z22" s="35">
        <f>VLOOKUP(Y22,Sheet2!$D$9:$E$17,2,FALSE)</f>
        <v>0</v>
      </c>
      <c r="AA22" s="61">
        <f t="shared" si="6"/>
        <v>7</v>
      </c>
      <c r="AB22" s="34" t="s">
        <v>85</v>
      </c>
      <c r="AC22" s="35">
        <f>VLOOKUP(AB22,Sheet2!$D$9:$E$17,2,FALSE)</f>
        <v>0</v>
      </c>
      <c r="AD22" s="64">
        <f t="shared" si="7"/>
        <v>7</v>
      </c>
      <c r="AE22" s="34" t="s">
        <v>85</v>
      </c>
      <c r="AF22" s="35">
        <f>VLOOKUP(AE22,Sheet2!$D$9:$E$17,2,FALSE)</f>
        <v>0</v>
      </c>
      <c r="AG22" s="70">
        <f t="shared" si="8"/>
        <v>7</v>
      </c>
    </row>
    <row r="23" spans="1:33" s="24" customFormat="1">
      <c r="A23" s="25" t="s">
        <v>12</v>
      </c>
      <c r="B23" s="25" t="s">
        <v>43</v>
      </c>
      <c r="C23" s="26">
        <v>183</v>
      </c>
      <c r="D23" s="26">
        <v>177</v>
      </c>
      <c r="E23" s="26">
        <v>286</v>
      </c>
      <c r="F23" s="27">
        <f t="shared" si="0"/>
        <v>466</v>
      </c>
      <c r="G23" s="26">
        <v>60</v>
      </c>
      <c r="H23" s="25" t="s">
        <v>65</v>
      </c>
      <c r="I23" s="40">
        <f>JANVIER!AD23</f>
        <v>10</v>
      </c>
      <c r="J23" s="23" t="s">
        <v>85</v>
      </c>
      <c r="K23" s="24">
        <f>VLOOKUP(J23,Sheet2!$D$9:$E$17,2,FALSE)</f>
        <v>0</v>
      </c>
      <c r="L23" s="46">
        <f t="shared" si="1"/>
        <v>10</v>
      </c>
      <c r="M23" s="23" t="s">
        <v>85</v>
      </c>
      <c r="N23" s="24">
        <f>VLOOKUP(M23,Sheet2!$D$9:$E$17,2,FALSE)</f>
        <v>0</v>
      </c>
      <c r="O23" s="49">
        <f t="shared" si="2"/>
        <v>10</v>
      </c>
      <c r="P23" s="23" t="s">
        <v>85</v>
      </c>
      <c r="Q23" s="24">
        <f>VLOOKUP(P23,Sheet2!$D$9:$E$17,2,FALSE)</f>
        <v>0</v>
      </c>
      <c r="R23" s="52">
        <f t="shared" si="3"/>
        <v>10</v>
      </c>
      <c r="S23" s="23" t="s">
        <v>85</v>
      </c>
      <c r="T23" s="24">
        <f>VLOOKUP(S23,Sheet2!$D$9:$E$17,2,FALSE)</f>
        <v>0</v>
      </c>
      <c r="U23" s="55">
        <f t="shared" si="4"/>
        <v>10</v>
      </c>
      <c r="V23" s="23" t="s">
        <v>85</v>
      </c>
      <c r="W23" s="24">
        <f>VLOOKUP(V23,Sheet2!$D$9:$E$17,2,FALSE)</f>
        <v>0</v>
      </c>
      <c r="X23" s="58">
        <f t="shared" si="5"/>
        <v>10</v>
      </c>
      <c r="Y23" s="23" t="s">
        <v>85</v>
      </c>
      <c r="Z23" s="24">
        <f>VLOOKUP(Y23,Sheet2!$D$9:$E$17,2,FALSE)</f>
        <v>0</v>
      </c>
      <c r="AA23" s="61">
        <f t="shared" si="6"/>
        <v>10</v>
      </c>
      <c r="AB23" s="23" t="s">
        <v>85</v>
      </c>
      <c r="AC23" s="24">
        <f>VLOOKUP(AB23,Sheet2!$D$9:$E$17,2,FALSE)</f>
        <v>0</v>
      </c>
      <c r="AD23" s="64">
        <f t="shared" si="7"/>
        <v>10</v>
      </c>
      <c r="AE23" s="23" t="s">
        <v>85</v>
      </c>
      <c r="AF23" s="24">
        <f>VLOOKUP(AE23,Sheet2!$D$9:$E$17,2,FALSE)</f>
        <v>0</v>
      </c>
      <c r="AG23" s="70">
        <f t="shared" si="8"/>
        <v>10</v>
      </c>
    </row>
    <row r="24" spans="1:33" s="35" customFormat="1">
      <c r="A24" s="36" t="s">
        <v>5</v>
      </c>
      <c r="B24" s="36" t="s">
        <v>46</v>
      </c>
      <c r="C24" s="37">
        <v>211</v>
      </c>
      <c r="D24" s="37">
        <v>213</v>
      </c>
      <c r="E24" s="37">
        <v>293</v>
      </c>
      <c r="F24" s="38">
        <f t="shared" si="0"/>
        <v>505</v>
      </c>
      <c r="G24" s="37">
        <v>60</v>
      </c>
      <c r="H24" s="36" t="s">
        <v>60</v>
      </c>
      <c r="I24" s="40">
        <f>JANVIER!AD24</f>
        <v>9</v>
      </c>
      <c r="J24" s="34" t="s">
        <v>85</v>
      </c>
      <c r="K24" s="35">
        <f>VLOOKUP(J24,Sheet2!$D$9:$E$17,2,FALSE)</f>
        <v>0</v>
      </c>
      <c r="L24" s="46">
        <f t="shared" si="1"/>
        <v>9</v>
      </c>
      <c r="M24" s="34" t="s">
        <v>85</v>
      </c>
      <c r="N24" s="35">
        <f>VLOOKUP(M24,Sheet2!$D$9:$E$17,2,FALSE)</f>
        <v>0</v>
      </c>
      <c r="O24" s="49">
        <f t="shared" si="2"/>
        <v>9</v>
      </c>
      <c r="P24" s="34" t="s">
        <v>85</v>
      </c>
      <c r="Q24" s="35">
        <f>VLOOKUP(P24,Sheet2!$D$9:$E$17,2,FALSE)</f>
        <v>0</v>
      </c>
      <c r="R24" s="52">
        <f t="shared" si="3"/>
        <v>9</v>
      </c>
      <c r="S24" s="34" t="s">
        <v>85</v>
      </c>
      <c r="T24" s="35">
        <f>VLOOKUP(S24,Sheet2!$D$9:$E$17,2,FALSE)</f>
        <v>0</v>
      </c>
      <c r="U24" s="55">
        <f t="shared" si="4"/>
        <v>9</v>
      </c>
      <c r="V24" s="34" t="s">
        <v>85</v>
      </c>
      <c r="W24" s="35">
        <f>VLOOKUP(V24,Sheet2!$D$9:$E$17,2,FALSE)</f>
        <v>0</v>
      </c>
      <c r="X24" s="58">
        <f t="shared" si="5"/>
        <v>9</v>
      </c>
      <c r="Y24" s="34" t="s">
        <v>85</v>
      </c>
      <c r="Z24" s="35">
        <f>VLOOKUP(Y24,Sheet2!$D$9:$E$17,2,FALSE)</f>
        <v>0</v>
      </c>
      <c r="AA24" s="61">
        <f t="shared" si="6"/>
        <v>9</v>
      </c>
      <c r="AB24" s="34" t="s">
        <v>85</v>
      </c>
      <c r="AC24" s="35">
        <f>VLOOKUP(AB24,Sheet2!$D$9:$E$17,2,FALSE)</f>
        <v>0</v>
      </c>
      <c r="AD24" s="64">
        <f t="shared" si="7"/>
        <v>9</v>
      </c>
      <c r="AE24" s="34" t="s">
        <v>85</v>
      </c>
      <c r="AF24" s="35">
        <f>VLOOKUP(AE24,Sheet2!$D$9:$E$17,2,FALSE)</f>
        <v>0</v>
      </c>
      <c r="AG24" s="70">
        <f t="shared" si="8"/>
        <v>9</v>
      </c>
    </row>
    <row r="25" spans="1:33" s="24" customFormat="1">
      <c r="A25" s="25" t="s">
        <v>37</v>
      </c>
      <c r="B25" s="25" t="s">
        <v>50</v>
      </c>
      <c r="C25" s="26">
        <v>216</v>
      </c>
      <c r="D25" s="26">
        <v>210</v>
      </c>
      <c r="E25" s="26">
        <v>274</v>
      </c>
      <c r="F25" s="27">
        <f t="shared" si="0"/>
        <v>487</v>
      </c>
      <c r="G25" s="26">
        <v>61</v>
      </c>
      <c r="H25" s="25" t="s">
        <v>72</v>
      </c>
      <c r="I25" s="40">
        <f>JANVIER!AD25</f>
        <v>1.5</v>
      </c>
      <c r="J25" s="23" t="s">
        <v>85</v>
      </c>
      <c r="K25" s="24">
        <f>VLOOKUP(J25,Sheet2!$D$9:$E$17,2,FALSE)</f>
        <v>0</v>
      </c>
      <c r="L25" s="46">
        <f t="shared" si="1"/>
        <v>1.5</v>
      </c>
      <c r="M25" s="23" t="s">
        <v>85</v>
      </c>
      <c r="N25" s="24">
        <f>VLOOKUP(M25,Sheet2!$D$9:$E$17,2,FALSE)</f>
        <v>0</v>
      </c>
      <c r="O25" s="49">
        <f t="shared" si="2"/>
        <v>1.5</v>
      </c>
      <c r="P25" s="23" t="s">
        <v>85</v>
      </c>
      <c r="Q25" s="24">
        <f>VLOOKUP(P25,Sheet2!$D$9:$E$17,2,FALSE)</f>
        <v>0</v>
      </c>
      <c r="R25" s="52">
        <f t="shared" si="3"/>
        <v>1.5</v>
      </c>
      <c r="S25" s="23" t="s">
        <v>85</v>
      </c>
      <c r="T25" s="24">
        <f>VLOOKUP(S25,Sheet2!$D$9:$E$17,2,FALSE)</f>
        <v>0</v>
      </c>
      <c r="U25" s="55">
        <f t="shared" si="4"/>
        <v>1.5</v>
      </c>
      <c r="V25" s="23" t="s">
        <v>85</v>
      </c>
      <c r="W25" s="24">
        <f>VLOOKUP(V25,Sheet2!$D$9:$E$17,2,FALSE)</f>
        <v>0</v>
      </c>
      <c r="X25" s="58">
        <f t="shared" si="5"/>
        <v>1.5</v>
      </c>
      <c r="Y25" s="23" t="s">
        <v>85</v>
      </c>
      <c r="Z25" s="24">
        <f>VLOOKUP(Y25,Sheet2!$D$9:$E$17,2,FALSE)</f>
        <v>0</v>
      </c>
      <c r="AA25" s="61">
        <f t="shared" si="6"/>
        <v>1.5</v>
      </c>
      <c r="AB25" s="23" t="s">
        <v>85</v>
      </c>
      <c r="AC25" s="24">
        <f>VLOOKUP(AB25,Sheet2!$D$9:$E$17,2,FALSE)</f>
        <v>0</v>
      </c>
      <c r="AD25" s="64">
        <f t="shared" si="7"/>
        <v>1.5</v>
      </c>
      <c r="AE25" s="23" t="s">
        <v>85</v>
      </c>
      <c r="AF25" s="24">
        <f>VLOOKUP(AE25,Sheet2!$D$9:$E$17,2,FALSE)</f>
        <v>0</v>
      </c>
      <c r="AG25" s="70">
        <f t="shared" si="8"/>
        <v>1.5</v>
      </c>
    </row>
    <row r="26" spans="1:33" s="35" customFormat="1">
      <c r="A26" s="36" t="s">
        <v>6</v>
      </c>
      <c r="B26" s="36" t="s">
        <v>42</v>
      </c>
      <c r="C26" s="37">
        <v>174</v>
      </c>
      <c r="D26" s="37">
        <v>176</v>
      </c>
      <c r="E26" s="37">
        <v>340</v>
      </c>
      <c r="F26" s="38">
        <f t="shared" si="0"/>
        <v>515</v>
      </c>
      <c r="G26" s="37">
        <v>60</v>
      </c>
      <c r="H26" s="36" t="s">
        <v>62</v>
      </c>
      <c r="I26" s="40">
        <f>JANVIER!AD26</f>
        <v>10</v>
      </c>
      <c r="J26" s="34" t="s">
        <v>85</v>
      </c>
      <c r="K26" s="35">
        <f>VLOOKUP(J26,Sheet2!$D$9:$E$17,2,FALSE)</f>
        <v>0</v>
      </c>
      <c r="L26" s="46">
        <f t="shared" si="1"/>
        <v>10</v>
      </c>
      <c r="M26" s="34" t="s">
        <v>85</v>
      </c>
      <c r="N26" s="35">
        <f>VLOOKUP(M26,Sheet2!$D$9:$E$17,2,FALSE)</f>
        <v>0</v>
      </c>
      <c r="O26" s="49">
        <f t="shared" si="2"/>
        <v>10</v>
      </c>
      <c r="P26" s="34" t="s">
        <v>85</v>
      </c>
      <c r="Q26" s="35">
        <f>VLOOKUP(P26,Sheet2!$D$9:$E$17,2,FALSE)</f>
        <v>0</v>
      </c>
      <c r="R26" s="52">
        <f t="shared" si="3"/>
        <v>10</v>
      </c>
      <c r="S26" s="34" t="s">
        <v>85</v>
      </c>
      <c r="T26" s="35">
        <f>VLOOKUP(S26,Sheet2!$D$9:$E$17,2,FALSE)</f>
        <v>0</v>
      </c>
      <c r="U26" s="55">
        <f t="shared" si="4"/>
        <v>10</v>
      </c>
      <c r="V26" s="34" t="s">
        <v>85</v>
      </c>
      <c r="W26" s="35">
        <f>VLOOKUP(V26,Sheet2!$D$9:$E$17,2,FALSE)</f>
        <v>0</v>
      </c>
      <c r="X26" s="58">
        <f t="shared" si="5"/>
        <v>10</v>
      </c>
      <c r="Y26" s="34" t="s">
        <v>85</v>
      </c>
      <c r="Z26" s="35">
        <f>VLOOKUP(Y26,Sheet2!$D$9:$E$17,2,FALSE)</f>
        <v>0</v>
      </c>
      <c r="AA26" s="61">
        <f t="shared" si="6"/>
        <v>10</v>
      </c>
      <c r="AB26" s="34" t="s">
        <v>85</v>
      </c>
      <c r="AC26" s="35">
        <f>VLOOKUP(AB26,Sheet2!$D$9:$E$17,2,FALSE)</f>
        <v>0</v>
      </c>
      <c r="AD26" s="64">
        <f t="shared" si="7"/>
        <v>10</v>
      </c>
      <c r="AE26" s="34" t="s">
        <v>85</v>
      </c>
      <c r="AF26" s="35">
        <f>VLOOKUP(AE26,Sheet2!$D$9:$E$17,2,FALSE)</f>
        <v>0</v>
      </c>
      <c r="AG26" s="70">
        <f t="shared" si="8"/>
        <v>10</v>
      </c>
    </row>
    <row r="27" spans="1:33" s="24" customFormat="1" ht="15" customHeight="1">
      <c r="A27" s="25" t="s">
        <v>31</v>
      </c>
      <c r="B27" s="25" t="s">
        <v>53</v>
      </c>
      <c r="C27" s="26">
        <v>166</v>
      </c>
      <c r="D27" s="26">
        <v>161</v>
      </c>
      <c r="E27" s="26">
        <v>290</v>
      </c>
      <c r="F27" s="27">
        <f t="shared" si="0"/>
        <v>453.5</v>
      </c>
      <c r="G27" s="26">
        <v>60</v>
      </c>
      <c r="H27" s="25" t="s">
        <v>71</v>
      </c>
      <c r="I27" s="40">
        <f>JANVIER!AD27</f>
        <v>-7.5</v>
      </c>
      <c r="J27" s="23" t="s">
        <v>85</v>
      </c>
      <c r="K27" s="24">
        <f>VLOOKUP(J27,Sheet2!$D$9:$E$17,2,FALSE)</f>
        <v>0</v>
      </c>
      <c r="L27" s="46">
        <f t="shared" si="1"/>
        <v>-7.5</v>
      </c>
      <c r="M27" s="23" t="s">
        <v>85</v>
      </c>
      <c r="N27" s="24">
        <f>VLOOKUP(M27,Sheet2!$D$9:$E$17,2,FALSE)</f>
        <v>0</v>
      </c>
      <c r="O27" s="49">
        <f t="shared" si="2"/>
        <v>-7.5</v>
      </c>
      <c r="P27" s="23" t="s">
        <v>85</v>
      </c>
      <c r="Q27" s="24">
        <f>VLOOKUP(P27,Sheet2!$D$9:$E$17,2,FALSE)</f>
        <v>0</v>
      </c>
      <c r="R27" s="52">
        <f t="shared" si="3"/>
        <v>-7.5</v>
      </c>
      <c r="S27" s="23" t="s">
        <v>85</v>
      </c>
      <c r="T27" s="24">
        <f>VLOOKUP(S27,Sheet2!$D$9:$E$17,2,FALSE)</f>
        <v>0</v>
      </c>
      <c r="U27" s="55">
        <f t="shared" si="4"/>
        <v>-7.5</v>
      </c>
      <c r="V27" s="23" t="s">
        <v>85</v>
      </c>
      <c r="W27" s="24">
        <f>VLOOKUP(V27,Sheet2!$D$9:$E$17,2,FALSE)</f>
        <v>0</v>
      </c>
      <c r="X27" s="58">
        <f t="shared" si="5"/>
        <v>-7.5</v>
      </c>
      <c r="Y27" s="23" t="s">
        <v>85</v>
      </c>
      <c r="Z27" s="24">
        <f>VLOOKUP(Y27,Sheet2!$D$9:$E$17,2,FALSE)</f>
        <v>0</v>
      </c>
      <c r="AA27" s="61">
        <f t="shared" si="6"/>
        <v>-7.5</v>
      </c>
      <c r="AB27" s="23" t="s">
        <v>85</v>
      </c>
      <c r="AC27" s="24">
        <f>VLOOKUP(AB27,Sheet2!$D$9:$E$17,2,FALSE)</f>
        <v>0</v>
      </c>
      <c r="AD27" s="64">
        <f t="shared" si="7"/>
        <v>-7.5</v>
      </c>
      <c r="AE27" s="23" t="s">
        <v>85</v>
      </c>
      <c r="AF27" s="24">
        <f>VLOOKUP(AE27,Sheet2!$D$9:$E$17,2,FALSE)</f>
        <v>0</v>
      </c>
      <c r="AG27" s="70">
        <f t="shared" si="8"/>
        <v>-7.5</v>
      </c>
    </row>
    <row r="28" spans="1:33" s="35" customFormat="1">
      <c r="A28" s="36" t="s">
        <v>18</v>
      </c>
      <c r="B28" s="36" t="s">
        <v>51</v>
      </c>
      <c r="C28" s="37">
        <v>205</v>
      </c>
      <c r="D28" s="37">
        <v>215</v>
      </c>
      <c r="E28" s="37">
        <v>262</v>
      </c>
      <c r="F28" s="38">
        <f t="shared" si="0"/>
        <v>472</v>
      </c>
      <c r="G28" s="37">
        <v>60</v>
      </c>
      <c r="H28" s="36" t="s">
        <v>66</v>
      </c>
      <c r="I28" s="40">
        <f>JANVIER!AD28</f>
        <v>2.5</v>
      </c>
      <c r="J28" s="34" t="s">
        <v>85</v>
      </c>
      <c r="K28" s="35">
        <f>VLOOKUP(J28,Sheet2!$D$9:$E$17,2,FALSE)</f>
        <v>0</v>
      </c>
      <c r="L28" s="46">
        <f t="shared" si="1"/>
        <v>2.5</v>
      </c>
      <c r="M28" s="34" t="s">
        <v>85</v>
      </c>
      <c r="N28" s="35">
        <f>VLOOKUP(M28,Sheet2!$D$9:$E$17,2,FALSE)</f>
        <v>0</v>
      </c>
      <c r="O28" s="49">
        <f t="shared" si="2"/>
        <v>2.5</v>
      </c>
      <c r="P28" s="34" t="s">
        <v>85</v>
      </c>
      <c r="Q28" s="35">
        <f>VLOOKUP(P28,Sheet2!$D$9:$E$17,2,FALSE)</f>
        <v>0</v>
      </c>
      <c r="R28" s="52">
        <f t="shared" si="3"/>
        <v>2.5</v>
      </c>
      <c r="S28" s="34" t="s">
        <v>85</v>
      </c>
      <c r="T28" s="35">
        <f>VLOOKUP(S28,Sheet2!$D$9:$E$17,2,FALSE)</f>
        <v>0</v>
      </c>
      <c r="U28" s="55">
        <f t="shared" si="4"/>
        <v>2.5</v>
      </c>
      <c r="V28" s="34" t="s">
        <v>85</v>
      </c>
      <c r="W28" s="35">
        <f>VLOOKUP(V28,Sheet2!$D$9:$E$17,2,FALSE)</f>
        <v>0</v>
      </c>
      <c r="X28" s="58">
        <f t="shared" si="5"/>
        <v>2.5</v>
      </c>
      <c r="Y28" s="34" t="s">
        <v>85</v>
      </c>
      <c r="Z28" s="35">
        <f>VLOOKUP(Y28,Sheet2!$D$9:$E$17,2,FALSE)</f>
        <v>0</v>
      </c>
      <c r="AA28" s="61">
        <f t="shared" si="6"/>
        <v>2.5</v>
      </c>
      <c r="AB28" s="34" t="s">
        <v>85</v>
      </c>
      <c r="AC28" s="35">
        <f>VLOOKUP(AB28,Sheet2!$D$9:$E$17,2,FALSE)</f>
        <v>0</v>
      </c>
      <c r="AD28" s="64">
        <f t="shared" si="7"/>
        <v>2.5</v>
      </c>
      <c r="AE28" s="34" t="s">
        <v>85</v>
      </c>
      <c r="AF28" s="35">
        <f>VLOOKUP(AE28,Sheet2!$D$9:$E$17,2,FALSE)</f>
        <v>0</v>
      </c>
      <c r="AG28" s="70">
        <f t="shared" si="8"/>
        <v>2.5</v>
      </c>
    </row>
    <row r="29" spans="1:33" s="24" customFormat="1">
      <c r="A29" s="25" t="s">
        <v>30</v>
      </c>
      <c r="B29" s="25" t="s">
        <v>52</v>
      </c>
      <c r="C29" s="26">
        <v>151</v>
      </c>
      <c r="D29" s="26">
        <v>140</v>
      </c>
      <c r="E29" s="26">
        <v>281</v>
      </c>
      <c r="F29" s="27">
        <f t="shared" si="0"/>
        <v>426.5</v>
      </c>
      <c r="G29" s="26">
        <v>58</v>
      </c>
      <c r="H29" s="25" t="s">
        <v>61</v>
      </c>
      <c r="I29" s="40">
        <f>JANVIER!AD29</f>
        <v>0</v>
      </c>
      <c r="J29" s="23" t="s">
        <v>85</v>
      </c>
      <c r="K29" s="24">
        <f>VLOOKUP(J29,Sheet2!$D$9:$E$17,2,FALSE)</f>
        <v>0</v>
      </c>
      <c r="L29" s="46">
        <f t="shared" si="1"/>
        <v>0</v>
      </c>
      <c r="M29" s="23" t="s">
        <v>85</v>
      </c>
      <c r="N29" s="24">
        <f>VLOOKUP(M29,Sheet2!$D$9:$E$17,2,FALSE)</f>
        <v>0</v>
      </c>
      <c r="O29" s="49">
        <f t="shared" si="2"/>
        <v>0</v>
      </c>
      <c r="P29" s="23" t="s">
        <v>85</v>
      </c>
      <c r="Q29" s="24">
        <f>VLOOKUP(P29,Sheet2!$D$9:$E$17,2,FALSE)</f>
        <v>0</v>
      </c>
      <c r="R29" s="52">
        <f t="shared" si="3"/>
        <v>0</v>
      </c>
      <c r="S29" s="23" t="s">
        <v>85</v>
      </c>
      <c r="T29" s="24">
        <f>VLOOKUP(S29,Sheet2!$D$9:$E$17,2,FALSE)</f>
        <v>0</v>
      </c>
      <c r="U29" s="55">
        <f t="shared" si="4"/>
        <v>0</v>
      </c>
      <c r="V29" s="23" t="s">
        <v>85</v>
      </c>
      <c r="W29" s="24">
        <f>VLOOKUP(V29,Sheet2!$D$9:$E$17,2,FALSE)</f>
        <v>0</v>
      </c>
      <c r="X29" s="58">
        <f t="shared" si="5"/>
        <v>0</v>
      </c>
      <c r="Y29" s="23" t="s">
        <v>85</v>
      </c>
      <c r="Z29" s="24">
        <f>VLOOKUP(Y29,Sheet2!$D$9:$E$17,2,FALSE)</f>
        <v>0</v>
      </c>
      <c r="AA29" s="61">
        <f t="shared" si="6"/>
        <v>0</v>
      </c>
      <c r="AB29" s="23" t="s">
        <v>85</v>
      </c>
      <c r="AC29" s="24">
        <f>VLOOKUP(AB29,Sheet2!$D$9:$E$17,2,FALSE)</f>
        <v>0</v>
      </c>
      <c r="AD29" s="64">
        <f t="shared" si="7"/>
        <v>0</v>
      </c>
      <c r="AE29" s="23" t="s">
        <v>85</v>
      </c>
      <c r="AF29" s="24">
        <f>VLOOKUP(AE29,Sheet2!$D$9:$E$17,2,FALSE)</f>
        <v>0</v>
      </c>
      <c r="AG29" s="70">
        <f t="shared" si="8"/>
        <v>0</v>
      </c>
    </row>
    <row r="30" spans="1:33" s="35" customFormat="1">
      <c r="A30" s="36" t="s">
        <v>28</v>
      </c>
      <c r="B30" s="36" t="s">
        <v>49</v>
      </c>
      <c r="C30" s="37">
        <v>175</v>
      </c>
      <c r="D30" s="37">
        <v>177</v>
      </c>
      <c r="E30" s="37">
        <v>278</v>
      </c>
      <c r="F30" s="38">
        <f t="shared" si="0"/>
        <v>454</v>
      </c>
      <c r="G30" s="37">
        <v>60</v>
      </c>
      <c r="H30" s="36" t="s">
        <v>71</v>
      </c>
      <c r="I30" s="40">
        <f>JANVIER!AD30</f>
        <v>-2</v>
      </c>
      <c r="J30" s="34" t="s">
        <v>85</v>
      </c>
      <c r="K30" s="35">
        <f>VLOOKUP(J30,Sheet2!$D$9:$E$17,2,FALSE)</f>
        <v>0</v>
      </c>
      <c r="L30" s="46">
        <f t="shared" si="1"/>
        <v>-2</v>
      </c>
      <c r="M30" s="34" t="s">
        <v>85</v>
      </c>
      <c r="N30" s="35">
        <f>VLOOKUP(M30,Sheet2!$D$9:$E$17,2,FALSE)</f>
        <v>0</v>
      </c>
      <c r="O30" s="49">
        <f t="shared" si="2"/>
        <v>-2</v>
      </c>
      <c r="P30" s="34" t="s">
        <v>85</v>
      </c>
      <c r="Q30" s="35">
        <f>VLOOKUP(P30,Sheet2!$D$9:$E$17,2,FALSE)</f>
        <v>0</v>
      </c>
      <c r="R30" s="52">
        <f t="shared" si="3"/>
        <v>-2</v>
      </c>
      <c r="S30" s="34" t="s">
        <v>85</v>
      </c>
      <c r="T30" s="35">
        <f>VLOOKUP(S30,Sheet2!$D$9:$E$17,2,FALSE)</f>
        <v>0</v>
      </c>
      <c r="U30" s="55">
        <f t="shared" si="4"/>
        <v>-2</v>
      </c>
      <c r="V30" s="34" t="s">
        <v>85</v>
      </c>
      <c r="W30" s="35">
        <f>VLOOKUP(V30,Sheet2!$D$9:$E$17,2,FALSE)</f>
        <v>0</v>
      </c>
      <c r="X30" s="58">
        <f t="shared" si="5"/>
        <v>-2</v>
      </c>
      <c r="Y30" s="34" t="s">
        <v>85</v>
      </c>
      <c r="Z30" s="35">
        <f>VLOOKUP(Y30,Sheet2!$D$9:$E$17,2,FALSE)</f>
        <v>0</v>
      </c>
      <c r="AA30" s="61">
        <f t="shared" si="6"/>
        <v>-2</v>
      </c>
      <c r="AB30" s="34" t="s">
        <v>85</v>
      </c>
      <c r="AC30" s="35">
        <f>VLOOKUP(AB30,Sheet2!$D$9:$E$17,2,FALSE)</f>
        <v>0</v>
      </c>
      <c r="AD30" s="64">
        <f t="shared" si="7"/>
        <v>-2</v>
      </c>
      <c r="AE30" s="34" t="s">
        <v>85</v>
      </c>
      <c r="AF30" s="35">
        <f>VLOOKUP(AE30,Sheet2!$D$9:$E$17,2,FALSE)</f>
        <v>0</v>
      </c>
      <c r="AG30" s="70">
        <f t="shared" si="8"/>
        <v>-2</v>
      </c>
    </row>
    <row r="31" spans="1:33" s="24" customFormat="1">
      <c r="A31" s="25" t="s">
        <v>32</v>
      </c>
      <c r="B31" s="25" t="s">
        <v>50</v>
      </c>
      <c r="C31" s="26">
        <v>194</v>
      </c>
      <c r="D31" s="26">
        <v>198</v>
      </c>
      <c r="E31" s="26">
        <v>259</v>
      </c>
      <c r="F31" s="27">
        <f t="shared" si="0"/>
        <v>455</v>
      </c>
      <c r="G31" s="26">
        <v>60</v>
      </c>
      <c r="H31" s="25" t="s">
        <v>71</v>
      </c>
      <c r="I31" s="40">
        <f>JANVIER!AD31</f>
        <v>5</v>
      </c>
      <c r="J31" s="23" t="s">
        <v>85</v>
      </c>
      <c r="K31" s="24">
        <f>VLOOKUP(J31,Sheet2!$D$9:$E$17,2,FALSE)</f>
        <v>0</v>
      </c>
      <c r="L31" s="46">
        <f t="shared" si="1"/>
        <v>5</v>
      </c>
      <c r="M31" s="23" t="s">
        <v>85</v>
      </c>
      <c r="N31" s="24">
        <f>VLOOKUP(M31,Sheet2!$D$9:$E$17,2,FALSE)</f>
        <v>0</v>
      </c>
      <c r="O31" s="49">
        <f t="shared" si="2"/>
        <v>5</v>
      </c>
      <c r="P31" s="23" t="s">
        <v>85</v>
      </c>
      <c r="Q31" s="24">
        <f>VLOOKUP(P31,Sheet2!$D$9:$E$17,2,FALSE)</f>
        <v>0</v>
      </c>
      <c r="R31" s="52">
        <f t="shared" si="3"/>
        <v>5</v>
      </c>
      <c r="S31" s="23" t="s">
        <v>85</v>
      </c>
      <c r="T31" s="24">
        <f>VLOOKUP(S31,Sheet2!$D$9:$E$17,2,FALSE)</f>
        <v>0</v>
      </c>
      <c r="U31" s="55">
        <f t="shared" si="4"/>
        <v>5</v>
      </c>
      <c r="V31" s="23" t="s">
        <v>85</v>
      </c>
      <c r="W31" s="24">
        <f>VLOOKUP(V31,Sheet2!$D$9:$E$17,2,FALSE)</f>
        <v>0</v>
      </c>
      <c r="X31" s="58">
        <f t="shared" si="5"/>
        <v>5</v>
      </c>
      <c r="Y31" s="23" t="s">
        <v>85</v>
      </c>
      <c r="Z31" s="24">
        <f>VLOOKUP(Y31,Sheet2!$D$9:$E$17,2,FALSE)</f>
        <v>0</v>
      </c>
      <c r="AA31" s="61">
        <f t="shared" si="6"/>
        <v>5</v>
      </c>
      <c r="AB31" s="23" t="s">
        <v>85</v>
      </c>
      <c r="AC31" s="24">
        <f>VLOOKUP(AB31,Sheet2!$D$9:$E$17,2,FALSE)</f>
        <v>0</v>
      </c>
      <c r="AD31" s="64">
        <f t="shared" si="7"/>
        <v>5</v>
      </c>
      <c r="AE31" s="23" t="s">
        <v>85</v>
      </c>
      <c r="AF31" s="24">
        <f>VLOOKUP(AE31,Sheet2!$D$9:$E$17,2,FALSE)</f>
        <v>0</v>
      </c>
      <c r="AG31" s="70">
        <f t="shared" si="8"/>
        <v>5</v>
      </c>
    </row>
    <row r="32" spans="1:33" s="35" customFormat="1">
      <c r="A32" s="36" t="s">
        <v>27</v>
      </c>
      <c r="B32" s="36" t="s">
        <v>43</v>
      </c>
      <c r="C32" s="37">
        <v>174</v>
      </c>
      <c r="D32" s="37">
        <v>176</v>
      </c>
      <c r="E32" s="37">
        <v>300</v>
      </c>
      <c r="F32" s="38">
        <f t="shared" si="0"/>
        <v>475</v>
      </c>
      <c r="G32" s="37">
        <v>60</v>
      </c>
      <c r="H32" s="36" t="s">
        <v>71</v>
      </c>
      <c r="I32" s="40">
        <f>JANVIER!AD32</f>
        <v>3</v>
      </c>
      <c r="J32" s="34" t="s">
        <v>85</v>
      </c>
      <c r="K32" s="35">
        <f>VLOOKUP(J32,Sheet2!$D$9:$E$17,2,FALSE)</f>
        <v>0</v>
      </c>
      <c r="L32" s="46">
        <f t="shared" si="1"/>
        <v>3</v>
      </c>
      <c r="M32" s="34" t="s">
        <v>85</v>
      </c>
      <c r="N32" s="35">
        <f>VLOOKUP(M32,Sheet2!$D$9:$E$17,2,FALSE)</f>
        <v>0</v>
      </c>
      <c r="O32" s="49">
        <f t="shared" si="2"/>
        <v>3</v>
      </c>
      <c r="P32" s="34" t="s">
        <v>85</v>
      </c>
      <c r="Q32" s="35">
        <f>VLOOKUP(P32,Sheet2!$D$9:$E$17,2,FALSE)</f>
        <v>0</v>
      </c>
      <c r="R32" s="52">
        <f t="shared" si="3"/>
        <v>3</v>
      </c>
      <c r="S32" s="34" t="s">
        <v>85</v>
      </c>
      <c r="T32" s="35">
        <f>VLOOKUP(S32,Sheet2!$D$9:$E$17,2,FALSE)</f>
        <v>0</v>
      </c>
      <c r="U32" s="55">
        <f t="shared" si="4"/>
        <v>3</v>
      </c>
      <c r="V32" s="34" t="s">
        <v>85</v>
      </c>
      <c r="W32" s="35">
        <f>VLOOKUP(V32,Sheet2!$D$9:$E$17,2,FALSE)</f>
        <v>0</v>
      </c>
      <c r="X32" s="58">
        <f t="shared" si="5"/>
        <v>3</v>
      </c>
      <c r="Y32" s="34" t="s">
        <v>85</v>
      </c>
      <c r="Z32" s="35">
        <f>VLOOKUP(Y32,Sheet2!$D$9:$E$17,2,FALSE)</f>
        <v>0</v>
      </c>
      <c r="AA32" s="61">
        <f t="shared" si="6"/>
        <v>3</v>
      </c>
      <c r="AB32" s="34" t="s">
        <v>85</v>
      </c>
      <c r="AC32" s="35">
        <f>VLOOKUP(AB32,Sheet2!$D$9:$E$17,2,FALSE)</f>
        <v>0</v>
      </c>
      <c r="AD32" s="64">
        <f t="shared" si="7"/>
        <v>3</v>
      </c>
      <c r="AE32" s="34" t="s">
        <v>85</v>
      </c>
      <c r="AF32" s="35">
        <f>VLOOKUP(AE32,Sheet2!$D$9:$E$17,2,FALSE)</f>
        <v>0</v>
      </c>
      <c r="AG32" s="70">
        <f t="shared" si="8"/>
        <v>3</v>
      </c>
    </row>
    <row r="33" spans="1:33" s="24" customFormat="1">
      <c r="A33" s="25" t="s">
        <v>33</v>
      </c>
      <c r="B33" s="25" t="s">
        <v>50</v>
      </c>
      <c r="C33" s="26">
        <v>206</v>
      </c>
      <c r="D33" s="26">
        <v>200</v>
      </c>
      <c r="E33" s="26">
        <v>284</v>
      </c>
      <c r="F33" s="27">
        <f t="shared" si="0"/>
        <v>487</v>
      </c>
      <c r="G33" s="26">
        <v>60</v>
      </c>
      <c r="H33" s="25" t="s">
        <v>61</v>
      </c>
      <c r="I33" s="40">
        <f>JANVIER!AD33</f>
        <v>-1</v>
      </c>
      <c r="J33" s="23" t="s">
        <v>85</v>
      </c>
      <c r="K33" s="24">
        <f>VLOOKUP(J33,Sheet2!$D$9:$E$17,2,FALSE)</f>
        <v>0</v>
      </c>
      <c r="L33" s="46">
        <f t="shared" si="1"/>
        <v>-1</v>
      </c>
      <c r="M33" s="23" t="s">
        <v>85</v>
      </c>
      <c r="N33" s="24">
        <f>VLOOKUP(M33,Sheet2!$D$9:$E$17,2,FALSE)</f>
        <v>0</v>
      </c>
      <c r="O33" s="49">
        <f t="shared" si="2"/>
        <v>-1</v>
      </c>
      <c r="P33" s="23" t="s">
        <v>85</v>
      </c>
      <c r="Q33" s="24">
        <f>VLOOKUP(P33,Sheet2!$D$9:$E$17,2,FALSE)</f>
        <v>0</v>
      </c>
      <c r="R33" s="52">
        <f t="shared" si="3"/>
        <v>-1</v>
      </c>
      <c r="S33" s="23" t="s">
        <v>85</v>
      </c>
      <c r="T33" s="24">
        <f>VLOOKUP(S33,Sheet2!$D$9:$E$17,2,FALSE)</f>
        <v>0</v>
      </c>
      <c r="U33" s="55">
        <f t="shared" si="4"/>
        <v>-1</v>
      </c>
      <c r="V33" s="23" t="s">
        <v>85</v>
      </c>
      <c r="W33" s="24">
        <f>VLOOKUP(V33,Sheet2!$D$9:$E$17,2,FALSE)</f>
        <v>0</v>
      </c>
      <c r="X33" s="58">
        <f t="shared" si="5"/>
        <v>-1</v>
      </c>
      <c r="Y33" s="23" t="s">
        <v>85</v>
      </c>
      <c r="Z33" s="24">
        <f>VLOOKUP(Y33,Sheet2!$D$9:$E$17,2,FALSE)</f>
        <v>0</v>
      </c>
      <c r="AA33" s="61">
        <f t="shared" si="6"/>
        <v>-1</v>
      </c>
      <c r="AB33" s="23" t="s">
        <v>85</v>
      </c>
      <c r="AC33" s="24">
        <f>VLOOKUP(AB33,Sheet2!$D$9:$E$17,2,FALSE)</f>
        <v>0</v>
      </c>
      <c r="AD33" s="64">
        <f t="shared" si="7"/>
        <v>-1</v>
      </c>
      <c r="AE33" s="23" t="s">
        <v>85</v>
      </c>
      <c r="AF33" s="24">
        <f>VLOOKUP(AE33,Sheet2!$D$9:$E$17,2,FALSE)</f>
        <v>0</v>
      </c>
      <c r="AG33" s="70">
        <f t="shared" si="8"/>
        <v>-1</v>
      </c>
    </row>
    <row r="34" spans="1:33" s="35" customFormat="1">
      <c r="A34" s="36" t="s">
        <v>20</v>
      </c>
      <c r="B34" s="36" t="s">
        <v>50</v>
      </c>
      <c r="C34" s="37">
        <v>216</v>
      </c>
      <c r="D34" s="37">
        <v>218</v>
      </c>
      <c r="E34" s="37">
        <v>295</v>
      </c>
      <c r="F34" s="38">
        <f t="shared" si="0"/>
        <v>512</v>
      </c>
      <c r="G34" s="37">
        <v>61</v>
      </c>
      <c r="H34" s="36" t="s">
        <v>63</v>
      </c>
      <c r="I34" s="40">
        <f>JANVIER!AD34</f>
        <v>1.5</v>
      </c>
      <c r="J34" s="34" t="s">
        <v>85</v>
      </c>
      <c r="K34" s="35">
        <f>VLOOKUP(J34,Sheet2!$D$9:$E$17,2,FALSE)</f>
        <v>0</v>
      </c>
      <c r="L34" s="46">
        <f t="shared" si="1"/>
        <v>1.5</v>
      </c>
      <c r="M34" s="34" t="s">
        <v>85</v>
      </c>
      <c r="N34" s="35">
        <f>VLOOKUP(M34,Sheet2!$D$9:$E$17,2,FALSE)</f>
        <v>0</v>
      </c>
      <c r="O34" s="49">
        <f t="shared" si="2"/>
        <v>1.5</v>
      </c>
      <c r="P34" s="34" t="s">
        <v>85</v>
      </c>
      <c r="Q34" s="35">
        <f>VLOOKUP(P34,Sheet2!$D$9:$E$17,2,FALSE)</f>
        <v>0</v>
      </c>
      <c r="R34" s="52">
        <f t="shared" si="3"/>
        <v>1.5</v>
      </c>
      <c r="S34" s="34" t="s">
        <v>85</v>
      </c>
      <c r="T34" s="35">
        <f>VLOOKUP(S34,Sheet2!$D$9:$E$17,2,FALSE)</f>
        <v>0</v>
      </c>
      <c r="U34" s="55">
        <f t="shared" si="4"/>
        <v>1.5</v>
      </c>
      <c r="V34" s="34" t="s">
        <v>85</v>
      </c>
      <c r="W34" s="35">
        <f>VLOOKUP(V34,Sheet2!$D$9:$E$17,2,FALSE)</f>
        <v>0</v>
      </c>
      <c r="X34" s="58">
        <f t="shared" si="5"/>
        <v>1.5</v>
      </c>
      <c r="Y34" s="34" t="s">
        <v>85</v>
      </c>
      <c r="Z34" s="35">
        <f>VLOOKUP(Y34,Sheet2!$D$9:$E$17,2,FALSE)</f>
        <v>0</v>
      </c>
      <c r="AA34" s="61">
        <f t="shared" si="6"/>
        <v>1.5</v>
      </c>
      <c r="AB34" s="34" t="s">
        <v>85</v>
      </c>
      <c r="AC34" s="35">
        <f>VLOOKUP(AB34,Sheet2!$D$9:$E$17,2,FALSE)</f>
        <v>0</v>
      </c>
      <c r="AD34" s="64">
        <f t="shared" si="7"/>
        <v>1.5</v>
      </c>
      <c r="AE34" s="34" t="s">
        <v>85</v>
      </c>
      <c r="AF34" s="35">
        <f>VLOOKUP(AE34,Sheet2!$D$9:$E$17,2,FALSE)</f>
        <v>0</v>
      </c>
      <c r="AG34" s="70">
        <f t="shared" si="8"/>
        <v>1.5</v>
      </c>
    </row>
    <row r="35" spans="1:33" s="24" customFormat="1">
      <c r="A35" s="25" t="s">
        <v>23</v>
      </c>
      <c r="B35" s="25" t="s">
        <v>52</v>
      </c>
      <c r="C35" s="26">
        <v>174</v>
      </c>
      <c r="D35" s="26">
        <v>176</v>
      </c>
      <c r="E35" s="26">
        <v>307</v>
      </c>
      <c r="F35" s="27">
        <f t="shared" si="0"/>
        <v>482</v>
      </c>
      <c r="G35" s="26">
        <v>61</v>
      </c>
      <c r="H35" s="25" t="s">
        <v>68</v>
      </c>
      <c r="I35" s="40">
        <f>JANVIER!AD35</f>
        <v>9</v>
      </c>
      <c r="J35" s="23" t="s">
        <v>85</v>
      </c>
      <c r="K35" s="24">
        <f>VLOOKUP(J35,Sheet2!$D$9:$E$17,2,FALSE)</f>
        <v>0</v>
      </c>
      <c r="L35" s="46">
        <f t="shared" si="1"/>
        <v>9</v>
      </c>
      <c r="M35" s="23" t="s">
        <v>85</v>
      </c>
      <c r="N35" s="24">
        <f>VLOOKUP(M35,Sheet2!$D$9:$E$17,2,FALSE)</f>
        <v>0</v>
      </c>
      <c r="O35" s="49">
        <f t="shared" si="2"/>
        <v>9</v>
      </c>
      <c r="P35" s="23" t="s">
        <v>85</v>
      </c>
      <c r="Q35" s="24">
        <f>VLOOKUP(P35,Sheet2!$D$9:$E$17,2,FALSE)</f>
        <v>0</v>
      </c>
      <c r="R35" s="52">
        <f t="shared" si="3"/>
        <v>9</v>
      </c>
      <c r="S35" s="23" t="s">
        <v>85</v>
      </c>
      <c r="T35" s="24">
        <f>VLOOKUP(S35,Sheet2!$D$9:$E$17,2,FALSE)</f>
        <v>0</v>
      </c>
      <c r="U35" s="55">
        <f t="shared" si="4"/>
        <v>9</v>
      </c>
      <c r="V35" s="23" t="s">
        <v>85</v>
      </c>
      <c r="W35" s="24">
        <f>VLOOKUP(V35,Sheet2!$D$9:$E$17,2,FALSE)</f>
        <v>0</v>
      </c>
      <c r="X35" s="58">
        <f t="shared" si="5"/>
        <v>9</v>
      </c>
      <c r="Y35" s="23" t="s">
        <v>85</v>
      </c>
      <c r="Z35" s="24">
        <f>VLOOKUP(Y35,Sheet2!$D$9:$E$17,2,FALSE)</f>
        <v>0</v>
      </c>
      <c r="AA35" s="61">
        <f t="shared" si="6"/>
        <v>9</v>
      </c>
      <c r="AB35" s="23" t="s">
        <v>85</v>
      </c>
      <c r="AC35" s="24">
        <f>VLOOKUP(AB35,Sheet2!$D$9:$E$17,2,FALSE)</f>
        <v>0</v>
      </c>
      <c r="AD35" s="64">
        <f t="shared" si="7"/>
        <v>9</v>
      </c>
      <c r="AE35" s="23" t="s">
        <v>85</v>
      </c>
      <c r="AF35" s="24">
        <f>VLOOKUP(AE35,Sheet2!$D$9:$E$17,2,FALSE)</f>
        <v>0</v>
      </c>
      <c r="AG35" s="70">
        <f t="shared" si="8"/>
        <v>9</v>
      </c>
    </row>
    <row r="36" spans="1:33" s="35" customFormat="1">
      <c r="A36" s="36" t="s">
        <v>19</v>
      </c>
      <c r="B36" s="36" t="s">
        <v>47</v>
      </c>
      <c r="C36" s="37">
        <v>191</v>
      </c>
      <c r="D36" s="37">
        <v>201</v>
      </c>
      <c r="E36" s="37">
        <v>285</v>
      </c>
      <c r="F36" s="38">
        <f t="shared" si="0"/>
        <v>481</v>
      </c>
      <c r="G36" s="37">
        <v>60</v>
      </c>
      <c r="H36" s="36" t="s">
        <v>67</v>
      </c>
      <c r="I36" s="40">
        <f>JANVIER!AD36</f>
        <v>-0.5</v>
      </c>
      <c r="J36" s="34" t="s">
        <v>85</v>
      </c>
      <c r="K36" s="35">
        <f>VLOOKUP(J36,Sheet2!$D$9:$E$17,2,FALSE)</f>
        <v>0</v>
      </c>
      <c r="L36" s="46">
        <f t="shared" si="1"/>
        <v>-0.5</v>
      </c>
      <c r="M36" s="34" t="s">
        <v>85</v>
      </c>
      <c r="N36" s="35">
        <f>VLOOKUP(M36,Sheet2!$D$9:$E$17,2,FALSE)</f>
        <v>0</v>
      </c>
      <c r="O36" s="49">
        <f t="shared" si="2"/>
        <v>-0.5</v>
      </c>
      <c r="P36" s="34" t="s">
        <v>85</v>
      </c>
      <c r="Q36" s="35">
        <f>VLOOKUP(P36,Sheet2!$D$9:$E$17,2,FALSE)</f>
        <v>0</v>
      </c>
      <c r="R36" s="52">
        <f t="shared" si="3"/>
        <v>-0.5</v>
      </c>
      <c r="S36" s="34" t="s">
        <v>85</v>
      </c>
      <c r="T36" s="35">
        <f>VLOOKUP(S36,Sheet2!$D$9:$E$17,2,FALSE)</f>
        <v>0</v>
      </c>
      <c r="U36" s="55">
        <f t="shared" si="4"/>
        <v>-0.5</v>
      </c>
      <c r="V36" s="34" t="s">
        <v>85</v>
      </c>
      <c r="W36" s="35">
        <f>VLOOKUP(V36,Sheet2!$D$9:$E$17,2,FALSE)</f>
        <v>0</v>
      </c>
      <c r="X36" s="58">
        <f t="shared" si="5"/>
        <v>-0.5</v>
      </c>
      <c r="Y36" s="34" t="s">
        <v>85</v>
      </c>
      <c r="Z36" s="35">
        <f>VLOOKUP(Y36,Sheet2!$D$9:$E$17,2,FALSE)</f>
        <v>0</v>
      </c>
      <c r="AA36" s="61">
        <f t="shared" si="6"/>
        <v>-0.5</v>
      </c>
      <c r="AB36" s="34" t="s">
        <v>85</v>
      </c>
      <c r="AC36" s="35">
        <f>VLOOKUP(AB36,Sheet2!$D$9:$E$17,2,FALSE)</f>
        <v>0</v>
      </c>
      <c r="AD36" s="64">
        <f t="shared" si="7"/>
        <v>-0.5</v>
      </c>
      <c r="AE36" s="34" t="s">
        <v>85</v>
      </c>
      <c r="AF36" s="35">
        <f>VLOOKUP(AE36,Sheet2!$D$9:$E$17,2,FALSE)</f>
        <v>0</v>
      </c>
      <c r="AG36" s="70">
        <f t="shared" si="8"/>
        <v>-0.5</v>
      </c>
    </row>
    <row r="37" spans="1:33" s="24" customFormat="1">
      <c r="A37" s="25" t="s">
        <v>14</v>
      </c>
      <c r="B37" s="25" t="s">
        <v>48</v>
      </c>
      <c r="C37" s="26">
        <v>210</v>
      </c>
      <c r="D37" s="26">
        <v>212</v>
      </c>
      <c r="E37" s="26">
        <v>292</v>
      </c>
      <c r="F37" s="27">
        <f t="shared" si="0"/>
        <v>503</v>
      </c>
      <c r="G37" s="26">
        <v>61</v>
      </c>
      <c r="H37" s="25" t="s">
        <v>63</v>
      </c>
      <c r="I37" s="40">
        <f>JANVIER!AD37</f>
        <v>9.5</v>
      </c>
      <c r="J37" s="23" t="s">
        <v>85</v>
      </c>
      <c r="K37" s="24">
        <f>VLOOKUP(J37,Sheet2!$D$9:$E$17,2,FALSE)</f>
        <v>0</v>
      </c>
      <c r="L37" s="46">
        <f t="shared" si="1"/>
        <v>9.5</v>
      </c>
      <c r="M37" s="23" t="s">
        <v>85</v>
      </c>
      <c r="N37" s="24">
        <f>VLOOKUP(M37,Sheet2!$D$9:$E$17,2,FALSE)</f>
        <v>0</v>
      </c>
      <c r="O37" s="49">
        <f t="shared" si="2"/>
        <v>9.5</v>
      </c>
      <c r="P37" s="23" t="s">
        <v>85</v>
      </c>
      <c r="Q37" s="24">
        <f>VLOOKUP(P37,Sheet2!$D$9:$E$17,2,FALSE)</f>
        <v>0</v>
      </c>
      <c r="R37" s="52">
        <f t="shared" si="3"/>
        <v>9.5</v>
      </c>
      <c r="S37" s="23" t="s">
        <v>85</v>
      </c>
      <c r="T37" s="24">
        <f>VLOOKUP(S37,Sheet2!$D$9:$E$17,2,FALSE)</f>
        <v>0</v>
      </c>
      <c r="U37" s="55">
        <f t="shared" si="4"/>
        <v>9.5</v>
      </c>
      <c r="V37" s="23" t="s">
        <v>85</v>
      </c>
      <c r="W37" s="24">
        <f>VLOOKUP(V37,Sheet2!$D$9:$E$17,2,FALSE)</f>
        <v>0</v>
      </c>
      <c r="X37" s="58">
        <f t="shared" si="5"/>
        <v>9.5</v>
      </c>
      <c r="Y37" s="23" t="s">
        <v>85</v>
      </c>
      <c r="Z37" s="24">
        <f>VLOOKUP(Y37,Sheet2!$D$9:$E$17,2,FALSE)</f>
        <v>0</v>
      </c>
      <c r="AA37" s="61">
        <f t="shared" si="6"/>
        <v>9.5</v>
      </c>
      <c r="AB37" s="23" t="s">
        <v>85</v>
      </c>
      <c r="AC37" s="24">
        <f>VLOOKUP(AB37,Sheet2!$D$9:$E$17,2,FALSE)</f>
        <v>0</v>
      </c>
      <c r="AD37" s="64">
        <f t="shared" si="7"/>
        <v>9.5</v>
      </c>
      <c r="AE37" s="23" t="s">
        <v>85</v>
      </c>
      <c r="AF37" s="24">
        <f>VLOOKUP(AE37,Sheet2!$D$9:$E$17,2,FALSE)</f>
        <v>0</v>
      </c>
      <c r="AG37" s="70">
        <f t="shared" si="8"/>
        <v>9.5</v>
      </c>
    </row>
    <row r="38" spans="1:33" s="35" customFormat="1">
      <c r="A38" s="36" t="s">
        <v>17</v>
      </c>
      <c r="B38" s="36" t="s">
        <v>51</v>
      </c>
      <c r="C38" s="37">
        <v>195</v>
      </c>
      <c r="D38" s="37">
        <v>197</v>
      </c>
      <c r="E38" s="37">
        <v>275</v>
      </c>
      <c r="F38" s="38">
        <f t="shared" si="0"/>
        <v>471</v>
      </c>
      <c r="G38" s="37">
        <v>60</v>
      </c>
      <c r="H38" s="36" t="s">
        <v>59</v>
      </c>
      <c r="I38" s="40">
        <f>JANVIER!AD38</f>
        <v>5</v>
      </c>
      <c r="J38" s="34" t="s">
        <v>85</v>
      </c>
      <c r="K38" s="35">
        <f>VLOOKUP(J38,Sheet2!$D$9:$E$17,2,FALSE)</f>
        <v>0</v>
      </c>
      <c r="L38" s="46">
        <f t="shared" si="1"/>
        <v>5</v>
      </c>
      <c r="M38" s="34" t="s">
        <v>85</v>
      </c>
      <c r="N38" s="35">
        <f>VLOOKUP(M38,Sheet2!$D$9:$E$17,2,FALSE)</f>
        <v>0</v>
      </c>
      <c r="O38" s="49">
        <f t="shared" si="2"/>
        <v>5</v>
      </c>
      <c r="P38" s="34" t="s">
        <v>85</v>
      </c>
      <c r="Q38" s="35">
        <f>VLOOKUP(P38,Sheet2!$D$9:$E$17,2,FALSE)</f>
        <v>0</v>
      </c>
      <c r="R38" s="52">
        <f t="shared" si="3"/>
        <v>5</v>
      </c>
      <c r="S38" s="34" t="s">
        <v>85</v>
      </c>
      <c r="T38" s="35">
        <f>VLOOKUP(S38,Sheet2!$D$9:$E$17,2,FALSE)</f>
        <v>0</v>
      </c>
      <c r="U38" s="55">
        <f t="shared" si="4"/>
        <v>5</v>
      </c>
      <c r="V38" s="34" t="s">
        <v>85</v>
      </c>
      <c r="W38" s="35">
        <f>VLOOKUP(V38,Sheet2!$D$9:$E$17,2,FALSE)</f>
        <v>0</v>
      </c>
      <c r="X38" s="58">
        <f t="shared" si="5"/>
        <v>5</v>
      </c>
      <c r="Y38" s="34" t="s">
        <v>85</v>
      </c>
      <c r="Z38" s="35">
        <f>VLOOKUP(Y38,Sheet2!$D$9:$E$17,2,FALSE)</f>
        <v>0</v>
      </c>
      <c r="AA38" s="61">
        <f t="shared" si="6"/>
        <v>5</v>
      </c>
      <c r="AB38" s="34" t="s">
        <v>85</v>
      </c>
      <c r="AC38" s="35">
        <f>VLOOKUP(AB38,Sheet2!$D$9:$E$17,2,FALSE)</f>
        <v>0</v>
      </c>
      <c r="AD38" s="64">
        <f t="shared" si="7"/>
        <v>5</v>
      </c>
      <c r="AE38" s="34" t="s">
        <v>85</v>
      </c>
      <c r="AF38" s="35">
        <f>VLOOKUP(AE38,Sheet2!$D$9:$E$17,2,FALSE)</f>
        <v>0</v>
      </c>
      <c r="AG38" s="70">
        <f t="shared" si="8"/>
        <v>5</v>
      </c>
    </row>
    <row r="39" spans="1:33" s="24" customFormat="1">
      <c r="A39" s="25" t="s">
        <v>13</v>
      </c>
      <c r="B39" s="25" t="s">
        <v>50</v>
      </c>
      <c r="C39" s="26">
        <v>195</v>
      </c>
      <c r="D39" s="26">
        <v>189</v>
      </c>
      <c r="E39" s="26">
        <v>266</v>
      </c>
      <c r="F39" s="27">
        <f t="shared" si="0"/>
        <v>458</v>
      </c>
      <c r="G39" s="26">
        <v>61</v>
      </c>
      <c r="H39" s="25" t="s">
        <v>61</v>
      </c>
      <c r="I39" s="40">
        <f>JANVIER!AD39</f>
        <v>-3</v>
      </c>
      <c r="J39" s="23" t="s">
        <v>85</v>
      </c>
      <c r="K39" s="24">
        <f>VLOOKUP(J39,Sheet2!$D$9:$E$17,2,FALSE)</f>
        <v>0</v>
      </c>
      <c r="L39" s="46">
        <f t="shared" si="1"/>
        <v>-3</v>
      </c>
      <c r="M39" s="23" t="s">
        <v>85</v>
      </c>
      <c r="N39" s="24">
        <f>VLOOKUP(M39,Sheet2!$D$9:$E$17,2,FALSE)</f>
        <v>0</v>
      </c>
      <c r="O39" s="49">
        <f t="shared" si="2"/>
        <v>-3</v>
      </c>
      <c r="P39" s="23" t="s">
        <v>85</v>
      </c>
      <c r="Q39" s="24">
        <f>VLOOKUP(P39,Sheet2!$D$9:$E$17,2,FALSE)</f>
        <v>0</v>
      </c>
      <c r="R39" s="52">
        <f t="shared" si="3"/>
        <v>-3</v>
      </c>
      <c r="S39" s="23" t="s">
        <v>85</v>
      </c>
      <c r="T39" s="24">
        <f>VLOOKUP(S39,Sheet2!$D$9:$E$17,2,FALSE)</f>
        <v>0</v>
      </c>
      <c r="U39" s="55">
        <f t="shared" si="4"/>
        <v>-3</v>
      </c>
      <c r="V39" s="23" t="s">
        <v>85</v>
      </c>
      <c r="W39" s="24">
        <f>VLOOKUP(V39,Sheet2!$D$9:$E$17,2,FALSE)</f>
        <v>0</v>
      </c>
      <c r="X39" s="58">
        <f t="shared" si="5"/>
        <v>-3</v>
      </c>
      <c r="Y39" s="23" t="s">
        <v>85</v>
      </c>
      <c r="Z39" s="24">
        <f>VLOOKUP(Y39,Sheet2!$D$9:$E$17,2,FALSE)</f>
        <v>0</v>
      </c>
      <c r="AA39" s="61">
        <f t="shared" si="6"/>
        <v>-3</v>
      </c>
      <c r="AB39" s="23" t="s">
        <v>85</v>
      </c>
      <c r="AC39" s="24">
        <f>VLOOKUP(AB39,Sheet2!$D$9:$E$17,2,FALSE)</f>
        <v>0</v>
      </c>
      <c r="AD39" s="64">
        <f t="shared" si="7"/>
        <v>-3</v>
      </c>
      <c r="AE39" s="23" t="s">
        <v>85</v>
      </c>
      <c r="AF39" s="24">
        <f>VLOOKUP(AE39,Sheet2!$D$9:$E$17,2,FALSE)</f>
        <v>0</v>
      </c>
      <c r="AG39" s="70">
        <f t="shared" si="8"/>
        <v>-3</v>
      </c>
    </row>
    <row r="40" spans="1:33" s="35" customFormat="1">
      <c r="A40" s="36" t="s">
        <v>41</v>
      </c>
      <c r="B40" s="36" t="s">
        <v>46</v>
      </c>
      <c r="C40" s="37">
        <v>100</v>
      </c>
      <c r="D40" s="37">
        <v>100</v>
      </c>
      <c r="E40" s="37">
        <v>100</v>
      </c>
      <c r="F40" s="38">
        <f t="shared" si="0"/>
        <v>200</v>
      </c>
      <c r="G40" s="37">
        <v>50</v>
      </c>
      <c r="H40" s="36" t="s">
        <v>61</v>
      </c>
      <c r="I40" s="40">
        <f>JANVIER!AD40</f>
        <v>4</v>
      </c>
      <c r="J40" s="34" t="s">
        <v>85</v>
      </c>
      <c r="K40" s="35">
        <f>VLOOKUP(J40,Sheet2!$D$9:$E$17,2,FALSE)</f>
        <v>0</v>
      </c>
      <c r="L40" s="46">
        <f t="shared" si="1"/>
        <v>4</v>
      </c>
      <c r="M40" s="34" t="s">
        <v>85</v>
      </c>
      <c r="N40" s="35">
        <f>VLOOKUP(M40,Sheet2!$D$9:$E$17,2,FALSE)</f>
        <v>0</v>
      </c>
      <c r="O40" s="49">
        <f t="shared" si="2"/>
        <v>4</v>
      </c>
      <c r="P40" s="34" t="s">
        <v>85</v>
      </c>
      <c r="Q40" s="35">
        <f>VLOOKUP(P40,Sheet2!$D$9:$E$17,2,FALSE)</f>
        <v>0</v>
      </c>
      <c r="R40" s="52">
        <f t="shared" si="3"/>
        <v>4</v>
      </c>
      <c r="S40" s="34" t="s">
        <v>85</v>
      </c>
      <c r="T40" s="35">
        <f>VLOOKUP(S40,Sheet2!$D$9:$E$17,2,FALSE)</f>
        <v>0</v>
      </c>
      <c r="U40" s="55">
        <f t="shared" si="4"/>
        <v>4</v>
      </c>
      <c r="V40" s="34" t="s">
        <v>85</v>
      </c>
      <c r="W40" s="35">
        <f>VLOOKUP(V40,Sheet2!$D$9:$E$17,2,FALSE)</f>
        <v>0</v>
      </c>
      <c r="X40" s="58">
        <f t="shared" si="5"/>
        <v>4</v>
      </c>
      <c r="Y40" s="34" t="s">
        <v>85</v>
      </c>
      <c r="Z40" s="35">
        <f>VLOOKUP(Y40,Sheet2!$D$9:$E$17,2,FALSE)</f>
        <v>0</v>
      </c>
      <c r="AA40" s="61">
        <f t="shared" si="6"/>
        <v>4</v>
      </c>
      <c r="AB40" s="34" t="s">
        <v>85</v>
      </c>
      <c r="AC40" s="35">
        <f>VLOOKUP(AB40,Sheet2!$D$9:$E$17,2,FALSE)</f>
        <v>0</v>
      </c>
      <c r="AD40" s="64">
        <f t="shared" si="7"/>
        <v>4</v>
      </c>
      <c r="AE40" s="34" t="s">
        <v>85</v>
      </c>
      <c r="AF40" s="35">
        <f>VLOOKUP(AE40,Sheet2!$D$9:$E$17,2,FALSE)</f>
        <v>0</v>
      </c>
      <c r="AG40" s="70">
        <f t="shared" si="8"/>
        <v>4</v>
      </c>
    </row>
    <row r="41" spans="1:33" s="24" customFormat="1">
      <c r="A41" s="25" t="s">
        <v>26</v>
      </c>
      <c r="B41" s="25" t="s">
        <v>47</v>
      </c>
      <c r="C41" s="26">
        <v>204</v>
      </c>
      <c r="D41" s="26">
        <v>186</v>
      </c>
      <c r="E41" s="26">
        <v>276</v>
      </c>
      <c r="F41" s="27">
        <f t="shared" si="0"/>
        <v>471</v>
      </c>
      <c r="G41" s="26">
        <v>60</v>
      </c>
      <c r="H41" s="25" t="s">
        <v>70</v>
      </c>
      <c r="I41" s="40">
        <f>JANVIER!AD41</f>
        <v>-3</v>
      </c>
      <c r="J41" s="23" t="s">
        <v>85</v>
      </c>
      <c r="K41" s="24">
        <f>VLOOKUP(J41,Sheet2!$D$9:$E$17,2,FALSE)</f>
        <v>0</v>
      </c>
      <c r="L41" s="46">
        <f t="shared" si="1"/>
        <v>-3</v>
      </c>
      <c r="M41" s="23" t="s">
        <v>85</v>
      </c>
      <c r="N41" s="24">
        <f>VLOOKUP(M41,Sheet2!$D$9:$E$17,2,FALSE)</f>
        <v>0</v>
      </c>
      <c r="O41" s="49">
        <f t="shared" si="2"/>
        <v>-3</v>
      </c>
      <c r="P41" s="23" t="s">
        <v>85</v>
      </c>
      <c r="Q41" s="24">
        <f>VLOOKUP(P41,Sheet2!$D$9:$E$17,2,FALSE)</f>
        <v>0</v>
      </c>
      <c r="R41" s="52">
        <f t="shared" si="3"/>
        <v>-3</v>
      </c>
      <c r="S41" s="23" t="s">
        <v>85</v>
      </c>
      <c r="T41" s="24">
        <f>VLOOKUP(S41,Sheet2!$D$9:$E$17,2,FALSE)</f>
        <v>0</v>
      </c>
      <c r="U41" s="55">
        <f t="shared" si="4"/>
        <v>-3</v>
      </c>
      <c r="V41" s="23" t="s">
        <v>85</v>
      </c>
      <c r="W41" s="24">
        <f>VLOOKUP(V41,Sheet2!$D$9:$E$17,2,FALSE)</f>
        <v>0</v>
      </c>
      <c r="X41" s="58">
        <f t="shared" si="5"/>
        <v>-3</v>
      </c>
      <c r="Y41" s="23" t="s">
        <v>85</v>
      </c>
      <c r="Z41" s="24">
        <f>VLOOKUP(Y41,Sheet2!$D$9:$E$17,2,FALSE)</f>
        <v>0</v>
      </c>
      <c r="AA41" s="61">
        <f t="shared" si="6"/>
        <v>-3</v>
      </c>
      <c r="AB41" s="23" t="s">
        <v>85</v>
      </c>
      <c r="AC41" s="24">
        <f>VLOOKUP(AB41,Sheet2!$D$9:$E$17,2,FALSE)</f>
        <v>0</v>
      </c>
      <c r="AD41" s="64">
        <f t="shared" si="7"/>
        <v>-3</v>
      </c>
      <c r="AE41" s="23" t="s">
        <v>85</v>
      </c>
      <c r="AF41" s="24">
        <f>VLOOKUP(AE41,Sheet2!$D$9:$E$17,2,FALSE)</f>
        <v>0</v>
      </c>
      <c r="AG41" s="70">
        <f t="shared" si="8"/>
        <v>-3</v>
      </c>
    </row>
    <row r="42" spans="1:33" s="35" customFormat="1">
      <c r="A42" s="36" t="s">
        <v>29</v>
      </c>
      <c r="B42" s="36" t="s">
        <v>42</v>
      </c>
      <c r="C42" s="37">
        <v>179</v>
      </c>
      <c r="D42" s="37">
        <v>181</v>
      </c>
      <c r="E42" s="37">
        <v>284</v>
      </c>
      <c r="F42" s="38">
        <f t="shared" si="0"/>
        <v>464</v>
      </c>
      <c r="G42" s="37">
        <v>60</v>
      </c>
      <c r="H42" s="36" t="s">
        <v>71</v>
      </c>
      <c r="I42" s="40">
        <f>JANVIER!AD42</f>
        <v>0</v>
      </c>
      <c r="J42" s="34" t="s">
        <v>85</v>
      </c>
      <c r="K42" s="35">
        <f>VLOOKUP(J42,Sheet2!$D$9:$E$17,2,FALSE)</f>
        <v>0</v>
      </c>
      <c r="L42" s="46">
        <f t="shared" si="1"/>
        <v>0</v>
      </c>
      <c r="M42" s="34" t="s">
        <v>85</v>
      </c>
      <c r="N42" s="35">
        <f>VLOOKUP(M42,Sheet2!$D$9:$E$17,2,FALSE)</f>
        <v>0</v>
      </c>
      <c r="O42" s="49">
        <f t="shared" si="2"/>
        <v>0</v>
      </c>
      <c r="P42" s="34" t="s">
        <v>85</v>
      </c>
      <c r="Q42" s="35">
        <f>VLOOKUP(P42,Sheet2!$D$9:$E$17,2,FALSE)</f>
        <v>0</v>
      </c>
      <c r="R42" s="52">
        <f t="shared" si="3"/>
        <v>0</v>
      </c>
      <c r="S42" s="34" t="s">
        <v>85</v>
      </c>
      <c r="T42" s="35">
        <f>VLOOKUP(S42,Sheet2!$D$9:$E$17,2,FALSE)</f>
        <v>0</v>
      </c>
      <c r="U42" s="55">
        <f t="shared" si="4"/>
        <v>0</v>
      </c>
      <c r="V42" s="34" t="s">
        <v>85</v>
      </c>
      <c r="W42" s="35">
        <f>VLOOKUP(V42,Sheet2!$D$9:$E$17,2,FALSE)</f>
        <v>0</v>
      </c>
      <c r="X42" s="58">
        <f t="shared" si="5"/>
        <v>0</v>
      </c>
      <c r="Y42" s="34" t="s">
        <v>85</v>
      </c>
      <c r="Z42" s="35">
        <f>VLOOKUP(Y42,Sheet2!$D$9:$E$17,2,FALSE)</f>
        <v>0</v>
      </c>
      <c r="AA42" s="61">
        <f t="shared" si="6"/>
        <v>0</v>
      </c>
      <c r="AB42" s="34" t="s">
        <v>85</v>
      </c>
      <c r="AC42" s="35">
        <f>VLOOKUP(AB42,Sheet2!$D$9:$E$17,2,FALSE)</f>
        <v>0</v>
      </c>
      <c r="AD42" s="64">
        <f t="shared" si="7"/>
        <v>0</v>
      </c>
      <c r="AE42" s="34" t="s">
        <v>85</v>
      </c>
      <c r="AF42" s="35">
        <f>VLOOKUP(AE42,Sheet2!$D$9:$E$17,2,FALSE)</f>
        <v>0</v>
      </c>
      <c r="AG42" s="70">
        <f t="shared" si="8"/>
        <v>0</v>
      </c>
    </row>
    <row r="43" spans="1:33" s="24" customFormat="1">
      <c r="A43" s="28" t="s">
        <v>24</v>
      </c>
      <c r="B43" s="28" t="s">
        <v>53</v>
      </c>
      <c r="C43" s="29">
        <v>199</v>
      </c>
      <c r="D43" s="29">
        <v>195</v>
      </c>
      <c r="E43" s="29">
        <v>265</v>
      </c>
      <c r="F43" s="30">
        <f t="shared" si="0"/>
        <v>462</v>
      </c>
      <c r="G43" s="29">
        <v>60</v>
      </c>
      <c r="H43" s="28" t="s">
        <v>60</v>
      </c>
      <c r="I43" s="40">
        <f>JANVIER!AD43</f>
        <v>6.5</v>
      </c>
      <c r="J43" s="23" t="s">
        <v>85</v>
      </c>
      <c r="K43" s="24">
        <f>VLOOKUP(J43,Sheet2!$D$9:$E$17,2,FALSE)</f>
        <v>0</v>
      </c>
      <c r="L43" s="47">
        <f t="shared" si="1"/>
        <v>6.5</v>
      </c>
      <c r="M43" s="23" t="s">
        <v>85</v>
      </c>
      <c r="N43" s="24">
        <f>VLOOKUP(M43,Sheet2!$D$9:$E$17,2,FALSE)</f>
        <v>0</v>
      </c>
      <c r="O43" s="50">
        <f t="shared" si="2"/>
        <v>6.5</v>
      </c>
      <c r="P43" s="23" t="s">
        <v>85</v>
      </c>
      <c r="Q43" s="24">
        <f>VLOOKUP(P43,Sheet2!$D$9:$E$17,2,FALSE)</f>
        <v>0</v>
      </c>
      <c r="R43" s="53">
        <f t="shared" si="3"/>
        <v>6.5</v>
      </c>
      <c r="S43" s="23" t="s">
        <v>85</v>
      </c>
      <c r="T43" s="24">
        <f>VLOOKUP(S43,Sheet2!$D$9:$E$17,2,FALSE)</f>
        <v>0</v>
      </c>
      <c r="U43" s="56">
        <f t="shared" si="4"/>
        <v>6.5</v>
      </c>
      <c r="V43" s="23" t="s">
        <v>85</v>
      </c>
      <c r="W43" s="24">
        <f>VLOOKUP(V43,Sheet2!$D$9:$E$17,2,FALSE)</f>
        <v>0</v>
      </c>
      <c r="X43" s="59">
        <f t="shared" si="5"/>
        <v>6.5</v>
      </c>
      <c r="Y43" s="23" t="s">
        <v>85</v>
      </c>
      <c r="Z43" s="24">
        <f>VLOOKUP(Y43,Sheet2!$D$9:$E$17,2,FALSE)</f>
        <v>0</v>
      </c>
      <c r="AA43" s="62">
        <f t="shared" si="6"/>
        <v>6.5</v>
      </c>
      <c r="AB43" s="23" t="s">
        <v>85</v>
      </c>
      <c r="AC43" s="24">
        <f>VLOOKUP(AB43,Sheet2!$D$9:$E$17,2,FALSE)</f>
        <v>0</v>
      </c>
      <c r="AD43" s="65">
        <f t="shared" si="7"/>
        <v>6.5</v>
      </c>
      <c r="AE43" s="23" t="s">
        <v>85</v>
      </c>
      <c r="AF43" s="24">
        <f>VLOOKUP(AE43,Sheet2!$D$9:$E$17,2,FALSE)</f>
        <v>0</v>
      </c>
      <c r="AG43" s="71">
        <f t="shared" si="8"/>
        <v>6.5</v>
      </c>
    </row>
    <row r="44" spans="1:33" s="35" customFormat="1">
      <c r="A44" s="36"/>
      <c r="B44" s="36"/>
      <c r="C44" s="36"/>
      <c r="D44" s="36"/>
      <c r="E44" s="36"/>
      <c r="F44" s="36"/>
      <c r="G44" s="36"/>
      <c r="H44" s="36"/>
      <c r="I44" s="40">
        <f>JANVIER!AD44</f>
        <v>0</v>
      </c>
      <c r="J44" s="34" t="s">
        <v>85</v>
      </c>
      <c r="K44" s="35">
        <f>VLOOKUP(J44,Sheet2!$D$9:$E$17,2,FALSE)</f>
        <v>0</v>
      </c>
      <c r="L44" s="47">
        <f t="shared" ref="L44:L59" si="9">K44+I44</f>
        <v>0</v>
      </c>
      <c r="M44" s="34" t="s">
        <v>85</v>
      </c>
      <c r="N44" s="35">
        <f>VLOOKUP(M44,Sheet2!$D$9:$E$17,2,FALSE)</f>
        <v>0</v>
      </c>
      <c r="O44" s="50">
        <f t="shared" ref="O44:O59" si="10">N44+L44</f>
        <v>0</v>
      </c>
      <c r="P44" s="34" t="s">
        <v>85</v>
      </c>
      <c r="Q44" s="35">
        <f>VLOOKUP(P44,Sheet2!$D$9:$E$17,2,FALSE)</f>
        <v>0</v>
      </c>
      <c r="R44" s="53">
        <f t="shared" ref="R44:R59" si="11">Q44+O44</f>
        <v>0</v>
      </c>
      <c r="S44" s="34" t="s">
        <v>85</v>
      </c>
      <c r="T44" s="35">
        <f>VLOOKUP(S44,Sheet2!$D$9:$E$17,2,FALSE)</f>
        <v>0</v>
      </c>
      <c r="U44" s="56">
        <f t="shared" ref="U44:U59" si="12">T44+R44</f>
        <v>0</v>
      </c>
      <c r="V44" s="34" t="s">
        <v>85</v>
      </c>
      <c r="W44" s="35">
        <f>VLOOKUP(V44,Sheet2!$D$9:$E$17,2,FALSE)</f>
        <v>0</v>
      </c>
      <c r="X44" s="59">
        <f t="shared" ref="X44:X59" si="13">W44+U44</f>
        <v>0</v>
      </c>
      <c r="Y44" s="34" t="s">
        <v>85</v>
      </c>
      <c r="Z44" s="35">
        <f>VLOOKUP(Y44,Sheet2!$D$9:$E$17,2,FALSE)</f>
        <v>0</v>
      </c>
      <c r="AA44" s="62">
        <f t="shared" ref="AA44:AA59" si="14">Z44+X44</f>
        <v>0</v>
      </c>
      <c r="AB44" s="34" t="s">
        <v>85</v>
      </c>
      <c r="AC44" s="35">
        <f>VLOOKUP(AB44,Sheet2!$D$9:$E$17,2,FALSE)</f>
        <v>0</v>
      </c>
      <c r="AD44" s="65">
        <f t="shared" ref="AD44:AD59" si="15">AC44+AA44</f>
        <v>0</v>
      </c>
      <c r="AE44" s="34" t="s">
        <v>85</v>
      </c>
      <c r="AF44" s="35">
        <f>VLOOKUP(AE44,Sheet2!$D$9:$E$17,2,FALSE)</f>
        <v>0</v>
      </c>
      <c r="AG44" s="71">
        <f t="shared" ref="AG44:AG59" si="16">AF44+AD44</f>
        <v>0</v>
      </c>
    </row>
    <row r="45" spans="1:33" s="24" customFormat="1">
      <c r="A45" s="25"/>
      <c r="B45" s="25"/>
      <c r="C45" s="25"/>
      <c r="D45" s="25"/>
      <c r="E45" s="25"/>
      <c r="F45" s="25"/>
      <c r="G45" s="25"/>
      <c r="H45" s="25"/>
      <c r="I45" s="40">
        <f>JANVIER!AD45</f>
        <v>0</v>
      </c>
      <c r="J45" s="23" t="s">
        <v>85</v>
      </c>
      <c r="K45" s="24">
        <f>VLOOKUP(J45,Sheet2!$D$9:$E$17,2,FALSE)</f>
        <v>0</v>
      </c>
      <c r="L45" s="47">
        <f t="shared" si="9"/>
        <v>0</v>
      </c>
      <c r="M45" s="23" t="s">
        <v>85</v>
      </c>
      <c r="N45" s="24">
        <f>VLOOKUP(M45,Sheet2!$D$9:$E$17,2,FALSE)</f>
        <v>0</v>
      </c>
      <c r="O45" s="50">
        <f t="shared" si="10"/>
        <v>0</v>
      </c>
      <c r="P45" s="23" t="s">
        <v>85</v>
      </c>
      <c r="Q45" s="24">
        <f>VLOOKUP(P45,Sheet2!$D$9:$E$17,2,FALSE)</f>
        <v>0</v>
      </c>
      <c r="R45" s="53">
        <f t="shared" si="11"/>
        <v>0</v>
      </c>
      <c r="S45" s="23" t="s">
        <v>85</v>
      </c>
      <c r="T45" s="24">
        <f>VLOOKUP(S45,Sheet2!$D$9:$E$17,2,FALSE)</f>
        <v>0</v>
      </c>
      <c r="U45" s="56">
        <f t="shared" si="12"/>
        <v>0</v>
      </c>
      <c r="V45" s="23" t="s">
        <v>85</v>
      </c>
      <c r="W45" s="24">
        <f>VLOOKUP(V45,Sheet2!$D$9:$E$17,2,FALSE)</f>
        <v>0</v>
      </c>
      <c r="X45" s="59">
        <f t="shared" si="13"/>
        <v>0</v>
      </c>
      <c r="Y45" s="23" t="s">
        <v>85</v>
      </c>
      <c r="Z45" s="24">
        <f>VLOOKUP(Y45,Sheet2!$D$9:$E$17,2,FALSE)</f>
        <v>0</v>
      </c>
      <c r="AA45" s="62">
        <f t="shared" si="14"/>
        <v>0</v>
      </c>
      <c r="AB45" s="23" t="s">
        <v>85</v>
      </c>
      <c r="AC45" s="24">
        <f>VLOOKUP(AB45,Sheet2!$D$9:$E$17,2,FALSE)</f>
        <v>0</v>
      </c>
      <c r="AD45" s="65">
        <f t="shared" si="15"/>
        <v>0</v>
      </c>
      <c r="AE45" s="23" t="s">
        <v>85</v>
      </c>
      <c r="AF45" s="24">
        <f>VLOOKUP(AE45,Sheet2!$D$9:$E$17,2,FALSE)</f>
        <v>0</v>
      </c>
      <c r="AG45" s="71">
        <f t="shared" si="16"/>
        <v>0</v>
      </c>
    </row>
    <row r="46" spans="1:33" s="35" customFormat="1">
      <c r="A46" s="36"/>
      <c r="B46" s="36"/>
      <c r="C46" s="36"/>
      <c r="D46" s="36"/>
      <c r="E46" s="36"/>
      <c r="F46" s="36"/>
      <c r="G46" s="36"/>
      <c r="H46" s="36"/>
      <c r="I46" s="40">
        <f>JANVIER!AD46</f>
        <v>0</v>
      </c>
      <c r="J46" s="34" t="s">
        <v>85</v>
      </c>
      <c r="K46" s="35">
        <f>VLOOKUP(J46,Sheet2!$D$9:$E$17,2,FALSE)</f>
        <v>0</v>
      </c>
      <c r="L46" s="47">
        <f t="shared" si="9"/>
        <v>0</v>
      </c>
      <c r="M46" s="34" t="s">
        <v>85</v>
      </c>
      <c r="N46" s="35">
        <f>VLOOKUP(M46,Sheet2!$D$9:$E$17,2,FALSE)</f>
        <v>0</v>
      </c>
      <c r="O46" s="50">
        <f t="shared" si="10"/>
        <v>0</v>
      </c>
      <c r="P46" s="34" t="s">
        <v>85</v>
      </c>
      <c r="Q46" s="35">
        <f>VLOOKUP(P46,Sheet2!$D$9:$E$17,2,FALSE)</f>
        <v>0</v>
      </c>
      <c r="R46" s="53">
        <f t="shared" si="11"/>
        <v>0</v>
      </c>
      <c r="S46" s="34" t="s">
        <v>85</v>
      </c>
      <c r="T46" s="35">
        <f>VLOOKUP(S46,Sheet2!$D$9:$E$17,2,FALSE)</f>
        <v>0</v>
      </c>
      <c r="U46" s="56">
        <f t="shared" si="12"/>
        <v>0</v>
      </c>
      <c r="V46" s="34" t="s">
        <v>85</v>
      </c>
      <c r="W46" s="35">
        <f>VLOOKUP(V46,Sheet2!$D$9:$E$17,2,FALSE)</f>
        <v>0</v>
      </c>
      <c r="X46" s="59">
        <f t="shared" si="13"/>
        <v>0</v>
      </c>
      <c r="Y46" s="34" t="s">
        <v>85</v>
      </c>
      <c r="Z46" s="35">
        <f>VLOOKUP(Y46,Sheet2!$D$9:$E$17,2,FALSE)</f>
        <v>0</v>
      </c>
      <c r="AA46" s="62">
        <f t="shared" si="14"/>
        <v>0</v>
      </c>
      <c r="AB46" s="34" t="s">
        <v>85</v>
      </c>
      <c r="AC46" s="35">
        <f>VLOOKUP(AB46,Sheet2!$D$9:$E$17,2,FALSE)</f>
        <v>0</v>
      </c>
      <c r="AD46" s="65">
        <f t="shared" si="15"/>
        <v>0</v>
      </c>
      <c r="AE46" s="34" t="s">
        <v>85</v>
      </c>
      <c r="AF46" s="35">
        <f>VLOOKUP(AE46,Sheet2!$D$9:$E$17,2,FALSE)</f>
        <v>0</v>
      </c>
      <c r="AG46" s="71">
        <f t="shared" si="16"/>
        <v>0</v>
      </c>
    </row>
    <row r="47" spans="1:33" s="24" customFormat="1">
      <c r="A47" s="25"/>
      <c r="B47" s="25"/>
      <c r="C47" s="25"/>
      <c r="D47" s="25"/>
      <c r="E47" s="25"/>
      <c r="F47" s="25"/>
      <c r="G47" s="25"/>
      <c r="H47" s="25"/>
      <c r="I47" s="40">
        <f>JANVIER!AD47</f>
        <v>0</v>
      </c>
      <c r="J47" s="23" t="s">
        <v>85</v>
      </c>
      <c r="K47" s="24">
        <f>VLOOKUP(J47,Sheet2!$D$9:$E$17,2,FALSE)</f>
        <v>0</v>
      </c>
      <c r="L47" s="47">
        <f t="shared" si="9"/>
        <v>0</v>
      </c>
      <c r="M47" s="23" t="s">
        <v>85</v>
      </c>
      <c r="N47" s="24">
        <f>VLOOKUP(M47,Sheet2!$D$9:$E$17,2,FALSE)</f>
        <v>0</v>
      </c>
      <c r="O47" s="50">
        <f t="shared" si="10"/>
        <v>0</v>
      </c>
      <c r="P47" s="23" t="s">
        <v>85</v>
      </c>
      <c r="Q47" s="24">
        <f>VLOOKUP(P47,Sheet2!$D$9:$E$17,2,FALSE)</f>
        <v>0</v>
      </c>
      <c r="R47" s="53">
        <f t="shared" si="11"/>
        <v>0</v>
      </c>
      <c r="S47" s="23" t="s">
        <v>85</v>
      </c>
      <c r="T47" s="24">
        <f>VLOOKUP(S47,Sheet2!$D$9:$E$17,2,FALSE)</f>
        <v>0</v>
      </c>
      <c r="U47" s="56">
        <f t="shared" si="12"/>
        <v>0</v>
      </c>
      <c r="V47" s="23" t="s">
        <v>85</v>
      </c>
      <c r="W47" s="24">
        <f>VLOOKUP(V47,Sheet2!$D$9:$E$17,2,FALSE)</f>
        <v>0</v>
      </c>
      <c r="X47" s="59">
        <f t="shared" si="13"/>
        <v>0</v>
      </c>
      <c r="Y47" s="23" t="s">
        <v>85</v>
      </c>
      <c r="Z47" s="24">
        <f>VLOOKUP(Y47,Sheet2!$D$9:$E$17,2,FALSE)</f>
        <v>0</v>
      </c>
      <c r="AA47" s="62">
        <f t="shared" si="14"/>
        <v>0</v>
      </c>
      <c r="AB47" s="23" t="s">
        <v>85</v>
      </c>
      <c r="AC47" s="24">
        <f>VLOOKUP(AB47,Sheet2!$D$9:$E$17,2,FALSE)</f>
        <v>0</v>
      </c>
      <c r="AD47" s="65">
        <f t="shared" si="15"/>
        <v>0</v>
      </c>
      <c r="AE47" s="23" t="s">
        <v>85</v>
      </c>
      <c r="AF47" s="24">
        <f>VLOOKUP(AE47,Sheet2!$D$9:$E$17,2,FALSE)</f>
        <v>0</v>
      </c>
      <c r="AG47" s="71">
        <f t="shared" si="16"/>
        <v>0</v>
      </c>
    </row>
    <row r="48" spans="1:33" s="35" customFormat="1">
      <c r="A48" s="36"/>
      <c r="B48" s="36"/>
      <c r="C48" s="36"/>
      <c r="D48" s="36"/>
      <c r="E48" s="36"/>
      <c r="F48" s="36"/>
      <c r="G48" s="36"/>
      <c r="H48" s="36"/>
      <c r="I48" s="40">
        <f>JANVIER!AD48</f>
        <v>0</v>
      </c>
      <c r="J48" s="34" t="s">
        <v>85</v>
      </c>
      <c r="K48" s="35">
        <f>VLOOKUP(J48,Sheet2!$D$9:$E$17,2,FALSE)</f>
        <v>0</v>
      </c>
      <c r="L48" s="47">
        <f t="shared" si="9"/>
        <v>0</v>
      </c>
      <c r="M48" s="34" t="s">
        <v>85</v>
      </c>
      <c r="N48" s="35">
        <f>VLOOKUP(M48,Sheet2!$D$9:$E$17,2,FALSE)</f>
        <v>0</v>
      </c>
      <c r="O48" s="50">
        <f t="shared" si="10"/>
        <v>0</v>
      </c>
      <c r="P48" s="34" t="s">
        <v>85</v>
      </c>
      <c r="Q48" s="35">
        <f>VLOOKUP(P48,Sheet2!$D$9:$E$17,2,FALSE)</f>
        <v>0</v>
      </c>
      <c r="R48" s="53">
        <f t="shared" si="11"/>
        <v>0</v>
      </c>
      <c r="S48" s="34" t="s">
        <v>85</v>
      </c>
      <c r="T48" s="35">
        <f>VLOOKUP(S48,Sheet2!$D$9:$E$17,2,FALSE)</f>
        <v>0</v>
      </c>
      <c r="U48" s="56">
        <f t="shared" si="12"/>
        <v>0</v>
      </c>
      <c r="V48" s="34" t="s">
        <v>85</v>
      </c>
      <c r="W48" s="35">
        <f>VLOOKUP(V48,Sheet2!$D$9:$E$17,2,FALSE)</f>
        <v>0</v>
      </c>
      <c r="X48" s="59">
        <f t="shared" si="13"/>
        <v>0</v>
      </c>
      <c r="Y48" s="34" t="s">
        <v>85</v>
      </c>
      <c r="Z48" s="35">
        <f>VLOOKUP(Y48,Sheet2!$D$9:$E$17,2,FALSE)</f>
        <v>0</v>
      </c>
      <c r="AA48" s="62">
        <f t="shared" si="14"/>
        <v>0</v>
      </c>
      <c r="AB48" s="34" t="s">
        <v>85</v>
      </c>
      <c r="AC48" s="35">
        <f>VLOOKUP(AB48,Sheet2!$D$9:$E$17,2,FALSE)</f>
        <v>0</v>
      </c>
      <c r="AD48" s="65">
        <f t="shared" si="15"/>
        <v>0</v>
      </c>
      <c r="AE48" s="34" t="s">
        <v>85</v>
      </c>
      <c r="AF48" s="35">
        <f>VLOOKUP(AE48,Sheet2!$D$9:$E$17,2,FALSE)</f>
        <v>0</v>
      </c>
      <c r="AG48" s="71">
        <f t="shared" si="16"/>
        <v>0</v>
      </c>
    </row>
    <row r="49" spans="1:33" s="24" customFormat="1">
      <c r="A49" s="25"/>
      <c r="B49" s="25"/>
      <c r="C49" s="25"/>
      <c r="D49" s="25"/>
      <c r="E49" s="25"/>
      <c r="F49" s="25"/>
      <c r="G49" s="25"/>
      <c r="H49" s="25"/>
      <c r="I49" s="40">
        <f>JANVIER!AD49</f>
        <v>0</v>
      </c>
      <c r="J49" s="23" t="s">
        <v>85</v>
      </c>
      <c r="K49" s="24">
        <f>VLOOKUP(J49,Sheet2!$D$9:$E$17,2,FALSE)</f>
        <v>0</v>
      </c>
      <c r="L49" s="47">
        <f t="shared" si="9"/>
        <v>0</v>
      </c>
      <c r="M49" s="23" t="s">
        <v>85</v>
      </c>
      <c r="N49" s="24">
        <f>VLOOKUP(M49,Sheet2!$D$9:$E$17,2,FALSE)</f>
        <v>0</v>
      </c>
      <c r="O49" s="50">
        <f t="shared" si="10"/>
        <v>0</v>
      </c>
      <c r="P49" s="23" t="s">
        <v>85</v>
      </c>
      <c r="Q49" s="24">
        <f>VLOOKUP(P49,Sheet2!$D$9:$E$17,2,FALSE)</f>
        <v>0</v>
      </c>
      <c r="R49" s="53">
        <f t="shared" si="11"/>
        <v>0</v>
      </c>
      <c r="S49" s="23" t="s">
        <v>85</v>
      </c>
      <c r="T49" s="24">
        <f>VLOOKUP(S49,Sheet2!$D$9:$E$17,2,FALSE)</f>
        <v>0</v>
      </c>
      <c r="U49" s="56">
        <f t="shared" si="12"/>
        <v>0</v>
      </c>
      <c r="V49" s="23" t="s">
        <v>85</v>
      </c>
      <c r="W49" s="24">
        <f>VLOOKUP(V49,Sheet2!$D$9:$E$17,2,FALSE)</f>
        <v>0</v>
      </c>
      <c r="X49" s="59">
        <f t="shared" si="13"/>
        <v>0</v>
      </c>
      <c r="Y49" s="23" t="s">
        <v>85</v>
      </c>
      <c r="Z49" s="24">
        <f>VLOOKUP(Y49,Sheet2!$D$9:$E$17,2,FALSE)</f>
        <v>0</v>
      </c>
      <c r="AA49" s="62">
        <f t="shared" si="14"/>
        <v>0</v>
      </c>
      <c r="AB49" s="23" t="s">
        <v>85</v>
      </c>
      <c r="AC49" s="24">
        <f>VLOOKUP(AB49,Sheet2!$D$9:$E$17,2,FALSE)</f>
        <v>0</v>
      </c>
      <c r="AD49" s="65">
        <f t="shared" si="15"/>
        <v>0</v>
      </c>
      <c r="AE49" s="23" t="s">
        <v>85</v>
      </c>
      <c r="AF49" s="24">
        <f>VLOOKUP(AE49,Sheet2!$D$9:$E$17,2,FALSE)</f>
        <v>0</v>
      </c>
      <c r="AG49" s="71">
        <f t="shared" si="16"/>
        <v>0</v>
      </c>
    </row>
    <row r="50" spans="1:33" s="35" customFormat="1">
      <c r="A50" s="36"/>
      <c r="B50" s="36"/>
      <c r="C50" s="36"/>
      <c r="D50" s="36"/>
      <c r="E50" s="36"/>
      <c r="F50" s="36"/>
      <c r="G50" s="36"/>
      <c r="H50" s="36"/>
      <c r="I50" s="40">
        <f>JANVIER!AD50</f>
        <v>0</v>
      </c>
      <c r="J50" s="34" t="s">
        <v>85</v>
      </c>
      <c r="K50" s="35">
        <f>VLOOKUP(J50,Sheet2!$D$9:$E$17,2,FALSE)</f>
        <v>0</v>
      </c>
      <c r="L50" s="47">
        <f t="shared" si="9"/>
        <v>0</v>
      </c>
      <c r="M50" s="34" t="s">
        <v>85</v>
      </c>
      <c r="N50" s="35">
        <f>VLOOKUP(M50,Sheet2!$D$9:$E$17,2,FALSE)</f>
        <v>0</v>
      </c>
      <c r="O50" s="50">
        <f t="shared" si="10"/>
        <v>0</v>
      </c>
      <c r="P50" s="34" t="s">
        <v>85</v>
      </c>
      <c r="Q50" s="35">
        <f>VLOOKUP(P50,Sheet2!$D$9:$E$17,2,FALSE)</f>
        <v>0</v>
      </c>
      <c r="R50" s="53">
        <f t="shared" si="11"/>
        <v>0</v>
      </c>
      <c r="S50" s="34" t="s">
        <v>85</v>
      </c>
      <c r="T50" s="35">
        <f>VLOOKUP(S50,Sheet2!$D$9:$E$17,2,FALSE)</f>
        <v>0</v>
      </c>
      <c r="U50" s="56">
        <f t="shared" si="12"/>
        <v>0</v>
      </c>
      <c r="V50" s="34" t="s">
        <v>85</v>
      </c>
      <c r="W50" s="35">
        <f>VLOOKUP(V50,Sheet2!$D$9:$E$17,2,FALSE)</f>
        <v>0</v>
      </c>
      <c r="X50" s="59">
        <f t="shared" si="13"/>
        <v>0</v>
      </c>
      <c r="Y50" s="34" t="s">
        <v>85</v>
      </c>
      <c r="Z50" s="35">
        <f>VLOOKUP(Y50,Sheet2!$D$9:$E$17,2,FALSE)</f>
        <v>0</v>
      </c>
      <c r="AA50" s="62">
        <f t="shared" si="14"/>
        <v>0</v>
      </c>
      <c r="AB50" s="34" t="s">
        <v>85</v>
      </c>
      <c r="AC50" s="35">
        <f>VLOOKUP(AB50,Sheet2!$D$9:$E$17,2,FALSE)</f>
        <v>0</v>
      </c>
      <c r="AD50" s="65">
        <f t="shared" si="15"/>
        <v>0</v>
      </c>
      <c r="AE50" s="34" t="s">
        <v>85</v>
      </c>
      <c r="AF50" s="35">
        <f>VLOOKUP(AE50,Sheet2!$D$9:$E$17,2,FALSE)</f>
        <v>0</v>
      </c>
      <c r="AG50" s="71">
        <f t="shared" si="16"/>
        <v>0</v>
      </c>
    </row>
    <row r="51" spans="1:33" s="24" customFormat="1">
      <c r="A51" s="25"/>
      <c r="B51" s="25"/>
      <c r="C51" s="25"/>
      <c r="D51" s="25"/>
      <c r="E51" s="25"/>
      <c r="F51" s="25"/>
      <c r="G51" s="25"/>
      <c r="H51" s="25"/>
      <c r="I51" s="40">
        <f>JANVIER!AD51</f>
        <v>0</v>
      </c>
      <c r="J51" s="23" t="s">
        <v>85</v>
      </c>
      <c r="K51" s="24">
        <f>VLOOKUP(J51,Sheet2!$D$9:$E$17,2,FALSE)</f>
        <v>0</v>
      </c>
      <c r="L51" s="47">
        <f t="shared" si="9"/>
        <v>0</v>
      </c>
      <c r="M51" s="23" t="s">
        <v>85</v>
      </c>
      <c r="N51" s="24">
        <f>VLOOKUP(M51,Sheet2!$D$9:$E$17,2,FALSE)</f>
        <v>0</v>
      </c>
      <c r="O51" s="50">
        <f t="shared" si="10"/>
        <v>0</v>
      </c>
      <c r="P51" s="23" t="s">
        <v>85</v>
      </c>
      <c r="Q51" s="24">
        <f>VLOOKUP(P51,Sheet2!$D$9:$E$17,2,FALSE)</f>
        <v>0</v>
      </c>
      <c r="R51" s="53">
        <f t="shared" si="11"/>
        <v>0</v>
      </c>
      <c r="S51" s="23" t="s">
        <v>85</v>
      </c>
      <c r="T51" s="24">
        <f>VLOOKUP(S51,Sheet2!$D$9:$E$17,2,FALSE)</f>
        <v>0</v>
      </c>
      <c r="U51" s="56">
        <f t="shared" si="12"/>
        <v>0</v>
      </c>
      <c r="V51" s="23" t="s">
        <v>85</v>
      </c>
      <c r="W51" s="24">
        <f>VLOOKUP(V51,Sheet2!$D$9:$E$17,2,FALSE)</f>
        <v>0</v>
      </c>
      <c r="X51" s="59">
        <f t="shared" si="13"/>
        <v>0</v>
      </c>
      <c r="Y51" s="23" t="s">
        <v>85</v>
      </c>
      <c r="Z51" s="24">
        <f>VLOOKUP(Y51,Sheet2!$D$9:$E$17,2,FALSE)</f>
        <v>0</v>
      </c>
      <c r="AA51" s="62">
        <f t="shared" si="14"/>
        <v>0</v>
      </c>
      <c r="AB51" s="23" t="s">
        <v>85</v>
      </c>
      <c r="AC51" s="24">
        <f>VLOOKUP(AB51,Sheet2!$D$9:$E$17,2,FALSE)</f>
        <v>0</v>
      </c>
      <c r="AD51" s="65">
        <f t="shared" si="15"/>
        <v>0</v>
      </c>
      <c r="AE51" s="23" t="s">
        <v>85</v>
      </c>
      <c r="AF51" s="24">
        <f>VLOOKUP(AE51,Sheet2!$D$9:$E$17,2,FALSE)</f>
        <v>0</v>
      </c>
      <c r="AG51" s="71">
        <f t="shared" si="16"/>
        <v>0</v>
      </c>
    </row>
    <row r="52" spans="1:33" s="35" customFormat="1">
      <c r="A52" s="36"/>
      <c r="B52" s="36"/>
      <c r="C52" s="36"/>
      <c r="D52" s="36"/>
      <c r="E52" s="36"/>
      <c r="F52" s="36"/>
      <c r="G52" s="36"/>
      <c r="H52" s="36"/>
      <c r="I52" s="40">
        <f>JANVIER!AD52</f>
        <v>0</v>
      </c>
      <c r="J52" s="34" t="s">
        <v>85</v>
      </c>
      <c r="K52" s="35">
        <f>VLOOKUP(J52,Sheet2!$D$9:$E$17,2,FALSE)</f>
        <v>0</v>
      </c>
      <c r="L52" s="47">
        <f t="shared" si="9"/>
        <v>0</v>
      </c>
      <c r="M52" s="34" t="s">
        <v>85</v>
      </c>
      <c r="N52" s="35">
        <f>VLOOKUP(M52,Sheet2!$D$9:$E$17,2,FALSE)</f>
        <v>0</v>
      </c>
      <c r="O52" s="50">
        <f t="shared" si="10"/>
        <v>0</v>
      </c>
      <c r="P52" s="34" t="s">
        <v>85</v>
      </c>
      <c r="Q52" s="35">
        <f>VLOOKUP(P52,Sheet2!$D$9:$E$17,2,FALSE)</f>
        <v>0</v>
      </c>
      <c r="R52" s="53">
        <f t="shared" si="11"/>
        <v>0</v>
      </c>
      <c r="S52" s="34" t="s">
        <v>85</v>
      </c>
      <c r="T52" s="35">
        <f>VLOOKUP(S52,Sheet2!$D$9:$E$17,2,FALSE)</f>
        <v>0</v>
      </c>
      <c r="U52" s="56">
        <f t="shared" si="12"/>
        <v>0</v>
      </c>
      <c r="V52" s="34" t="s">
        <v>85</v>
      </c>
      <c r="W52" s="35">
        <f>VLOOKUP(V52,Sheet2!$D$9:$E$17,2,FALSE)</f>
        <v>0</v>
      </c>
      <c r="X52" s="59">
        <f t="shared" si="13"/>
        <v>0</v>
      </c>
      <c r="Y52" s="34" t="s">
        <v>85</v>
      </c>
      <c r="Z52" s="35">
        <f>VLOOKUP(Y52,Sheet2!$D$9:$E$17,2,FALSE)</f>
        <v>0</v>
      </c>
      <c r="AA52" s="62">
        <f t="shared" si="14"/>
        <v>0</v>
      </c>
      <c r="AB52" s="34" t="s">
        <v>85</v>
      </c>
      <c r="AC52" s="35">
        <f>VLOOKUP(AB52,Sheet2!$D$9:$E$17,2,FALSE)</f>
        <v>0</v>
      </c>
      <c r="AD52" s="65">
        <f t="shared" si="15"/>
        <v>0</v>
      </c>
      <c r="AE52" s="34" t="s">
        <v>85</v>
      </c>
      <c r="AF52" s="35">
        <f>VLOOKUP(AE52,Sheet2!$D$9:$E$17,2,FALSE)</f>
        <v>0</v>
      </c>
      <c r="AG52" s="71">
        <f t="shared" si="16"/>
        <v>0</v>
      </c>
    </row>
    <row r="53" spans="1:33" s="24" customFormat="1">
      <c r="A53" s="25"/>
      <c r="B53" s="25"/>
      <c r="C53" s="25"/>
      <c r="D53" s="25"/>
      <c r="E53" s="25"/>
      <c r="F53" s="25"/>
      <c r="G53" s="25"/>
      <c r="H53" s="25"/>
      <c r="I53" s="40">
        <f>JANVIER!AD53</f>
        <v>0</v>
      </c>
      <c r="J53" s="23" t="s">
        <v>85</v>
      </c>
      <c r="K53" s="24">
        <f>VLOOKUP(J53,Sheet2!$D$9:$E$17,2,FALSE)</f>
        <v>0</v>
      </c>
      <c r="L53" s="47">
        <f t="shared" si="9"/>
        <v>0</v>
      </c>
      <c r="M53" s="23" t="s">
        <v>85</v>
      </c>
      <c r="N53" s="24">
        <f>VLOOKUP(M53,Sheet2!$D$9:$E$17,2,FALSE)</f>
        <v>0</v>
      </c>
      <c r="O53" s="50">
        <f t="shared" si="10"/>
        <v>0</v>
      </c>
      <c r="P53" s="23" t="s">
        <v>85</v>
      </c>
      <c r="Q53" s="24">
        <f>VLOOKUP(P53,Sheet2!$D$9:$E$17,2,FALSE)</f>
        <v>0</v>
      </c>
      <c r="R53" s="53">
        <f t="shared" si="11"/>
        <v>0</v>
      </c>
      <c r="S53" s="23" t="s">
        <v>85</v>
      </c>
      <c r="T53" s="24">
        <f>VLOOKUP(S53,Sheet2!$D$9:$E$17,2,FALSE)</f>
        <v>0</v>
      </c>
      <c r="U53" s="56">
        <f t="shared" si="12"/>
        <v>0</v>
      </c>
      <c r="V53" s="23" t="s">
        <v>85</v>
      </c>
      <c r="W53" s="24">
        <f>VLOOKUP(V53,Sheet2!$D$9:$E$17,2,FALSE)</f>
        <v>0</v>
      </c>
      <c r="X53" s="59">
        <f t="shared" si="13"/>
        <v>0</v>
      </c>
      <c r="Y53" s="23" t="s">
        <v>85</v>
      </c>
      <c r="Z53" s="24">
        <f>VLOOKUP(Y53,Sheet2!$D$9:$E$17,2,FALSE)</f>
        <v>0</v>
      </c>
      <c r="AA53" s="62">
        <f t="shared" si="14"/>
        <v>0</v>
      </c>
      <c r="AB53" s="23" t="s">
        <v>85</v>
      </c>
      <c r="AC53" s="24">
        <f>VLOOKUP(AB53,Sheet2!$D$9:$E$17,2,FALSE)</f>
        <v>0</v>
      </c>
      <c r="AD53" s="65">
        <f t="shared" si="15"/>
        <v>0</v>
      </c>
      <c r="AE53" s="23" t="s">
        <v>85</v>
      </c>
      <c r="AF53" s="24">
        <f>VLOOKUP(AE53,Sheet2!$D$9:$E$17,2,FALSE)</f>
        <v>0</v>
      </c>
      <c r="AG53" s="71">
        <f t="shared" si="16"/>
        <v>0</v>
      </c>
    </row>
    <row r="54" spans="1:33" s="35" customFormat="1">
      <c r="A54" s="36"/>
      <c r="B54" s="36"/>
      <c r="C54" s="36"/>
      <c r="D54" s="36"/>
      <c r="E54" s="36"/>
      <c r="F54" s="36"/>
      <c r="G54" s="36"/>
      <c r="H54" s="36"/>
      <c r="I54" s="40">
        <f>JANVIER!AD54</f>
        <v>0</v>
      </c>
      <c r="J54" s="34" t="s">
        <v>85</v>
      </c>
      <c r="K54" s="35">
        <f>VLOOKUP(J54,Sheet2!$D$9:$E$17,2,FALSE)</f>
        <v>0</v>
      </c>
      <c r="L54" s="47">
        <f t="shared" si="9"/>
        <v>0</v>
      </c>
      <c r="M54" s="34" t="s">
        <v>85</v>
      </c>
      <c r="N54" s="35">
        <f>VLOOKUP(M54,Sheet2!$D$9:$E$17,2,FALSE)</f>
        <v>0</v>
      </c>
      <c r="O54" s="50">
        <f t="shared" si="10"/>
        <v>0</v>
      </c>
      <c r="P54" s="34" t="s">
        <v>85</v>
      </c>
      <c r="Q54" s="35">
        <f>VLOOKUP(P54,Sheet2!$D$9:$E$17,2,FALSE)</f>
        <v>0</v>
      </c>
      <c r="R54" s="53">
        <f t="shared" si="11"/>
        <v>0</v>
      </c>
      <c r="S54" s="34" t="s">
        <v>85</v>
      </c>
      <c r="T54" s="35">
        <f>VLOOKUP(S54,Sheet2!$D$9:$E$17,2,FALSE)</f>
        <v>0</v>
      </c>
      <c r="U54" s="56">
        <f t="shared" si="12"/>
        <v>0</v>
      </c>
      <c r="V54" s="34" t="s">
        <v>85</v>
      </c>
      <c r="W54" s="35">
        <f>VLOOKUP(V54,Sheet2!$D$9:$E$17,2,FALSE)</f>
        <v>0</v>
      </c>
      <c r="X54" s="59">
        <f t="shared" si="13"/>
        <v>0</v>
      </c>
      <c r="Y54" s="34" t="s">
        <v>85</v>
      </c>
      <c r="Z54" s="35">
        <f>VLOOKUP(Y54,Sheet2!$D$9:$E$17,2,FALSE)</f>
        <v>0</v>
      </c>
      <c r="AA54" s="62">
        <f t="shared" si="14"/>
        <v>0</v>
      </c>
      <c r="AB54" s="34" t="s">
        <v>85</v>
      </c>
      <c r="AC54" s="35">
        <f>VLOOKUP(AB54,Sheet2!$D$9:$E$17,2,FALSE)</f>
        <v>0</v>
      </c>
      <c r="AD54" s="65">
        <f t="shared" si="15"/>
        <v>0</v>
      </c>
      <c r="AE54" s="34" t="s">
        <v>85</v>
      </c>
      <c r="AF54" s="35">
        <f>VLOOKUP(AE54,Sheet2!$D$9:$E$17,2,FALSE)</f>
        <v>0</v>
      </c>
      <c r="AG54" s="71">
        <f t="shared" si="16"/>
        <v>0</v>
      </c>
    </row>
    <row r="55" spans="1:33" s="24" customFormat="1">
      <c r="A55" s="25"/>
      <c r="B55" s="25"/>
      <c r="C55" s="25"/>
      <c r="D55" s="25"/>
      <c r="E55" s="25"/>
      <c r="F55" s="25"/>
      <c r="G55" s="25"/>
      <c r="H55" s="25"/>
      <c r="I55" s="40">
        <f>JANVIER!AD55</f>
        <v>0</v>
      </c>
      <c r="J55" s="23" t="s">
        <v>85</v>
      </c>
      <c r="K55" s="24">
        <f>VLOOKUP(J55,Sheet2!$D$9:$E$17,2,FALSE)</f>
        <v>0</v>
      </c>
      <c r="L55" s="47">
        <f t="shared" si="9"/>
        <v>0</v>
      </c>
      <c r="M55" s="23" t="s">
        <v>85</v>
      </c>
      <c r="N55" s="24">
        <f>VLOOKUP(M55,Sheet2!$D$9:$E$17,2,FALSE)</f>
        <v>0</v>
      </c>
      <c r="O55" s="50">
        <f t="shared" si="10"/>
        <v>0</v>
      </c>
      <c r="P55" s="23" t="s">
        <v>85</v>
      </c>
      <c r="Q55" s="24">
        <f>VLOOKUP(P55,Sheet2!$D$9:$E$17,2,FALSE)</f>
        <v>0</v>
      </c>
      <c r="R55" s="53">
        <f t="shared" si="11"/>
        <v>0</v>
      </c>
      <c r="S55" s="23" t="s">
        <v>85</v>
      </c>
      <c r="T55" s="24">
        <f>VLOOKUP(S55,Sheet2!$D$9:$E$17,2,FALSE)</f>
        <v>0</v>
      </c>
      <c r="U55" s="56">
        <f t="shared" si="12"/>
        <v>0</v>
      </c>
      <c r="V55" s="23" t="s">
        <v>85</v>
      </c>
      <c r="W55" s="24">
        <f>VLOOKUP(V55,Sheet2!$D$9:$E$17,2,FALSE)</f>
        <v>0</v>
      </c>
      <c r="X55" s="59">
        <f t="shared" si="13"/>
        <v>0</v>
      </c>
      <c r="Y55" s="23" t="s">
        <v>85</v>
      </c>
      <c r="Z55" s="24">
        <f>VLOOKUP(Y55,Sheet2!$D$9:$E$17,2,FALSE)</f>
        <v>0</v>
      </c>
      <c r="AA55" s="62">
        <f t="shared" si="14"/>
        <v>0</v>
      </c>
      <c r="AB55" s="23" t="s">
        <v>85</v>
      </c>
      <c r="AC55" s="24">
        <f>VLOOKUP(AB55,Sheet2!$D$9:$E$17,2,FALSE)</f>
        <v>0</v>
      </c>
      <c r="AD55" s="65">
        <f t="shared" si="15"/>
        <v>0</v>
      </c>
      <c r="AE55" s="23" t="s">
        <v>85</v>
      </c>
      <c r="AF55" s="24">
        <f>VLOOKUP(AE55,Sheet2!$D$9:$E$17,2,FALSE)</f>
        <v>0</v>
      </c>
      <c r="AG55" s="71">
        <f t="shared" si="16"/>
        <v>0</v>
      </c>
    </row>
    <row r="56" spans="1:33" s="35" customFormat="1">
      <c r="A56" s="36"/>
      <c r="B56" s="36"/>
      <c r="C56" s="36"/>
      <c r="D56" s="36"/>
      <c r="E56" s="36"/>
      <c r="F56" s="36"/>
      <c r="G56" s="36"/>
      <c r="H56" s="36"/>
      <c r="I56" s="40">
        <f>JANVIER!AD56</f>
        <v>0</v>
      </c>
      <c r="J56" s="34" t="s">
        <v>85</v>
      </c>
      <c r="K56" s="35">
        <f>VLOOKUP(J56,Sheet2!$D$9:$E$17,2,FALSE)</f>
        <v>0</v>
      </c>
      <c r="L56" s="47">
        <f t="shared" si="9"/>
        <v>0</v>
      </c>
      <c r="M56" s="34" t="s">
        <v>85</v>
      </c>
      <c r="N56" s="35">
        <f>VLOOKUP(M56,Sheet2!$D$9:$E$17,2,FALSE)</f>
        <v>0</v>
      </c>
      <c r="O56" s="50">
        <f t="shared" si="10"/>
        <v>0</v>
      </c>
      <c r="P56" s="34" t="s">
        <v>85</v>
      </c>
      <c r="Q56" s="35">
        <f>VLOOKUP(P56,Sheet2!$D$9:$E$17,2,FALSE)</f>
        <v>0</v>
      </c>
      <c r="R56" s="53">
        <f t="shared" si="11"/>
        <v>0</v>
      </c>
      <c r="S56" s="34" t="s">
        <v>85</v>
      </c>
      <c r="T56" s="35">
        <f>VLOOKUP(S56,Sheet2!$D$9:$E$17,2,FALSE)</f>
        <v>0</v>
      </c>
      <c r="U56" s="56">
        <f t="shared" si="12"/>
        <v>0</v>
      </c>
      <c r="V56" s="34" t="s">
        <v>85</v>
      </c>
      <c r="W56" s="35">
        <f>VLOOKUP(V56,Sheet2!$D$9:$E$17,2,FALSE)</f>
        <v>0</v>
      </c>
      <c r="X56" s="59">
        <f t="shared" si="13"/>
        <v>0</v>
      </c>
      <c r="Y56" s="34" t="s">
        <v>85</v>
      </c>
      <c r="Z56" s="35">
        <f>VLOOKUP(Y56,Sheet2!$D$9:$E$17,2,FALSE)</f>
        <v>0</v>
      </c>
      <c r="AA56" s="62">
        <f t="shared" si="14"/>
        <v>0</v>
      </c>
      <c r="AB56" s="34" t="s">
        <v>85</v>
      </c>
      <c r="AC56" s="35">
        <f>VLOOKUP(AB56,Sheet2!$D$9:$E$17,2,FALSE)</f>
        <v>0</v>
      </c>
      <c r="AD56" s="65">
        <f t="shared" si="15"/>
        <v>0</v>
      </c>
      <c r="AE56" s="34" t="s">
        <v>85</v>
      </c>
      <c r="AF56" s="35">
        <f>VLOOKUP(AE56,Sheet2!$D$9:$E$17,2,FALSE)</f>
        <v>0</v>
      </c>
      <c r="AG56" s="71">
        <f t="shared" si="16"/>
        <v>0</v>
      </c>
    </row>
    <row r="57" spans="1:33" s="24" customFormat="1">
      <c r="A57" s="25"/>
      <c r="B57" s="25"/>
      <c r="C57" s="25"/>
      <c r="D57" s="25"/>
      <c r="E57" s="25"/>
      <c r="F57" s="25"/>
      <c r="G57" s="25"/>
      <c r="H57" s="25"/>
      <c r="I57" s="40">
        <f>JANVIER!AD57</f>
        <v>0</v>
      </c>
      <c r="J57" s="23" t="s">
        <v>85</v>
      </c>
      <c r="K57" s="24">
        <f>VLOOKUP(J57,Sheet2!$D$9:$E$17,2,FALSE)</f>
        <v>0</v>
      </c>
      <c r="L57" s="47">
        <f t="shared" si="9"/>
        <v>0</v>
      </c>
      <c r="M57" s="23" t="s">
        <v>85</v>
      </c>
      <c r="N57" s="24">
        <f>VLOOKUP(M57,Sheet2!$D$9:$E$17,2,FALSE)</f>
        <v>0</v>
      </c>
      <c r="O57" s="50">
        <f t="shared" si="10"/>
        <v>0</v>
      </c>
      <c r="P57" s="23" t="s">
        <v>85</v>
      </c>
      <c r="Q57" s="24">
        <f>VLOOKUP(P57,Sheet2!$D$9:$E$17,2,FALSE)</f>
        <v>0</v>
      </c>
      <c r="R57" s="53">
        <f t="shared" si="11"/>
        <v>0</v>
      </c>
      <c r="S57" s="23" t="s">
        <v>85</v>
      </c>
      <c r="T57" s="24">
        <f>VLOOKUP(S57,Sheet2!$D$9:$E$17,2,FALSE)</f>
        <v>0</v>
      </c>
      <c r="U57" s="56">
        <f t="shared" si="12"/>
        <v>0</v>
      </c>
      <c r="V57" s="23" t="s">
        <v>85</v>
      </c>
      <c r="W57" s="24">
        <f>VLOOKUP(V57,Sheet2!$D$9:$E$17,2,FALSE)</f>
        <v>0</v>
      </c>
      <c r="X57" s="59">
        <f t="shared" si="13"/>
        <v>0</v>
      </c>
      <c r="Y57" s="23" t="s">
        <v>85</v>
      </c>
      <c r="Z57" s="24">
        <f>VLOOKUP(Y57,Sheet2!$D$9:$E$17,2,FALSE)</f>
        <v>0</v>
      </c>
      <c r="AA57" s="62">
        <f t="shared" si="14"/>
        <v>0</v>
      </c>
      <c r="AB57" s="23" t="s">
        <v>85</v>
      </c>
      <c r="AC57" s="24">
        <f>VLOOKUP(AB57,Sheet2!$D$9:$E$17,2,FALSE)</f>
        <v>0</v>
      </c>
      <c r="AD57" s="65">
        <f t="shared" si="15"/>
        <v>0</v>
      </c>
      <c r="AE57" s="23" t="s">
        <v>85</v>
      </c>
      <c r="AF57" s="24">
        <f>VLOOKUP(AE57,Sheet2!$D$9:$E$17,2,FALSE)</f>
        <v>0</v>
      </c>
      <c r="AG57" s="71">
        <f t="shared" si="16"/>
        <v>0</v>
      </c>
    </row>
    <row r="58" spans="1:33" s="35" customFormat="1">
      <c r="A58" s="36"/>
      <c r="B58" s="36"/>
      <c r="C58" s="36"/>
      <c r="D58" s="36"/>
      <c r="E58" s="36"/>
      <c r="F58" s="36"/>
      <c r="G58" s="36"/>
      <c r="H58" s="36"/>
      <c r="I58" s="40">
        <f>JANVIER!AD58</f>
        <v>0</v>
      </c>
      <c r="J58" s="34" t="s">
        <v>85</v>
      </c>
      <c r="K58" s="35">
        <f>VLOOKUP(J58,Sheet2!$D$9:$E$17,2,FALSE)</f>
        <v>0</v>
      </c>
      <c r="L58" s="47">
        <f t="shared" si="9"/>
        <v>0</v>
      </c>
      <c r="M58" s="34" t="s">
        <v>85</v>
      </c>
      <c r="N58" s="35">
        <f>VLOOKUP(M58,Sheet2!$D$9:$E$17,2,FALSE)</f>
        <v>0</v>
      </c>
      <c r="O58" s="50">
        <f t="shared" si="10"/>
        <v>0</v>
      </c>
      <c r="P58" s="34" t="s">
        <v>85</v>
      </c>
      <c r="Q58" s="35">
        <f>VLOOKUP(P58,Sheet2!$D$9:$E$17,2,FALSE)</f>
        <v>0</v>
      </c>
      <c r="R58" s="53">
        <f t="shared" si="11"/>
        <v>0</v>
      </c>
      <c r="S58" s="34" t="s">
        <v>85</v>
      </c>
      <c r="T58" s="35">
        <f>VLOOKUP(S58,Sheet2!$D$9:$E$17,2,FALSE)</f>
        <v>0</v>
      </c>
      <c r="U58" s="56">
        <f t="shared" si="12"/>
        <v>0</v>
      </c>
      <c r="V58" s="34" t="s">
        <v>85</v>
      </c>
      <c r="W58" s="35">
        <f>VLOOKUP(V58,Sheet2!$D$9:$E$17,2,FALSE)</f>
        <v>0</v>
      </c>
      <c r="X58" s="59">
        <f t="shared" si="13"/>
        <v>0</v>
      </c>
      <c r="Y58" s="34" t="s">
        <v>85</v>
      </c>
      <c r="Z58" s="35">
        <f>VLOOKUP(Y58,Sheet2!$D$9:$E$17,2,FALSE)</f>
        <v>0</v>
      </c>
      <c r="AA58" s="62">
        <f t="shared" si="14"/>
        <v>0</v>
      </c>
      <c r="AB58" s="34" t="s">
        <v>85</v>
      </c>
      <c r="AC58" s="35">
        <f>VLOOKUP(AB58,Sheet2!$D$9:$E$17,2,FALSE)</f>
        <v>0</v>
      </c>
      <c r="AD58" s="65">
        <f t="shared" si="15"/>
        <v>0</v>
      </c>
      <c r="AE58" s="34" t="s">
        <v>85</v>
      </c>
      <c r="AF58" s="35">
        <f>VLOOKUP(AE58,Sheet2!$D$9:$E$17,2,FALSE)</f>
        <v>0</v>
      </c>
      <c r="AG58" s="71">
        <f t="shared" si="16"/>
        <v>0</v>
      </c>
    </row>
    <row r="59" spans="1:33" s="24" customFormat="1">
      <c r="A59" s="25"/>
      <c r="B59" s="25"/>
      <c r="C59" s="25"/>
      <c r="D59" s="25"/>
      <c r="E59" s="25"/>
      <c r="F59" s="25"/>
      <c r="G59" s="25"/>
      <c r="H59" s="25"/>
      <c r="I59" s="40">
        <f>JANVIER!AD59</f>
        <v>0</v>
      </c>
      <c r="J59" s="23" t="s">
        <v>85</v>
      </c>
      <c r="K59" s="25">
        <f>VLOOKUP(J59,Sheet2!$D$9:$E$17,2,FALSE)</f>
        <v>0</v>
      </c>
      <c r="L59" s="46">
        <f t="shared" si="9"/>
        <v>0</v>
      </c>
      <c r="M59" s="23" t="s">
        <v>85</v>
      </c>
      <c r="N59" s="25">
        <f>VLOOKUP(M59,Sheet2!$D$9:$E$17,2,FALSE)</f>
        <v>0</v>
      </c>
      <c r="O59" s="49">
        <f t="shared" si="10"/>
        <v>0</v>
      </c>
      <c r="P59" s="23" t="s">
        <v>85</v>
      </c>
      <c r="Q59" s="25">
        <f>VLOOKUP(P59,Sheet2!$D$9:$E$17,2,FALSE)</f>
        <v>0</v>
      </c>
      <c r="R59" s="52">
        <f t="shared" si="11"/>
        <v>0</v>
      </c>
      <c r="S59" s="23" t="s">
        <v>85</v>
      </c>
      <c r="T59" s="25">
        <f>VLOOKUP(S59,Sheet2!$D$9:$E$17,2,FALSE)</f>
        <v>0</v>
      </c>
      <c r="U59" s="55">
        <f t="shared" si="12"/>
        <v>0</v>
      </c>
      <c r="V59" s="23" t="s">
        <v>85</v>
      </c>
      <c r="W59" s="25">
        <f>VLOOKUP(V59,Sheet2!$D$9:$E$17,2,FALSE)</f>
        <v>0</v>
      </c>
      <c r="X59" s="58">
        <f t="shared" si="13"/>
        <v>0</v>
      </c>
      <c r="Y59" s="23" t="s">
        <v>85</v>
      </c>
      <c r="Z59" s="25">
        <f>VLOOKUP(Y59,Sheet2!$D$9:$E$17,2,FALSE)</f>
        <v>0</v>
      </c>
      <c r="AA59" s="61">
        <f t="shared" si="14"/>
        <v>0</v>
      </c>
      <c r="AB59" s="23" t="s">
        <v>85</v>
      </c>
      <c r="AC59" s="25">
        <f>VLOOKUP(AB59,Sheet2!$D$9:$E$17,2,FALSE)</f>
        <v>0</v>
      </c>
      <c r="AD59" s="64">
        <f t="shared" si="15"/>
        <v>0</v>
      </c>
      <c r="AE59" s="23" t="s">
        <v>85</v>
      </c>
      <c r="AF59" s="25">
        <f>VLOOKUP(AE59,Sheet2!$D$9:$E$17,2,FALSE)</f>
        <v>0</v>
      </c>
      <c r="AG59" s="70">
        <f t="shared" si="16"/>
        <v>0</v>
      </c>
    </row>
    <row r="66" spans="10:12">
      <c r="J66" t="s">
        <v>94</v>
      </c>
    </row>
    <row r="67" spans="10:12">
      <c r="J67" s="2" t="s">
        <v>85</v>
      </c>
      <c r="L67" s="66">
        <v>0</v>
      </c>
    </row>
    <row r="68" spans="10:12">
      <c r="J68" s="4" t="s">
        <v>78</v>
      </c>
      <c r="L68" s="66">
        <v>10</v>
      </c>
    </row>
    <row r="69" spans="10:12">
      <c r="J69" s="5" t="s">
        <v>80</v>
      </c>
      <c r="L69" s="66">
        <v>3</v>
      </c>
    </row>
    <row r="70" spans="10:12">
      <c r="J70" s="5" t="s">
        <v>84</v>
      </c>
      <c r="L70" s="66">
        <v>3</v>
      </c>
    </row>
    <row r="71" spans="10:12">
      <c r="J71" s="6" t="s">
        <v>83</v>
      </c>
      <c r="L71" s="66">
        <v>5</v>
      </c>
    </row>
    <row r="72" spans="10:12">
      <c r="J72" s="7" t="s">
        <v>82</v>
      </c>
      <c r="L72" s="66">
        <v>-3</v>
      </c>
    </row>
    <row r="73" spans="10:12">
      <c r="J73" s="8" t="s">
        <v>81</v>
      </c>
      <c r="L73" s="66">
        <v>0</v>
      </c>
    </row>
    <row r="74" spans="10:12">
      <c r="J74" s="9" t="s">
        <v>79</v>
      </c>
      <c r="L74" s="66">
        <v>8</v>
      </c>
    </row>
    <row r="75" spans="10:12">
      <c r="J75" s="2" t="s">
        <v>85</v>
      </c>
      <c r="L75" s="66">
        <v>0</v>
      </c>
    </row>
  </sheetData>
  <conditionalFormatting sqref="J2:J59">
    <cfRule type="containsText" dxfId="57" priority="52" operator="containsText" text="Pas inscrit MAIS présent">
      <formula>NOT(ISERROR(SEARCH("Pas inscrit MAIS présent",J2)))</formula>
    </cfRule>
    <cfRule type="containsText" dxfId="56" priority="53" operator="containsText" text="Ni inscrit ni présent">
      <formula>NOT(ISERROR(SEARCH("Ni inscrit ni présent",J2)))</formula>
    </cfRule>
    <cfRule type="containsText" dxfId="55" priority="54" operator="containsText" text="Inscrit Mais Absent">
      <formula>NOT(ISERROR(SEARCH("Inscrit Mais Absent",J2)))</formula>
    </cfRule>
    <cfRule type="containsText" dxfId="54" priority="55" operator="containsText" text="Inscrit incertain Mais présent">
      <formula>NOT(ISERROR(SEARCH("Inscrit incertain Mais présent",J2)))</formula>
    </cfRule>
    <cfRule type="containsText" dxfId="53" priority="56" operator="containsText" text="Inscrit incertain Mais présent">
      <formula>NOT(ISERROR(SEARCH("Inscrit incertain Mais présent",J2)))</formula>
    </cfRule>
    <cfRule type="containsText" dxfId="52" priority="57" operator="containsText" text="Inscrit Absent prévenu">
      <formula>NOT(ISERROR(SEARCH("Inscrit Absent prévenu",J2)))</formula>
    </cfRule>
    <cfRule type="containsText" dxfId="51" priority="58" operator="containsText" text="Inscrit &amp; Présent">
      <formula>NOT(ISERROR(SEARCH("Inscrit &amp; Présent",J2)))</formula>
    </cfRule>
  </conditionalFormatting>
  <conditionalFormatting sqref="M2:M59">
    <cfRule type="containsText" dxfId="50" priority="45" operator="containsText" text="Pas inscrit MAIS présent">
      <formula>NOT(ISERROR(SEARCH("Pas inscrit MAIS présent",M2)))</formula>
    </cfRule>
    <cfRule type="containsText" dxfId="49" priority="46" operator="containsText" text="Ni inscrit ni présent">
      <formula>NOT(ISERROR(SEARCH("Ni inscrit ni présent",M2)))</formula>
    </cfRule>
    <cfRule type="containsText" dxfId="48" priority="47" operator="containsText" text="Inscrit Mais Absent">
      <formula>NOT(ISERROR(SEARCH("Inscrit Mais Absent",M2)))</formula>
    </cfRule>
    <cfRule type="containsText" dxfId="47" priority="48" operator="containsText" text="Inscrit incertain Mais présent">
      <formula>NOT(ISERROR(SEARCH("Inscrit incertain Mais présent",M2)))</formula>
    </cfRule>
    <cfRule type="containsText" dxfId="46" priority="49" operator="containsText" text="Inscrit incertain Mais présent">
      <formula>NOT(ISERROR(SEARCH("Inscrit incertain Mais présent",M2)))</formula>
    </cfRule>
    <cfRule type="containsText" dxfId="45" priority="50" operator="containsText" text="Inscrit Absent prévenu">
      <formula>NOT(ISERROR(SEARCH("Inscrit Absent prévenu",M2)))</formula>
    </cfRule>
    <cfRule type="containsText" dxfId="44" priority="51" operator="containsText" text="Inscrit &amp; Présent">
      <formula>NOT(ISERROR(SEARCH("Inscrit &amp; Présent",M2)))</formula>
    </cfRule>
  </conditionalFormatting>
  <conditionalFormatting sqref="P2:P59">
    <cfRule type="containsText" dxfId="43" priority="38" operator="containsText" text="Pas inscrit MAIS présent">
      <formula>NOT(ISERROR(SEARCH("Pas inscrit MAIS présent",P2)))</formula>
    </cfRule>
    <cfRule type="containsText" dxfId="42" priority="39" operator="containsText" text="Ni inscrit ni présent">
      <formula>NOT(ISERROR(SEARCH("Ni inscrit ni présent",P2)))</formula>
    </cfRule>
    <cfRule type="containsText" dxfId="41" priority="40" operator="containsText" text="Inscrit Mais Absent">
      <formula>NOT(ISERROR(SEARCH("Inscrit Mais Absent",P2)))</formula>
    </cfRule>
    <cfRule type="containsText" dxfId="40" priority="41" operator="containsText" text="Inscrit incertain Mais présent">
      <formula>NOT(ISERROR(SEARCH("Inscrit incertain Mais présent",P2)))</formula>
    </cfRule>
    <cfRule type="containsText" dxfId="39" priority="42" operator="containsText" text="Inscrit incertain Mais présent">
      <formula>NOT(ISERROR(SEARCH("Inscrit incertain Mais présent",P2)))</formula>
    </cfRule>
    <cfRule type="containsText" dxfId="38" priority="43" operator="containsText" text="Inscrit Absent prévenu">
      <formula>NOT(ISERROR(SEARCH("Inscrit Absent prévenu",P2)))</formula>
    </cfRule>
    <cfRule type="containsText" dxfId="37" priority="44" operator="containsText" text="Inscrit &amp; Présent">
      <formula>NOT(ISERROR(SEARCH("Inscrit &amp; Présent",P2)))</formula>
    </cfRule>
  </conditionalFormatting>
  <conditionalFormatting sqref="S2:S59">
    <cfRule type="containsText" dxfId="36" priority="31" operator="containsText" text="Pas inscrit MAIS présent">
      <formula>NOT(ISERROR(SEARCH("Pas inscrit MAIS présent",S2)))</formula>
    </cfRule>
    <cfRule type="containsText" dxfId="35" priority="32" operator="containsText" text="Ni inscrit ni présent">
      <formula>NOT(ISERROR(SEARCH("Ni inscrit ni présent",S2)))</formula>
    </cfRule>
    <cfRule type="containsText" dxfId="34" priority="33" operator="containsText" text="Inscrit Mais Absent">
      <formula>NOT(ISERROR(SEARCH("Inscrit Mais Absent",S2)))</formula>
    </cfRule>
    <cfRule type="containsText" dxfId="33" priority="34" operator="containsText" text="Inscrit incertain Mais présent">
      <formula>NOT(ISERROR(SEARCH("Inscrit incertain Mais présent",S2)))</formula>
    </cfRule>
    <cfRule type="containsText" dxfId="32" priority="35" operator="containsText" text="Inscrit incertain Mais présent">
      <formula>NOT(ISERROR(SEARCH("Inscrit incertain Mais présent",S2)))</formula>
    </cfRule>
    <cfRule type="containsText" dxfId="31" priority="36" operator="containsText" text="Inscrit Absent prévenu">
      <formula>NOT(ISERROR(SEARCH("Inscrit Absent prévenu",S2)))</formula>
    </cfRule>
    <cfRule type="containsText" dxfId="30" priority="37" operator="containsText" text="Inscrit &amp; Présent">
      <formula>NOT(ISERROR(SEARCH("Inscrit &amp; Présent",S2)))</formula>
    </cfRule>
  </conditionalFormatting>
  <conditionalFormatting sqref="V2:V59">
    <cfRule type="containsText" dxfId="29" priority="24" operator="containsText" text="Pas inscrit MAIS présent">
      <formula>NOT(ISERROR(SEARCH("Pas inscrit MAIS présent",V2)))</formula>
    </cfRule>
    <cfRule type="containsText" dxfId="28" priority="25" operator="containsText" text="Ni inscrit ni présent">
      <formula>NOT(ISERROR(SEARCH("Ni inscrit ni présent",V2)))</formula>
    </cfRule>
    <cfRule type="containsText" dxfId="27" priority="26" operator="containsText" text="Inscrit Mais Absent">
      <formula>NOT(ISERROR(SEARCH("Inscrit Mais Absent",V2)))</formula>
    </cfRule>
    <cfRule type="containsText" dxfId="26" priority="27" operator="containsText" text="Inscrit incertain Mais présent">
      <formula>NOT(ISERROR(SEARCH("Inscrit incertain Mais présent",V2)))</formula>
    </cfRule>
    <cfRule type="containsText" dxfId="25" priority="28" operator="containsText" text="Inscrit incertain Mais présent">
      <formula>NOT(ISERROR(SEARCH("Inscrit incertain Mais présent",V2)))</formula>
    </cfRule>
    <cfRule type="containsText" dxfId="24" priority="29" operator="containsText" text="Inscrit Absent prévenu">
      <formula>NOT(ISERROR(SEARCH("Inscrit Absent prévenu",V2)))</formula>
    </cfRule>
    <cfRule type="containsText" dxfId="23" priority="30" operator="containsText" text="Inscrit &amp; Présent">
      <formula>NOT(ISERROR(SEARCH("Inscrit &amp; Présent",V2)))</formula>
    </cfRule>
  </conditionalFormatting>
  <conditionalFormatting sqref="Y2:Y59">
    <cfRule type="containsText" dxfId="22" priority="17" operator="containsText" text="Pas inscrit MAIS présent">
      <formula>NOT(ISERROR(SEARCH("Pas inscrit MAIS présent",Y2)))</formula>
    </cfRule>
    <cfRule type="containsText" dxfId="21" priority="18" operator="containsText" text="Ni inscrit ni présent">
      <formula>NOT(ISERROR(SEARCH("Ni inscrit ni présent",Y2)))</formula>
    </cfRule>
    <cfRule type="containsText" dxfId="20" priority="19" operator="containsText" text="Inscrit Mais Absent">
      <formula>NOT(ISERROR(SEARCH("Inscrit Mais Absent",Y2)))</formula>
    </cfRule>
    <cfRule type="containsText" dxfId="19" priority="20" operator="containsText" text="Inscrit incertain Mais présent">
      <formula>NOT(ISERROR(SEARCH("Inscrit incertain Mais présent",Y2)))</formula>
    </cfRule>
    <cfRule type="containsText" dxfId="18" priority="21" operator="containsText" text="Inscrit incertain Mais présent">
      <formula>NOT(ISERROR(SEARCH("Inscrit incertain Mais présent",Y2)))</formula>
    </cfRule>
    <cfRule type="containsText" dxfId="17" priority="22" operator="containsText" text="Inscrit Absent prévenu">
      <formula>NOT(ISERROR(SEARCH("Inscrit Absent prévenu",Y2)))</formula>
    </cfRule>
    <cfRule type="containsText" dxfId="16" priority="23" operator="containsText" text="Inscrit &amp; Présent">
      <formula>NOT(ISERROR(SEARCH("Inscrit &amp; Présent",Y2)))</formula>
    </cfRule>
  </conditionalFormatting>
  <conditionalFormatting sqref="AB2:AB59">
    <cfRule type="containsText" dxfId="15" priority="10" operator="containsText" text="Pas inscrit MAIS présent">
      <formula>NOT(ISERROR(SEARCH("Pas inscrit MAIS présent",AB2)))</formula>
    </cfRule>
    <cfRule type="containsText" dxfId="14" priority="11" operator="containsText" text="Ni inscrit ni présent">
      <formula>NOT(ISERROR(SEARCH("Ni inscrit ni présent",AB2)))</formula>
    </cfRule>
    <cfRule type="containsText" dxfId="13" priority="12" operator="containsText" text="Inscrit Mais Absent">
      <formula>NOT(ISERROR(SEARCH("Inscrit Mais Absent",AB2)))</formula>
    </cfRule>
    <cfRule type="containsText" dxfId="12" priority="13" operator="containsText" text="Inscrit incertain Mais présent">
      <formula>NOT(ISERROR(SEARCH("Inscrit incertain Mais présent",AB2)))</formula>
    </cfRule>
    <cfRule type="containsText" dxfId="11" priority="14" operator="containsText" text="Inscrit incertain Mais présent">
      <formula>NOT(ISERROR(SEARCH("Inscrit incertain Mais présent",AB2)))</formula>
    </cfRule>
    <cfRule type="containsText" dxfId="10" priority="15" operator="containsText" text="Inscrit Absent prévenu">
      <formula>NOT(ISERROR(SEARCH("Inscrit Absent prévenu",AB2)))</formula>
    </cfRule>
    <cfRule type="containsText" dxfId="9" priority="16" operator="containsText" text="Inscrit &amp; Présent">
      <formula>NOT(ISERROR(SEARCH("Inscrit &amp; Présent",AB2)))</formula>
    </cfRule>
  </conditionalFormatting>
  <conditionalFormatting sqref="M2:AD59">
    <cfRule type="containsText" dxfId="8" priority="9" operator="containsText" text="Inscrit incertain &amp; absent">
      <formula>NOT(ISERROR(SEARCH("Inscrit incertain &amp; absent",M2)))</formula>
    </cfRule>
  </conditionalFormatting>
  <conditionalFormatting sqref="AE2:AE59">
    <cfRule type="containsText" dxfId="7" priority="2" operator="containsText" text="Pas inscrit MAIS présent">
      <formula>NOT(ISERROR(SEARCH("Pas inscrit MAIS présent",AE2)))</formula>
    </cfRule>
    <cfRule type="containsText" dxfId="6" priority="3" operator="containsText" text="Ni inscrit ni présent">
      <formula>NOT(ISERROR(SEARCH("Ni inscrit ni présent",AE2)))</formula>
    </cfRule>
    <cfRule type="containsText" dxfId="5" priority="4" operator="containsText" text="Inscrit Mais Absent">
      <formula>NOT(ISERROR(SEARCH("Inscrit Mais Absent",AE2)))</formula>
    </cfRule>
    <cfRule type="containsText" dxfId="4" priority="5" operator="containsText" text="Inscrit incertain Mais présent">
      <formula>NOT(ISERROR(SEARCH("Inscrit incertain Mais présent",AE2)))</formula>
    </cfRule>
    <cfRule type="containsText" dxfId="3" priority="6" operator="containsText" text="Inscrit incertain Mais présent">
      <formula>NOT(ISERROR(SEARCH("Inscrit incertain Mais présent",AE2)))</formula>
    </cfRule>
    <cfRule type="containsText" dxfId="2" priority="7" operator="containsText" text="Inscrit Absent prévenu">
      <formula>NOT(ISERROR(SEARCH("Inscrit Absent prévenu",AE2)))</formula>
    </cfRule>
    <cfRule type="containsText" dxfId="1" priority="8" operator="containsText" text="Inscrit &amp; Présent">
      <formula>NOT(ISERROR(SEARCH("Inscrit &amp; Présent",AE2)))</formula>
    </cfRule>
  </conditionalFormatting>
  <conditionalFormatting sqref="AE2:AG59">
    <cfRule type="containsText" dxfId="0" priority="1" operator="containsText" text="Inscrit incertain &amp; absent">
      <formula>NOT(ISERROR(SEARCH("Inscrit incertain &amp; absent",AE2)))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Sheet2!$D$9:$D$17</xm:f>
          </x14:formula1>
          <xm:sqref>J2:J59 M2:M59 P2:P59 S2:S59 V2:V59 Y2:Y59 AB2:AB59 AE2:AE59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D9:E17"/>
  <sheetViews>
    <sheetView workbookViewId="0">
      <selection activeCell="D9" sqref="D9:D17"/>
    </sheetView>
  </sheetViews>
  <sheetFormatPr baseColWidth="10" defaultColWidth="9.140625" defaultRowHeight="15"/>
  <cols>
    <col min="4" max="4" width="24.7109375" bestFit="1" customWidth="1"/>
    <col min="5" max="5" width="3" bestFit="1" customWidth="1"/>
  </cols>
  <sheetData>
    <row r="9" spans="4:5">
      <c r="D9" s="2" t="s">
        <v>85</v>
      </c>
      <c r="E9" s="1">
        <v>0</v>
      </c>
    </row>
    <row r="10" spans="4:5">
      <c r="D10" s="4" t="s">
        <v>78</v>
      </c>
      <c r="E10" s="1">
        <v>10</v>
      </c>
    </row>
    <row r="11" spans="4:5">
      <c r="D11" s="5" t="s">
        <v>80</v>
      </c>
      <c r="E11" s="1">
        <v>3</v>
      </c>
    </row>
    <row r="12" spans="4:5">
      <c r="D12" s="5" t="s">
        <v>84</v>
      </c>
      <c r="E12" s="1">
        <v>3</v>
      </c>
    </row>
    <row r="13" spans="4:5">
      <c r="D13" s="6" t="s">
        <v>83</v>
      </c>
      <c r="E13" s="1">
        <v>5</v>
      </c>
    </row>
    <row r="14" spans="4:5">
      <c r="D14" s="7" t="s">
        <v>82</v>
      </c>
      <c r="E14" s="1">
        <v>-3</v>
      </c>
    </row>
    <row r="15" spans="4:5">
      <c r="D15" s="8" t="s">
        <v>81</v>
      </c>
      <c r="E15" s="1">
        <v>0</v>
      </c>
    </row>
    <row r="16" spans="4:5">
      <c r="D16" s="9" t="s">
        <v>79</v>
      </c>
      <c r="E16" s="1">
        <v>8</v>
      </c>
    </row>
    <row r="17" spans="4:5">
      <c r="D17" s="2" t="s">
        <v>85</v>
      </c>
      <c r="E17" s="1">
        <v>0</v>
      </c>
    </row>
  </sheetData>
  <sortState ref="D10:E16">
    <sortCondition ref="D1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JANVIER</vt:lpstr>
      <vt:lpstr>FEVRIER</vt:lpstr>
      <vt:lpstr>Sheet2</vt:lpstr>
      <vt:lpstr>Sheet3</vt:lpstr>
    </vt:vector>
  </TitlesOfParts>
  <Company>National Bank of Belgium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Lequeux Thierry</dc:creator>
  <cp:lastModifiedBy>Utilisateur</cp:lastModifiedBy>
  <cp:lastPrinted>2018-01-09T13:24:59Z</cp:lastPrinted>
  <dcterms:created xsi:type="dcterms:W3CDTF">2018-01-08T14:57:15Z</dcterms:created>
  <dcterms:modified xsi:type="dcterms:W3CDTF">2018-01-09T18:17:32Z</dcterms:modified>
</cp:coreProperties>
</file>