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8515" windowHeight="12585" activeTab="1"/>
  </bookViews>
  <sheets>
    <sheet name="Feuil1" sheetId="1" r:id="rId1"/>
    <sheet name="avec colonnes" sheetId="2" r:id="rId2"/>
    <sheet name="sans colonnes" sheetId="4" r:id="rId3"/>
  </sheets>
  <definedNames>
    <definedName name="_xlnm._FilterDatabase" localSheetId="0" hidden="1">Feuil1!$A$2:$C$102</definedName>
    <definedName name="Niveau" localSheetId="2">'sans colonnes'!$C$4:$C$25</definedName>
    <definedName name="Niveau">'avec colonnes'!$C$4:$C$25</definedName>
    <definedName name="panier">'avec colonnes'!$A$4:$A$25</definedName>
    <definedName name="Quantité" localSheetId="2">'sans colonnes'!$E$4:$E$25</definedName>
    <definedName name="Quantité">'avec colonnes'!$E$4:$E$25</definedName>
    <definedName name="Type" localSheetId="2">'sans colonnes'!$D$4:$D$25</definedName>
    <definedName name="Type">'avec colonnes'!$D$4:$D$25</definedName>
    <definedName name="unicité">'avec colonnes'!$B$4:$B$25</definedName>
  </definedNames>
  <calcPr calcId="145621"/>
</workbook>
</file>

<file path=xl/calcChain.xml><?xml version="1.0" encoding="utf-8"?>
<calcChain xmlns="http://schemas.openxmlformats.org/spreadsheetml/2006/main">
  <c r="F5" i="2" l="1"/>
  <c r="CG4" i="4" a="1"/>
  <c r="CG4" i="4" s="1"/>
  <c r="CE4" i="4" a="1"/>
  <c r="CE23" i="4" s="1"/>
  <c r="AE4" i="4" a="1"/>
  <c r="AE25" i="4" s="1"/>
  <c r="H4" i="4" a="1"/>
  <c r="F5" i="4" a="1"/>
  <c r="G5" i="4" a="1"/>
  <c r="F22" i="4" a="1"/>
  <c r="G22" i="4" a="1"/>
  <c r="F15" i="4" a="1"/>
  <c r="G15" i="4" a="1"/>
  <c r="AD5" i="4" a="1"/>
  <c r="AD7" i="4" a="1"/>
  <c r="AD9" i="4" a="1"/>
  <c r="AD11" i="4" a="1"/>
  <c r="AD15" i="4" a="1"/>
  <c r="AD17" i="4" a="1"/>
  <c r="AD19" i="4" a="1"/>
  <c r="AD21" i="4" a="1"/>
  <c r="AD25" i="4" a="1"/>
  <c r="AD10" i="4" a="1"/>
  <c r="AD12" i="4" a="1"/>
  <c r="AD16" i="4" a="1"/>
  <c r="AD18" i="4" a="1"/>
  <c r="AD22" i="4" a="1"/>
  <c r="AD6" i="4" a="1"/>
  <c r="AD13" i="4" a="1"/>
  <c r="AD23" i="4" a="1"/>
  <c r="AD8" i="4" a="1"/>
  <c r="AD14" i="4" a="1"/>
  <c r="AD20" i="4" a="1"/>
  <c r="AD24" i="4" a="1"/>
  <c r="AD4" i="4" a="1"/>
  <c r="G5" i="4" l="1"/>
  <c r="F5" i="4"/>
  <c r="G22" i="4"/>
  <c r="F22" i="4"/>
  <c r="G15" i="4"/>
  <c r="F15" i="4"/>
  <c r="AD24" i="4"/>
  <c r="AD20" i="4"/>
  <c r="AD14" i="4"/>
  <c r="AD8" i="4"/>
  <c r="AD23" i="4"/>
  <c r="AD13" i="4"/>
  <c r="AD6" i="4"/>
  <c r="AD22" i="4"/>
  <c r="AD18" i="4"/>
  <c r="AD16" i="4"/>
  <c r="AD12" i="4"/>
  <c r="AD10" i="4"/>
  <c r="AD25" i="4"/>
  <c r="AD21" i="4"/>
  <c r="AD19" i="4"/>
  <c r="AD17" i="4"/>
  <c r="AD15" i="4"/>
  <c r="AD11" i="4"/>
  <c r="AD9" i="4"/>
  <c r="AD7" i="4"/>
  <c r="AD5" i="4"/>
  <c r="CG19" i="4"/>
  <c r="AD4" i="4"/>
  <c r="CG23" i="4"/>
  <c r="CG7" i="4"/>
  <c r="CG15" i="4"/>
  <c r="CG11" i="4"/>
  <c r="CG22" i="4"/>
  <c r="CG18" i="4"/>
  <c r="CG14" i="4"/>
  <c r="CG10" i="4"/>
  <c r="CG6" i="4"/>
  <c r="CG25" i="4"/>
  <c r="CG21" i="4"/>
  <c r="CG17" i="4"/>
  <c r="CG13" i="4"/>
  <c r="CG9" i="4"/>
  <c r="CG5" i="4"/>
  <c r="CG24" i="4"/>
  <c r="CG20" i="4"/>
  <c r="CG16" i="4"/>
  <c r="CG12" i="4"/>
  <c r="CG8" i="4"/>
  <c r="AB25" i="4"/>
  <c r="X25" i="4"/>
  <c r="T25" i="4"/>
  <c r="P25" i="4"/>
  <c r="L25" i="4"/>
  <c r="H25" i="4"/>
  <c r="Z24" i="4"/>
  <c r="V24" i="4"/>
  <c r="R24" i="4"/>
  <c r="N24" i="4"/>
  <c r="J24" i="4"/>
  <c r="AB23" i="4"/>
  <c r="X23" i="4"/>
  <c r="T23" i="4"/>
  <c r="P23" i="4"/>
  <c r="L23" i="4"/>
  <c r="H23" i="4"/>
  <c r="Z22" i="4"/>
  <c r="V22" i="4"/>
  <c r="R22" i="4"/>
  <c r="N22" i="4"/>
  <c r="J22" i="4"/>
  <c r="AB21" i="4"/>
  <c r="X21" i="4"/>
  <c r="T21" i="4"/>
  <c r="P21" i="4"/>
  <c r="L21" i="4"/>
  <c r="H21" i="4"/>
  <c r="Z20" i="4"/>
  <c r="V20" i="4"/>
  <c r="R20" i="4"/>
  <c r="N20" i="4"/>
  <c r="J20" i="4"/>
  <c r="AB19" i="4"/>
  <c r="X19" i="4"/>
  <c r="T19" i="4"/>
  <c r="P19" i="4"/>
  <c r="L19" i="4"/>
  <c r="H19" i="4"/>
  <c r="Z18" i="4"/>
  <c r="V18" i="4"/>
  <c r="R18" i="4"/>
  <c r="N18" i="4"/>
  <c r="J18" i="4"/>
  <c r="AB17" i="4"/>
  <c r="X17" i="4"/>
  <c r="T17" i="4"/>
  <c r="P17" i="4"/>
  <c r="L17" i="4"/>
  <c r="H17" i="4"/>
  <c r="Z16" i="4"/>
  <c r="V16" i="4"/>
  <c r="R16" i="4"/>
  <c r="N16" i="4"/>
  <c r="J16" i="4"/>
  <c r="AB15" i="4"/>
  <c r="X15" i="4"/>
  <c r="T15" i="4"/>
  <c r="P15" i="4"/>
  <c r="L15" i="4"/>
  <c r="H15" i="4"/>
  <c r="Z14" i="4"/>
  <c r="V14" i="4"/>
  <c r="R14" i="4"/>
  <c r="N14" i="4"/>
  <c r="J14" i="4"/>
  <c r="AB13" i="4"/>
  <c r="X13" i="4"/>
  <c r="T13" i="4"/>
  <c r="P13" i="4"/>
  <c r="L13" i="4"/>
  <c r="H13" i="4"/>
  <c r="Z12" i="4"/>
  <c r="V12" i="4"/>
  <c r="R12" i="4"/>
  <c r="N12" i="4"/>
  <c r="J12" i="4"/>
  <c r="AB11" i="4"/>
  <c r="X11" i="4"/>
  <c r="T11" i="4"/>
  <c r="P11" i="4"/>
  <c r="L11" i="4"/>
  <c r="H11" i="4"/>
  <c r="Z10" i="4"/>
  <c r="V10" i="4"/>
  <c r="R10" i="4"/>
  <c r="N10" i="4"/>
  <c r="J10" i="4"/>
  <c r="AB9" i="4"/>
  <c r="X9" i="4"/>
  <c r="T9" i="4"/>
  <c r="P9" i="4"/>
  <c r="AA25" i="4"/>
  <c r="W25" i="4"/>
  <c r="S25" i="4"/>
  <c r="O25" i="4"/>
  <c r="K25" i="4"/>
  <c r="AC24" i="4"/>
  <c r="Y24" i="4"/>
  <c r="U24" i="4"/>
  <c r="Q24" i="4"/>
  <c r="M24" i="4"/>
  <c r="I24" i="4"/>
  <c r="AA23" i="4"/>
  <c r="W23" i="4"/>
  <c r="S23" i="4"/>
  <c r="O23" i="4"/>
  <c r="K23" i="4"/>
  <c r="AC22" i="4"/>
  <c r="Y22" i="4"/>
  <c r="U22" i="4"/>
  <c r="Q22" i="4"/>
  <c r="M22" i="4"/>
  <c r="I22" i="4"/>
  <c r="AA21" i="4"/>
  <c r="W21" i="4"/>
  <c r="S21" i="4"/>
  <c r="O21" i="4"/>
  <c r="K21" i="4"/>
  <c r="AC20" i="4"/>
  <c r="Y20" i="4"/>
  <c r="U20" i="4"/>
  <c r="Q20" i="4"/>
  <c r="M20" i="4"/>
  <c r="I20" i="4"/>
  <c r="AA19" i="4"/>
  <c r="W19" i="4"/>
  <c r="S19" i="4"/>
  <c r="O19" i="4"/>
  <c r="K19" i="4"/>
  <c r="AC18" i="4"/>
  <c r="Y18" i="4"/>
  <c r="U18" i="4"/>
  <c r="Q18" i="4"/>
  <c r="M18" i="4"/>
  <c r="I18" i="4"/>
  <c r="AA17" i="4"/>
  <c r="W17" i="4"/>
  <c r="S17" i="4"/>
  <c r="O17" i="4"/>
  <c r="K17" i="4"/>
  <c r="AC16" i="4"/>
  <c r="Y16" i="4"/>
  <c r="U16" i="4"/>
  <c r="Q16" i="4"/>
  <c r="M16" i="4"/>
  <c r="I16" i="4"/>
  <c r="AA15" i="4"/>
  <c r="W15" i="4"/>
  <c r="S15" i="4"/>
  <c r="O15" i="4"/>
  <c r="K15" i="4"/>
  <c r="AC14" i="4"/>
  <c r="Y14" i="4"/>
  <c r="U14" i="4"/>
  <c r="Q14" i="4"/>
  <c r="M14" i="4"/>
  <c r="I14" i="4"/>
  <c r="AA13" i="4"/>
  <c r="W13" i="4"/>
  <c r="S13" i="4"/>
  <c r="O13" i="4"/>
  <c r="K13" i="4"/>
  <c r="AC12" i="4"/>
  <c r="Y12" i="4"/>
  <c r="U12" i="4"/>
  <c r="Q12" i="4"/>
  <c r="M12" i="4"/>
  <c r="I12" i="4"/>
  <c r="AA11" i="4"/>
  <c r="W11" i="4"/>
  <c r="S11" i="4"/>
  <c r="O11" i="4"/>
  <c r="K11" i="4"/>
  <c r="AC10" i="4"/>
  <c r="Y10" i="4"/>
  <c r="U10" i="4"/>
  <c r="Q10" i="4"/>
  <c r="M10" i="4"/>
  <c r="I10" i="4"/>
  <c r="AA9" i="4"/>
  <c r="W9" i="4"/>
  <c r="S9" i="4"/>
  <c r="O9" i="4"/>
  <c r="K9" i="4"/>
  <c r="AC8" i="4"/>
  <c r="Y8" i="4"/>
  <c r="AC25" i="4"/>
  <c r="Y25" i="4"/>
  <c r="U25" i="4"/>
  <c r="Q25" i="4"/>
  <c r="M25" i="4"/>
  <c r="I25" i="4"/>
  <c r="AA24" i="4"/>
  <c r="W24" i="4"/>
  <c r="S24" i="4"/>
  <c r="O24" i="4"/>
  <c r="K24" i="4"/>
  <c r="AC23" i="4"/>
  <c r="Y23" i="4"/>
  <c r="U23" i="4"/>
  <c r="Q23" i="4"/>
  <c r="M23" i="4"/>
  <c r="I23" i="4"/>
  <c r="AA22" i="4"/>
  <c r="W22" i="4"/>
  <c r="S22" i="4"/>
  <c r="O22" i="4"/>
  <c r="K22" i="4"/>
  <c r="AC21" i="4"/>
  <c r="Y21" i="4"/>
  <c r="U21" i="4"/>
  <c r="Q21" i="4"/>
  <c r="M21" i="4"/>
  <c r="I21" i="4"/>
  <c r="AA20" i="4"/>
  <c r="W20" i="4"/>
  <c r="S20" i="4"/>
  <c r="O20" i="4"/>
  <c r="K20" i="4"/>
  <c r="AC19" i="4"/>
  <c r="Y19" i="4"/>
  <c r="U19" i="4"/>
  <c r="Q19" i="4"/>
  <c r="M19" i="4"/>
  <c r="I19" i="4"/>
  <c r="AA18" i="4"/>
  <c r="W18" i="4"/>
  <c r="S18" i="4"/>
  <c r="O18" i="4"/>
  <c r="K18" i="4"/>
  <c r="AC17" i="4"/>
  <c r="Y17" i="4"/>
  <c r="U17" i="4"/>
  <c r="Q17" i="4"/>
  <c r="M17" i="4"/>
  <c r="I17" i="4"/>
  <c r="AA16" i="4"/>
  <c r="W16" i="4"/>
  <c r="S16" i="4"/>
  <c r="O16" i="4"/>
  <c r="K16" i="4"/>
  <c r="AC15" i="4"/>
  <c r="Y15" i="4"/>
  <c r="U15" i="4"/>
  <c r="Q15" i="4"/>
  <c r="M15" i="4"/>
  <c r="I15" i="4"/>
  <c r="AA14" i="4"/>
  <c r="W14" i="4"/>
  <c r="S14" i="4"/>
  <c r="O14" i="4"/>
  <c r="K14" i="4"/>
  <c r="AC13" i="4"/>
  <c r="Y13" i="4"/>
  <c r="U13" i="4"/>
  <c r="Q13" i="4"/>
  <c r="M13" i="4"/>
  <c r="I13" i="4"/>
  <c r="AA12" i="4"/>
  <c r="W12" i="4"/>
  <c r="S12" i="4"/>
  <c r="O12" i="4"/>
  <c r="K12" i="4"/>
  <c r="AC11" i="4"/>
  <c r="Y11" i="4"/>
  <c r="U11" i="4"/>
  <c r="Q11" i="4"/>
  <c r="M11" i="4"/>
  <c r="I11" i="4"/>
  <c r="AA10" i="4"/>
  <c r="W10" i="4"/>
  <c r="S10" i="4"/>
  <c r="O10" i="4"/>
  <c r="K10" i="4"/>
  <c r="AC9" i="4"/>
  <c r="Y9" i="4"/>
  <c r="U9" i="4"/>
  <c r="Q9" i="4"/>
  <c r="M9" i="4"/>
  <c r="I9" i="4"/>
  <c r="AA8" i="4"/>
  <c r="W8" i="4"/>
  <c r="S8" i="4"/>
  <c r="O8" i="4"/>
  <c r="K8" i="4"/>
  <c r="AC7" i="4"/>
  <c r="Y7" i="4"/>
  <c r="U7" i="4"/>
  <c r="Q7" i="4"/>
  <c r="M7" i="4"/>
  <c r="I7" i="4"/>
  <c r="AA6" i="4"/>
  <c r="W6" i="4"/>
  <c r="S6" i="4"/>
  <c r="O6" i="4"/>
  <c r="K6" i="4"/>
  <c r="AC5" i="4"/>
  <c r="K4" i="4"/>
  <c r="O4" i="4"/>
  <c r="S4" i="4"/>
  <c r="W4" i="4"/>
  <c r="AA4" i="4"/>
  <c r="I5" i="4"/>
  <c r="M5" i="4"/>
  <c r="Q5" i="4"/>
  <c r="U5" i="4"/>
  <c r="Y5" i="4"/>
  <c r="H6" i="4"/>
  <c r="M6" i="4"/>
  <c r="R6" i="4"/>
  <c r="X6" i="4"/>
  <c r="AC6" i="4"/>
  <c r="L7" i="4"/>
  <c r="R7" i="4"/>
  <c r="W7" i="4"/>
  <c r="AB7" i="4"/>
  <c r="L8" i="4"/>
  <c r="Q8" i="4"/>
  <c r="V8" i="4"/>
  <c r="H9" i="4"/>
  <c r="R9" i="4"/>
  <c r="L10" i="4"/>
  <c r="AB10" i="4"/>
  <c r="V11" i="4"/>
  <c r="P12" i="4"/>
  <c r="J13" i="4"/>
  <c r="Z13" i="4"/>
  <c r="T14" i="4"/>
  <c r="N15" i="4"/>
  <c r="H16" i="4"/>
  <c r="X16" i="4"/>
  <c r="R17" i="4"/>
  <c r="L18" i="4"/>
  <c r="AB18" i="4"/>
  <c r="V19" i="4"/>
  <c r="P20" i="4"/>
  <c r="J21" i="4"/>
  <c r="Z21" i="4"/>
  <c r="T22" i="4"/>
  <c r="N23" i="4"/>
  <c r="H24" i="4"/>
  <c r="X24" i="4"/>
  <c r="R25" i="4"/>
  <c r="H4" i="4"/>
  <c r="L4" i="4"/>
  <c r="P4" i="4"/>
  <c r="T4" i="4"/>
  <c r="X4" i="4"/>
  <c r="AB4" i="4"/>
  <c r="J5" i="4"/>
  <c r="N5" i="4"/>
  <c r="R5" i="4"/>
  <c r="V5" i="4"/>
  <c r="Z5" i="4"/>
  <c r="I6" i="4"/>
  <c r="N6" i="4"/>
  <c r="T6" i="4"/>
  <c r="Y6" i="4"/>
  <c r="H7" i="4"/>
  <c r="N7" i="4"/>
  <c r="S7" i="4"/>
  <c r="X7" i="4"/>
  <c r="H8" i="4"/>
  <c r="M8" i="4"/>
  <c r="R8" i="4"/>
  <c r="X8" i="4"/>
  <c r="J9" i="4"/>
  <c r="V9" i="4"/>
  <c r="P10" i="4"/>
  <c r="J11" i="4"/>
  <c r="Z11" i="4"/>
  <c r="T12" i="4"/>
  <c r="N13" i="4"/>
  <c r="H14" i="4"/>
  <c r="X14" i="4"/>
  <c r="R15" i="4"/>
  <c r="L16" i="4"/>
  <c r="AB16" i="4"/>
  <c r="V17" i="4"/>
  <c r="P18" i="4"/>
  <c r="J19" i="4"/>
  <c r="Z19" i="4"/>
  <c r="T20" i="4"/>
  <c r="N21" i="4"/>
  <c r="H22" i="4"/>
  <c r="X22" i="4"/>
  <c r="R23" i="4"/>
  <c r="L24" i="4"/>
  <c r="AB24" i="4"/>
  <c r="V25" i="4"/>
  <c r="I4" i="4"/>
  <c r="M4" i="4"/>
  <c r="Q4" i="4"/>
  <c r="U4" i="4"/>
  <c r="Y4" i="4"/>
  <c r="AC4" i="4"/>
  <c r="K5" i="4"/>
  <c r="O5" i="4"/>
  <c r="S5" i="4"/>
  <c r="W5" i="4"/>
  <c r="AA5" i="4"/>
  <c r="J6" i="4"/>
  <c r="P6" i="4"/>
  <c r="U6" i="4"/>
  <c r="Z6" i="4"/>
  <c r="J7" i="4"/>
  <c r="O7" i="4"/>
  <c r="T7" i="4"/>
  <c r="Z7" i="4"/>
  <c r="I8" i="4"/>
  <c r="N8" i="4"/>
  <c r="T8" i="4"/>
  <c r="Z8" i="4"/>
  <c r="L9" i="4"/>
  <c r="Z9" i="4"/>
  <c r="T10" i="4"/>
  <c r="N11" i="4"/>
  <c r="H12" i="4"/>
  <c r="X12" i="4"/>
  <c r="R13" i="4"/>
  <c r="L14" i="4"/>
  <c r="AB14" i="4"/>
  <c r="V15" i="4"/>
  <c r="P16" i="4"/>
  <c r="J17" i="4"/>
  <c r="Z17" i="4"/>
  <c r="T18" i="4"/>
  <c r="N19" i="4"/>
  <c r="H20" i="4"/>
  <c r="X20" i="4"/>
  <c r="R21" i="4"/>
  <c r="L22" i="4"/>
  <c r="AB22" i="4"/>
  <c r="V23" i="4"/>
  <c r="P24" i="4"/>
  <c r="J25" i="4"/>
  <c r="Z25" i="4"/>
  <c r="J4" i="4"/>
  <c r="N4" i="4"/>
  <c r="R4" i="4"/>
  <c r="V4" i="4"/>
  <c r="Z4" i="4"/>
  <c r="H5" i="4"/>
  <c r="L5" i="4"/>
  <c r="P5" i="4"/>
  <c r="T5" i="4"/>
  <c r="X5" i="4"/>
  <c r="AB5" i="4"/>
  <c r="L6" i="4"/>
  <c r="Q6" i="4"/>
  <c r="V6" i="4"/>
  <c r="AB6" i="4"/>
  <c r="K7" i="4"/>
  <c r="P7" i="4"/>
  <c r="V7" i="4"/>
  <c r="AA7" i="4"/>
  <c r="J8" i="4"/>
  <c r="P8" i="4"/>
  <c r="U8" i="4"/>
  <c r="AB8" i="4"/>
  <c r="N9" i="4"/>
  <c r="H10" i="4"/>
  <c r="X10" i="4"/>
  <c r="R11" i="4"/>
  <c r="L12" i="4"/>
  <c r="AB12" i="4"/>
  <c r="V13" i="4"/>
  <c r="P14" i="4"/>
  <c r="J15" i="4"/>
  <c r="Z15" i="4"/>
  <c r="T16" i="4"/>
  <c r="N17" i="4"/>
  <c r="H18" i="4"/>
  <c r="X18" i="4"/>
  <c r="R19" i="4"/>
  <c r="L20" i="4"/>
  <c r="AB20" i="4"/>
  <c r="V21" i="4"/>
  <c r="P22" i="4"/>
  <c r="J23" i="4"/>
  <c r="Z23" i="4"/>
  <c r="T24" i="4"/>
  <c r="N25" i="4"/>
  <c r="AG4" i="4"/>
  <c r="AK4" i="4"/>
  <c r="AO4" i="4"/>
  <c r="AS4" i="4"/>
  <c r="AW4" i="4"/>
  <c r="AE5" i="4"/>
  <c r="AI5" i="4"/>
  <c r="AM5" i="4"/>
  <c r="AQ5" i="4"/>
  <c r="AU5" i="4"/>
  <c r="AY5" i="4"/>
  <c r="AG6" i="4"/>
  <c r="AK6" i="4"/>
  <c r="AO6" i="4"/>
  <c r="AS6" i="4"/>
  <c r="AW6" i="4"/>
  <c r="AE7" i="4"/>
  <c r="AI7" i="4"/>
  <c r="AM7" i="4"/>
  <c r="AQ7" i="4"/>
  <c r="AU7" i="4"/>
  <c r="AY7" i="4"/>
  <c r="AG8" i="4"/>
  <c r="AK8" i="4"/>
  <c r="AO8" i="4"/>
  <c r="AS8" i="4"/>
  <c r="AW8" i="4"/>
  <c r="AE9" i="4"/>
  <c r="AI9" i="4"/>
  <c r="AM9" i="4"/>
  <c r="AQ9" i="4"/>
  <c r="AU9" i="4"/>
  <c r="AY9" i="4"/>
  <c r="AG10" i="4"/>
  <c r="AK10" i="4"/>
  <c r="AO10" i="4"/>
  <c r="AS10" i="4"/>
  <c r="AW10" i="4"/>
  <c r="AE11" i="4"/>
  <c r="AI11" i="4"/>
  <c r="AN11" i="4"/>
  <c r="AS11" i="4"/>
  <c r="AE12" i="4"/>
  <c r="AN12" i="4"/>
  <c r="AY12" i="4"/>
  <c r="AM13" i="4"/>
  <c r="AX13" i="4"/>
  <c r="AM14" i="4"/>
  <c r="AL15" i="4"/>
  <c r="AK16" i="4"/>
  <c r="AK17" i="4"/>
  <c r="AJ18" i="4"/>
  <c r="AI19" i="4"/>
  <c r="AI20" i="4"/>
  <c r="AH21" i="4"/>
  <c r="AG22" i="4"/>
  <c r="AG23" i="4"/>
  <c r="AF24" i="4"/>
  <c r="AZ25" i="4"/>
  <c r="AV25" i="4"/>
  <c r="AR25" i="4"/>
  <c r="AN25" i="4"/>
  <c r="AJ25" i="4"/>
  <c r="AF25" i="4"/>
  <c r="AX24" i="4"/>
  <c r="AT24" i="4"/>
  <c r="AP24" i="4"/>
  <c r="AL24" i="4"/>
  <c r="AH24" i="4"/>
  <c r="AZ23" i="4"/>
  <c r="AV23" i="4"/>
  <c r="AR23" i="4"/>
  <c r="AN23" i="4"/>
  <c r="AJ23" i="4"/>
  <c r="AF23" i="4"/>
  <c r="AX22" i="4"/>
  <c r="AT22" i="4"/>
  <c r="AP22" i="4"/>
  <c r="AL22" i="4"/>
  <c r="AH22" i="4"/>
  <c r="AZ21" i="4"/>
  <c r="AV21" i="4"/>
  <c r="AR21" i="4"/>
  <c r="AN21" i="4"/>
  <c r="AJ21" i="4"/>
  <c r="AF21" i="4"/>
  <c r="AX20" i="4"/>
  <c r="AT20" i="4"/>
  <c r="AP20" i="4"/>
  <c r="AL20" i="4"/>
  <c r="AH20" i="4"/>
  <c r="AZ19" i="4"/>
  <c r="AV19" i="4"/>
  <c r="AR19" i="4"/>
  <c r="AN19" i="4"/>
  <c r="AJ19" i="4"/>
  <c r="AF19" i="4"/>
  <c r="AX18" i="4"/>
  <c r="AT18" i="4"/>
  <c r="AP18" i="4"/>
  <c r="AL18" i="4"/>
  <c r="AH18" i="4"/>
  <c r="AZ17" i="4"/>
  <c r="AV17" i="4"/>
  <c r="AR17" i="4"/>
  <c r="AN17" i="4"/>
  <c r="AJ17" i="4"/>
  <c r="AF17" i="4"/>
  <c r="AX16" i="4"/>
  <c r="AT16" i="4"/>
  <c r="AP16" i="4"/>
  <c r="AL16" i="4"/>
  <c r="AH16" i="4"/>
  <c r="AZ15" i="4"/>
  <c r="AV15" i="4"/>
  <c r="AR15" i="4"/>
  <c r="AN15" i="4"/>
  <c r="AJ15" i="4"/>
  <c r="AF15" i="4"/>
  <c r="AX14" i="4"/>
  <c r="AT14" i="4"/>
  <c r="AP14" i="4"/>
  <c r="AL14" i="4"/>
  <c r="AH14" i="4"/>
  <c r="AZ13" i="4"/>
  <c r="AV13" i="4"/>
  <c r="AR13" i="4"/>
  <c r="AN13" i="4"/>
  <c r="AJ13" i="4"/>
  <c r="AF13" i="4"/>
  <c r="AX12" i="4"/>
  <c r="AT12" i="4"/>
  <c r="AP12" i="4"/>
  <c r="AL12" i="4"/>
  <c r="AX25" i="4"/>
  <c r="AS25" i="4"/>
  <c r="AM25" i="4"/>
  <c r="AH25" i="4"/>
  <c r="AY24" i="4"/>
  <c r="AS24" i="4"/>
  <c r="AN24" i="4"/>
  <c r="AI24" i="4"/>
  <c r="AY23" i="4"/>
  <c r="AT23" i="4"/>
  <c r="AO23" i="4"/>
  <c r="AI23" i="4"/>
  <c r="AZ22" i="4"/>
  <c r="AU22" i="4"/>
  <c r="AO22" i="4"/>
  <c r="AJ22" i="4"/>
  <c r="AE22" i="4"/>
  <c r="AU21" i="4"/>
  <c r="AP21" i="4"/>
  <c r="AK21" i="4"/>
  <c r="AE21" i="4"/>
  <c r="AV20" i="4"/>
  <c r="AQ20" i="4"/>
  <c r="AK20" i="4"/>
  <c r="AF20" i="4"/>
  <c r="AW19" i="4"/>
  <c r="AQ19" i="4"/>
  <c r="AL19" i="4"/>
  <c r="AG19" i="4"/>
  <c r="AW18" i="4"/>
  <c r="AR18" i="4"/>
  <c r="AM18" i="4"/>
  <c r="AG18" i="4"/>
  <c r="AX17" i="4"/>
  <c r="AS17" i="4"/>
  <c r="AM17" i="4"/>
  <c r="AH17" i="4"/>
  <c r="AY16" i="4"/>
  <c r="AS16" i="4"/>
  <c r="AN16" i="4"/>
  <c r="AI16" i="4"/>
  <c r="AY15" i="4"/>
  <c r="AT15" i="4"/>
  <c r="AO15" i="4"/>
  <c r="AI15" i="4"/>
  <c r="AZ14" i="4"/>
  <c r="AU14" i="4"/>
  <c r="AO14" i="4"/>
  <c r="AJ14" i="4"/>
  <c r="AE14" i="4"/>
  <c r="AU13" i="4"/>
  <c r="AP13" i="4"/>
  <c r="AK13" i="4"/>
  <c r="AE13" i="4"/>
  <c r="AV12" i="4"/>
  <c r="AQ12" i="4"/>
  <c r="AK12" i="4"/>
  <c r="AG12" i="4"/>
  <c r="AY11" i="4"/>
  <c r="AU11" i="4"/>
  <c r="AQ11" i="4"/>
  <c r="AM11" i="4"/>
  <c r="AW25" i="4"/>
  <c r="AQ25" i="4"/>
  <c r="AL25" i="4"/>
  <c r="AG25" i="4"/>
  <c r="AW24" i="4"/>
  <c r="AR24" i="4"/>
  <c r="AM24" i="4"/>
  <c r="AG24" i="4"/>
  <c r="AX23" i="4"/>
  <c r="AS23" i="4"/>
  <c r="AM23" i="4"/>
  <c r="AH23" i="4"/>
  <c r="AY22" i="4"/>
  <c r="AS22" i="4"/>
  <c r="AN22" i="4"/>
  <c r="AI22" i="4"/>
  <c r="AY21" i="4"/>
  <c r="AT21" i="4"/>
  <c r="AO21" i="4"/>
  <c r="AI21" i="4"/>
  <c r="AZ20" i="4"/>
  <c r="AU20" i="4"/>
  <c r="AO20" i="4"/>
  <c r="AJ20" i="4"/>
  <c r="AE20" i="4"/>
  <c r="AU19" i="4"/>
  <c r="AP19" i="4"/>
  <c r="AK19" i="4"/>
  <c r="AE19" i="4"/>
  <c r="AV18" i="4"/>
  <c r="AQ18" i="4"/>
  <c r="AK18" i="4"/>
  <c r="AF18" i="4"/>
  <c r="AW17" i="4"/>
  <c r="AQ17" i="4"/>
  <c r="AL17" i="4"/>
  <c r="AG17" i="4"/>
  <c r="AW16" i="4"/>
  <c r="AR16" i="4"/>
  <c r="AM16" i="4"/>
  <c r="AG16" i="4"/>
  <c r="AX15" i="4"/>
  <c r="AS15" i="4"/>
  <c r="AM15" i="4"/>
  <c r="AH15" i="4"/>
  <c r="AY14" i="4"/>
  <c r="AS14" i="4"/>
  <c r="AN14" i="4"/>
  <c r="AI14" i="4"/>
  <c r="AY13" i="4"/>
  <c r="AT13" i="4"/>
  <c r="AO13" i="4"/>
  <c r="AI13" i="4"/>
  <c r="AZ12" i="4"/>
  <c r="AU12" i="4"/>
  <c r="AO12" i="4"/>
  <c r="AJ12" i="4"/>
  <c r="AF12" i="4"/>
  <c r="AX11" i="4"/>
  <c r="AT11" i="4"/>
  <c r="AY25" i="4"/>
  <c r="AT25" i="4"/>
  <c r="AO25" i="4"/>
  <c r="AI25" i="4"/>
  <c r="AZ24" i="4"/>
  <c r="AU24" i="4"/>
  <c r="AO24" i="4"/>
  <c r="AJ24" i="4"/>
  <c r="AE24" i="4"/>
  <c r="AU23" i="4"/>
  <c r="AP23" i="4"/>
  <c r="AK23" i="4"/>
  <c r="AE23" i="4"/>
  <c r="AV22" i="4"/>
  <c r="AQ22" i="4"/>
  <c r="AK22" i="4"/>
  <c r="AF22" i="4"/>
  <c r="AW21" i="4"/>
  <c r="AQ21" i="4"/>
  <c r="AL21" i="4"/>
  <c r="AG21" i="4"/>
  <c r="AW20" i="4"/>
  <c r="AR20" i="4"/>
  <c r="AM20" i="4"/>
  <c r="AG20" i="4"/>
  <c r="AX19" i="4"/>
  <c r="AS19" i="4"/>
  <c r="AM19" i="4"/>
  <c r="AH19" i="4"/>
  <c r="AY18" i="4"/>
  <c r="AS18" i="4"/>
  <c r="AN18" i="4"/>
  <c r="AI18" i="4"/>
  <c r="AY17" i="4"/>
  <c r="AT17" i="4"/>
  <c r="AO17" i="4"/>
  <c r="AI17" i="4"/>
  <c r="AZ16" i="4"/>
  <c r="AU16" i="4"/>
  <c r="AO16" i="4"/>
  <c r="AJ16" i="4"/>
  <c r="AE16" i="4"/>
  <c r="AU15" i="4"/>
  <c r="AP15" i="4"/>
  <c r="AK15" i="4"/>
  <c r="AE15" i="4"/>
  <c r="AV14" i="4"/>
  <c r="AQ14" i="4"/>
  <c r="AH4" i="4"/>
  <c r="AL4" i="4"/>
  <c r="AP4" i="4"/>
  <c r="AT4" i="4"/>
  <c r="AX4" i="4"/>
  <c r="AF5" i="4"/>
  <c r="AJ5" i="4"/>
  <c r="AN5" i="4"/>
  <c r="AR5" i="4"/>
  <c r="AV5" i="4"/>
  <c r="AZ5" i="4"/>
  <c r="AH6" i="4"/>
  <c r="AL6" i="4"/>
  <c r="AP6" i="4"/>
  <c r="AT6" i="4"/>
  <c r="AX6" i="4"/>
  <c r="AF7" i="4"/>
  <c r="AJ7" i="4"/>
  <c r="AN7" i="4"/>
  <c r="AR7" i="4"/>
  <c r="AV7" i="4"/>
  <c r="AZ7" i="4"/>
  <c r="AH8" i="4"/>
  <c r="AL8" i="4"/>
  <c r="AP8" i="4"/>
  <c r="AT8" i="4"/>
  <c r="AX8" i="4"/>
  <c r="AF9" i="4"/>
  <c r="AJ9" i="4"/>
  <c r="AN9" i="4"/>
  <c r="AR9" i="4"/>
  <c r="AV9" i="4"/>
  <c r="AZ9" i="4"/>
  <c r="AH10" i="4"/>
  <c r="AL10" i="4"/>
  <c r="AP10" i="4"/>
  <c r="AT10" i="4"/>
  <c r="AX10" i="4"/>
  <c r="AF11" i="4"/>
  <c r="AJ11" i="4"/>
  <c r="AO11" i="4"/>
  <c r="AV11" i="4"/>
  <c r="AH12" i="4"/>
  <c r="AR12" i="4"/>
  <c r="AG13" i="4"/>
  <c r="AQ13" i="4"/>
  <c r="AF14" i="4"/>
  <c r="AR14" i="4"/>
  <c r="AQ15" i="4"/>
  <c r="AQ16" i="4"/>
  <c r="AP17" i="4"/>
  <c r="AO18" i="4"/>
  <c r="AO19" i="4"/>
  <c r="AN20" i="4"/>
  <c r="AM21" i="4"/>
  <c r="AM22" i="4"/>
  <c r="AL23" i="4"/>
  <c r="AK24" i="4"/>
  <c r="AK25" i="4"/>
  <c r="AE4" i="4"/>
  <c r="AI4" i="4"/>
  <c r="AM4" i="4"/>
  <c r="AQ4" i="4"/>
  <c r="AU4" i="4"/>
  <c r="AY4" i="4"/>
  <c r="AG5" i="4"/>
  <c r="AK5" i="4"/>
  <c r="AO5" i="4"/>
  <c r="AS5" i="4"/>
  <c r="AW5" i="4"/>
  <c r="AE6" i="4"/>
  <c r="AI6" i="4"/>
  <c r="AM6" i="4"/>
  <c r="AQ6" i="4"/>
  <c r="AU6" i="4"/>
  <c r="AY6" i="4"/>
  <c r="AG7" i="4"/>
  <c r="AK7" i="4"/>
  <c r="AO7" i="4"/>
  <c r="AS7" i="4"/>
  <c r="AW7" i="4"/>
  <c r="AE8" i="4"/>
  <c r="AI8" i="4"/>
  <c r="AM8" i="4"/>
  <c r="AQ8" i="4"/>
  <c r="AU8" i="4"/>
  <c r="AY8" i="4"/>
  <c r="AG9" i="4"/>
  <c r="AK9" i="4"/>
  <c r="AO9" i="4"/>
  <c r="AS9" i="4"/>
  <c r="AW9" i="4"/>
  <c r="AE10" i="4"/>
  <c r="AI10" i="4"/>
  <c r="AM10" i="4"/>
  <c r="AQ10" i="4"/>
  <c r="AU10" i="4"/>
  <c r="AY10" i="4"/>
  <c r="AG11" i="4"/>
  <c r="AK11" i="4"/>
  <c r="AP11" i="4"/>
  <c r="AW11" i="4"/>
  <c r="AI12" i="4"/>
  <c r="AS12" i="4"/>
  <c r="AH13" i="4"/>
  <c r="AS13" i="4"/>
  <c r="AG14" i="4"/>
  <c r="AW14" i="4"/>
  <c r="AW15" i="4"/>
  <c r="AV16" i="4"/>
  <c r="AU17" i="4"/>
  <c r="AU18" i="4"/>
  <c r="AT19" i="4"/>
  <c r="AS20" i="4"/>
  <c r="AS21" i="4"/>
  <c r="AR22" i="4"/>
  <c r="AQ23" i="4"/>
  <c r="AQ24" i="4"/>
  <c r="AP25" i="4"/>
  <c r="AF4" i="4"/>
  <c r="AJ4" i="4"/>
  <c r="AN4" i="4"/>
  <c r="AR4" i="4"/>
  <c r="AV4" i="4"/>
  <c r="AZ4" i="4"/>
  <c r="AH5" i="4"/>
  <c r="AL5" i="4"/>
  <c r="AP5" i="4"/>
  <c r="AT5" i="4"/>
  <c r="AX5" i="4"/>
  <c r="AF6" i="4"/>
  <c r="AJ6" i="4"/>
  <c r="AN6" i="4"/>
  <c r="AR6" i="4"/>
  <c r="AV6" i="4"/>
  <c r="AZ6" i="4"/>
  <c r="AH7" i="4"/>
  <c r="AL7" i="4"/>
  <c r="AP7" i="4"/>
  <c r="AT7" i="4"/>
  <c r="AX7" i="4"/>
  <c r="AF8" i="4"/>
  <c r="AJ8" i="4"/>
  <c r="AN8" i="4"/>
  <c r="AR8" i="4"/>
  <c r="AV8" i="4"/>
  <c r="AZ8" i="4"/>
  <c r="AH9" i="4"/>
  <c r="AL9" i="4"/>
  <c r="AP9" i="4"/>
  <c r="AT9" i="4"/>
  <c r="AX9" i="4"/>
  <c r="AF10" i="4"/>
  <c r="AJ10" i="4"/>
  <c r="AN10" i="4"/>
  <c r="AR10" i="4"/>
  <c r="AV10" i="4"/>
  <c r="AZ10" i="4"/>
  <c r="AH11" i="4"/>
  <c r="AL11" i="4"/>
  <c r="AR11" i="4"/>
  <c r="AZ11" i="4"/>
  <c r="AM12" i="4"/>
  <c r="AW12" i="4"/>
  <c r="AL13" i="4"/>
  <c r="AW13" i="4"/>
  <c r="AK14" i="4"/>
  <c r="AG15" i="4"/>
  <c r="AF16" i="4"/>
  <c r="AE17" i="4"/>
  <c r="AE18" i="4"/>
  <c r="AZ18" i="4"/>
  <c r="AY19" i="4"/>
  <c r="AY20" i="4"/>
  <c r="AX21" i="4"/>
  <c r="AW22" i="4"/>
  <c r="AW23" i="4"/>
  <c r="AV24" i="4"/>
  <c r="AU25" i="4"/>
  <c r="CE6" i="4"/>
  <c r="CE11" i="4"/>
  <c r="CE17" i="4"/>
  <c r="CE22" i="4"/>
  <c r="CE7" i="4"/>
  <c r="CE13" i="4"/>
  <c r="CE18" i="4"/>
  <c r="CE24" i="4"/>
  <c r="CE20" i="4"/>
  <c r="CE16" i="4"/>
  <c r="CE12" i="4"/>
  <c r="CE8" i="4"/>
  <c r="CE4" i="4"/>
  <c r="CE9" i="4"/>
  <c r="CE14" i="4"/>
  <c r="CE19" i="4"/>
  <c r="CE25" i="4"/>
  <c r="CE5" i="4"/>
  <c r="CE10" i="4"/>
  <c r="CE15" i="4"/>
  <c r="CE21" i="4"/>
  <c r="BB4" i="4" l="1" a="1"/>
  <c r="G22" i="2"/>
  <c r="F22" i="2"/>
  <c r="G15" i="2"/>
  <c r="F15" i="2"/>
  <c r="G5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4" i="2"/>
  <c r="A14" i="2"/>
  <c r="A15" i="2" s="1"/>
  <c r="A16" i="2" s="1"/>
  <c r="A17" i="2" s="1"/>
  <c r="A18" i="2" s="1"/>
  <c r="A19" i="2" s="1"/>
  <c r="A20" i="2" s="1"/>
  <c r="A21" i="2"/>
  <c r="A22" i="2" s="1"/>
  <c r="A23" i="2" s="1"/>
  <c r="A24" i="2" s="1"/>
  <c r="A25" i="2" s="1"/>
  <c r="A4" i="2"/>
  <c r="BT25" i="4" l="1"/>
  <c r="BP25" i="4"/>
  <c r="BL25" i="4"/>
  <c r="BH25" i="4"/>
  <c r="BD25" i="4"/>
  <c r="BV24" i="4"/>
  <c r="BR24" i="4"/>
  <c r="BN24" i="4"/>
  <c r="BJ24" i="4"/>
  <c r="BF24" i="4"/>
  <c r="BB24" i="4"/>
  <c r="BT23" i="4"/>
  <c r="BP23" i="4"/>
  <c r="BL23" i="4"/>
  <c r="BH23" i="4"/>
  <c r="BD23" i="4"/>
  <c r="BV22" i="4"/>
  <c r="BR22" i="4"/>
  <c r="BN22" i="4"/>
  <c r="BJ22" i="4"/>
  <c r="BF22" i="4"/>
  <c r="BB22" i="4"/>
  <c r="BT21" i="4"/>
  <c r="BP21" i="4"/>
  <c r="BL21" i="4"/>
  <c r="BH21" i="4"/>
  <c r="BD21" i="4"/>
  <c r="BV20" i="4"/>
  <c r="BR20" i="4"/>
  <c r="BN20" i="4"/>
  <c r="BJ20" i="4"/>
  <c r="BF20" i="4"/>
  <c r="BB20" i="4"/>
  <c r="BT19" i="4"/>
  <c r="BP19" i="4"/>
  <c r="BL19" i="4"/>
  <c r="BH19" i="4"/>
  <c r="BD19" i="4"/>
  <c r="BV18" i="4"/>
  <c r="BR18" i="4"/>
  <c r="BN18" i="4"/>
  <c r="BV25" i="4"/>
  <c r="BQ25" i="4"/>
  <c r="BK25" i="4"/>
  <c r="BF25" i="4"/>
  <c r="BW24" i="4"/>
  <c r="BQ24" i="4"/>
  <c r="BL24" i="4"/>
  <c r="BG24" i="4"/>
  <c r="BW23" i="4"/>
  <c r="BR23" i="4"/>
  <c r="BM23" i="4"/>
  <c r="BG23" i="4"/>
  <c r="BB23" i="4"/>
  <c r="BS22" i="4"/>
  <c r="BM22" i="4"/>
  <c r="BS25" i="4"/>
  <c r="BN25" i="4"/>
  <c r="BI25" i="4"/>
  <c r="BC25" i="4"/>
  <c r="BT24" i="4"/>
  <c r="BO24" i="4"/>
  <c r="BI24" i="4"/>
  <c r="BD24" i="4"/>
  <c r="BU23" i="4"/>
  <c r="BO23" i="4"/>
  <c r="BJ23" i="4"/>
  <c r="BE23" i="4"/>
  <c r="BU22" i="4"/>
  <c r="BP22" i="4"/>
  <c r="BK22" i="4"/>
  <c r="BW25" i="4"/>
  <c r="BR25" i="4"/>
  <c r="BM25" i="4"/>
  <c r="BG25" i="4"/>
  <c r="BB25" i="4"/>
  <c r="BS24" i="4"/>
  <c r="BM24" i="4"/>
  <c r="BH24" i="4"/>
  <c r="BC24" i="4"/>
  <c r="BS23" i="4"/>
  <c r="BN23" i="4"/>
  <c r="BI23" i="4"/>
  <c r="BC23" i="4"/>
  <c r="BT22" i="4"/>
  <c r="BO22" i="4"/>
  <c r="BI22" i="4"/>
  <c r="BD22" i="4"/>
  <c r="BU21" i="4"/>
  <c r="BO21" i="4"/>
  <c r="BJ21" i="4"/>
  <c r="BE21" i="4"/>
  <c r="BU20" i="4"/>
  <c r="BP20" i="4"/>
  <c r="BK20" i="4"/>
  <c r="BE20" i="4"/>
  <c r="BV19" i="4"/>
  <c r="BQ19" i="4"/>
  <c r="BK19" i="4"/>
  <c r="BF19" i="4"/>
  <c r="BW18" i="4"/>
  <c r="BQ18" i="4"/>
  <c r="BL18" i="4"/>
  <c r="BH18" i="4"/>
  <c r="BD18" i="4"/>
  <c r="BV17" i="4"/>
  <c r="BR17" i="4"/>
  <c r="BN17" i="4"/>
  <c r="BJ17" i="4"/>
  <c r="BF17" i="4"/>
  <c r="BB17" i="4"/>
  <c r="BT16" i="4"/>
  <c r="BP16" i="4"/>
  <c r="BL16" i="4"/>
  <c r="BH16" i="4"/>
  <c r="BD16" i="4"/>
  <c r="BV15" i="4"/>
  <c r="BR15" i="4"/>
  <c r="BN15" i="4"/>
  <c r="BJ15" i="4"/>
  <c r="BF15" i="4"/>
  <c r="BB15" i="4"/>
  <c r="BT14" i="4"/>
  <c r="BP14" i="4"/>
  <c r="BL14" i="4"/>
  <c r="BH14" i="4"/>
  <c r="BD14" i="4"/>
  <c r="BV13" i="4"/>
  <c r="BR13" i="4"/>
  <c r="BN13" i="4"/>
  <c r="BJ13" i="4"/>
  <c r="BF13" i="4"/>
  <c r="BB13" i="4"/>
  <c r="BT12" i="4"/>
  <c r="BP12" i="4"/>
  <c r="BL12" i="4"/>
  <c r="BH12" i="4"/>
  <c r="BD12" i="4"/>
  <c r="BV11" i="4"/>
  <c r="BR11" i="4"/>
  <c r="BN11" i="4"/>
  <c r="BJ11" i="4"/>
  <c r="BF11" i="4"/>
  <c r="BB11" i="4"/>
  <c r="BT10" i="4"/>
  <c r="BU25" i="4"/>
  <c r="BU24" i="4"/>
  <c r="BV23" i="4"/>
  <c r="BW22" i="4"/>
  <c r="BG22" i="4"/>
  <c r="BV21" i="4"/>
  <c r="BN21" i="4"/>
  <c r="BG21" i="4"/>
  <c r="BW20" i="4"/>
  <c r="BO20" i="4"/>
  <c r="BH20" i="4"/>
  <c r="BW19" i="4"/>
  <c r="BO19" i="4"/>
  <c r="BI19" i="4"/>
  <c r="BB19" i="4"/>
  <c r="BP18" i="4"/>
  <c r="BJ18" i="4"/>
  <c r="BE18" i="4"/>
  <c r="BU17" i="4"/>
  <c r="BP17" i="4"/>
  <c r="BK17" i="4"/>
  <c r="BE17" i="4"/>
  <c r="BV16" i="4"/>
  <c r="BQ16" i="4"/>
  <c r="BK16" i="4"/>
  <c r="BF16" i="4"/>
  <c r="BW15" i="4"/>
  <c r="BQ15" i="4"/>
  <c r="BL15" i="4"/>
  <c r="BG15" i="4"/>
  <c r="BW14" i="4"/>
  <c r="BR14" i="4"/>
  <c r="BM14" i="4"/>
  <c r="BG14" i="4"/>
  <c r="BB14" i="4"/>
  <c r="BS13" i="4"/>
  <c r="BM13" i="4"/>
  <c r="BH13" i="4"/>
  <c r="BC13" i="4"/>
  <c r="BS12" i="4"/>
  <c r="BN12" i="4"/>
  <c r="BI12" i="4"/>
  <c r="BC12" i="4"/>
  <c r="BT11" i="4"/>
  <c r="BO11" i="4"/>
  <c r="BI11" i="4"/>
  <c r="BD11" i="4"/>
  <c r="BU10" i="4"/>
  <c r="BP10" i="4"/>
  <c r="BL10" i="4"/>
  <c r="BH10" i="4"/>
  <c r="BD10" i="4"/>
  <c r="BV9" i="4"/>
  <c r="BR9" i="4"/>
  <c r="BN9" i="4"/>
  <c r="BJ9" i="4"/>
  <c r="BF9" i="4"/>
  <c r="BB9" i="4"/>
  <c r="BT8" i="4"/>
  <c r="BP8" i="4"/>
  <c r="BL8" i="4"/>
  <c r="BH8" i="4"/>
  <c r="BD8" i="4"/>
  <c r="BV7" i="4"/>
  <c r="BR7" i="4"/>
  <c r="BN7" i="4"/>
  <c r="BJ7" i="4"/>
  <c r="BF7" i="4"/>
  <c r="BB7" i="4"/>
  <c r="BT6" i="4"/>
  <c r="BP6" i="4"/>
  <c r="BL6" i="4"/>
  <c r="BH6" i="4"/>
  <c r="BD6" i="4"/>
  <c r="BV5" i="4"/>
  <c r="BR5" i="4"/>
  <c r="BN5" i="4"/>
  <c r="BJ5" i="4"/>
  <c r="BF5" i="4"/>
  <c r="BB5" i="4"/>
  <c r="BT4" i="4"/>
  <c r="BP4" i="4"/>
  <c r="BL4" i="4"/>
  <c r="BH4" i="4"/>
  <c r="BD4" i="4"/>
  <c r="BJ25" i="4"/>
  <c r="BK24" i="4"/>
  <c r="BK23" i="4"/>
  <c r="BL22" i="4"/>
  <c r="BC22" i="4"/>
  <c r="BR21" i="4"/>
  <c r="BK21" i="4"/>
  <c r="BC21" i="4"/>
  <c r="BS20" i="4"/>
  <c r="BL20" i="4"/>
  <c r="BD20" i="4"/>
  <c r="BS19" i="4"/>
  <c r="BM19" i="4"/>
  <c r="BE19" i="4"/>
  <c r="BT18" i="4"/>
  <c r="BM18" i="4"/>
  <c r="BG18" i="4"/>
  <c r="BB18" i="4"/>
  <c r="BS17" i="4"/>
  <c r="BM17" i="4"/>
  <c r="BH17" i="4"/>
  <c r="BC17" i="4"/>
  <c r="BS16" i="4"/>
  <c r="BN16" i="4"/>
  <c r="BI16" i="4"/>
  <c r="BC16" i="4"/>
  <c r="BT15" i="4"/>
  <c r="BO15" i="4"/>
  <c r="BI15" i="4"/>
  <c r="BD15" i="4"/>
  <c r="BU14" i="4"/>
  <c r="BO14" i="4"/>
  <c r="BJ14" i="4"/>
  <c r="BE14" i="4"/>
  <c r="BU13" i="4"/>
  <c r="BP13" i="4"/>
  <c r="BK13" i="4"/>
  <c r="BE13" i="4"/>
  <c r="BV12" i="4"/>
  <c r="BQ12" i="4"/>
  <c r="BK12" i="4"/>
  <c r="BF12" i="4"/>
  <c r="BW11" i="4"/>
  <c r="BQ11" i="4"/>
  <c r="BL11" i="4"/>
  <c r="BG11" i="4"/>
  <c r="BW10" i="4"/>
  <c r="BR10" i="4"/>
  <c r="BN10" i="4"/>
  <c r="BJ10" i="4"/>
  <c r="BF10" i="4"/>
  <c r="BB10" i="4"/>
  <c r="BT9" i="4"/>
  <c r="BP9" i="4"/>
  <c r="BL9" i="4"/>
  <c r="BH9" i="4"/>
  <c r="BD9" i="4"/>
  <c r="BV8" i="4"/>
  <c r="BR8" i="4"/>
  <c r="BN8" i="4"/>
  <c r="BJ8" i="4"/>
  <c r="BF8" i="4"/>
  <c r="BB8" i="4"/>
  <c r="BT7" i="4"/>
  <c r="BP7" i="4"/>
  <c r="BL7" i="4"/>
  <c r="BH7" i="4"/>
  <c r="BD7" i="4"/>
  <c r="BV6" i="4"/>
  <c r="BR6" i="4"/>
  <c r="BN6" i="4"/>
  <c r="BJ6" i="4"/>
  <c r="BF6" i="4"/>
  <c r="BB6" i="4"/>
  <c r="BT5" i="4"/>
  <c r="BP5" i="4"/>
  <c r="BL5" i="4"/>
  <c r="BH5" i="4"/>
  <c r="BD5" i="4"/>
  <c r="BV4" i="4"/>
  <c r="BR4" i="4"/>
  <c r="BN4" i="4"/>
  <c r="BJ4" i="4"/>
  <c r="BF4" i="4"/>
  <c r="BE25" i="4"/>
  <c r="BE24" i="4"/>
  <c r="BF23" i="4"/>
  <c r="BH22" i="4"/>
  <c r="BW21" i="4"/>
  <c r="BQ21" i="4"/>
  <c r="BI21" i="4"/>
  <c r="BB21" i="4"/>
  <c r="BQ20" i="4"/>
  <c r="BI20" i="4"/>
  <c r="BC20" i="4"/>
  <c r="BR19" i="4"/>
  <c r="BJ19" i="4"/>
  <c r="BC19" i="4"/>
  <c r="BS18" i="4"/>
  <c r="BK18" i="4"/>
  <c r="BF18" i="4"/>
  <c r="BW17" i="4"/>
  <c r="BQ17" i="4"/>
  <c r="BL17" i="4"/>
  <c r="BG17" i="4"/>
  <c r="BW16" i="4"/>
  <c r="BR16" i="4"/>
  <c r="BM16" i="4"/>
  <c r="BG16" i="4"/>
  <c r="BB16" i="4"/>
  <c r="BS15" i="4"/>
  <c r="BM15" i="4"/>
  <c r="BH15" i="4"/>
  <c r="BC15" i="4"/>
  <c r="BS14" i="4"/>
  <c r="BN14" i="4"/>
  <c r="BI14" i="4"/>
  <c r="BC14" i="4"/>
  <c r="BT13" i="4"/>
  <c r="BO13" i="4"/>
  <c r="BI13" i="4"/>
  <c r="BD13" i="4"/>
  <c r="BU12" i="4"/>
  <c r="BO12" i="4"/>
  <c r="BJ12" i="4"/>
  <c r="BE12" i="4"/>
  <c r="BU11" i="4"/>
  <c r="BP11" i="4"/>
  <c r="BK11" i="4"/>
  <c r="BE11" i="4"/>
  <c r="BV10" i="4"/>
  <c r="BQ10" i="4"/>
  <c r="BM10" i="4"/>
  <c r="BI10" i="4"/>
  <c r="BE10" i="4"/>
  <c r="BW9" i="4"/>
  <c r="BS9" i="4"/>
  <c r="BO9" i="4"/>
  <c r="BK9" i="4"/>
  <c r="BG9" i="4"/>
  <c r="BC9" i="4"/>
  <c r="BU8" i="4"/>
  <c r="BQ8" i="4"/>
  <c r="BM8" i="4"/>
  <c r="BI8" i="4"/>
  <c r="BE8" i="4"/>
  <c r="BW7" i="4"/>
  <c r="BS7" i="4"/>
  <c r="BO7" i="4"/>
  <c r="BK7" i="4"/>
  <c r="BG7" i="4"/>
  <c r="BC7" i="4"/>
  <c r="BU6" i="4"/>
  <c r="BQ6" i="4"/>
  <c r="BM6" i="4"/>
  <c r="BI6" i="4"/>
  <c r="BE6" i="4"/>
  <c r="BQ22" i="4"/>
  <c r="BF21" i="4"/>
  <c r="BU19" i="4"/>
  <c r="BO18" i="4"/>
  <c r="BO17" i="4"/>
  <c r="BO16" i="4"/>
  <c r="BP15" i="4"/>
  <c r="BQ14" i="4"/>
  <c r="BQ13" i="4"/>
  <c r="BR12" i="4"/>
  <c r="BS11" i="4"/>
  <c r="BS10" i="4"/>
  <c r="BC10" i="4"/>
  <c r="BI9" i="4"/>
  <c r="BO8" i="4"/>
  <c r="BU7" i="4"/>
  <c r="BE7" i="4"/>
  <c r="BK6" i="4"/>
  <c r="BU5" i="4"/>
  <c r="BM5" i="4"/>
  <c r="BE5" i="4"/>
  <c r="BS4" i="4"/>
  <c r="BK4" i="4"/>
  <c r="BC4" i="4"/>
  <c r="BO25" i="4"/>
  <c r="BE22" i="4"/>
  <c r="BT20" i="4"/>
  <c r="BN19" i="4"/>
  <c r="BI18" i="4"/>
  <c r="BI17" i="4"/>
  <c r="BJ16" i="4"/>
  <c r="BK15" i="4"/>
  <c r="BK14" i="4"/>
  <c r="BL13" i="4"/>
  <c r="BM12" i="4"/>
  <c r="BM11" i="4"/>
  <c r="BO10" i="4"/>
  <c r="BU9" i="4"/>
  <c r="BE9" i="4"/>
  <c r="BK8" i="4"/>
  <c r="BQ7" i="4"/>
  <c r="BW6" i="4"/>
  <c r="BG6" i="4"/>
  <c r="BS5" i="4"/>
  <c r="BK5" i="4"/>
  <c r="BC5" i="4"/>
  <c r="BQ4" i="4"/>
  <c r="BI4" i="4"/>
  <c r="BB4" i="4"/>
  <c r="BP24" i="4"/>
  <c r="BS21" i="4"/>
  <c r="BM20" i="4"/>
  <c r="BG19" i="4"/>
  <c r="BC18" i="4"/>
  <c r="BD17" i="4"/>
  <c r="BE16" i="4"/>
  <c r="BE15" i="4"/>
  <c r="BF14" i="4"/>
  <c r="BG13" i="4"/>
  <c r="BG12" i="4"/>
  <c r="BH11" i="4"/>
  <c r="BK10" i="4"/>
  <c r="BQ9" i="4"/>
  <c r="BW8" i="4"/>
  <c r="BG8" i="4"/>
  <c r="BM7" i="4"/>
  <c r="BS6" i="4"/>
  <c r="BC6" i="4"/>
  <c r="BQ5" i="4"/>
  <c r="BI5" i="4"/>
  <c r="BW4" i="4"/>
  <c r="BO4" i="4"/>
  <c r="BG4" i="4"/>
  <c r="BQ23" i="4"/>
  <c r="BM21" i="4"/>
  <c r="BG20" i="4"/>
  <c r="BU18" i="4"/>
  <c r="BT17" i="4"/>
  <c r="BU16" i="4"/>
  <c r="BU15" i="4"/>
  <c r="BV14" i="4"/>
  <c r="BW13" i="4"/>
  <c r="BW12" i="4"/>
  <c r="BB12" i="4"/>
  <c r="BC11" i="4"/>
  <c r="BG10" i="4"/>
  <c r="BM9" i="4"/>
  <c r="BS8" i="4"/>
  <c r="BC8" i="4"/>
  <c r="BI7" i="4"/>
  <c r="BO6" i="4"/>
  <c r="BW5" i="4"/>
  <c r="BO5" i="4"/>
  <c r="BG5" i="4"/>
  <c r="BU4" i="4"/>
  <c r="BM4" i="4"/>
  <c r="BE4" i="4"/>
  <c r="A5" i="2"/>
  <c r="A6" i="2" s="1"/>
  <c r="A7" i="2" s="1"/>
  <c r="A8" i="2" s="1"/>
  <c r="A9" i="2" s="1"/>
  <c r="A10" i="2" s="1"/>
  <c r="A11" i="2" s="1"/>
  <c r="A12" i="2" s="1"/>
  <c r="A13" i="2" s="1"/>
  <c r="CB4" i="4" l="1" a="1"/>
  <c r="CB23" i="4" l="1"/>
  <c r="CB19" i="4"/>
  <c r="CB15" i="4"/>
  <c r="CB11" i="4"/>
  <c r="CB7" i="4"/>
  <c r="CB22" i="4"/>
  <c r="CB17" i="4"/>
  <c r="CB12" i="4"/>
  <c r="CB6" i="4"/>
  <c r="CB25" i="4"/>
  <c r="CB20" i="4"/>
  <c r="CB14" i="4"/>
  <c r="CB9" i="4"/>
  <c r="CB4" i="4"/>
  <c r="CB24" i="4"/>
  <c r="CB18" i="4"/>
  <c r="CB13" i="4"/>
  <c r="CB8" i="4"/>
  <c r="CB21" i="4"/>
  <c r="CB10" i="4"/>
  <c r="CB5" i="4"/>
  <c r="CB16" i="4"/>
</calcChain>
</file>

<file path=xl/sharedStrings.xml><?xml version="1.0" encoding="utf-8"?>
<sst xmlns="http://schemas.openxmlformats.org/spreadsheetml/2006/main" count="172" uniqueCount="42">
  <si>
    <t>REFERENCE</t>
  </si>
  <si>
    <t>MASTER</t>
  </si>
  <si>
    <t>SIMPLIFIED</t>
  </si>
  <si>
    <t>RAW</t>
  </si>
  <si>
    <t>type</t>
  </si>
  <si>
    <t>PANIER</t>
  </si>
  <si>
    <t>Quantité</t>
  </si>
  <si>
    <t>FRUIT</t>
  </si>
  <si>
    <t>TYPE</t>
  </si>
  <si>
    <t>level</t>
  </si>
  <si>
    <t>Niveau</t>
  </si>
  <si>
    <t>Type</t>
  </si>
  <si>
    <t>pomme</t>
  </si>
  <si>
    <t>poire</t>
  </si>
  <si>
    <t>panier1</t>
  </si>
  <si>
    <t>panier2</t>
  </si>
  <si>
    <t>cerise</t>
  </si>
  <si>
    <t>panier3</t>
  </si>
  <si>
    <t>Nbre de niveau "7" dans panier</t>
  </si>
  <si>
    <t>Quantité de fruits dans panier</t>
  </si>
  <si>
    <t>hgf</t>
  </si>
  <si>
    <t>ytr</t>
  </si>
  <si>
    <t>hgfd</t>
  </si>
  <si>
    <t>hbvc</t>
  </si>
  <si>
    <t>bvc</t>
  </si>
  <si>
    <t>gvf</t>
  </si>
  <si>
    <t>ikju</t>
  </si>
  <si>
    <t>oiu</t>
  </si>
  <si>
    <t>oiuy</t>
  </si>
  <si>
    <t>iuy</t>
  </si>
  <si>
    <t>banane</t>
  </si>
  <si>
    <t>abricot</t>
  </si>
  <si>
    <t>pêche</t>
  </si>
  <si>
    <t>Je souhaiterai automatiser les résultats présents dans les colonnes "E" et "F". </t>
  </si>
  <si>
    <t>2/ Dans la colonne "F" c'est le nombre de fruits total incluant leur quantité en D:D </t>
  </si>
  <si>
    <t xml:space="preserve">1/ Dans la colonne "E" je souhaite compter pour chaque "panier" (qui se trouvent toujours au niveau 6) le nombre de fruits au niveau 7. </t>
  </si>
  <si>
    <t>Donc pour le panier1 {=nbval(B4:B13);7} sauf que cette valeur B13 est variable... elle est dépendante de la présence du panier2 en B14.... </t>
  </si>
  <si>
    <t xml:space="preserve">3/ Jusque là c'était trop simple alors pour corser le tout, je ne dois pas recompter un type de fruit déjà présent dans un panier précédent. </t>
  </si>
  <si>
    <t>C'est pourquoi dans mon panier2 je ne souhaite comptabiliser QUE le type abricot puisque le type pomme ET le type poire est déjà connu dans le panier1... </t>
  </si>
  <si>
    <t>panier</t>
  </si>
  <si>
    <t>unicité</t>
  </si>
  <si>
    <t>détails sur les produits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</si>
</sst>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2"/>
      <color rgb="FF303030"/>
      <name val="Arial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1" applyAlignment="1">
      <alignment horizontal="center" vertical="center"/>
    </xf>
    <xf numFmtId="0" fontId="2" fillId="0" borderId="0" xfId="0" applyFont="1"/>
    <xf numFmtId="0" fontId="0" fillId="0" borderId="3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2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1" xfId="0" applyBorder="1"/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6" xfId="0" applyBorder="1"/>
    <xf numFmtId="0" fontId="0" fillId="0" borderId="23" xfId="0" applyBorder="1"/>
    <xf numFmtId="0" fontId="0" fillId="0" borderId="12" xfId="0" applyBorder="1"/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2"/>
  <sheetViews>
    <sheetView workbookViewId="0">
      <selection activeCell="C47" sqref="C47"/>
    </sheetView>
  </sheetViews>
  <sheetFormatPr baseColWidth="10" defaultRowHeight="15" x14ac:dyDescent="0.25"/>
  <cols>
    <col min="1" max="1" width="11.42578125" style="15"/>
    <col min="2" max="2" width="13.7109375" style="15" bestFit="1" customWidth="1"/>
    <col min="3" max="3" width="11.42578125" style="15"/>
    <col min="7" max="9" width="11.42578125" style="1"/>
  </cols>
  <sheetData>
    <row r="2" spans="1:3" x14ac:dyDescent="0.25">
      <c r="A2" s="15" t="s">
        <v>9</v>
      </c>
      <c r="B2" s="15" t="s">
        <v>4</v>
      </c>
      <c r="C2" s="15" t="s">
        <v>6</v>
      </c>
    </row>
    <row r="3" spans="1:3" x14ac:dyDescent="0.25">
      <c r="A3" s="16">
        <v>6</v>
      </c>
      <c r="B3" s="16" t="s">
        <v>5</v>
      </c>
      <c r="C3" s="16">
        <v>1</v>
      </c>
    </row>
    <row r="4" spans="1:3" x14ac:dyDescent="0.25">
      <c r="A4" s="16">
        <v>7</v>
      </c>
      <c r="B4" s="16" t="s">
        <v>0</v>
      </c>
      <c r="C4" s="16">
        <v>1</v>
      </c>
    </row>
    <row r="5" spans="1:3" x14ac:dyDescent="0.25">
      <c r="A5" s="16">
        <v>7</v>
      </c>
      <c r="B5" s="16" t="s">
        <v>7</v>
      </c>
      <c r="C5" s="16">
        <v>2</v>
      </c>
    </row>
    <row r="6" spans="1:3" x14ac:dyDescent="0.25">
      <c r="A6" s="16">
        <v>8</v>
      </c>
      <c r="B6" s="16" t="s">
        <v>1</v>
      </c>
      <c r="C6" s="16">
        <v>1</v>
      </c>
    </row>
    <row r="7" spans="1:3" x14ac:dyDescent="0.25">
      <c r="A7" s="16">
        <v>7</v>
      </c>
      <c r="B7" s="16" t="s">
        <v>7</v>
      </c>
      <c r="C7" s="16">
        <v>3</v>
      </c>
    </row>
    <row r="8" spans="1:3" x14ac:dyDescent="0.25">
      <c r="A8" s="16">
        <v>8</v>
      </c>
      <c r="B8" s="16" t="s">
        <v>1</v>
      </c>
      <c r="C8" s="16">
        <v>1</v>
      </c>
    </row>
    <row r="9" spans="1:3" x14ac:dyDescent="0.25">
      <c r="A9" s="16">
        <v>7</v>
      </c>
      <c r="B9" s="16" t="s">
        <v>7</v>
      </c>
      <c r="C9" s="16">
        <v>1</v>
      </c>
    </row>
    <row r="10" spans="1:3" x14ac:dyDescent="0.25">
      <c r="A10" s="16">
        <v>8</v>
      </c>
      <c r="B10" s="16" t="s">
        <v>1</v>
      </c>
      <c r="C10" s="16">
        <v>1</v>
      </c>
    </row>
    <row r="11" spans="1:3" x14ac:dyDescent="0.25">
      <c r="A11" s="16">
        <v>7</v>
      </c>
      <c r="B11" s="16" t="s">
        <v>8</v>
      </c>
      <c r="C11" s="16">
        <v>1</v>
      </c>
    </row>
    <row r="12" spans="1:3" x14ac:dyDescent="0.25">
      <c r="A12" s="16">
        <v>8</v>
      </c>
      <c r="B12" s="16" t="s">
        <v>7</v>
      </c>
      <c r="C12" s="16">
        <v>1</v>
      </c>
    </row>
    <row r="13" spans="1:3" x14ac:dyDescent="0.25">
      <c r="A13" s="16">
        <v>9</v>
      </c>
      <c r="B13" s="16" t="s">
        <v>1</v>
      </c>
      <c r="C13" s="16">
        <v>1</v>
      </c>
    </row>
    <row r="14" spans="1:3" x14ac:dyDescent="0.25">
      <c r="A14" s="16">
        <v>8</v>
      </c>
      <c r="B14" s="16" t="s">
        <v>7</v>
      </c>
      <c r="C14" s="16">
        <v>1</v>
      </c>
    </row>
    <row r="15" spans="1:3" x14ac:dyDescent="0.25">
      <c r="A15" s="16">
        <v>9</v>
      </c>
      <c r="B15" s="16" t="s">
        <v>1</v>
      </c>
      <c r="C15" s="16">
        <v>1</v>
      </c>
    </row>
    <row r="16" spans="1:3" x14ac:dyDescent="0.25">
      <c r="A16" s="16">
        <v>8</v>
      </c>
      <c r="B16" s="16" t="s">
        <v>7</v>
      </c>
      <c r="C16" s="16">
        <v>1</v>
      </c>
    </row>
    <row r="17" spans="1:3" x14ac:dyDescent="0.25">
      <c r="A17" s="16">
        <v>9</v>
      </c>
      <c r="B17" s="16" t="s">
        <v>1</v>
      </c>
      <c r="C17" s="16">
        <v>1</v>
      </c>
    </row>
    <row r="18" spans="1:3" x14ac:dyDescent="0.25">
      <c r="A18" s="16">
        <v>8</v>
      </c>
      <c r="B18" s="16" t="s">
        <v>7</v>
      </c>
      <c r="C18" s="16">
        <v>2</v>
      </c>
    </row>
    <row r="19" spans="1:3" x14ac:dyDescent="0.25">
      <c r="A19" s="16">
        <v>9</v>
      </c>
      <c r="B19" s="16" t="s">
        <v>2</v>
      </c>
      <c r="C19" s="16">
        <v>1</v>
      </c>
    </row>
    <row r="20" spans="1:3" x14ac:dyDescent="0.25">
      <c r="A20" s="16">
        <v>8</v>
      </c>
      <c r="B20" s="16" t="s">
        <v>7</v>
      </c>
      <c r="C20" s="16">
        <v>4</v>
      </c>
    </row>
    <row r="21" spans="1:3" x14ac:dyDescent="0.25">
      <c r="A21" s="16">
        <v>9</v>
      </c>
      <c r="B21" s="16" t="s">
        <v>1</v>
      </c>
      <c r="C21" s="16">
        <v>1</v>
      </c>
    </row>
    <row r="22" spans="1:3" x14ac:dyDescent="0.25">
      <c r="A22" s="16">
        <v>8</v>
      </c>
      <c r="B22" s="16" t="s">
        <v>0</v>
      </c>
      <c r="C22" s="16">
        <v>1</v>
      </c>
    </row>
    <row r="23" spans="1:3" x14ac:dyDescent="0.25">
      <c r="A23" s="16">
        <v>8</v>
      </c>
      <c r="B23" s="16" t="s">
        <v>2</v>
      </c>
      <c r="C23" s="16">
        <v>1</v>
      </c>
    </row>
    <row r="24" spans="1:3" x14ac:dyDescent="0.25">
      <c r="A24" s="16">
        <v>7</v>
      </c>
      <c r="B24" s="16" t="s">
        <v>7</v>
      </c>
      <c r="C24" s="16">
        <v>1</v>
      </c>
    </row>
    <row r="25" spans="1:3" x14ac:dyDescent="0.25">
      <c r="A25" s="16">
        <v>8</v>
      </c>
      <c r="B25" s="16" t="s">
        <v>1</v>
      </c>
      <c r="C25" s="16">
        <v>1</v>
      </c>
    </row>
    <row r="26" spans="1:3" x14ac:dyDescent="0.25">
      <c r="A26" s="16">
        <v>7</v>
      </c>
      <c r="B26" s="16" t="s">
        <v>7</v>
      </c>
      <c r="C26" s="16">
        <v>1</v>
      </c>
    </row>
    <row r="27" spans="1:3" x14ac:dyDescent="0.25">
      <c r="A27" s="16">
        <v>8</v>
      </c>
      <c r="B27" s="16" t="s">
        <v>1</v>
      </c>
      <c r="C27" s="16">
        <v>1</v>
      </c>
    </row>
    <row r="28" spans="1:3" x14ac:dyDescent="0.25">
      <c r="A28" s="16">
        <v>7</v>
      </c>
      <c r="B28" s="16" t="s">
        <v>7</v>
      </c>
      <c r="C28" s="16">
        <v>1</v>
      </c>
    </row>
    <row r="29" spans="1:3" x14ac:dyDescent="0.25">
      <c r="A29" s="16">
        <v>8</v>
      </c>
      <c r="B29" s="16" t="s">
        <v>1</v>
      </c>
      <c r="C29" s="16">
        <v>1</v>
      </c>
    </row>
    <row r="30" spans="1:3" x14ac:dyDescent="0.25">
      <c r="A30" s="16">
        <v>7</v>
      </c>
      <c r="B30" s="16" t="s">
        <v>7</v>
      </c>
      <c r="C30" s="16">
        <v>1</v>
      </c>
    </row>
    <row r="31" spans="1:3" x14ac:dyDescent="0.25">
      <c r="A31" s="16">
        <v>8</v>
      </c>
      <c r="B31" s="16" t="s">
        <v>1</v>
      </c>
      <c r="C31" s="16">
        <v>1</v>
      </c>
    </row>
    <row r="32" spans="1:3" x14ac:dyDescent="0.25">
      <c r="A32" s="16">
        <v>7</v>
      </c>
      <c r="B32" s="16" t="s">
        <v>8</v>
      </c>
      <c r="C32" s="16">
        <v>1</v>
      </c>
    </row>
    <row r="33" spans="1:3" x14ac:dyDescent="0.25">
      <c r="A33" s="16">
        <v>8</v>
      </c>
      <c r="B33" s="16" t="s">
        <v>7</v>
      </c>
      <c r="C33" s="16">
        <v>1</v>
      </c>
    </row>
    <row r="34" spans="1:3" x14ac:dyDescent="0.25">
      <c r="A34" s="16">
        <v>9</v>
      </c>
      <c r="B34" s="16" t="s">
        <v>3</v>
      </c>
      <c r="C34" s="16">
        <v>1</v>
      </c>
    </row>
    <row r="35" spans="1:3" x14ac:dyDescent="0.25">
      <c r="A35" s="16">
        <v>9</v>
      </c>
      <c r="B35" s="16" t="s">
        <v>1</v>
      </c>
      <c r="C35" s="16">
        <v>1</v>
      </c>
    </row>
    <row r="36" spans="1:3" x14ac:dyDescent="0.25">
      <c r="A36" s="16">
        <v>8</v>
      </c>
      <c r="B36" s="16" t="s">
        <v>7</v>
      </c>
      <c r="C36" s="16">
        <v>1</v>
      </c>
    </row>
    <row r="37" spans="1:3" x14ac:dyDescent="0.25">
      <c r="A37" s="16">
        <v>9</v>
      </c>
      <c r="B37" s="16" t="s">
        <v>1</v>
      </c>
      <c r="C37" s="16">
        <v>1</v>
      </c>
    </row>
    <row r="38" spans="1:3" x14ac:dyDescent="0.25">
      <c r="A38" s="16">
        <v>8</v>
      </c>
      <c r="B38" s="16" t="s">
        <v>0</v>
      </c>
      <c r="C38" s="16">
        <v>1</v>
      </c>
    </row>
    <row r="39" spans="1:3" x14ac:dyDescent="0.25">
      <c r="A39" s="16">
        <v>7</v>
      </c>
      <c r="B39" s="16" t="s">
        <v>7</v>
      </c>
      <c r="C39" s="16">
        <v>1</v>
      </c>
    </row>
    <row r="40" spans="1:3" x14ac:dyDescent="0.25">
      <c r="A40" s="16">
        <v>8</v>
      </c>
      <c r="B40" s="16" t="s">
        <v>1</v>
      </c>
      <c r="C40" s="16">
        <v>1</v>
      </c>
    </row>
    <row r="41" spans="1:3" x14ac:dyDescent="0.25">
      <c r="A41" s="16">
        <v>7</v>
      </c>
      <c r="B41" s="16" t="s">
        <v>7</v>
      </c>
      <c r="C41" s="16">
        <v>1</v>
      </c>
    </row>
    <row r="42" spans="1:3" x14ac:dyDescent="0.25">
      <c r="A42" s="16">
        <v>8</v>
      </c>
      <c r="B42" s="16" t="s">
        <v>1</v>
      </c>
      <c r="C42" s="16">
        <v>1</v>
      </c>
    </row>
    <row r="43" spans="1:3" x14ac:dyDescent="0.25">
      <c r="A43" s="16">
        <v>6</v>
      </c>
      <c r="B43" s="16" t="s">
        <v>5</v>
      </c>
      <c r="C43" s="16">
        <v>1</v>
      </c>
    </row>
    <row r="44" spans="1:3" x14ac:dyDescent="0.25">
      <c r="A44" s="16">
        <v>7</v>
      </c>
      <c r="B44" s="16" t="s">
        <v>7</v>
      </c>
      <c r="C44" s="16">
        <v>1</v>
      </c>
    </row>
    <row r="45" spans="1:3" x14ac:dyDescent="0.25">
      <c r="A45" s="16">
        <v>8</v>
      </c>
      <c r="B45" s="16" t="s">
        <v>1</v>
      </c>
      <c r="C45" s="16">
        <v>1</v>
      </c>
    </row>
    <row r="46" spans="1:3" x14ac:dyDescent="0.25">
      <c r="A46" s="16">
        <v>7</v>
      </c>
      <c r="B46" s="16" t="s">
        <v>7</v>
      </c>
      <c r="C46" s="16">
        <v>1</v>
      </c>
    </row>
    <row r="47" spans="1:3" x14ac:dyDescent="0.25">
      <c r="A47" s="16">
        <v>8</v>
      </c>
      <c r="B47" s="16" t="s">
        <v>1</v>
      </c>
      <c r="C47" s="16">
        <v>1</v>
      </c>
    </row>
    <row r="48" spans="1:3" x14ac:dyDescent="0.25">
      <c r="A48" s="16">
        <v>7</v>
      </c>
      <c r="B48" s="16" t="s">
        <v>8</v>
      </c>
      <c r="C48" s="16">
        <v>1</v>
      </c>
    </row>
    <row r="49" spans="1:3" x14ac:dyDescent="0.25">
      <c r="A49" s="16">
        <v>8</v>
      </c>
      <c r="B49" s="16" t="s">
        <v>7</v>
      </c>
      <c r="C49" s="16">
        <v>1</v>
      </c>
    </row>
    <row r="50" spans="1:3" x14ac:dyDescent="0.25">
      <c r="A50" s="16">
        <v>9</v>
      </c>
      <c r="B50" s="16" t="s">
        <v>2</v>
      </c>
      <c r="C50" s="16">
        <v>1</v>
      </c>
    </row>
    <row r="51" spans="1:3" x14ac:dyDescent="0.25">
      <c r="A51" s="16">
        <v>8</v>
      </c>
      <c r="B51" s="16" t="s">
        <v>7</v>
      </c>
      <c r="C51" s="16">
        <v>1</v>
      </c>
    </row>
    <row r="52" spans="1:3" x14ac:dyDescent="0.25">
      <c r="A52" s="16">
        <v>9</v>
      </c>
      <c r="B52" s="16" t="s">
        <v>1</v>
      </c>
      <c r="C52" s="16">
        <v>1</v>
      </c>
    </row>
    <row r="53" spans="1:3" x14ac:dyDescent="0.25">
      <c r="A53" s="16">
        <v>8</v>
      </c>
      <c r="B53" s="16" t="s">
        <v>0</v>
      </c>
      <c r="C53" s="16">
        <v>1</v>
      </c>
    </row>
    <row r="54" spans="1:3" x14ac:dyDescent="0.25">
      <c r="A54" s="16">
        <v>7</v>
      </c>
      <c r="B54" s="16" t="s">
        <v>7</v>
      </c>
      <c r="C54" s="16">
        <v>1</v>
      </c>
    </row>
    <row r="55" spans="1:3" x14ac:dyDescent="0.25">
      <c r="A55" s="16">
        <v>8</v>
      </c>
      <c r="B55" s="16" t="s">
        <v>1</v>
      </c>
      <c r="C55" s="16">
        <v>1</v>
      </c>
    </row>
    <row r="56" spans="1:3" x14ac:dyDescent="0.25">
      <c r="A56" s="16">
        <v>7</v>
      </c>
      <c r="B56" s="16" t="s">
        <v>8</v>
      </c>
      <c r="C56" s="16">
        <v>1</v>
      </c>
    </row>
    <row r="57" spans="1:3" x14ac:dyDescent="0.25">
      <c r="A57" s="16">
        <v>8</v>
      </c>
      <c r="B57" s="16" t="s">
        <v>7</v>
      </c>
      <c r="C57" s="16">
        <v>1</v>
      </c>
    </row>
    <row r="58" spans="1:3" x14ac:dyDescent="0.25">
      <c r="A58" s="16">
        <v>9</v>
      </c>
      <c r="B58" s="16" t="s">
        <v>2</v>
      </c>
      <c r="C58" s="16">
        <v>1</v>
      </c>
    </row>
    <row r="59" spans="1:3" x14ac:dyDescent="0.25">
      <c r="A59" s="16">
        <v>8</v>
      </c>
      <c r="B59" s="16" t="s">
        <v>0</v>
      </c>
      <c r="C59" s="16">
        <v>1</v>
      </c>
    </row>
    <row r="60" spans="1:3" x14ac:dyDescent="0.25">
      <c r="A60" s="16">
        <v>7</v>
      </c>
      <c r="B60" s="16" t="s">
        <v>7</v>
      </c>
      <c r="C60" s="16">
        <v>1</v>
      </c>
    </row>
    <row r="61" spans="1:3" x14ac:dyDescent="0.25">
      <c r="A61" s="16">
        <v>8</v>
      </c>
      <c r="B61" s="16" t="s">
        <v>1</v>
      </c>
      <c r="C61" s="16">
        <v>1</v>
      </c>
    </row>
    <row r="62" spans="1:3" x14ac:dyDescent="0.25">
      <c r="A62" s="16">
        <v>7</v>
      </c>
      <c r="B62" s="16" t="s">
        <v>7</v>
      </c>
      <c r="C62" s="16">
        <v>1</v>
      </c>
    </row>
    <row r="63" spans="1:3" x14ac:dyDescent="0.25">
      <c r="A63" s="16">
        <v>8</v>
      </c>
      <c r="B63" s="16" t="s">
        <v>2</v>
      </c>
      <c r="C63" s="16">
        <v>1</v>
      </c>
    </row>
    <row r="64" spans="1:3" x14ac:dyDescent="0.25">
      <c r="A64" s="16">
        <v>7</v>
      </c>
      <c r="B64" s="16" t="s">
        <v>7</v>
      </c>
      <c r="C64" s="16">
        <v>1</v>
      </c>
    </row>
    <row r="65" spans="1:3" x14ac:dyDescent="0.25">
      <c r="A65" s="16">
        <v>8</v>
      </c>
      <c r="B65" s="16" t="s">
        <v>1</v>
      </c>
      <c r="C65" s="16">
        <v>1</v>
      </c>
    </row>
    <row r="66" spans="1:3" x14ac:dyDescent="0.25">
      <c r="A66" s="16">
        <v>6</v>
      </c>
      <c r="B66" s="16" t="s">
        <v>5</v>
      </c>
      <c r="C66" s="16">
        <v>1</v>
      </c>
    </row>
    <row r="67" spans="1:3" x14ac:dyDescent="0.25">
      <c r="A67" s="16">
        <v>7</v>
      </c>
      <c r="B67" s="16" t="s">
        <v>7</v>
      </c>
      <c r="C67" s="16">
        <v>1</v>
      </c>
    </row>
    <row r="68" spans="1:3" x14ac:dyDescent="0.25">
      <c r="A68" s="16">
        <v>8</v>
      </c>
      <c r="B68" s="16" t="s">
        <v>1</v>
      </c>
      <c r="C68" s="16">
        <v>1</v>
      </c>
    </row>
    <row r="69" spans="1:3" x14ac:dyDescent="0.25">
      <c r="A69" s="16">
        <v>7</v>
      </c>
      <c r="B69" s="16" t="s">
        <v>7</v>
      </c>
      <c r="C69" s="16">
        <v>1</v>
      </c>
    </row>
    <row r="70" spans="1:3" x14ac:dyDescent="0.25">
      <c r="A70" s="16">
        <v>8</v>
      </c>
      <c r="B70" s="16" t="s">
        <v>1</v>
      </c>
      <c r="C70" s="16">
        <v>1</v>
      </c>
    </row>
    <row r="71" spans="1:3" x14ac:dyDescent="0.25">
      <c r="A71" s="16">
        <v>7</v>
      </c>
      <c r="B71" s="16" t="s">
        <v>7</v>
      </c>
      <c r="C71" s="16">
        <v>1</v>
      </c>
    </row>
    <row r="72" spans="1:3" x14ac:dyDescent="0.25">
      <c r="A72" s="16">
        <v>8</v>
      </c>
      <c r="B72" s="16" t="s">
        <v>1</v>
      </c>
      <c r="C72" s="16">
        <v>1</v>
      </c>
    </row>
    <row r="73" spans="1:3" x14ac:dyDescent="0.25">
      <c r="A73" s="16">
        <v>7</v>
      </c>
      <c r="B73" s="16" t="s">
        <v>7</v>
      </c>
      <c r="C73" s="16">
        <v>1</v>
      </c>
    </row>
    <row r="74" spans="1:3" x14ac:dyDescent="0.25">
      <c r="A74" s="16">
        <v>8</v>
      </c>
      <c r="B74" s="16" t="s">
        <v>1</v>
      </c>
      <c r="C74" s="16">
        <v>1</v>
      </c>
    </row>
    <row r="75" spans="1:3" x14ac:dyDescent="0.25">
      <c r="A75" s="16">
        <v>7</v>
      </c>
      <c r="B75" s="16" t="s">
        <v>7</v>
      </c>
      <c r="C75" s="16">
        <v>1</v>
      </c>
    </row>
    <row r="76" spans="1:3" x14ac:dyDescent="0.25">
      <c r="A76" s="16">
        <v>8</v>
      </c>
      <c r="B76" s="16" t="s">
        <v>1</v>
      </c>
      <c r="C76" s="16">
        <v>1</v>
      </c>
    </row>
    <row r="77" spans="1:3" x14ac:dyDescent="0.25">
      <c r="A77" s="16">
        <v>7</v>
      </c>
      <c r="B77" s="16" t="s">
        <v>8</v>
      </c>
      <c r="C77" s="16">
        <v>1</v>
      </c>
    </row>
    <row r="78" spans="1:3" x14ac:dyDescent="0.25">
      <c r="A78" s="16">
        <v>8</v>
      </c>
      <c r="B78" s="16" t="s">
        <v>7</v>
      </c>
      <c r="C78" s="16">
        <v>1</v>
      </c>
    </row>
    <row r="79" spans="1:3" x14ac:dyDescent="0.25">
      <c r="A79" s="16">
        <v>9</v>
      </c>
      <c r="B79" s="16" t="s">
        <v>2</v>
      </c>
      <c r="C79" s="16">
        <v>1</v>
      </c>
    </row>
    <row r="80" spans="1:3" x14ac:dyDescent="0.25">
      <c r="A80" s="16">
        <v>8</v>
      </c>
      <c r="B80" s="16" t="s">
        <v>0</v>
      </c>
      <c r="C80" s="16">
        <v>1</v>
      </c>
    </row>
    <row r="81" spans="1:3" x14ac:dyDescent="0.25">
      <c r="A81" s="16">
        <v>7</v>
      </c>
      <c r="B81" s="16" t="s">
        <v>8</v>
      </c>
      <c r="C81" s="16">
        <v>1</v>
      </c>
    </row>
    <row r="82" spans="1:3" x14ac:dyDescent="0.25">
      <c r="A82" s="16">
        <v>8</v>
      </c>
      <c r="B82" s="16" t="s">
        <v>7</v>
      </c>
      <c r="C82" s="16">
        <v>1</v>
      </c>
    </row>
    <row r="83" spans="1:3" x14ac:dyDescent="0.25">
      <c r="A83" s="16">
        <v>9</v>
      </c>
      <c r="B83" s="16" t="s">
        <v>2</v>
      </c>
      <c r="C83" s="16">
        <v>1</v>
      </c>
    </row>
    <row r="84" spans="1:3" x14ac:dyDescent="0.25">
      <c r="A84" s="16">
        <v>8</v>
      </c>
      <c r="B84" s="16" t="s">
        <v>7</v>
      </c>
      <c r="C84" s="16">
        <v>1</v>
      </c>
    </row>
    <row r="85" spans="1:3" x14ac:dyDescent="0.25">
      <c r="A85" s="16">
        <v>9</v>
      </c>
      <c r="B85" s="16" t="s">
        <v>1</v>
      </c>
      <c r="C85" s="16">
        <v>1</v>
      </c>
    </row>
    <row r="86" spans="1:3" x14ac:dyDescent="0.25">
      <c r="A86" s="16">
        <v>8</v>
      </c>
      <c r="B86" s="16" t="s">
        <v>0</v>
      </c>
      <c r="C86" s="16">
        <v>1</v>
      </c>
    </row>
    <row r="87" spans="1:3" x14ac:dyDescent="0.25">
      <c r="A87" s="16">
        <v>7</v>
      </c>
      <c r="B87" s="16" t="s">
        <v>7</v>
      </c>
      <c r="C87" s="16">
        <v>1</v>
      </c>
    </row>
    <row r="88" spans="1:3" x14ac:dyDescent="0.25">
      <c r="A88" s="16">
        <v>8</v>
      </c>
      <c r="B88" s="16" t="s">
        <v>1</v>
      </c>
      <c r="C88" s="16">
        <v>1</v>
      </c>
    </row>
    <row r="89" spans="1:3" x14ac:dyDescent="0.25">
      <c r="A89" s="16">
        <v>7</v>
      </c>
      <c r="B89" s="16" t="s">
        <v>7</v>
      </c>
      <c r="C89" s="16">
        <v>1</v>
      </c>
    </row>
    <row r="90" spans="1:3" x14ac:dyDescent="0.25">
      <c r="A90" s="16">
        <v>8</v>
      </c>
      <c r="B90" s="16" t="s">
        <v>1</v>
      </c>
      <c r="C90" s="16">
        <v>1</v>
      </c>
    </row>
    <row r="91" spans="1:3" x14ac:dyDescent="0.25">
      <c r="A91" s="16">
        <v>7</v>
      </c>
      <c r="B91" s="16" t="s">
        <v>8</v>
      </c>
      <c r="C91" s="16">
        <v>1</v>
      </c>
    </row>
    <row r="92" spans="1:3" x14ac:dyDescent="0.25">
      <c r="A92" s="16">
        <v>8</v>
      </c>
      <c r="B92" s="16" t="s">
        <v>7</v>
      </c>
      <c r="C92" s="16">
        <v>1</v>
      </c>
    </row>
    <row r="93" spans="1:3" x14ac:dyDescent="0.25">
      <c r="A93" s="16">
        <v>9</v>
      </c>
      <c r="B93" s="16" t="s">
        <v>1</v>
      </c>
      <c r="C93" s="16">
        <v>1</v>
      </c>
    </row>
    <row r="94" spans="1:3" x14ac:dyDescent="0.25">
      <c r="A94" s="16">
        <v>8</v>
      </c>
      <c r="B94" s="16" t="s">
        <v>7</v>
      </c>
      <c r="C94" s="16">
        <v>1</v>
      </c>
    </row>
    <row r="95" spans="1:3" x14ac:dyDescent="0.25">
      <c r="A95" s="16">
        <v>9</v>
      </c>
      <c r="B95" s="16" t="s">
        <v>1</v>
      </c>
      <c r="C95" s="16">
        <v>1</v>
      </c>
    </row>
    <row r="96" spans="1:3" x14ac:dyDescent="0.25">
      <c r="A96" s="16">
        <v>8</v>
      </c>
      <c r="B96" s="16" t="s">
        <v>8</v>
      </c>
      <c r="C96" s="16">
        <v>1</v>
      </c>
    </row>
    <row r="97" spans="1:3" x14ac:dyDescent="0.25">
      <c r="A97" s="16">
        <v>9</v>
      </c>
      <c r="B97" s="16" t="s">
        <v>7</v>
      </c>
      <c r="C97" s="16">
        <v>1</v>
      </c>
    </row>
    <row r="98" spans="1:3" x14ac:dyDescent="0.25">
      <c r="A98" s="16">
        <v>10</v>
      </c>
      <c r="B98" s="16" t="s">
        <v>2</v>
      </c>
      <c r="C98" s="16">
        <v>1</v>
      </c>
    </row>
    <row r="99" spans="1:3" x14ac:dyDescent="0.25">
      <c r="A99" s="16">
        <v>9</v>
      </c>
      <c r="B99" s="16" t="s">
        <v>7</v>
      </c>
      <c r="C99" s="16">
        <v>1</v>
      </c>
    </row>
    <row r="100" spans="1:3" x14ac:dyDescent="0.25">
      <c r="A100" s="16">
        <v>10</v>
      </c>
      <c r="B100" s="16" t="s">
        <v>1</v>
      </c>
      <c r="C100" s="16">
        <v>1</v>
      </c>
    </row>
    <row r="101" spans="1:3" x14ac:dyDescent="0.25">
      <c r="A101" s="16">
        <v>9</v>
      </c>
      <c r="B101" s="16" t="s">
        <v>0</v>
      </c>
      <c r="C101" s="16">
        <v>1</v>
      </c>
    </row>
    <row r="102" spans="1:3" x14ac:dyDescent="0.25">
      <c r="A102" s="16">
        <v>8</v>
      </c>
      <c r="B102" s="16" t="s">
        <v>0</v>
      </c>
      <c r="C102" s="16">
        <v>1</v>
      </c>
    </row>
  </sheetData>
  <autoFilter ref="A2:C10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tabSelected="1" workbookViewId="0">
      <selection activeCell="T9" sqref="T9"/>
    </sheetView>
  </sheetViews>
  <sheetFormatPr baseColWidth="10" defaultRowHeight="15" x14ac:dyDescent="0.25"/>
  <cols>
    <col min="1" max="1" width="6.7109375" bestFit="1" customWidth="1"/>
    <col min="2" max="2" width="7.140625" bestFit="1" customWidth="1"/>
    <col min="3" max="5" width="11" customWidth="1"/>
    <col min="6" max="7" width="17.85546875" customWidth="1"/>
    <col min="8" max="29" width="2.140625" bestFit="1" customWidth="1"/>
    <col min="30" max="30" width="5.5703125" bestFit="1" customWidth="1"/>
    <col min="31" max="54" width="2.5703125" customWidth="1"/>
    <col min="55" max="83" width="2.28515625" customWidth="1"/>
  </cols>
  <sheetData>
    <row r="2" spans="1:7" ht="15.75" thickBot="1" x14ac:dyDescent="0.3"/>
    <row r="3" spans="1:7" ht="30.75" thickBot="1" x14ac:dyDescent="0.3">
      <c r="A3" s="35" t="s">
        <v>39</v>
      </c>
      <c r="B3" s="36" t="s">
        <v>40</v>
      </c>
      <c r="C3" s="32" t="s">
        <v>10</v>
      </c>
      <c r="D3" s="25" t="s">
        <v>11</v>
      </c>
      <c r="E3" s="25" t="s">
        <v>6</v>
      </c>
      <c r="F3" s="26" t="s">
        <v>18</v>
      </c>
      <c r="G3" s="27" t="s">
        <v>19</v>
      </c>
    </row>
    <row r="4" spans="1:7" x14ac:dyDescent="0.25">
      <c r="A4" s="34">
        <f>IF(LEFT(D4,6)="panier",--SUBSTITUTE(D4,"panier",""),A3)</f>
        <v>1</v>
      </c>
      <c r="B4" s="34">
        <f>N(COUNTIF($D$3:D3,D4)=0)</f>
        <v>1</v>
      </c>
      <c r="C4" s="28">
        <v>6</v>
      </c>
      <c r="D4" s="5" t="s">
        <v>14</v>
      </c>
      <c r="E4" s="6">
        <v>1</v>
      </c>
      <c r="F4" s="18">
        <v>4</v>
      </c>
      <c r="G4" s="19">
        <v>6</v>
      </c>
    </row>
    <row r="5" spans="1:7" x14ac:dyDescent="0.25">
      <c r="A5" s="29">
        <f t="shared" ref="A5:A25" si="0">IF(LEFT(D5,6)="panier",--SUBSTITUTE(D5,"panier",""),A4)</f>
        <v>1</v>
      </c>
      <c r="B5" s="29">
        <f>N(COUNTIF($D$3:D4,D5)=0)</f>
        <v>1</v>
      </c>
      <c r="C5" s="7">
        <v>7</v>
      </c>
      <c r="D5" s="2" t="s">
        <v>12</v>
      </c>
      <c r="E5" s="30">
        <v>61</v>
      </c>
      <c r="F5" s="31">
        <f>SUMPRODUCT((panier=A5)*(Niveau=7)*unicité)</f>
        <v>4</v>
      </c>
      <c r="G5" s="31">
        <f>SUMPRODUCT((panier=A5)*(Niveau=7)*Quantité*unicité)</f>
        <v>66</v>
      </c>
    </row>
    <row r="6" spans="1:7" x14ac:dyDescent="0.25">
      <c r="A6" s="29">
        <f t="shared" si="0"/>
        <v>1</v>
      </c>
      <c r="B6" s="29">
        <f>N(COUNTIF($D$3:D5,D6)=0)</f>
        <v>1</v>
      </c>
      <c r="C6" s="9">
        <v>8</v>
      </c>
      <c r="D6" s="3" t="s">
        <v>20</v>
      </c>
      <c r="E6" s="10">
        <v>1</v>
      </c>
      <c r="F6" s="20"/>
      <c r="G6" s="21"/>
    </row>
    <row r="7" spans="1:7" x14ac:dyDescent="0.25">
      <c r="A7" s="29">
        <f t="shared" si="0"/>
        <v>1</v>
      </c>
      <c r="B7" s="29">
        <f>N(COUNTIF($D$3:D6,D7)=0)</f>
        <v>1</v>
      </c>
      <c r="C7" s="7">
        <v>7</v>
      </c>
      <c r="D7" s="2" t="s">
        <v>13</v>
      </c>
      <c r="E7" s="8">
        <v>1</v>
      </c>
      <c r="F7" s="20"/>
      <c r="G7" s="21"/>
    </row>
    <row r="8" spans="1:7" x14ac:dyDescent="0.25">
      <c r="A8" s="29">
        <f t="shared" si="0"/>
        <v>1</v>
      </c>
      <c r="B8" s="29">
        <f>N(COUNTIF($D$3:D7,D8)=0)</f>
        <v>1</v>
      </c>
      <c r="C8" s="9">
        <v>8</v>
      </c>
      <c r="D8" s="3" t="s">
        <v>21</v>
      </c>
      <c r="E8" s="10">
        <v>1</v>
      </c>
      <c r="F8" s="20"/>
      <c r="G8" s="21"/>
    </row>
    <row r="9" spans="1:7" x14ac:dyDescent="0.25">
      <c r="A9" s="29">
        <f t="shared" si="0"/>
        <v>1</v>
      </c>
      <c r="B9" s="29">
        <f>N(COUNTIF($D$3:D8,D9)=0)</f>
        <v>1</v>
      </c>
      <c r="C9" s="9">
        <v>9</v>
      </c>
      <c r="D9" s="3" t="s">
        <v>22</v>
      </c>
      <c r="E9" s="10">
        <v>1</v>
      </c>
      <c r="F9" s="20"/>
      <c r="G9" s="21"/>
    </row>
    <row r="10" spans="1:7" x14ac:dyDescent="0.25">
      <c r="A10" s="29">
        <f t="shared" si="0"/>
        <v>1</v>
      </c>
      <c r="B10" s="29">
        <f>N(COUNTIF($D$3:D9,D10)=0)</f>
        <v>1</v>
      </c>
      <c r="C10" s="7">
        <v>7</v>
      </c>
      <c r="D10" s="2" t="s">
        <v>30</v>
      </c>
      <c r="E10" s="8">
        <v>1</v>
      </c>
      <c r="F10" s="20"/>
      <c r="G10" s="21"/>
    </row>
    <row r="11" spans="1:7" x14ac:dyDescent="0.25">
      <c r="A11" s="29">
        <f t="shared" si="0"/>
        <v>1</v>
      </c>
      <c r="B11" s="29">
        <f>N(COUNTIF($D$3:D10,D11)=0)</f>
        <v>1</v>
      </c>
      <c r="C11" s="9">
        <v>8</v>
      </c>
      <c r="D11" s="3" t="s">
        <v>23</v>
      </c>
      <c r="E11" s="10">
        <v>1</v>
      </c>
      <c r="F11" s="20"/>
      <c r="G11" s="21"/>
    </row>
    <row r="12" spans="1:7" x14ac:dyDescent="0.25">
      <c r="A12" s="29">
        <f t="shared" si="0"/>
        <v>1</v>
      </c>
      <c r="B12" s="29">
        <f>N(COUNTIF($D$3:D11,D12)=0)</f>
        <v>1</v>
      </c>
      <c r="C12" s="7">
        <v>7</v>
      </c>
      <c r="D12" s="2" t="s">
        <v>16</v>
      </c>
      <c r="E12" s="8">
        <v>3</v>
      </c>
      <c r="F12" s="20"/>
      <c r="G12" s="21"/>
    </row>
    <row r="13" spans="1:7" ht="15.75" thickBot="1" x14ac:dyDescent="0.3">
      <c r="A13" s="29">
        <f t="shared" si="0"/>
        <v>1</v>
      </c>
      <c r="B13" s="29">
        <f>N(COUNTIF($D$3:D12,D13)=0)</f>
        <v>1</v>
      </c>
      <c r="C13" s="11">
        <v>8</v>
      </c>
      <c r="D13" s="12" t="s">
        <v>24</v>
      </c>
      <c r="E13" s="13">
        <v>1</v>
      </c>
      <c r="F13" s="20"/>
      <c r="G13" s="21"/>
    </row>
    <row r="14" spans="1:7" x14ac:dyDescent="0.25">
      <c r="A14" s="29">
        <f t="shared" si="0"/>
        <v>2</v>
      </c>
      <c r="B14" s="29">
        <f>N(COUNTIF($D$3:D13,D14)=0)</f>
        <v>1</v>
      </c>
      <c r="C14" s="4">
        <v>6</v>
      </c>
      <c r="D14" s="5" t="s">
        <v>15</v>
      </c>
      <c r="E14" s="6">
        <v>1</v>
      </c>
      <c r="F14" s="18">
        <v>1</v>
      </c>
      <c r="G14" s="19">
        <v>6</v>
      </c>
    </row>
    <row r="15" spans="1:7" x14ac:dyDescent="0.25">
      <c r="A15" s="29">
        <f t="shared" si="0"/>
        <v>2</v>
      </c>
      <c r="B15" s="29">
        <f>N(COUNTIF($D$3:D14,D15)=0)</f>
        <v>0</v>
      </c>
      <c r="C15" s="7">
        <v>7</v>
      </c>
      <c r="D15" s="2" t="s">
        <v>12</v>
      </c>
      <c r="E15" s="14">
        <v>1</v>
      </c>
      <c r="F15" s="31">
        <f>SUMPRODUCT((panier=A15)*(Niveau=7)*unicité)</f>
        <v>1</v>
      </c>
      <c r="G15" s="31">
        <f>SUMPRODUCT((panier=A15)*(Niveau=7)*Quantité*unicité)</f>
        <v>13</v>
      </c>
    </row>
    <row r="16" spans="1:7" x14ac:dyDescent="0.25">
      <c r="A16" s="29">
        <f t="shared" si="0"/>
        <v>2</v>
      </c>
      <c r="B16" s="29">
        <f>N(COUNTIF($D$3:D15,D16)=0)</f>
        <v>1</v>
      </c>
      <c r="C16" s="9">
        <v>8</v>
      </c>
      <c r="D16" s="3" t="s">
        <v>25</v>
      </c>
      <c r="E16" s="10">
        <v>1</v>
      </c>
      <c r="F16" s="20"/>
      <c r="G16" s="21"/>
    </row>
    <row r="17" spans="1:7" x14ac:dyDescent="0.25">
      <c r="A17" s="29">
        <f t="shared" si="0"/>
        <v>2</v>
      </c>
      <c r="B17" s="29">
        <f>N(COUNTIF($D$3:D16,D17)=0)</f>
        <v>1</v>
      </c>
      <c r="C17" s="7">
        <v>7</v>
      </c>
      <c r="D17" s="2" t="s">
        <v>31</v>
      </c>
      <c r="E17" s="8">
        <v>13</v>
      </c>
      <c r="F17" s="20"/>
      <c r="G17" s="21"/>
    </row>
    <row r="18" spans="1:7" x14ac:dyDescent="0.25">
      <c r="A18" s="29">
        <f t="shared" si="0"/>
        <v>2</v>
      </c>
      <c r="B18" s="29">
        <f>N(COUNTIF($D$3:D17,D18)=0)</f>
        <v>1</v>
      </c>
      <c r="C18" s="9">
        <v>8</v>
      </c>
      <c r="D18" s="3" t="s">
        <v>26</v>
      </c>
      <c r="E18" s="10">
        <v>1</v>
      </c>
      <c r="F18" s="20"/>
      <c r="G18" s="21"/>
    </row>
    <row r="19" spans="1:7" x14ac:dyDescent="0.25">
      <c r="A19" s="29">
        <f t="shared" si="0"/>
        <v>2</v>
      </c>
      <c r="B19" s="29">
        <f>N(COUNTIF($D$3:D18,D19)=0)</f>
        <v>0</v>
      </c>
      <c r="C19" s="7">
        <v>7</v>
      </c>
      <c r="D19" s="2" t="s">
        <v>13</v>
      </c>
      <c r="E19" s="8">
        <v>1</v>
      </c>
      <c r="F19" s="20"/>
      <c r="G19" s="21"/>
    </row>
    <row r="20" spans="1:7" ht="15.75" thickBot="1" x14ac:dyDescent="0.3">
      <c r="A20" s="29">
        <f t="shared" si="0"/>
        <v>2</v>
      </c>
      <c r="B20" s="29">
        <f>N(COUNTIF($D$3:D19,D20)=0)</f>
        <v>1</v>
      </c>
      <c r="C20" s="11">
        <v>8</v>
      </c>
      <c r="D20" s="12" t="s">
        <v>27</v>
      </c>
      <c r="E20" s="13">
        <v>1</v>
      </c>
      <c r="F20" s="20"/>
      <c r="G20" s="21"/>
    </row>
    <row r="21" spans="1:7" x14ac:dyDescent="0.25">
      <c r="A21" s="29">
        <f t="shared" si="0"/>
        <v>3</v>
      </c>
      <c r="B21" s="29">
        <f>N(COUNTIF($D$3:D20,D21)=0)</f>
        <v>1</v>
      </c>
      <c r="C21" s="4">
        <v>6</v>
      </c>
      <c r="D21" s="5" t="s">
        <v>17</v>
      </c>
      <c r="E21" s="6">
        <v>1</v>
      </c>
      <c r="F21" s="18">
        <v>1</v>
      </c>
      <c r="G21" s="19">
        <v>2</v>
      </c>
    </row>
    <row r="22" spans="1:7" x14ac:dyDescent="0.25">
      <c r="A22" s="29">
        <f t="shared" si="0"/>
        <v>3</v>
      </c>
      <c r="B22" s="29">
        <f>N(COUNTIF($D$3:D21,D22)=0)</f>
        <v>1</v>
      </c>
      <c r="C22" s="7">
        <v>7</v>
      </c>
      <c r="D22" s="2" t="s">
        <v>32</v>
      </c>
      <c r="E22" s="14">
        <v>22</v>
      </c>
      <c r="F22" s="31">
        <f>SUMPRODUCT((panier=A22)*(Niveau=7)*unicité)</f>
        <v>1</v>
      </c>
      <c r="G22" s="31">
        <f>SUMPRODUCT((panier=A22)*(Niveau=7)*Quantité*unicité)</f>
        <v>22</v>
      </c>
    </row>
    <row r="23" spans="1:7" x14ac:dyDescent="0.25">
      <c r="A23" s="29">
        <f t="shared" si="0"/>
        <v>3</v>
      </c>
      <c r="B23" s="29">
        <f>N(COUNTIF($D$3:D22,D23)=0)</f>
        <v>1</v>
      </c>
      <c r="C23" s="9">
        <v>8</v>
      </c>
      <c r="D23" s="3" t="s">
        <v>28</v>
      </c>
      <c r="E23" s="10">
        <v>1</v>
      </c>
      <c r="F23" s="20"/>
      <c r="G23" s="21"/>
    </row>
    <row r="24" spans="1:7" x14ac:dyDescent="0.25">
      <c r="A24" s="29">
        <f t="shared" si="0"/>
        <v>3</v>
      </c>
      <c r="B24" s="29">
        <f>N(COUNTIF($D$3:D23,D24)=0)</f>
        <v>0</v>
      </c>
      <c r="C24" s="7">
        <v>7</v>
      </c>
      <c r="D24" s="2" t="s">
        <v>12</v>
      </c>
      <c r="E24" s="8">
        <v>1</v>
      </c>
      <c r="F24" s="20"/>
      <c r="G24" s="21"/>
    </row>
    <row r="25" spans="1:7" ht="15.75" thickBot="1" x14ac:dyDescent="0.3">
      <c r="A25" s="29">
        <f t="shared" si="0"/>
        <v>3</v>
      </c>
      <c r="B25" s="29">
        <f>N(COUNTIF($D$3:D24,D25)=0)</f>
        <v>1</v>
      </c>
      <c r="C25" s="11">
        <v>8</v>
      </c>
      <c r="D25" s="12" t="s">
        <v>29</v>
      </c>
      <c r="E25" s="13">
        <v>1</v>
      </c>
      <c r="F25" s="22"/>
      <c r="G25" s="23"/>
    </row>
    <row r="28" spans="1:7" ht="15.75" x14ac:dyDescent="0.25">
      <c r="C28" s="17" t="s">
        <v>33</v>
      </c>
    </row>
    <row r="29" spans="1:7" ht="15.75" x14ac:dyDescent="0.25">
      <c r="C29" s="17" t="s">
        <v>35</v>
      </c>
    </row>
    <row r="30" spans="1:7" ht="15.75" x14ac:dyDescent="0.25">
      <c r="C30" s="17" t="s">
        <v>36</v>
      </c>
    </row>
    <row r="31" spans="1:7" ht="15.75" x14ac:dyDescent="0.25">
      <c r="C31" s="17"/>
    </row>
    <row r="32" spans="1:7" ht="15.75" x14ac:dyDescent="0.25">
      <c r="C32" s="17" t="s">
        <v>34</v>
      </c>
    </row>
    <row r="33" spans="3:3" ht="15.75" x14ac:dyDescent="0.25">
      <c r="C33" s="17"/>
    </row>
    <row r="34" spans="3:3" ht="15.75" x14ac:dyDescent="0.25">
      <c r="C34" s="17" t="s">
        <v>37</v>
      </c>
    </row>
    <row r="35" spans="3:3" ht="15.75" x14ac:dyDescent="0.25">
      <c r="C35" s="17" t="s">
        <v>38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G35"/>
  <sheetViews>
    <sheetView workbookViewId="0">
      <selection activeCell="AM29" sqref="AM29"/>
    </sheetView>
  </sheetViews>
  <sheetFormatPr baseColWidth="10" defaultRowHeight="15" x14ac:dyDescent="0.25"/>
  <cols>
    <col min="1" max="2" width="5.5703125" bestFit="1" customWidth="1"/>
    <col min="3" max="5" width="11" customWidth="1"/>
    <col min="6" max="7" width="17.85546875" customWidth="1"/>
    <col min="8" max="29" width="2.140625" bestFit="1" customWidth="1"/>
    <col min="30" max="30" width="5.5703125" bestFit="1" customWidth="1"/>
    <col min="31" max="54" width="2.5703125" customWidth="1"/>
    <col min="55" max="83" width="2.28515625" customWidth="1"/>
  </cols>
  <sheetData>
    <row r="2" spans="3:85" ht="15.75" thickBot="1" x14ac:dyDescent="0.3"/>
    <row r="3" spans="3:85" ht="30.75" thickBot="1" x14ac:dyDescent="0.3">
      <c r="C3" s="24" t="s">
        <v>10</v>
      </c>
      <c r="D3" s="25" t="s">
        <v>11</v>
      </c>
      <c r="E3" s="25" t="s">
        <v>6</v>
      </c>
      <c r="F3" s="26" t="s">
        <v>18</v>
      </c>
      <c r="G3" s="27" t="s">
        <v>19</v>
      </c>
      <c r="H3" s="55" t="s">
        <v>41</v>
      </c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7"/>
    </row>
    <row r="4" spans="3:85" x14ac:dyDescent="0.25">
      <c r="C4" s="4">
        <v>6</v>
      </c>
      <c r="D4" s="5" t="s">
        <v>14</v>
      </c>
      <c r="E4" s="6">
        <v>1</v>
      </c>
      <c r="F4" s="18">
        <v>4</v>
      </c>
      <c r="G4" s="19">
        <v>6</v>
      </c>
      <c r="H4" s="50">
        <f t="array" ref="H4:AC25">N(Type=TRANSPOSE(Type))</f>
        <v>1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51">
        <v>0</v>
      </c>
      <c r="AD4" s="48">
        <f t="array" aca="1" ref="AD4" ca="1">INDEX(MMULT(N(ROW(INDIRECT("1:"&amp;ROWS(Type)))&gt;=TRANSPOSE(ROW(INDIRECT("1:"&amp;ROWS(Type))))),IF(LEFT(Type,6)="panier",1,0)),ROW()-ROW(Type)+1)</f>
        <v>1</v>
      </c>
      <c r="AE4" s="50">
        <f t="array" ref="AE4:AZ25">N(ROW(1:22)&gt;TRANSPOSE(ROW(1:22)))</f>
        <v>0</v>
      </c>
      <c r="AF4" s="34">
        <v>0</v>
      </c>
      <c r="AG4" s="34">
        <v>0</v>
      </c>
      <c r="AH4" s="34">
        <v>0</v>
      </c>
      <c r="AI4" s="34">
        <v>0</v>
      </c>
      <c r="AJ4" s="34">
        <v>0</v>
      </c>
      <c r="AK4" s="34">
        <v>0</v>
      </c>
      <c r="AL4" s="34">
        <v>0</v>
      </c>
      <c r="AM4" s="34">
        <v>0</v>
      </c>
      <c r="AN4" s="34">
        <v>0</v>
      </c>
      <c r="AO4" s="34">
        <v>0</v>
      </c>
      <c r="AP4" s="34">
        <v>0</v>
      </c>
      <c r="AQ4" s="34">
        <v>0</v>
      </c>
      <c r="AR4" s="34">
        <v>0</v>
      </c>
      <c r="AS4" s="34">
        <v>0</v>
      </c>
      <c r="AT4" s="34">
        <v>0</v>
      </c>
      <c r="AU4" s="34">
        <v>0</v>
      </c>
      <c r="AV4" s="34">
        <v>0</v>
      </c>
      <c r="AW4" s="34">
        <v>0</v>
      </c>
      <c r="AX4" s="34">
        <v>0</v>
      </c>
      <c r="AY4" s="34">
        <v>0</v>
      </c>
      <c r="AZ4" s="51">
        <v>0</v>
      </c>
      <c r="BB4" s="52">
        <f t="array" ref="BB4:BW25">H4:AC25*AE4:AZ25</f>
        <v>0</v>
      </c>
      <c r="BC4" s="53">
        <v>0</v>
      </c>
      <c r="BD4" s="53">
        <v>0</v>
      </c>
      <c r="BE4" s="53">
        <v>0</v>
      </c>
      <c r="BF4" s="53">
        <v>0</v>
      </c>
      <c r="BG4" s="53">
        <v>0</v>
      </c>
      <c r="BH4" s="53">
        <v>0</v>
      </c>
      <c r="BI4" s="53">
        <v>0</v>
      </c>
      <c r="BJ4" s="53">
        <v>0</v>
      </c>
      <c r="BK4" s="53">
        <v>0</v>
      </c>
      <c r="BL4" s="53">
        <v>0</v>
      </c>
      <c r="BM4" s="53">
        <v>0</v>
      </c>
      <c r="BN4" s="53">
        <v>0</v>
      </c>
      <c r="BO4" s="53">
        <v>0</v>
      </c>
      <c r="BP4" s="53">
        <v>0</v>
      </c>
      <c r="BQ4" s="53">
        <v>0</v>
      </c>
      <c r="BR4" s="53">
        <v>0</v>
      </c>
      <c r="BS4" s="53">
        <v>0</v>
      </c>
      <c r="BT4" s="53">
        <v>0</v>
      </c>
      <c r="BU4" s="53">
        <v>0</v>
      </c>
      <c r="BV4" s="53">
        <v>0</v>
      </c>
      <c r="BW4" s="54">
        <v>0</v>
      </c>
      <c r="BZ4">
        <v>0</v>
      </c>
      <c r="CB4">
        <f t="array" ref="CB4:CB25">1-(MMULT(BB4:BW25,N(ROW(1:22)&gt;0))&gt;0)</f>
        <v>1</v>
      </c>
      <c r="CE4" s="48">
        <f t="array" ref="CE4:CE25">MMULT(N(ROW(1:22)&gt;=TRANSPOSE(ROW(1:22))),IF(LEFT(D4:D25,6)="panier",1,0))</f>
        <v>1</v>
      </c>
      <c r="CG4">
        <f t="array" ref="CG4:CG25">MMULT(N(ROW(1:22)&gt;=TRANSPOSE(ROW(1:22))),IF(LEFT(D4:D25,6)="panier",1,0))</f>
        <v>1</v>
      </c>
    </row>
    <row r="5" spans="3:85" x14ac:dyDescent="0.25">
      <c r="C5" s="7">
        <v>7</v>
      </c>
      <c r="D5" s="2" t="s">
        <v>12</v>
      </c>
      <c r="E5" s="30">
        <v>1</v>
      </c>
      <c r="F5" s="47">
        <f t="array" aca="1" ref="F5" ca="1">SUMPRODUCT((MMULT(N(ROW(INDIRECT("1:"&amp;ROWS(Type)))&gt;=TRANSPOSE(ROW(INDIRECT("1:"&amp;ROWS(Type))))),IF(LEFT(Type,6)="panier",1,0))=INDEX(MMULT(N(ROW(INDIRECT("1:"&amp;ROWS(Type)))&gt;=TRANSPOSE(ROW(INDIRECT("1:"&amp;ROWS(Type))))),IF(LEFT(Type,6)="panier",1,0)),ROW()-ROW(Type)+1))*(Niveau=7)*(1-(MMULT(N(Type=TRANSPOSE(Type))*N(ROW(INDIRECT("1:"&amp;ROWS(Type)))&gt;TRANSPOSE(ROW(INDIRECT("1:"&amp;ROWS(Type))))),N(ROW(INDIRECT("1:"&amp;ROWS(Type)))&gt;0))&gt;0)))</f>
        <v>4</v>
      </c>
      <c r="G5" s="49">
        <f t="array" aca="1" ref="G5" ca="1">SUMPRODUCT(Quantité*(MMULT(N(ROW(INDIRECT("1:"&amp;ROWS(Type)))&gt;=TRANSPOSE(ROW(INDIRECT("1:"&amp;ROWS(Type))))),IF(LEFT(Type,6)="panier",1,0))=INDEX(MMULT(N(ROW(INDIRECT("1:"&amp;ROWS(Type)))&gt;=TRANSPOSE(ROW(INDIRECT("1:"&amp;ROWS(Type))))),IF(LEFT(Type,6)="panier",1,0)),ROW()-ROW(Type)+1))*(Niveau=7)*(1-(MMULT(N(Type=TRANSPOSE(Type))*N(ROW(INDIRECT("1:"&amp;ROWS(Type)))&gt;TRANSPOSE(ROW(INDIRECT("1:"&amp;ROWS(Type))))),N(ROW(INDIRECT("1:"&amp;ROWS(Type)))&gt;0))&gt;0)))</f>
        <v>6</v>
      </c>
      <c r="H5" s="42">
        <v>0</v>
      </c>
      <c r="I5" s="29">
        <v>1</v>
      </c>
      <c r="J5" s="29">
        <v>0</v>
      </c>
      <c r="K5" s="29">
        <v>0</v>
      </c>
      <c r="L5" s="29">
        <v>0</v>
      </c>
      <c r="M5" s="29">
        <v>0</v>
      </c>
      <c r="N5" s="29">
        <v>0</v>
      </c>
      <c r="O5" s="29">
        <v>0</v>
      </c>
      <c r="P5" s="29">
        <v>0</v>
      </c>
      <c r="Q5" s="29">
        <v>0</v>
      </c>
      <c r="R5" s="29">
        <v>0</v>
      </c>
      <c r="S5" s="29">
        <v>1</v>
      </c>
      <c r="T5" s="29">
        <v>0</v>
      </c>
      <c r="U5" s="29">
        <v>0</v>
      </c>
      <c r="V5" s="29">
        <v>0</v>
      </c>
      <c r="W5" s="29">
        <v>0</v>
      </c>
      <c r="X5" s="29">
        <v>0</v>
      </c>
      <c r="Y5" s="29">
        <v>0</v>
      </c>
      <c r="Z5" s="29">
        <v>0</v>
      </c>
      <c r="AA5" s="29">
        <v>0</v>
      </c>
      <c r="AB5" s="29">
        <v>1</v>
      </c>
      <c r="AC5" s="43">
        <v>0</v>
      </c>
      <c r="AD5" s="48">
        <f t="array" aca="1" ref="AD5" ca="1">INDEX(MMULT(N(ROW(INDIRECT("1:"&amp;ROWS(Type)))&gt;=TRANSPOSE(ROW(INDIRECT("1:"&amp;ROWS(Type))))),IF(LEFT(Type,6)="panier",1,0)),ROW()-ROW(Type)+1)</f>
        <v>1</v>
      </c>
      <c r="AE5" s="42">
        <v>1</v>
      </c>
      <c r="AF5" s="29">
        <v>0</v>
      </c>
      <c r="AG5" s="29">
        <v>0</v>
      </c>
      <c r="AH5" s="29">
        <v>0</v>
      </c>
      <c r="AI5" s="29">
        <v>0</v>
      </c>
      <c r="AJ5" s="29">
        <v>0</v>
      </c>
      <c r="AK5" s="29">
        <v>0</v>
      </c>
      <c r="AL5" s="29">
        <v>0</v>
      </c>
      <c r="AM5" s="29">
        <v>0</v>
      </c>
      <c r="AN5" s="29">
        <v>0</v>
      </c>
      <c r="AO5" s="29">
        <v>0</v>
      </c>
      <c r="AP5" s="29">
        <v>0</v>
      </c>
      <c r="AQ5" s="29">
        <v>0</v>
      </c>
      <c r="AR5" s="29">
        <v>0</v>
      </c>
      <c r="AS5" s="29">
        <v>0</v>
      </c>
      <c r="AT5" s="29">
        <v>0</v>
      </c>
      <c r="AU5" s="29">
        <v>0</v>
      </c>
      <c r="AV5" s="29">
        <v>0</v>
      </c>
      <c r="AW5" s="29">
        <v>0</v>
      </c>
      <c r="AX5" s="29">
        <v>0</v>
      </c>
      <c r="AY5" s="29">
        <v>0</v>
      </c>
      <c r="AZ5" s="43">
        <v>0</v>
      </c>
      <c r="BB5" s="37">
        <v>0</v>
      </c>
      <c r="BC5" s="33">
        <v>0</v>
      </c>
      <c r="BD5" s="33">
        <v>0</v>
      </c>
      <c r="BE5" s="33">
        <v>0</v>
      </c>
      <c r="BF5" s="33">
        <v>0</v>
      </c>
      <c r="BG5" s="33">
        <v>0</v>
      </c>
      <c r="BH5" s="33">
        <v>0</v>
      </c>
      <c r="BI5" s="33">
        <v>0</v>
      </c>
      <c r="BJ5" s="33">
        <v>0</v>
      </c>
      <c r="BK5" s="33">
        <v>0</v>
      </c>
      <c r="BL5" s="33">
        <v>0</v>
      </c>
      <c r="BM5" s="33">
        <v>0</v>
      </c>
      <c r="BN5" s="33">
        <v>0</v>
      </c>
      <c r="BO5" s="33">
        <v>0</v>
      </c>
      <c r="BP5" s="33">
        <v>0</v>
      </c>
      <c r="BQ5" s="33">
        <v>0</v>
      </c>
      <c r="BR5" s="33">
        <v>0</v>
      </c>
      <c r="BS5" s="33">
        <v>0</v>
      </c>
      <c r="BT5" s="33">
        <v>0</v>
      </c>
      <c r="BU5" s="33">
        <v>0</v>
      </c>
      <c r="BV5" s="33">
        <v>0</v>
      </c>
      <c r="BW5" s="38">
        <v>0</v>
      </c>
      <c r="BZ5">
        <v>0</v>
      </c>
      <c r="CB5">
        <v>1</v>
      </c>
      <c r="CE5" s="48">
        <v>1</v>
      </c>
      <c r="CG5">
        <v>1</v>
      </c>
    </row>
    <row r="6" spans="3:85" x14ac:dyDescent="0.25">
      <c r="C6" s="9">
        <v>8</v>
      </c>
      <c r="D6" s="3" t="s">
        <v>20</v>
      </c>
      <c r="E6" s="10">
        <v>1</v>
      </c>
      <c r="F6" s="20"/>
      <c r="G6" s="21"/>
      <c r="H6" s="42">
        <v>0</v>
      </c>
      <c r="I6" s="29">
        <v>0</v>
      </c>
      <c r="J6" s="29">
        <v>1</v>
      </c>
      <c r="K6" s="29">
        <v>0</v>
      </c>
      <c r="L6" s="29">
        <v>0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29">
        <v>0</v>
      </c>
      <c r="W6" s="29">
        <v>0</v>
      </c>
      <c r="X6" s="29">
        <v>0</v>
      </c>
      <c r="Y6" s="29">
        <v>0</v>
      </c>
      <c r="Z6" s="29">
        <v>0</v>
      </c>
      <c r="AA6" s="29">
        <v>0</v>
      </c>
      <c r="AB6" s="29">
        <v>0</v>
      </c>
      <c r="AC6" s="43">
        <v>0</v>
      </c>
      <c r="AD6" s="48">
        <f t="array" aca="1" ref="AD6" ca="1">INDEX(MMULT(N(ROW(INDIRECT("1:"&amp;ROWS(Type)))&gt;=TRANSPOSE(ROW(INDIRECT("1:"&amp;ROWS(Type))))),IF(LEFT(Type,6)="panier",1,0)),ROW()-ROW(Type)+1)</f>
        <v>1</v>
      </c>
      <c r="AE6" s="42">
        <v>1</v>
      </c>
      <c r="AF6" s="29">
        <v>1</v>
      </c>
      <c r="AG6" s="29">
        <v>0</v>
      </c>
      <c r="AH6" s="29">
        <v>0</v>
      </c>
      <c r="AI6" s="29">
        <v>0</v>
      </c>
      <c r="AJ6" s="29">
        <v>0</v>
      </c>
      <c r="AK6" s="29">
        <v>0</v>
      </c>
      <c r="AL6" s="29">
        <v>0</v>
      </c>
      <c r="AM6" s="29">
        <v>0</v>
      </c>
      <c r="AN6" s="29">
        <v>0</v>
      </c>
      <c r="AO6" s="29">
        <v>0</v>
      </c>
      <c r="AP6" s="29">
        <v>0</v>
      </c>
      <c r="AQ6" s="29">
        <v>0</v>
      </c>
      <c r="AR6" s="29">
        <v>0</v>
      </c>
      <c r="AS6" s="29">
        <v>0</v>
      </c>
      <c r="AT6" s="29">
        <v>0</v>
      </c>
      <c r="AU6" s="29">
        <v>0</v>
      </c>
      <c r="AV6" s="29">
        <v>0</v>
      </c>
      <c r="AW6" s="29">
        <v>0</v>
      </c>
      <c r="AX6" s="29">
        <v>0</v>
      </c>
      <c r="AY6" s="29">
        <v>0</v>
      </c>
      <c r="AZ6" s="43">
        <v>0</v>
      </c>
      <c r="BB6" s="37">
        <v>0</v>
      </c>
      <c r="BC6" s="33">
        <v>0</v>
      </c>
      <c r="BD6" s="33">
        <v>0</v>
      </c>
      <c r="BE6" s="33">
        <v>0</v>
      </c>
      <c r="BF6" s="33">
        <v>0</v>
      </c>
      <c r="BG6" s="33">
        <v>0</v>
      </c>
      <c r="BH6" s="33">
        <v>0</v>
      </c>
      <c r="BI6" s="33">
        <v>0</v>
      </c>
      <c r="BJ6" s="33">
        <v>0</v>
      </c>
      <c r="BK6" s="33">
        <v>0</v>
      </c>
      <c r="BL6" s="33">
        <v>0</v>
      </c>
      <c r="BM6" s="33">
        <v>0</v>
      </c>
      <c r="BN6" s="33">
        <v>0</v>
      </c>
      <c r="BO6" s="33">
        <v>0</v>
      </c>
      <c r="BP6" s="33">
        <v>0</v>
      </c>
      <c r="BQ6" s="33">
        <v>0</v>
      </c>
      <c r="BR6" s="33">
        <v>0</v>
      </c>
      <c r="BS6" s="33">
        <v>0</v>
      </c>
      <c r="BT6" s="33">
        <v>0</v>
      </c>
      <c r="BU6" s="33">
        <v>0</v>
      </c>
      <c r="BV6" s="33">
        <v>0</v>
      </c>
      <c r="BW6" s="38">
        <v>0</v>
      </c>
      <c r="BZ6">
        <v>0</v>
      </c>
      <c r="CB6">
        <v>1</v>
      </c>
      <c r="CE6" s="48">
        <v>1</v>
      </c>
      <c r="CG6">
        <v>1</v>
      </c>
    </row>
    <row r="7" spans="3:85" x14ac:dyDescent="0.25">
      <c r="C7" s="7">
        <v>7</v>
      </c>
      <c r="D7" s="2" t="s">
        <v>13</v>
      </c>
      <c r="E7" s="8">
        <v>1</v>
      </c>
      <c r="F7" s="20"/>
      <c r="G7" s="21"/>
      <c r="H7" s="42">
        <v>0</v>
      </c>
      <c r="I7" s="29">
        <v>0</v>
      </c>
      <c r="J7" s="29">
        <v>0</v>
      </c>
      <c r="K7" s="29">
        <v>1</v>
      </c>
      <c r="L7" s="29">
        <v>0</v>
      </c>
      <c r="M7" s="29">
        <v>0</v>
      </c>
      <c r="N7" s="29">
        <v>0</v>
      </c>
      <c r="O7" s="29">
        <v>0</v>
      </c>
      <c r="P7" s="29">
        <v>0</v>
      </c>
      <c r="Q7" s="29">
        <v>0</v>
      </c>
      <c r="R7" s="29">
        <v>0</v>
      </c>
      <c r="S7" s="29">
        <v>0</v>
      </c>
      <c r="T7" s="29">
        <v>0</v>
      </c>
      <c r="U7" s="29">
        <v>0</v>
      </c>
      <c r="V7" s="29">
        <v>0</v>
      </c>
      <c r="W7" s="29">
        <v>1</v>
      </c>
      <c r="X7" s="29">
        <v>0</v>
      </c>
      <c r="Y7" s="29">
        <v>0</v>
      </c>
      <c r="Z7" s="29">
        <v>0</v>
      </c>
      <c r="AA7" s="29">
        <v>0</v>
      </c>
      <c r="AB7" s="29">
        <v>0</v>
      </c>
      <c r="AC7" s="43">
        <v>0</v>
      </c>
      <c r="AD7" s="48">
        <f t="array" aca="1" ref="AD7" ca="1">INDEX(MMULT(N(ROW(INDIRECT("1:"&amp;ROWS(Type)))&gt;=TRANSPOSE(ROW(INDIRECT("1:"&amp;ROWS(Type))))),IF(LEFT(Type,6)="panier",1,0)),ROW()-ROW(Type)+1)</f>
        <v>1</v>
      </c>
      <c r="AE7" s="42">
        <v>1</v>
      </c>
      <c r="AF7" s="29">
        <v>1</v>
      </c>
      <c r="AG7" s="29">
        <v>1</v>
      </c>
      <c r="AH7" s="29">
        <v>0</v>
      </c>
      <c r="AI7" s="29">
        <v>0</v>
      </c>
      <c r="AJ7" s="29">
        <v>0</v>
      </c>
      <c r="AK7" s="29">
        <v>0</v>
      </c>
      <c r="AL7" s="29">
        <v>0</v>
      </c>
      <c r="AM7" s="29">
        <v>0</v>
      </c>
      <c r="AN7" s="29">
        <v>0</v>
      </c>
      <c r="AO7" s="29">
        <v>0</v>
      </c>
      <c r="AP7" s="29">
        <v>0</v>
      </c>
      <c r="AQ7" s="29">
        <v>0</v>
      </c>
      <c r="AR7" s="29">
        <v>0</v>
      </c>
      <c r="AS7" s="29">
        <v>0</v>
      </c>
      <c r="AT7" s="29">
        <v>0</v>
      </c>
      <c r="AU7" s="29">
        <v>0</v>
      </c>
      <c r="AV7" s="29">
        <v>0</v>
      </c>
      <c r="AW7" s="29">
        <v>0</v>
      </c>
      <c r="AX7" s="29">
        <v>0</v>
      </c>
      <c r="AY7" s="29">
        <v>0</v>
      </c>
      <c r="AZ7" s="43">
        <v>0</v>
      </c>
      <c r="BB7" s="37">
        <v>0</v>
      </c>
      <c r="BC7" s="33">
        <v>0</v>
      </c>
      <c r="BD7" s="33">
        <v>0</v>
      </c>
      <c r="BE7" s="33">
        <v>0</v>
      </c>
      <c r="BF7" s="33">
        <v>0</v>
      </c>
      <c r="BG7" s="33">
        <v>0</v>
      </c>
      <c r="BH7" s="33">
        <v>0</v>
      </c>
      <c r="BI7" s="33">
        <v>0</v>
      </c>
      <c r="BJ7" s="33">
        <v>0</v>
      </c>
      <c r="BK7" s="33">
        <v>0</v>
      </c>
      <c r="BL7" s="33">
        <v>0</v>
      </c>
      <c r="BM7" s="33">
        <v>0</v>
      </c>
      <c r="BN7" s="33">
        <v>0</v>
      </c>
      <c r="BO7" s="33">
        <v>0</v>
      </c>
      <c r="BP7" s="33">
        <v>0</v>
      </c>
      <c r="BQ7" s="33">
        <v>0</v>
      </c>
      <c r="BR7" s="33">
        <v>0</v>
      </c>
      <c r="BS7" s="33">
        <v>0</v>
      </c>
      <c r="BT7" s="33">
        <v>0</v>
      </c>
      <c r="BU7" s="33">
        <v>0</v>
      </c>
      <c r="BV7" s="33">
        <v>0</v>
      </c>
      <c r="BW7" s="38">
        <v>0</v>
      </c>
      <c r="BZ7">
        <v>0</v>
      </c>
      <c r="CB7">
        <v>1</v>
      </c>
      <c r="CE7" s="48">
        <v>1</v>
      </c>
      <c r="CG7">
        <v>1</v>
      </c>
    </row>
    <row r="8" spans="3:85" x14ac:dyDescent="0.25">
      <c r="C8" s="9">
        <v>8</v>
      </c>
      <c r="D8" s="3" t="s">
        <v>21</v>
      </c>
      <c r="E8" s="10">
        <v>1</v>
      </c>
      <c r="F8" s="20"/>
      <c r="G8" s="21"/>
      <c r="H8" s="42">
        <v>0</v>
      </c>
      <c r="I8" s="29">
        <v>0</v>
      </c>
      <c r="J8" s="29">
        <v>0</v>
      </c>
      <c r="K8" s="29">
        <v>0</v>
      </c>
      <c r="L8" s="29">
        <v>1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0</v>
      </c>
      <c r="U8" s="29">
        <v>0</v>
      </c>
      <c r="V8" s="29">
        <v>0</v>
      </c>
      <c r="W8" s="29">
        <v>0</v>
      </c>
      <c r="X8" s="29">
        <v>0</v>
      </c>
      <c r="Y8" s="29">
        <v>0</v>
      </c>
      <c r="Z8" s="29">
        <v>0</v>
      </c>
      <c r="AA8" s="29">
        <v>0</v>
      </c>
      <c r="AB8" s="29">
        <v>0</v>
      </c>
      <c r="AC8" s="43">
        <v>0</v>
      </c>
      <c r="AD8" s="48">
        <f t="array" aca="1" ref="AD8" ca="1">INDEX(MMULT(N(ROW(INDIRECT("1:"&amp;ROWS(Type)))&gt;=TRANSPOSE(ROW(INDIRECT("1:"&amp;ROWS(Type))))),IF(LEFT(Type,6)="panier",1,0)),ROW()-ROW(Type)+1)</f>
        <v>1</v>
      </c>
      <c r="AE8" s="42">
        <v>1</v>
      </c>
      <c r="AF8" s="29">
        <v>1</v>
      </c>
      <c r="AG8" s="29">
        <v>1</v>
      </c>
      <c r="AH8" s="29">
        <v>1</v>
      </c>
      <c r="AI8" s="29">
        <v>0</v>
      </c>
      <c r="AJ8" s="29">
        <v>0</v>
      </c>
      <c r="AK8" s="29">
        <v>0</v>
      </c>
      <c r="AL8" s="29">
        <v>0</v>
      </c>
      <c r="AM8" s="29">
        <v>0</v>
      </c>
      <c r="AN8" s="29">
        <v>0</v>
      </c>
      <c r="AO8" s="29">
        <v>0</v>
      </c>
      <c r="AP8" s="29">
        <v>0</v>
      </c>
      <c r="AQ8" s="29">
        <v>0</v>
      </c>
      <c r="AR8" s="29">
        <v>0</v>
      </c>
      <c r="AS8" s="29">
        <v>0</v>
      </c>
      <c r="AT8" s="29">
        <v>0</v>
      </c>
      <c r="AU8" s="29">
        <v>0</v>
      </c>
      <c r="AV8" s="29">
        <v>0</v>
      </c>
      <c r="AW8" s="29">
        <v>0</v>
      </c>
      <c r="AX8" s="29">
        <v>0</v>
      </c>
      <c r="AY8" s="29">
        <v>0</v>
      </c>
      <c r="AZ8" s="43">
        <v>0</v>
      </c>
      <c r="BB8" s="37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33">
        <v>0</v>
      </c>
      <c r="BM8" s="33">
        <v>0</v>
      </c>
      <c r="BN8" s="33">
        <v>0</v>
      </c>
      <c r="BO8" s="33">
        <v>0</v>
      </c>
      <c r="BP8" s="33">
        <v>0</v>
      </c>
      <c r="BQ8" s="33">
        <v>0</v>
      </c>
      <c r="BR8" s="33">
        <v>0</v>
      </c>
      <c r="BS8" s="33">
        <v>0</v>
      </c>
      <c r="BT8" s="33">
        <v>0</v>
      </c>
      <c r="BU8" s="33">
        <v>0</v>
      </c>
      <c r="BV8" s="33">
        <v>0</v>
      </c>
      <c r="BW8" s="38">
        <v>0</v>
      </c>
      <c r="BZ8">
        <v>0</v>
      </c>
      <c r="CB8">
        <v>1</v>
      </c>
      <c r="CE8" s="48">
        <v>1</v>
      </c>
      <c r="CG8">
        <v>1</v>
      </c>
    </row>
    <row r="9" spans="3:85" x14ac:dyDescent="0.25">
      <c r="C9" s="9">
        <v>9</v>
      </c>
      <c r="D9" s="3" t="s">
        <v>22</v>
      </c>
      <c r="E9" s="10">
        <v>1</v>
      </c>
      <c r="F9" s="20"/>
      <c r="G9" s="21"/>
      <c r="H9" s="42">
        <v>0</v>
      </c>
      <c r="I9" s="29">
        <v>0</v>
      </c>
      <c r="J9" s="29">
        <v>0</v>
      </c>
      <c r="K9" s="29">
        <v>0</v>
      </c>
      <c r="L9" s="29">
        <v>0</v>
      </c>
      <c r="M9" s="29">
        <v>1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43">
        <v>0</v>
      </c>
      <c r="AD9" s="48">
        <f t="array" aca="1" ref="AD9" ca="1">INDEX(MMULT(N(ROW(INDIRECT("1:"&amp;ROWS(Type)))&gt;=TRANSPOSE(ROW(INDIRECT("1:"&amp;ROWS(Type))))),IF(LEFT(Type,6)="panier",1,0)),ROW()-ROW(Type)+1)</f>
        <v>1</v>
      </c>
      <c r="AE9" s="42">
        <v>1</v>
      </c>
      <c r="AF9" s="29">
        <v>1</v>
      </c>
      <c r="AG9" s="29">
        <v>1</v>
      </c>
      <c r="AH9" s="29">
        <v>1</v>
      </c>
      <c r="AI9" s="29">
        <v>1</v>
      </c>
      <c r="AJ9" s="29">
        <v>0</v>
      </c>
      <c r="AK9" s="29">
        <v>0</v>
      </c>
      <c r="AL9" s="29">
        <v>0</v>
      </c>
      <c r="AM9" s="29">
        <v>0</v>
      </c>
      <c r="AN9" s="29">
        <v>0</v>
      </c>
      <c r="AO9" s="29">
        <v>0</v>
      </c>
      <c r="AP9" s="29">
        <v>0</v>
      </c>
      <c r="AQ9" s="29">
        <v>0</v>
      </c>
      <c r="AR9" s="29">
        <v>0</v>
      </c>
      <c r="AS9" s="29">
        <v>0</v>
      </c>
      <c r="AT9" s="29">
        <v>0</v>
      </c>
      <c r="AU9" s="29">
        <v>0</v>
      </c>
      <c r="AV9" s="29">
        <v>0</v>
      </c>
      <c r="AW9" s="29">
        <v>0</v>
      </c>
      <c r="AX9" s="29">
        <v>0</v>
      </c>
      <c r="AY9" s="29">
        <v>0</v>
      </c>
      <c r="AZ9" s="43">
        <v>0</v>
      </c>
      <c r="BB9" s="37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33">
        <v>0</v>
      </c>
      <c r="BM9" s="33">
        <v>0</v>
      </c>
      <c r="BN9" s="33">
        <v>0</v>
      </c>
      <c r="BO9" s="33">
        <v>0</v>
      </c>
      <c r="BP9" s="33">
        <v>0</v>
      </c>
      <c r="BQ9" s="33">
        <v>0</v>
      </c>
      <c r="BR9" s="33">
        <v>0</v>
      </c>
      <c r="BS9" s="33">
        <v>0</v>
      </c>
      <c r="BT9" s="33">
        <v>0</v>
      </c>
      <c r="BU9" s="33">
        <v>0</v>
      </c>
      <c r="BV9" s="33">
        <v>0</v>
      </c>
      <c r="BW9" s="38">
        <v>0</v>
      </c>
      <c r="BZ9">
        <v>0</v>
      </c>
      <c r="CB9">
        <v>1</v>
      </c>
      <c r="CE9" s="48">
        <v>1</v>
      </c>
      <c r="CG9">
        <v>1</v>
      </c>
    </row>
    <row r="10" spans="3:85" x14ac:dyDescent="0.25">
      <c r="C10" s="7">
        <v>7</v>
      </c>
      <c r="D10" s="2" t="s">
        <v>30</v>
      </c>
      <c r="E10" s="8">
        <v>1</v>
      </c>
      <c r="F10" s="20"/>
      <c r="G10" s="21"/>
      <c r="H10" s="42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1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43">
        <v>0</v>
      </c>
      <c r="AD10" s="48">
        <f t="array" aca="1" ref="AD10" ca="1">INDEX(MMULT(N(ROW(INDIRECT("1:"&amp;ROWS(Type)))&gt;=TRANSPOSE(ROW(INDIRECT("1:"&amp;ROWS(Type))))),IF(LEFT(Type,6)="panier",1,0)),ROW()-ROW(Type)+1)</f>
        <v>1</v>
      </c>
      <c r="AE10" s="42">
        <v>1</v>
      </c>
      <c r="AF10" s="29">
        <v>1</v>
      </c>
      <c r="AG10" s="29">
        <v>1</v>
      </c>
      <c r="AH10" s="29">
        <v>1</v>
      </c>
      <c r="AI10" s="29">
        <v>1</v>
      </c>
      <c r="AJ10" s="29">
        <v>1</v>
      </c>
      <c r="AK10" s="29">
        <v>0</v>
      </c>
      <c r="AL10" s="29">
        <v>0</v>
      </c>
      <c r="AM10" s="29">
        <v>0</v>
      </c>
      <c r="AN10" s="29">
        <v>0</v>
      </c>
      <c r="AO10" s="29">
        <v>0</v>
      </c>
      <c r="AP10" s="29">
        <v>0</v>
      </c>
      <c r="AQ10" s="29">
        <v>0</v>
      </c>
      <c r="AR10" s="29">
        <v>0</v>
      </c>
      <c r="AS10" s="29">
        <v>0</v>
      </c>
      <c r="AT10" s="29">
        <v>0</v>
      </c>
      <c r="AU10" s="29">
        <v>0</v>
      </c>
      <c r="AV10" s="29">
        <v>0</v>
      </c>
      <c r="AW10" s="29">
        <v>0</v>
      </c>
      <c r="AX10" s="29">
        <v>0</v>
      </c>
      <c r="AY10" s="29">
        <v>0</v>
      </c>
      <c r="AZ10" s="43">
        <v>0</v>
      </c>
      <c r="BB10" s="37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33">
        <v>0</v>
      </c>
      <c r="BM10" s="33">
        <v>0</v>
      </c>
      <c r="BN10" s="33">
        <v>0</v>
      </c>
      <c r="BO10" s="33">
        <v>0</v>
      </c>
      <c r="BP10" s="33">
        <v>0</v>
      </c>
      <c r="BQ10" s="33">
        <v>0</v>
      </c>
      <c r="BR10" s="33">
        <v>0</v>
      </c>
      <c r="BS10" s="33">
        <v>0</v>
      </c>
      <c r="BT10" s="33">
        <v>0</v>
      </c>
      <c r="BU10" s="33">
        <v>0</v>
      </c>
      <c r="BV10" s="33">
        <v>0</v>
      </c>
      <c r="BW10" s="38">
        <v>0</v>
      </c>
      <c r="BZ10">
        <v>0</v>
      </c>
      <c r="CB10">
        <v>1</v>
      </c>
      <c r="CE10" s="48">
        <v>1</v>
      </c>
      <c r="CG10">
        <v>1</v>
      </c>
    </row>
    <row r="11" spans="3:85" x14ac:dyDescent="0.25">
      <c r="C11" s="9">
        <v>8</v>
      </c>
      <c r="D11" s="3" t="s">
        <v>23</v>
      </c>
      <c r="E11" s="10">
        <v>1</v>
      </c>
      <c r="F11" s="20"/>
      <c r="G11" s="21"/>
      <c r="H11" s="42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1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43">
        <v>0</v>
      </c>
      <c r="AD11" s="48">
        <f t="array" aca="1" ref="AD11" ca="1">INDEX(MMULT(N(ROW(INDIRECT("1:"&amp;ROWS(Type)))&gt;=TRANSPOSE(ROW(INDIRECT("1:"&amp;ROWS(Type))))),IF(LEFT(Type,6)="panier",1,0)),ROW()-ROW(Type)+1)</f>
        <v>1</v>
      </c>
      <c r="AE11" s="42">
        <v>1</v>
      </c>
      <c r="AF11" s="29">
        <v>1</v>
      </c>
      <c r="AG11" s="29">
        <v>1</v>
      </c>
      <c r="AH11" s="29">
        <v>1</v>
      </c>
      <c r="AI11" s="29">
        <v>1</v>
      </c>
      <c r="AJ11" s="29">
        <v>1</v>
      </c>
      <c r="AK11" s="29">
        <v>1</v>
      </c>
      <c r="AL11" s="29">
        <v>0</v>
      </c>
      <c r="AM11" s="29">
        <v>0</v>
      </c>
      <c r="AN11" s="29">
        <v>0</v>
      </c>
      <c r="AO11" s="29">
        <v>0</v>
      </c>
      <c r="AP11" s="29">
        <v>0</v>
      </c>
      <c r="AQ11" s="29">
        <v>0</v>
      </c>
      <c r="AR11" s="29">
        <v>0</v>
      </c>
      <c r="AS11" s="29">
        <v>0</v>
      </c>
      <c r="AT11" s="29">
        <v>0</v>
      </c>
      <c r="AU11" s="29">
        <v>0</v>
      </c>
      <c r="AV11" s="29">
        <v>0</v>
      </c>
      <c r="AW11" s="29">
        <v>0</v>
      </c>
      <c r="AX11" s="29">
        <v>0</v>
      </c>
      <c r="AY11" s="29">
        <v>0</v>
      </c>
      <c r="AZ11" s="43">
        <v>0</v>
      </c>
      <c r="BB11" s="37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33">
        <v>0</v>
      </c>
      <c r="BM11" s="33">
        <v>0</v>
      </c>
      <c r="BN11" s="33">
        <v>0</v>
      </c>
      <c r="BO11" s="33">
        <v>0</v>
      </c>
      <c r="BP11" s="33">
        <v>0</v>
      </c>
      <c r="BQ11" s="33">
        <v>0</v>
      </c>
      <c r="BR11" s="33">
        <v>0</v>
      </c>
      <c r="BS11" s="33">
        <v>0</v>
      </c>
      <c r="BT11" s="33">
        <v>0</v>
      </c>
      <c r="BU11" s="33">
        <v>0</v>
      </c>
      <c r="BV11" s="33">
        <v>0</v>
      </c>
      <c r="BW11" s="38">
        <v>0</v>
      </c>
      <c r="BZ11">
        <v>0</v>
      </c>
      <c r="CB11">
        <v>1</v>
      </c>
      <c r="CE11" s="48">
        <v>1</v>
      </c>
      <c r="CG11">
        <v>1</v>
      </c>
    </row>
    <row r="12" spans="3:85" x14ac:dyDescent="0.25">
      <c r="C12" s="7">
        <v>7</v>
      </c>
      <c r="D12" s="2" t="s">
        <v>16</v>
      </c>
      <c r="E12" s="8">
        <v>3</v>
      </c>
      <c r="F12" s="20"/>
      <c r="G12" s="21"/>
      <c r="H12" s="42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1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43">
        <v>0</v>
      </c>
      <c r="AD12" s="48">
        <f t="array" aca="1" ref="AD12" ca="1">INDEX(MMULT(N(ROW(INDIRECT("1:"&amp;ROWS(Type)))&gt;=TRANSPOSE(ROW(INDIRECT("1:"&amp;ROWS(Type))))),IF(LEFT(Type,6)="panier",1,0)),ROW()-ROW(Type)+1)</f>
        <v>1</v>
      </c>
      <c r="AE12" s="42">
        <v>1</v>
      </c>
      <c r="AF12" s="29">
        <v>1</v>
      </c>
      <c r="AG12" s="29">
        <v>1</v>
      </c>
      <c r="AH12" s="29">
        <v>1</v>
      </c>
      <c r="AI12" s="29">
        <v>1</v>
      </c>
      <c r="AJ12" s="29">
        <v>1</v>
      </c>
      <c r="AK12" s="29">
        <v>1</v>
      </c>
      <c r="AL12" s="29">
        <v>1</v>
      </c>
      <c r="AM12" s="29">
        <v>0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43">
        <v>0</v>
      </c>
      <c r="BB12" s="37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33">
        <v>0</v>
      </c>
      <c r="BM12" s="33">
        <v>0</v>
      </c>
      <c r="BN12" s="33">
        <v>0</v>
      </c>
      <c r="BO12" s="33">
        <v>0</v>
      </c>
      <c r="BP12" s="33">
        <v>0</v>
      </c>
      <c r="BQ12" s="33">
        <v>0</v>
      </c>
      <c r="BR12" s="33">
        <v>0</v>
      </c>
      <c r="BS12" s="33">
        <v>0</v>
      </c>
      <c r="BT12" s="33">
        <v>0</v>
      </c>
      <c r="BU12" s="33">
        <v>0</v>
      </c>
      <c r="BV12" s="33">
        <v>0</v>
      </c>
      <c r="BW12" s="38">
        <v>0</v>
      </c>
      <c r="BZ12">
        <v>0</v>
      </c>
      <c r="CB12">
        <v>1</v>
      </c>
      <c r="CE12" s="48">
        <v>1</v>
      </c>
      <c r="CG12">
        <v>1</v>
      </c>
    </row>
    <row r="13" spans="3:85" ht="15.75" thickBot="1" x14ac:dyDescent="0.3">
      <c r="C13" s="11">
        <v>8</v>
      </c>
      <c r="D13" s="12" t="s">
        <v>24</v>
      </c>
      <c r="E13" s="13">
        <v>1</v>
      </c>
      <c r="F13" s="20"/>
      <c r="G13" s="21"/>
      <c r="H13" s="42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1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9">
        <v>0</v>
      </c>
      <c r="Y13" s="29">
        <v>0</v>
      </c>
      <c r="Z13" s="29">
        <v>0</v>
      </c>
      <c r="AA13" s="29">
        <v>0</v>
      </c>
      <c r="AB13" s="29">
        <v>0</v>
      </c>
      <c r="AC13" s="43">
        <v>0</v>
      </c>
      <c r="AD13" s="48">
        <f t="array" aca="1" ref="AD13" ca="1">INDEX(MMULT(N(ROW(INDIRECT("1:"&amp;ROWS(Type)))&gt;=TRANSPOSE(ROW(INDIRECT("1:"&amp;ROWS(Type))))),IF(LEFT(Type,6)="panier",1,0)),ROW()-ROW(Type)+1)</f>
        <v>1</v>
      </c>
      <c r="AE13" s="42">
        <v>1</v>
      </c>
      <c r="AF13" s="29">
        <v>1</v>
      </c>
      <c r="AG13" s="29">
        <v>1</v>
      </c>
      <c r="AH13" s="29">
        <v>1</v>
      </c>
      <c r="AI13" s="29">
        <v>1</v>
      </c>
      <c r="AJ13" s="29">
        <v>1</v>
      </c>
      <c r="AK13" s="29">
        <v>1</v>
      </c>
      <c r="AL13" s="29">
        <v>1</v>
      </c>
      <c r="AM13" s="29">
        <v>1</v>
      </c>
      <c r="AN13" s="29">
        <v>0</v>
      </c>
      <c r="AO13" s="29">
        <v>0</v>
      </c>
      <c r="AP13" s="29">
        <v>0</v>
      </c>
      <c r="AQ13" s="29">
        <v>0</v>
      </c>
      <c r="AR13" s="29">
        <v>0</v>
      </c>
      <c r="AS13" s="29">
        <v>0</v>
      </c>
      <c r="AT13" s="29">
        <v>0</v>
      </c>
      <c r="AU13" s="29">
        <v>0</v>
      </c>
      <c r="AV13" s="29">
        <v>0</v>
      </c>
      <c r="AW13" s="29">
        <v>0</v>
      </c>
      <c r="AX13" s="29">
        <v>0</v>
      </c>
      <c r="AY13" s="29">
        <v>0</v>
      </c>
      <c r="AZ13" s="43">
        <v>0</v>
      </c>
      <c r="BB13" s="37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33">
        <v>0</v>
      </c>
      <c r="BM13" s="33">
        <v>0</v>
      </c>
      <c r="BN13" s="33">
        <v>0</v>
      </c>
      <c r="BO13" s="33">
        <v>0</v>
      </c>
      <c r="BP13" s="33">
        <v>0</v>
      </c>
      <c r="BQ13" s="33">
        <v>0</v>
      </c>
      <c r="BR13" s="33">
        <v>0</v>
      </c>
      <c r="BS13" s="33">
        <v>0</v>
      </c>
      <c r="BT13" s="33">
        <v>0</v>
      </c>
      <c r="BU13" s="33">
        <v>0</v>
      </c>
      <c r="BV13" s="33">
        <v>0</v>
      </c>
      <c r="BW13" s="38">
        <v>0</v>
      </c>
      <c r="BZ13">
        <v>0</v>
      </c>
      <c r="CB13">
        <v>1</v>
      </c>
      <c r="CE13" s="48">
        <v>1</v>
      </c>
      <c r="CG13">
        <v>1</v>
      </c>
    </row>
    <row r="14" spans="3:85" x14ac:dyDescent="0.25">
      <c r="C14" s="4">
        <v>6</v>
      </c>
      <c r="D14" s="5" t="s">
        <v>15</v>
      </c>
      <c r="E14" s="6">
        <v>1</v>
      </c>
      <c r="F14" s="18">
        <v>1</v>
      </c>
      <c r="G14" s="19">
        <v>6</v>
      </c>
      <c r="H14" s="42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1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43">
        <v>0</v>
      </c>
      <c r="AD14" s="48">
        <f t="array" aca="1" ref="AD14" ca="1">INDEX(MMULT(N(ROW(INDIRECT("1:"&amp;ROWS(Type)))&gt;=TRANSPOSE(ROW(INDIRECT("1:"&amp;ROWS(Type))))),IF(LEFT(Type,6)="panier",1,0)),ROW()-ROW(Type)+1)</f>
        <v>2</v>
      </c>
      <c r="AE14" s="42">
        <v>1</v>
      </c>
      <c r="AF14" s="29">
        <v>1</v>
      </c>
      <c r="AG14" s="29">
        <v>1</v>
      </c>
      <c r="AH14" s="29">
        <v>1</v>
      </c>
      <c r="AI14" s="29">
        <v>1</v>
      </c>
      <c r="AJ14" s="29">
        <v>1</v>
      </c>
      <c r="AK14" s="29">
        <v>1</v>
      </c>
      <c r="AL14" s="29">
        <v>1</v>
      </c>
      <c r="AM14" s="29">
        <v>1</v>
      </c>
      <c r="AN14" s="29">
        <v>1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43">
        <v>0</v>
      </c>
      <c r="BB14" s="37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33">
        <v>0</v>
      </c>
      <c r="BM14" s="33">
        <v>0</v>
      </c>
      <c r="BN14" s="33">
        <v>0</v>
      </c>
      <c r="BO14" s="33">
        <v>0</v>
      </c>
      <c r="BP14" s="33">
        <v>0</v>
      </c>
      <c r="BQ14" s="33">
        <v>0</v>
      </c>
      <c r="BR14" s="33">
        <v>0</v>
      </c>
      <c r="BS14" s="33">
        <v>0</v>
      </c>
      <c r="BT14" s="33">
        <v>0</v>
      </c>
      <c r="BU14" s="33">
        <v>0</v>
      </c>
      <c r="BV14" s="33">
        <v>0</v>
      </c>
      <c r="BW14" s="38">
        <v>0</v>
      </c>
      <c r="BZ14">
        <v>0</v>
      </c>
      <c r="CB14">
        <v>1</v>
      </c>
      <c r="CE14" s="48">
        <v>2</v>
      </c>
      <c r="CG14">
        <v>2</v>
      </c>
    </row>
    <row r="15" spans="3:85" x14ac:dyDescent="0.25">
      <c r="C15" s="7">
        <v>7</v>
      </c>
      <c r="D15" s="2" t="s">
        <v>12</v>
      </c>
      <c r="E15" s="14">
        <v>1</v>
      </c>
      <c r="F15" s="47">
        <f t="array" aca="1" ref="F15" ca="1">SUMPRODUCT((MMULT(N(ROW(INDIRECT("1:"&amp;ROWS(Type)))&gt;=TRANSPOSE(ROW(INDIRECT("1:"&amp;ROWS(Type))))),IF(LEFT(Type,6)="panier",1,0))=INDEX(MMULT(N(ROW(INDIRECT("1:"&amp;ROWS(Type)))&gt;=TRANSPOSE(ROW(INDIRECT("1:"&amp;ROWS(Type))))),IF(LEFT(Type,6)="panier",1,0)),ROW()-ROW(Type)+1))*(Niveau=7)*(1-(MMULT(N(Type=TRANSPOSE(Type))*N(ROW(INDIRECT("1:"&amp;ROWS(Type)))&gt;TRANSPOSE(ROW(INDIRECT("1:"&amp;ROWS(Type))))),N(ROW(INDIRECT("1:"&amp;ROWS(Type)))&gt;0))&gt;0)))</f>
        <v>1</v>
      </c>
      <c r="G15" s="49">
        <f t="array" aca="1" ref="G15" ca="1">SUMPRODUCT(Quantité*(MMULT(N(ROW(INDIRECT("1:"&amp;ROWS(Type)))&gt;=TRANSPOSE(ROW(INDIRECT("1:"&amp;ROWS(Type))))),IF(LEFT(Type,6)="panier",1,0))=INDEX(MMULT(N(ROW(INDIRECT("1:"&amp;ROWS(Type)))&gt;=TRANSPOSE(ROW(INDIRECT("1:"&amp;ROWS(Type))))),IF(LEFT(Type,6)="panier",1,0)),ROW()-ROW(Type)+1))*(Niveau=7)*(1-(MMULT(N(Type=TRANSPOSE(Type))*N(ROW(INDIRECT("1:"&amp;ROWS(Type)))&gt;TRANSPOSE(ROW(INDIRECT("1:"&amp;ROWS(Type))))),N(ROW(INDIRECT("1:"&amp;ROWS(Type)))&gt;0))&gt;0)))</f>
        <v>18</v>
      </c>
      <c r="H15" s="42">
        <v>0</v>
      </c>
      <c r="I15" s="29">
        <v>1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1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1</v>
      </c>
      <c r="AC15" s="43">
        <v>0</v>
      </c>
      <c r="AD15" s="48">
        <f t="array" aca="1" ref="AD15" ca="1">INDEX(MMULT(N(ROW(INDIRECT("1:"&amp;ROWS(Type)))&gt;=TRANSPOSE(ROW(INDIRECT("1:"&amp;ROWS(Type))))),IF(LEFT(Type,6)="panier",1,0)),ROW()-ROW(Type)+1)</f>
        <v>2</v>
      </c>
      <c r="AE15" s="42">
        <v>1</v>
      </c>
      <c r="AF15" s="29">
        <v>1</v>
      </c>
      <c r="AG15" s="29">
        <v>1</v>
      </c>
      <c r="AH15" s="29">
        <v>1</v>
      </c>
      <c r="AI15" s="29">
        <v>1</v>
      </c>
      <c r="AJ15" s="29">
        <v>1</v>
      </c>
      <c r="AK15" s="29">
        <v>1</v>
      </c>
      <c r="AL15" s="29">
        <v>1</v>
      </c>
      <c r="AM15" s="29">
        <v>1</v>
      </c>
      <c r="AN15" s="29">
        <v>1</v>
      </c>
      <c r="AO15" s="29">
        <v>1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43">
        <v>0</v>
      </c>
      <c r="BB15" s="37">
        <v>0</v>
      </c>
      <c r="BC15" s="33">
        <v>1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33">
        <v>0</v>
      </c>
      <c r="BM15" s="33">
        <v>0</v>
      </c>
      <c r="BN15" s="33">
        <v>0</v>
      </c>
      <c r="BO15" s="33">
        <v>0</v>
      </c>
      <c r="BP15" s="33">
        <v>0</v>
      </c>
      <c r="BQ15" s="33">
        <v>0</v>
      </c>
      <c r="BR15" s="33">
        <v>0</v>
      </c>
      <c r="BS15" s="33">
        <v>0</v>
      </c>
      <c r="BT15" s="33">
        <v>0</v>
      </c>
      <c r="BU15" s="33">
        <v>0</v>
      </c>
      <c r="BV15" s="33">
        <v>0</v>
      </c>
      <c r="BW15" s="38">
        <v>0</v>
      </c>
      <c r="BZ15">
        <v>1</v>
      </c>
      <c r="CB15">
        <v>0</v>
      </c>
      <c r="CE15" s="48">
        <v>2</v>
      </c>
      <c r="CG15">
        <v>2</v>
      </c>
    </row>
    <row r="16" spans="3:85" x14ac:dyDescent="0.25">
      <c r="C16" s="9">
        <v>8</v>
      </c>
      <c r="D16" s="3" t="s">
        <v>25</v>
      </c>
      <c r="E16" s="10">
        <v>1</v>
      </c>
      <c r="F16" s="20"/>
      <c r="G16" s="21"/>
      <c r="H16" s="42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1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43">
        <v>0</v>
      </c>
      <c r="AD16" s="48">
        <f t="array" aca="1" ref="AD16" ca="1">INDEX(MMULT(N(ROW(INDIRECT("1:"&amp;ROWS(Type)))&gt;=TRANSPOSE(ROW(INDIRECT("1:"&amp;ROWS(Type))))),IF(LEFT(Type,6)="panier",1,0)),ROW()-ROW(Type)+1)</f>
        <v>2</v>
      </c>
      <c r="AE16" s="42">
        <v>1</v>
      </c>
      <c r="AF16" s="29">
        <v>1</v>
      </c>
      <c r="AG16" s="29">
        <v>1</v>
      </c>
      <c r="AH16" s="29">
        <v>1</v>
      </c>
      <c r="AI16" s="29">
        <v>1</v>
      </c>
      <c r="AJ16" s="29">
        <v>1</v>
      </c>
      <c r="AK16" s="29">
        <v>1</v>
      </c>
      <c r="AL16" s="29">
        <v>1</v>
      </c>
      <c r="AM16" s="29">
        <v>1</v>
      </c>
      <c r="AN16" s="29">
        <v>1</v>
      </c>
      <c r="AO16" s="29">
        <v>1</v>
      </c>
      <c r="AP16" s="29">
        <v>1</v>
      </c>
      <c r="AQ16" s="29">
        <v>0</v>
      </c>
      <c r="AR16" s="29">
        <v>0</v>
      </c>
      <c r="AS16" s="29">
        <v>0</v>
      </c>
      <c r="AT16" s="29">
        <v>0</v>
      </c>
      <c r="AU16" s="29">
        <v>0</v>
      </c>
      <c r="AV16" s="29">
        <v>0</v>
      </c>
      <c r="AW16" s="29">
        <v>0</v>
      </c>
      <c r="AX16" s="29">
        <v>0</v>
      </c>
      <c r="AY16" s="29">
        <v>0</v>
      </c>
      <c r="AZ16" s="43">
        <v>0</v>
      </c>
      <c r="BB16" s="37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33">
        <v>0</v>
      </c>
      <c r="BM16" s="33">
        <v>0</v>
      </c>
      <c r="BN16" s="33">
        <v>0</v>
      </c>
      <c r="BO16" s="33">
        <v>0</v>
      </c>
      <c r="BP16" s="33">
        <v>0</v>
      </c>
      <c r="BQ16" s="33">
        <v>0</v>
      </c>
      <c r="BR16" s="33">
        <v>0</v>
      </c>
      <c r="BS16" s="33">
        <v>0</v>
      </c>
      <c r="BT16" s="33">
        <v>0</v>
      </c>
      <c r="BU16" s="33">
        <v>0</v>
      </c>
      <c r="BV16" s="33">
        <v>0</v>
      </c>
      <c r="BW16" s="38">
        <v>0</v>
      </c>
      <c r="BZ16">
        <v>0</v>
      </c>
      <c r="CB16">
        <v>1</v>
      </c>
      <c r="CE16" s="48">
        <v>2</v>
      </c>
      <c r="CG16">
        <v>2</v>
      </c>
    </row>
    <row r="17" spans="3:85" x14ac:dyDescent="0.25">
      <c r="C17" s="7">
        <v>7</v>
      </c>
      <c r="D17" s="2" t="s">
        <v>31</v>
      </c>
      <c r="E17" s="8">
        <v>18</v>
      </c>
      <c r="F17" s="20"/>
      <c r="G17" s="21"/>
      <c r="H17" s="42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1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43">
        <v>0</v>
      </c>
      <c r="AD17" s="48">
        <f t="array" aca="1" ref="AD17" ca="1">INDEX(MMULT(N(ROW(INDIRECT("1:"&amp;ROWS(Type)))&gt;=TRANSPOSE(ROW(INDIRECT("1:"&amp;ROWS(Type))))),IF(LEFT(Type,6)="panier",1,0)),ROW()-ROW(Type)+1)</f>
        <v>2</v>
      </c>
      <c r="AE17" s="42">
        <v>1</v>
      </c>
      <c r="AF17" s="29">
        <v>1</v>
      </c>
      <c r="AG17" s="29">
        <v>1</v>
      </c>
      <c r="AH17" s="29">
        <v>1</v>
      </c>
      <c r="AI17" s="29">
        <v>1</v>
      </c>
      <c r="AJ17" s="29">
        <v>1</v>
      </c>
      <c r="AK17" s="29">
        <v>1</v>
      </c>
      <c r="AL17" s="29">
        <v>1</v>
      </c>
      <c r="AM17" s="29">
        <v>1</v>
      </c>
      <c r="AN17" s="29">
        <v>1</v>
      </c>
      <c r="AO17" s="29">
        <v>1</v>
      </c>
      <c r="AP17" s="29">
        <v>1</v>
      </c>
      <c r="AQ17" s="29">
        <v>1</v>
      </c>
      <c r="AR17" s="29">
        <v>0</v>
      </c>
      <c r="AS17" s="29">
        <v>0</v>
      </c>
      <c r="AT17" s="29">
        <v>0</v>
      </c>
      <c r="AU17" s="29">
        <v>0</v>
      </c>
      <c r="AV17" s="29">
        <v>0</v>
      </c>
      <c r="AW17" s="29">
        <v>0</v>
      </c>
      <c r="AX17" s="29">
        <v>0</v>
      </c>
      <c r="AY17" s="29">
        <v>0</v>
      </c>
      <c r="AZ17" s="43">
        <v>0</v>
      </c>
      <c r="BB17" s="37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33">
        <v>0</v>
      </c>
      <c r="BM17" s="33">
        <v>0</v>
      </c>
      <c r="BN17" s="33">
        <v>0</v>
      </c>
      <c r="BO17" s="33">
        <v>0</v>
      </c>
      <c r="BP17" s="33">
        <v>0</v>
      </c>
      <c r="BQ17" s="33">
        <v>0</v>
      </c>
      <c r="BR17" s="33">
        <v>0</v>
      </c>
      <c r="BS17" s="33">
        <v>0</v>
      </c>
      <c r="BT17" s="33">
        <v>0</v>
      </c>
      <c r="BU17" s="33">
        <v>0</v>
      </c>
      <c r="BV17" s="33">
        <v>0</v>
      </c>
      <c r="BW17" s="38">
        <v>0</v>
      </c>
      <c r="BZ17">
        <v>0</v>
      </c>
      <c r="CB17">
        <v>1</v>
      </c>
      <c r="CE17" s="48">
        <v>2</v>
      </c>
      <c r="CG17">
        <v>2</v>
      </c>
    </row>
    <row r="18" spans="3:85" x14ac:dyDescent="0.25">
      <c r="C18" s="9">
        <v>8</v>
      </c>
      <c r="D18" s="3" t="s">
        <v>26</v>
      </c>
      <c r="E18" s="10">
        <v>1</v>
      </c>
      <c r="F18" s="20"/>
      <c r="G18" s="21"/>
      <c r="H18" s="42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1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43">
        <v>0</v>
      </c>
      <c r="AD18" s="48">
        <f t="array" aca="1" ref="AD18" ca="1">INDEX(MMULT(N(ROW(INDIRECT("1:"&amp;ROWS(Type)))&gt;=TRANSPOSE(ROW(INDIRECT("1:"&amp;ROWS(Type))))),IF(LEFT(Type,6)="panier",1,0)),ROW()-ROW(Type)+1)</f>
        <v>2</v>
      </c>
      <c r="AE18" s="42">
        <v>1</v>
      </c>
      <c r="AF18" s="29">
        <v>1</v>
      </c>
      <c r="AG18" s="29">
        <v>1</v>
      </c>
      <c r="AH18" s="29">
        <v>1</v>
      </c>
      <c r="AI18" s="29">
        <v>1</v>
      </c>
      <c r="AJ18" s="29">
        <v>1</v>
      </c>
      <c r="AK18" s="29">
        <v>1</v>
      </c>
      <c r="AL18" s="29">
        <v>1</v>
      </c>
      <c r="AM18" s="29">
        <v>1</v>
      </c>
      <c r="AN18" s="29">
        <v>1</v>
      </c>
      <c r="AO18" s="29">
        <v>1</v>
      </c>
      <c r="AP18" s="29">
        <v>1</v>
      </c>
      <c r="AQ18" s="29">
        <v>1</v>
      </c>
      <c r="AR18" s="29">
        <v>1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43">
        <v>0</v>
      </c>
      <c r="BB18" s="37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33">
        <v>0</v>
      </c>
      <c r="BM18" s="33">
        <v>0</v>
      </c>
      <c r="BN18" s="33">
        <v>0</v>
      </c>
      <c r="BO18" s="33">
        <v>0</v>
      </c>
      <c r="BP18" s="33">
        <v>0</v>
      </c>
      <c r="BQ18" s="33">
        <v>0</v>
      </c>
      <c r="BR18" s="33">
        <v>0</v>
      </c>
      <c r="BS18" s="33">
        <v>0</v>
      </c>
      <c r="BT18" s="33">
        <v>0</v>
      </c>
      <c r="BU18" s="33">
        <v>0</v>
      </c>
      <c r="BV18" s="33">
        <v>0</v>
      </c>
      <c r="BW18" s="38">
        <v>0</v>
      </c>
      <c r="BZ18">
        <v>0</v>
      </c>
      <c r="CB18">
        <v>1</v>
      </c>
      <c r="CE18" s="48">
        <v>2</v>
      </c>
      <c r="CG18">
        <v>2</v>
      </c>
    </row>
    <row r="19" spans="3:85" x14ac:dyDescent="0.25">
      <c r="C19" s="7">
        <v>7</v>
      </c>
      <c r="D19" s="2" t="s">
        <v>13</v>
      </c>
      <c r="E19" s="8">
        <v>1</v>
      </c>
      <c r="F19" s="20"/>
      <c r="G19" s="21"/>
      <c r="H19" s="42">
        <v>0</v>
      </c>
      <c r="I19" s="29">
        <v>0</v>
      </c>
      <c r="J19" s="29">
        <v>0</v>
      </c>
      <c r="K19" s="29">
        <v>1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1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43">
        <v>0</v>
      </c>
      <c r="AD19" s="48">
        <f t="array" aca="1" ref="AD19" ca="1">INDEX(MMULT(N(ROW(INDIRECT("1:"&amp;ROWS(Type)))&gt;=TRANSPOSE(ROW(INDIRECT("1:"&amp;ROWS(Type))))),IF(LEFT(Type,6)="panier",1,0)),ROW()-ROW(Type)+1)</f>
        <v>2</v>
      </c>
      <c r="AE19" s="42">
        <v>1</v>
      </c>
      <c r="AF19" s="29">
        <v>1</v>
      </c>
      <c r="AG19" s="29">
        <v>1</v>
      </c>
      <c r="AH19" s="29">
        <v>1</v>
      </c>
      <c r="AI19" s="29">
        <v>1</v>
      </c>
      <c r="AJ19" s="29">
        <v>1</v>
      </c>
      <c r="AK19" s="29">
        <v>1</v>
      </c>
      <c r="AL19" s="29">
        <v>1</v>
      </c>
      <c r="AM19" s="29">
        <v>1</v>
      </c>
      <c r="AN19" s="29">
        <v>1</v>
      </c>
      <c r="AO19" s="29">
        <v>1</v>
      </c>
      <c r="AP19" s="29">
        <v>1</v>
      </c>
      <c r="AQ19" s="29">
        <v>1</v>
      </c>
      <c r="AR19" s="29">
        <v>1</v>
      </c>
      <c r="AS19" s="29">
        <v>1</v>
      </c>
      <c r="AT19" s="29">
        <v>0</v>
      </c>
      <c r="AU19" s="29">
        <v>0</v>
      </c>
      <c r="AV19" s="29">
        <v>0</v>
      </c>
      <c r="AW19" s="29">
        <v>0</v>
      </c>
      <c r="AX19" s="29">
        <v>0</v>
      </c>
      <c r="AY19" s="29">
        <v>0</v>
      </c>
      <c r="AZ19" s="43">
        <v>0</v>
      </c>
      <c r="BB19" s="37">
        <v>0</v>
      </c>
      <c r="BC19" s="33">
        <v>0</v>
      </c>
      <c r="BD19" s="33">
        <v>0</v>
      </c>
      <c r="BE19" s="33">
        <v>1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33">
        <v>0</v>
      </c>
      <c r="BM19" s="33">
        <v>0</v>
      </c>
      <c r="BN19" s="33">
        <v>0</v>
      </c>
      <c r="BO19" s="33">
        <v>0</v>
      </c>
      <c r="BP19" s="33">
        <v>0</v>
      </c>
      <c r="BQ19" s="33">
        <v>0</v>
      </c>
      <c r="BR19" s="33">
        <v>0</v>
      </c>
      <c r="BS19" s="33">
        <v>0</v>
      </c>
      <c r="BT19" s="33">
        <v>0</v>
      </c>
      <c r="BU19" s="33">
        <v>0</v>
      </c>
      <c r="BV19" s="33">
        <v>0</v>
      </c>
      <c r="BW19" s="38">
        <v>0</v>
      </c>
      <c r="BZ19">
        <v>1</v>
      </c>
      <c r="CB19">
        <v>0</v>
      </c>
      <c r="CE19" s="48">
        <v>2</v>
      </c>
      <c r="CG19">
        <v>2</v>
      </c>
    </row>
    <row r="20" spans="3:85" ht="15.75" thickBot="1" x14ac:dyDescent="0.3">
      <c r="C20" s="11">
        <v>8</v>
      </c>
      <c r="D20" s="12" t="s">
        <v>27</v>
      </c>
      <c r="E20" s="13">
        <v>1</v>
      </c>
      <c r="F20" s="20"/>
      <c r="G20" s="21"/>
      <c r="H20" s="42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1</v>
      </c>
      <c r="Y20" s="29">
        <v>0</v>
      </c>
      <c r="Z20" s="29">
        <v>0</v>
      </c>
      <c r="AA20" s="29">
        <v>0</v>
      </c>
      <c r="AB20" s="29">
        <v>0</v>
      </c>
      <c r="AC20" s="43">
        <v>0</v>
      </c>
      <c r="AD20" s="48">
        <f t="array" aca="1" ref="AD20" ca="1">INDEX(MMULT(N(ROW(INDIRECT("1:"&amp;ROWS(Type)))&gt;=TRANSPOSE(ROW(INDIRECT("1:"&amp;ROWS(Type))))),IF(LEFT(Type,6)="panier",1,0)),ROW()-ROW(Type)+1)</f>
        <v>2</v>
      </c>
      <c r="AE20" s="42">
        <v>1</v>
      </c>
      <c r="AF20" s="29">
        <v>1</v>
      </c>
      <c r="AG20" s="29">
        <v>1</v>
      </c>
      <c r="AH20" s="29">
        <v>1</v>
      </c>
      <c r="AI20" s="29">
        <v>1</v>
      </c>
      <c r="AJ20" s="29">
        <v>1</v>
      </c>
      <c r="AK20" s="29">
        <v>1</v>
      </c>
      <c r="AL20" s="29">
        <v>1</v>
      </c>
      <c r="AM20" s="29">
        <v>1</v>
      </c>
      <c r="AN20" s="29">
        <v>1</v>
      </c>
      <c r="AO20" s="29">
        <v>1</v>
      </c>
      <c r="AP20" s="29">
        <v>1</v>
      </c>
      <c r="AQ20" s="29">
        <v>1</v>
      </c>
      <c r="AR20" s="29">
        <v>1</v>
      </c>
      <c r="AS20" s="29">
        <v>1</v>
      </c>
      <c r="AT20" s="29">
        <v>1</v>
      </c>
      <c r="AU20" s="29">
        <v>0</v>
      </c>
      <c r="AV20" s="29">
        <v>0</v>
      </c>
      <c r="AW20" s="29">
        <v>0</v>
      </c>
      <c r="AX20" s="29">
        <v>0</v>
      </c>
      <c r="AY20" s="29">
        <v>0</v>
      </c>
      <c r="AZ20" s="43">
        <v>0</v>
      </c>
      <c r="BB20" s="37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3">
        <v>0</v>
      </c>
      <c r="BO20" s="33">
        <v>0</v>
      </c>
      <c r="BP20" s="33">
        <v>0</v>
      </c>
      <c r="BQ20" s="33">
        <v>0</v>
      </c>
      <c r="BR20" s="33">
        <v>0</v>
      </c>
      <c r="BS20" s="33">
        <v>0</v>
      </c>
      <c r="BT20" s="33">
        <v>0</v>
      </c>
      <c r="BU20" s="33">
        <v>0</v>
      </c>
      <c r="BV20" s="33">
        <v>0</v>
      </c>
      <c r="BW20" s="38">
        <v>0</v>
      </c>
      <c r="BZ20">
        <v>0</v>
      </c>
      <c r="CB20">
        <v>1</v>
      </c>
      <c r="CE20" s="48">
        <v>2</v>
      </c>
      <c r="CG20">
        <v>2</v>
      </c>
    </row>
    <row r="21" spans="3:85" x14ac:dyDescent="0.25">
      <c r="C21" s="4">
        <v>6</v>
      </c>
      <c r="D21" s="5" t="s">
        <v>17</v>
      </c>
      <c r="E21" s="6">
        <v>1</v>
      </c>
      <c r="F21" s="18">
        <v>1</v>
      </c>
      <c r="G21" s="19">
        <v>2</v>
      </c>
      <c r="H21" s="42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1</v>
      </c>
      <c r="Z21" s="29">
        <v>0</v>
      </c>
      <c r="AA21" s="29">
        <v>0</v>
      </c>
      <c r="AB21" s="29">
        <v>0</v>
      </c>
      <c r="AC21" s="43">
        <v>0</v>
      </c>
      <c r="AD21" s="48">
        <f t="array" aca="1" ref="AD21" ca="1">INDEX(MMULT(N(ROW(INDIRECT("1:"&amp;ROWS(Type)))&gt;=TRANSPOSE(ROW(INDIRECT("1:"&amp;ROWS(Type))))),IF(LEFT(Type,6)="panier",1,0)),ROW()-ROW(Type)+1)</f>
        <v>3</v>
      </c>
      <c r="AE21" s="42">
        <v>1</v>
      </c>
      <c r="AF21" s="29">
        <v>1</v>
      </c>
      <c r="AG21" s="29">
        <v>1</v>
      </c>
      <c r="AH21" s="29">
        <v>1</v>
      </c>
      <c r="AI21" s="29">
        <v>1</v>
      </c>
      <c r="AJ21" s="29">
        <v>1</v>
      </c>
      <c r="AK21" s="29">
        <v>1</v>
      </c>
      <c r="AL21" s="29">
        <v>1</v>
      </c>
      <c r="AM21" s="29">
        <v>1</v>
      </c>
      <c r="AN21" s="29">
        <v>1</v>
      </c>
      <c r="AO21" s="29">
        <v>1</v>
      </c>
      <c r="AP21" s="29">
        <v>1</v>
      </c>
      <c r="AQ21" s="29">
        <v>1</v>
      </c>
      <c r="AR21" s="29">
        <v>1</v>
      </c>
      <c r="AS21" s="29">
        <v>1</v>
      </c>
      <c r="AT21" s="29">
        <v>1</v>
      </c>
      <c r="AU21" s="29">
        <v>1</v>
      </c>
      <c r="AV21" s="29">
        <v>0</v>
      </c>
      <c r="AW21" s="29">
        <v>0</v>
      </c>
      <c r="AX21" s="29">
        <v>0</v>
      </c>
      <c r="AY21" s="29">
        <v>0</v>
      </c>
      <c r="AZ21" s="43">
        <v>0</v>
      </c>
      <c r="BB21" s="37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3">
        <v>0</v>
      </c>
      <c r="BO21" s="33">
        <v>0</v>
      </c>
      <c r="BP21" s="33">
        <v>0</v>
      </c>
      <c r="BQ21" s="33">
        <v>0</v>
      </c>
      <c r="BR21" s="33">
        <v>0</v>
      </c>
      <c r="BS21" s="33">
        <v>0</v>
      </c>
      <c r="BT21" s="33">
        <v>0</v>
      </c>
      <c r="BU21" s="33">
        <v>0</v>
      </c>
      <c r="BV21" s="33">
        <v>0</v>
      </c>
      <c r="BW21" s="38">
        <v>0</v>
      </c>
      <c r="BZ21">
        <v>0</v>
      </c>
      <c r="CB21">
        <v>1</v>
      </c>
      <c r="CE21" s="48">
        <v>3</v>
      </c>
      <c r="CG21">
        <v>3</v>
      </c>
    </row>
    <row r="22" spans="3:85" x14ac:dyDescent="0.25">
      <c r="C22" s="7">
        <v>7</v>
      </c>
      <c r="D22" s="2" t="s">
        <v>32</v>
      </c>
      <c r="E22" s="14">
        <v>52</v>
      </c>
      <c r="F22" s="47">
        <f t="array" aca="1" ref="F22" ca="1">SUMPRODUCT((MMULT(N(ROW(INDIRECT("1:"&amp;ROWS(Type)))&gt;=TRANSPOSE(ROW(INDIRECT("1:"&amp;ROWS(Type))))),IF(LEFT(Type,6)="panier",1,0))=INDEX(MMULT(N(ROW(INDIRECT("1:"&amp;ROWS(Type)))&gt;=TRANSPOSE(ROW(INDIRECT("1:"&amp;ROWS(Type))))),IF(LEFT(Type,6)="panier",1,0)),ROW()-ROW(Type)+1))*(Niveau=7)*(1-(MMULT(N(Type=TRANSPOSE(Type))*N(ROW(INDIRECT("1:"&amp;ROWS(Type)))&gt;TRANSPOSE(ROW(INDIRECT("1:"&amp;ROWS(Type))))),N(ROW(INDIRECT("1:"&amp;ROWS(Type)))&gt;0))&gt;0)))</f>
        <v>1</v>
      </c>
      <c r="G22" s="49">
        <f t="array" aca="1" ref="G22" ca="1">SUMPRODUCT(Quantité*(MMULT(N(ROW(INDIRECT("1:"&amp;ROWS(Type)))&gt;=TRANSPOSE(ROW(INDIRECT("1:"&amp;ROWS(Type))))),IF(LEFT(Type,6)="panier",1,0))=INDEX(MMULT(N(ROW(INDIRECT("1:"&amp;ROWS(Type)))&gt;=TRANSPOSE(ROW(INDIRECT("1:"&amp;ROWS(Type))))),IF(LEFT(Type,6)="panier",1,0)),ROW()-ROW(Type)+1))*(Niveau=7)*(1-(MMULT(N(Type=TRANSPOSE(Type))*N(ROW(INDIRECT("1:"&amp;ROWS(Type)))&gt;TRANSPOSE(ROW(INDIRECT("1:"&amp;ROWS(Type))))),N(ROW(INDIRECT("1:"&amp;ROWS(Type)))&gt;0))&gt;0)))</f>
        <v>52</v>
      </c>
      <c r="H22" s="42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1</v>
      </c>
      <c r="AA22" s="29">
        <v>0</v>
      </c>
      <c r="AB22" s="29">
        <v>0</v>
      </c>
      <c r="AC22" s="43">
        <v>0</v>
      </c>
      <c r="AD22" s="48">
        <f t="array" aca="1" ref="AD22" ca="1">INDEX(MMULT(N(ROW(INDIRECT("1:"&amp;ROWS(Type)))&gt;=TRANSPOSE(ROW(INDIRECT("1:"&amp;ROWS(Type))))),IF(LEFT(Type,6)="panier",1,0)),ROW()-ROW(Type)+1)</f>
        <v>3</v>
      </c>
      <c r="AE22" s="42">
        <v>1</v>
      </c>
      <c r="AF22" s="29">
        <v>1</v>
      </c>
      <c r="AG22" s="29">
        <v>1</v>
      </c>
      <c r="AH22" s="29">
        <v>1</v>
      </c>
      <c r="AI22" s="29">
        <v>1</v>
      </c>
      <c r="AJ22" s="29">
        <v>1</v>
      </c>
      <c r="AK22" s="29">
        <v>1</v>
      </c>
      <c r="AL22" s="29">
        <v>1</v>
      </c>
      <c r="AM22" s="29">
        <v>1</v>
      </c>
      <c r="AN22" s="29">
        <v>1</v>
      </c>
      <c r="AO22" s="29">
        <v>1</v>
      </c>
      <c r="AP22" s="29">
        <v>1</v>
      </c>
      <c r="AQ22" s="29">
        <v>1</v>
      </c>
      <c r="AR22" s="29">
        <v>1</v>
      </c>
      <c r="AS22" s="29">
        <v>1</v>
      </c>
      <c r="AT22" s="29">
        <v>1</v>
      </c>
      <c r="AU22" s="29">
        <v>1</v>
      </c>
      <c r="AV22" s="29">
        <v>1</v>
      </c>
      <c r="AW22" s="29">
        <v>0</v>
      </c>
      <c r="AX22" s="29">
        <v>0</v>
      </c>
      <c r="AY22" s="29">
        <v>0</v>
      </c>
      <c r="AZ22" s="43">
        <v>0</v>
      </c>
      <c r="BB22" s="37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3">
        <v>0</v>
      </c>
      <c r="BO22" s="33">
        <v>0</v>
      </c>
      <c r="BP22" s="33">
        <v>0</v>
      </c>
      <c r="BQ22" s="33">
        <v>0</v>
      </c>
      <c r="BR22" s="33">
        <v>0</v>
      </c>
      <c r="BS22" s="33">
        <v>0</v>
      </c>
      <c r="BT22" s="33">
        <v>0</v>
      </c>
      <c r="BU22" s="33">
        <v>0</v>
      </c>
      <c r="BV22" s="33">
        <v>0</v>
      </c>
      <c r="BW22" s="38">
        <v>0</v>
      </c>
      <c r="BZ22">
        <v>0</v>
      </c>
      <c r="CB22">
        <v>1</v>
      </c>
      <c r="CE22" s="48">
        <v>3</v>
      </c>
      <c r="CG22">
        <v>3</v>
      </c>
    </row>
    <row r="23" spans="3:85" x14ac:dyDescent="0.25">
      <c r="C23" s="9">
        <v>8</v>
      </c>
      <c r="D23" s="3" t="s">
        <v>28</v>
      </c>
      <c r="E23" s="10">
        <v>1</v>
      </c>
      <c r="F23" s="20"/>
      <c r="G23" s="21"/>
      <c r="H23" s="42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1</v>
      </c>
      <c r="AB23" s="29">
        <v>0</v>
      </c>
      <c r="AC23" s="43">
        <v>0</v>
      </c>
      <c r="AD23" s="48">
        <f t="array" aca="1" ref="AD23" ca="1">INDEX(MMULT(N(ROW(INDIRECT("1:"&amp;ROWS(Type)))&gt;=TRANSPOSE(ROW(INDIRECT("1:"&amp;ROWS(Type))))),IF(LEFT(Type,6)="panier",1,0)),ROW()-ROW(Type)+1)</f>
        <v>3</v>
      </c>
      <c r="AE23" s="42">
        <v>1</v>
      </c>
      <c r="AF23" s="29">
        <v>1</v>
      </c>
      <c r="AG23" s="29">
        <v>1</v>
      </c>
      <c r="AH23" s="29">
        <v>1</v>
      </c>
      <c r="AI23" s="29">
        <v>1</v>
      </c>
      <c r="AJ23" s="29">
        <v>1</v>
      </c>
      <c r="AK23" s="29">
        <v>1</v>
      </c>
      <c r="AL23" s="29">
        <v>1</v>
      </c>
      <c r="AM23" s="29">
        <v>1</v>
      </c>
      <c r="AN23" s="29">
        <v>1</v>
      </c>
      <c r="AO23" s="29">
        <v>1</v>
      </c>
      <c r="AP23" s="29">
        <v>1</v>
      </c>
      <c r="AQ23" s="29">
        <v>1</v>
      </c>
      <c r="AR23" s="29">
        <v>1</v>
      </c>
      <c r="AS23" s="29">
        <v>1</v>
      </c>
      <c r="AT23" s="29">
        <v>1</v>
      </c>
      <c r="AU23" s="29">
        <v>1</v>
      </c>
      <c r="AV23" s="29">
        <v>1</v>
      </c>
      <c r="AW23" s="29">
        <v>1</v>
      </c>
      <c r="AX23" s="29">
        <v>0</v>
      </c>
      <c r="AY23" s="29">
        <v>0</v>
      </c>
      <c r="AZ23" s="43">
        <v>0</v>
      </c>
      <c r="BB23" s="37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3">
        <v>0</v>
      </c>
      <c r="BO23" s="33">
        <v>0</v>
      </c>
      <c r="BP23" s="33">
        <v>0</v>
      </c>
      <c r="BQ23" s="33">
        <v>0</v>
      </c>
      <c r="BR23" s="33">
        <v>0</v>
      </c>
      <c r="BS23" s="33">
        <v>0</v>
      </c>
      <c r="BT23" s="33">
        <v>0</v>
      </c>
      <c r="BU23" s="33">
        <v>0</v>
      </c>
      <c r="BV23" s="33">
        <v>0</v>
      </c>
      <c r="BW23" s="38">
        <v>0</v>
      </c>
      <c r="BZ23">
        <v>0</v>
      </c>
      <c r="CB23">
        <v>1</v>
      </c>
      <c r="CE23" s="48">
        <v>3</v>
      </c>
      <c r="CG23">
        <v>3</v>
      </c>
    </row>
    <row r="24" spans="3:85" x14ac:dyDescent="0.25">
      <c r="C24" s="7">
        <v>7</v>
      </c>
      <c r="D24" s="2" t="s">
        <v>12</v>
      </c>
      <c r="E24" s="8">
        <v>1</v>
      </c>
      <c r="F24" s="20"/>
      <c r="G24" s="21"/>
      <c r="H24" s="42">
        <v>0</v>
      </c>
      <c r="I24" s="29">
        <v>1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1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1</v>
      </c>
      <c r="AC24" s="43">
        <v>0</v>
      </c>
      <c r="AD24" s="48">
        <f t="array" aca="1" ref="AD24" ca="1">INDEX(MMULT(N(ROW(INDIRECT("1:"&amp;ROWS(Type)))&gt;=TRANSPOSE(ROW(INDIRECT("1:"&amp;ROWS(Type))))),IF(LEFT(Type,6)="panier",1,0)),ROW()-ROW(Type)+1)</f>
        <v>3</v>
      </c>
      <c r="AE24" s="42">
        <v>1</v>
      </c>
      <c r="AF24" s="29">
        <v>1</v>
      </c>
      <c r="AG24" s="29">
        <v>1</v>
      </c>
      <c r="AH24" s="29">
        <v>1</v>
      </c>
      <c r="AI24" s="29">
        <v>1</v>
      </c>
      <c r="AJ24" s="29">
        <v>1</v>
      </c>
      <c r="AK24" s="29">
        <v>1</v>
      </c>
      <c r="AL24" s="29">
        <v>1</v>
      </c>
      <c r="AM24" s="29">
        <v>1</v>
      </c>
      <c r="AN24" s="29">
        <v>1</v>
      </c>
      <c r="AO24" s="29">
        <v>1</v>
      </c>
      <c r="AP24" s="29">
        <v>1</v>
      </c>
      <c r="AQ24" s="29">
        <v>1</v>
      </c>
      <c r="AR24" s="29">
        <v>1</v>
      </c>
      <c r="AS24" s="29">
        <v>1</v>
      </c>
      <c r="AT24" s="29">
        <v>1</v>
      </c>
      <c r="AU24" s="29">
        <v>1</v>
      </c>
      <c r="AV24" s="29">
        <v>1</v>
      </c>
      <c r="AW24" s="29">
        <v>1</v>
      </c>
      <c r="AX24" s="29">
        <v>1</v>
      </c>
      <c r="AY24" s="29">
        <v>0</v>
      </c>
      <c r="AZ24" s="43">
        <v>0</v>
      </c>
      <c r="BB24" s="37">
        <v>0</v>
      </c>
      <c r="BC24" s="33">
        <v>1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33">
        <v>0</v>
      </c>
      <c r="BM24" s="33">
        <v>1</v>
      </c>
      <c r="BN24" s="33">
        <v>0</v>
      </c>
      <c r="BO24" s="33">
        <v>0</v>
      </c>
      <c r="BP24" s="33">
        <v>0</v>
      </c>
      <c r="BQ24" s="33">
        <v>0</v>
      </c>
      <c r="BR24" s="33">
        <v>0</v>
      </c>
      <c r="BS24" s="33">
        <v>0</v>
      </c>
      <c r="BT24" s="33">
        <v>0</v>
      </c>
      <c r="BU24" s="33">
        <v>0</v>
      </c>
      <c r="BV24" s="33">
        <v>0</v>
      </c>
      <c r="BW24" s="38">
        <v>0</v>
      </c>
      <c r="BZ24">
        <v>2</v>
      </c>
      <c r="CB24">
        <v>0</v>
      </c>
      <c r="CE24" s="48">
        <v>3</v>
      </c>
      <c r="CG24">
        <v>3</v>
      </c>
    </row>
    <row r="25" spans="3:85" ht="15.75" thickBot="1" x14ac:dyDescent="0.3">
      <c r="C25" s="11">
        <v>8</v>
      </c>
      <c r="D25" s="12" t="s">
        <v>29</v>
      </c>
      <c r="E25" s="13">
        <v>1</v>
      </c>
      <c r="F25" s="22"/>
      <c r="G25" s="23"/>
      <c r="H25" s="44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6">
        <v>1</v>
      </c>
      <c r="AD25" s="48">
        <f t="array" aca="1" ref="AD25" ca="1">INDEX(MMULT(N(ROW(INDIRECT("1:"&amp;ROWS(Type)))&gt;=TRANSPOSE(ROW(INDIRECT("1:"&amp;ROWS(Type))))),IF(LEFT(Type,6)="panier",1,0)),ROW()-ROW(Type)+1)</f>
        <v>3</v>
      </c>
      <c r="AE25" s="44">
        <v>1</v>
      </c>
      <c r="AF25" s="45">
        <v>1</v>
      </c>
      <c r="AG25" s="45">
        <v>1</v>
      </c>
      <c r="AH25" s="45">
        <v>1</v>
      </c>
      <c r="AI25" s="45">
        <v>1</v>
      </c>
      <c r="AJ25" s="45">
        <v>1</v>
      </c>
      <c r="AK25" s="45">
        <v>1</v>
      </c>
      <c r="AL25" s="45">
        <v>1</v>
      </c>
      <c r="AM25" s="45">
        <v>1</v>
      </c>
      <c r="AN25" s="45">
        <v>1</v>
      </c>
      <c r="AO25" s="45">
        <v>1</v>
      </c>
      <c r="AP25" s="45">
        <v>1</v>
      </c>
      <c r="AQ25" s="45">
        <v>1</v>
      </c>
      <c r="AR25" s="45">
        <v>1</v>
      </c>
      <c r="AS25" s="45">
        <v>1</v>
      </c>
      <c r="AT25" s="45">
        <v>1</v>
      </c>
      <c r="AU25" s="45">
        <v>1</v>
      </c>
      <c r="AV25" s="45">
        <v>1</v>
      </c>
      <c r="AW25" s="45">
        <v>1</v>
      </c>
      <c r="AX25" s="45">
        <v>1</v>
      </c>
      <c r="AY25" s="45">
        <v>1</v>
      </c>
      <c r="AZ25" s="46">
        <v>0</v>
      </c>
      <c r="BB25" s="39">
        <v>0</v>
      </c>
      <c r="BC25" s="40">
        <v>0</v>
      </c>
      <c r="BD25" s="40">
        <v>0</v>
      </c>
      <c r="BE25" s="40">
        <v>0</v>
      </c>
      <c r="BF25" s="40">
        <v>0</v>
      </c>
      <c r="BG25" s="40">
        <v>0</v>
      </c>
      <c r="BH25" s="40">
        <v>0</v>
      </c>
      <c r="BI25" s="40">
        <v>0</v>
      </c>
      <c r="BJ25" s="40">
        <v>0</v>
      </c>
      <c r="BK25" s="40">
        <v>0</v>
      </c>
      <c r="BL25" s="40">
        <v>0</v>
      </c>
      <c r="BM25" s="40">
        <v>0</v>
      </c>
      <c r="BN25" s="40">
        <v>0</v>
      </c>
      <c r="BO25" s="40">
        <v>0</v>
      </c>
      <c r="BP25" s="40">
        <v>0</v>
      </c>
      <c r="BQ25" s="40">
        <v>0</v>
      </c>
      <c r="BR25" s="40">
        <v>0</v>
      </c>
      <c r="BS25" s="40">
        <v>0</v>
      </c>
      <c r="BT25" s="40">
        <v>0</v>
      </c>
      <c r="BU25" s="40">
        <v>0</v>
      </c>
      <c r="BV25" s="40">
        <v>0</v>
      </c>
      <c r="BW25" s="41">
        <v>0</v>
      </c>
      <c r="BZ25">
        <v>0</v>
      </c>
      <c r="CB25">
        <v>1</v>
      </c>
      <c r="CE25" s="48">
        <v>3</v>
      </c>
      <c r="CG25">
        <v>3</v>
      </c>
    </row>
    <row r="28" spans="3:85" ht="15.75" x14ac:dyDescent="0.25">
      <c r="C28" s="17" t="s">
        <v>33</v>
      </c>
    </row>
    <row r="29" spans="3:85" ht="15.75" x14ac:dyDescent="0.25">
      <c r="C29" s="17" t="s">
        <v>35</v>
      </c>
    </row>
    <row r="30" spans="3:85" ht="15.75" x14ac:dyDescent="0.25">
      <c r="C30" s="17" t="s">
        <v>36</v>
      </c>
    </row>
    <row r="31" spans="3:85" ht="15.75" x14ac:dyDescent="0.25">
      <c r="C31" s="17"/>
    </row>
    <row r="32" spans="3:85" ht="15.75" x14ac:dyDescent="0.25">
      <c r="C32" s="17" t="s">
        <v>34</v>
      </c>
    </row>
    <row r="33" spans="3:3" ht="15.75" x14ac:dyDescent="0.25">
      <c r="C33" s="17"/>
    </row>
    <row r="34" spans="3:3" ht="15.75" x14ac:dyDescent="0.25">
      <c r="C34" s="17" t="s">
        <v>37</v>
      </c>
    </row>
    <row r="35" spans="3:3" ht="15.75" x14ac:dyDescent="0.25">
      <c r="C35" s="17" t="s">
        <v>38</v>
      </c>
    </row>
  </sheetData>
  <mergeCells count="1">
    <mergeCell ref="H3:C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8</vt:i4>
      </vt:variant>
    </vt:vector>
  </HeadingPairs>
  <TitlesOfParts>
    <vt:vector size="11" baseType="lpstr">
      <vt:lpstr>Feuil1</vt:lpstr>
      <vt:lpstr>avec colonnes</vt:lpstr>
      <vt:lpstr>sans colonnes</vt:lpstr>
      <vt:lpstr>'sans colonnes'!Niveau</vt:lpstr>
      <vt:lpstr>Niveau</vt:lpstr>
      <vt:lpstr>panier</vt:lpstr>
      <vt:lpstr>'sans colonnes'!Quantité</vt:lpstr>
      <vt:lpstr>Quantité</vt:lpstr>
      <vt:lpstr>'sans colonnes'!Type</vt:lpstr>
      <vt:lpstr>Type</vt:lpstr>
      <vt:lpstr>unicité</vt:lpstr>
    </vt:vector>
  </TitlesOfParts>
  <Company>ALSTOM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GAUTIER Fabrice -EXT</dc:creator>
  <cp:lastModifiedBy>jvdo</cp:lastModifiedBy>
  <dcterms:created xsi:type="dcterms:W3CDTF">2017-12-18T09:32:42Z</dcterms:created>
  <dcterms:modified xsi:type="dcterms:W3CDTF">2017-12-18T17:38:53Z</dcterms:modified>
</cp:coreProperties>
</file>