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625"/>
  <workbookPr/>
  <mc:AlternateContent xmlns:mc="http://schemas.openxmlformats.org/markup-compatibility/2006">
    <mc:Choice Requires="x15">
      <x15ac:absPath xmlns:x15ac="http://schemas.microsoft.com/office/spreadsheetml/2010/11/ac" url="D:\Téléchargements\"/>
    </mc:Choice>
  </mc:AlternateContent>
  <bookViews>
    <workbookView xWindow="0" yWindow="0" windowWidth="19200" windowHeight="5940" activeTab="1" xr2:uid="{00000000-000D-0000-FFFF-FFFF00000000}"/>
  </bookViews>
  <sheets>
    <sheet name="s-tot" sheetId="2" r:id="rId1"/>
    <sheet name="tcd" sheetId="3" r:id="rId2"/>
  </sheets>
  <calcPr calcId="171027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3" l="1"/>
  <c r="J9" i="3"/>
  <c r="J7" i="3"/>
  <c r="J8" i="3"/>
  <c r="J6" i="3"/>
  <c r="A86" i="2"/>
  <c r="A54" i="2"/>
  <c r="A122" i="2"/>
  <c r="A117" i="2"/>
  <c r="A23" i="2"/>
  <c r="B117" i="2" a="1"/>
  <c r="B122" i="2" a="1"/>
  <c r="B54" i="2" a="1"/>
  <c r="B23" i="2" a="1"/>
  <c r="B54" i="2" l="1"/>
  <c r="C54" i="2" s="1"/>
  <c r="D54" i="2" s="1"/>
  <c r="B23" i="2"/>
  <c r="C23" i="2" s="1"/>
  <c r="B122" i="2"/>
  <c r="C122" i="2" s="1"/>
  <c r="D122" i="2" s="1"/>
  <c r="B117" i="2"/>
  <c r="C117" i="2" s="1"/>
  <c r="D117" i="2" s="1"/>
  <c r="B86" i="2" a="1"/>
  <c r="B86" i="2" l="1"/>
  <c r="C86" i="2" s="1"/>
  <c r="D23" i="2"/>
  <c r="C123" i="2"/>
  <c r="D86" i="2" l="1"/>
</calcChain>
</file>

<file path=xl/sharedStrings.xml><?xml version="1.0" encoding="utf-8"?>
<sst xmlns="http://schemas.openxmlformats.org/spreadsheetml/2006/main" count="17" uniqueCount="14">
  <si>
    <t>Jours</t>
  </si>
  <si>
    <t>Prix</t>
  </si>
  <si>
    <t>Moyenne quot</t>
  </si>
  <si>
    <t>Total général</t>
  </si>
  <si>
    <t>Dépenses (€)</t>
  </si>
  <si>
    <t>Somme de Prix</t>
  </si>
  <si>
    <t>Nombre de Jours</t>
  </si>
  <si>
    <t>Groupe2</t>
  </si>
  <si>
    <t>Groupe3</t>
  </si>
  <si>
    <t>Groupe4</t>
  </si>
  <si>
    <t>Groupe5</t>
  </si>
  <si>
    <t>Août</t>
  </si>
  <si>
    <t>moyenne</t>
  </si>
  <si>
    <t>Mois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</si>
</sst>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€"/>
    <numFmt numFmtId="165" formatCode="#,##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7" fontId="0" fillId="0" borderId="0" xfId="0" applyNumberFormat="1"/>
    <xf numFmtId="14" fontId="0" fillId="0" borderId="0" xfId="0" applyNumberFormat="1"/>
    <xf numFmtId="0" fontId="1" fillId="0" borderId="0" xfId="0" applyNumberFormat="1" applyFont="1"/>
    <xf numFmtId="1" fontId="0" fillId="0" borderId="0" xfId="0" applyNumberFormat="1"/>
    <xf numFmtId="2" fontId="0" fillId="0" borderId="0" xfId="0" applyNumberFormat="1"/>
    <xf numFmtId="17" fontId="1" fillId="0" borderId="0" xfId="0" applyNumberFormat="1" applyFont="1"/>
    <xf numFmtId="49" fontId="0" fillId="0" borderId="0" xfId="0" applyNumberFormat="1"/>
    <xf numFmtId="14" fontId="0" fillId="0" borderId="1" xfId="0" applyNumberFormat="1" applyFont="1" applyBorder="1"/>
    <xf numFmtId="0" fontId="0" fillId="0" borderId="1" xfId="0" applyFont="1" applyBorder="1"/>
    <xf numFmtId="14" fontId="0" fillId="4" borderId="1" xfId="0" applyNumberFormat="1" applyFont="1" applyFill="1" applyBorder="1"/>
    <xf numFmtId="0" fontId="0" fillId="4" borderId="1" xfId="0" applyFont="1" applyFill="1" applyBorder="1"/>
    <xf numFmtId="1" fontId="0" fillId="4" borderId="1" xfId="0" applyNumberFormat="1" applyFont="1" applyFill="1" applyBorder="1"/>
    <xf numFmtId="0" fontId="0" fillId="0" borderId="0" xfId="0" applyNumberFormat="1"/>
    <xf numFmtId="0" fontId="2" fillId="3" borderId="2" xfId="0" applyFont="1" applyFill="1" applyBorder="1" applyAlignment="1">
      <alignment horizontal="center" vertical="center"/>
    </xf>
    <xf numFmtId="14" fontId="0" fillId="0" borderId="3" xfId="0" applyNumberFormat="1" applyFont="1" applyBorder="1"/>
    <xf numFmtId="0" fontId="0" fillId="0" borderId="3" xfId="0" applyFont="1" applyBorder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164" fontId="1" fillId="4" borderId="2" xfId="0" applyNumberFormat="1" applyFont="1" applyFill="1" applyBorder="1"/>
    <xf numFmtId="165" fontId="0" fillId="0" borderId="0" xfId="0" applyNumberFormat="1"/>
    <xf numFmtId="164" fontId="1" fillId="0" borderId="2" xfId="0" applyNumberFormat="1" applyFont="1" applyFill="1" applyBorder="1"/>
  </cellXfs>
  <cellStyles count="1">
    <cellStyle name="Normal" xfId="0" builtinId="0"/>
  </cellStyles>
  <dxfs count="25">
    <dxf>
      <numFmt numFmtId="164" formatCode="#,##0.00\ _€"/>
    </dxf>
    <dxf>
      <numFmt numFmtId="164" formatCode="#,##0.00\ _€"/>
    </dxf>
    <dxf>
      <numFmt numFmtId="165" formatCode="#,##0\ &quot;€&quot;"/>
    </dxf>
    <dxf>
      <numFmt numFmtId="165" formatCode="#,##0\ &quot;€&quot;"/>
    </dxf>
    <dxf>
      <numFmt numFmtId="164" formatCode="#,##0.00\ _€"/>
    </dxf>
    <dxf>
      <numFmt numFmtId="164" formatCode="#,##0.00\ _€"/>
    </dxf>
    <dxf>
      <numFmt numFmtId="165" formatCode="#,##0\ &quot;€&quot;"/>
    </dxf>
    <dxf>
      <numFmt numFmtId="165" formatCode="#,##0\ &quot;€&quot;"/>
    </dxf>
    <dxf>
      <numFmt numFmtId="164" formatCode="#,##0.00\ _€"/>
    </dxf>
    <dxf>
      <numFmt numFmtId="164" formatCode="#,##0.00\ _€"/>
    </dxf>
    <dxf>
      <numFmt numFmtId="165" formatCode="#,##0\ &quot;€&quot;"/>
    </dxf>
    <dxf>
      <numFmt numFmtId="165" formatCode="#,##0\ &quot;€&quot;"/>
    </dxf>
    <dxf>
      <numFmt numFmtId="164" formatCode="#,##0.00\ _€"/>
    </dxf>
    <dxf>
      <numFmt numFmtId="164" formatCode="#,##0.00\ _€"/>
    </dxf>
    <dxf>
      <numFmt numFmtId="165" formatCode="#,##0\ &quot;€&quot;"/>
    </dxf>
    <dxf>
      <numFmt numFmtId="165" formatCode="#,##0\ &quot;€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</dxf>
    <dxf>
      <numFmt numFmtId="166" formatCode="d/mm/yyyy"/>
    </dxf>
    <dxf>
      <numFmt numFmtId="22" formatCode="mmm\-yy"/>
    </dxf>
    <dxf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15240</xdr:rowOff>
    </xdr:from>
    <xdr:to>
      <xdr:col>9</xdr:col>
      <xdr:colOff>7620</xdr:colOff>
      <xdr:row>8</xdr:row>
      <xdr:rowOff>83820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6222247-15C4-4098-A4A2-33422CA72B38}"/>
            </a:ext>
          </a:extLst>
        </xdr:cNvPr>
        <xdr:cNvSpPr txBox="1"/>
      </xdr:nvSpPr>
      <xdr:spPr>
        <a:xfrm>
          <a:off x="5478780" y="304800"/>
          <a:ext cx="5090160" cy="13487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/>
            <a:t>Vous remarquerez que tout ce qu'on rajoute après le 2/11 dans la colonne prix n'est pas pris en compte dans le total, c'est parce qu'au départ je l'avais fait jusqu'au 2/11, j'ai ensuite inséré les lignes suivantes. </a:t>
          </a:r>
          <a:br>
            <a:rPr lang="fr-FR"/>
          </a:br>
          <a:r>
            <a:rPr lang="fr-FR"/>
            <a:t>Comme vous le voyez, il y a 2 colonnes pour les jours mais j'ai formaté celle de gauche de manière à ce qu'elle n'affiche pas les jours, c'est donc juste oct-17, nov-17 ... ce qui permet de faire un sous-total à chaque changement dans la colonne date, donc une seule fois par mois puisque tous les </a:t>
          </a:r>
          <a:endParaRPr lang="fr-FR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an-Paul" refreshedDate="43045.747156018515" createdVersion="6" refreshedVersion="6" minRefreshableVersion="3" recordCount="118" xr:uid="{80D61C04-9F99-4FA9-864F-7BF496DD6B10}">
  <cacheSource type="worksheet">
    <worksheetSource name="Tableau1"/>
  </cacheSource>
  <cacheFields count="3">
    <cacheField name="Jours" numFmtId="14">
      <sharedItems containsSemiMixedTypes="0" containsNonDate="0" containsDate="1" containsString="0" minDate="2017-08-11T00:00:00" maxDate="2017-12-07T00:00:00" count="117">
        <d v="2017-08-11T00:00:00"/>
        <d v="2017-08-12T00:00:00"/>
        <d v="2017-08-13T00:00:00"/>
        <d v="2017-08-14T00:00:00"/>
        <d v="2017-08-15T00:00:00"/>
        <d v="2017-08-16T00:00:00"/>
        <d v="2017-08-17T00:00:00"/>
        <d v="2017-08-18T00:00:00"/>
        <d v="2017-08-19T00:00:00"/>
        <d v="2017-08-20T00:00:00"/>
        <d v="2017-08-21T00:00:00"/>
        <d v="2017-08-22T00:00:00"/>
        <d v="2017-08-23T00:00:00"/>
        <d v="2017-08-24T00:00:00"/>
        <d v="2017-08-25T00:00:00"/>
        <d v="2017-08-26T00:00:00"/>
        <d v="2017-08-27T00:00:00"/>
        <d v="2017-08-28T00:00:00"/>
        <d v="2017-08-29T00:00:00"/>
        <d v="2017-08-30T00:00:00"/>
        <d v="2017-08-31T00:00:00"/>
        <d v="2017-09-01T00:00:00"/>
        <d v="2017-09-02T00:00:00"/>
        <d v="2017-09-03T00:00:00"/>
        <d v="2017-09-04T00:00:00"/>
        <d v="2017-09-05T00:00:00"/>
        <d v="2017-09-06T00:00:00"/>
        <d v="2017-09-07T00:00:00"/>
        <d v="2017-09-08T00:00:00"/>
        <d v="2017-09-09T00:00:00"/>
        <d v="2017-09-10T00:00:00"/>
        <d v="2017-09-11T00:00:00"/>
        <d v="2017-09-12T00:00:00"/>
        <d v="2017-09-13T00:00:00"/>
        <d v="2017-09-14T00:00:00"/>
        <d v="2017-09-15T00:00:00"/>
        <d v="2017-09-16T00:00:00"/>
        <d v="2017-09-17T00:00:00"/>
        <d v="2017-09-18T00:00:00"/>
        <d v="2017-09-19T00:00:00"/>
        <d v="2017-09-20T00:00:00"/>
        <d v="2017-09-21T00:00:00"/>
        <d v="2017-09-22T00:00:00"/>
        <d v="2017-09-23T00:00:00"/>
        <d v="2017-09-24T00:00:00"/>
        <d v="2017-09-25T00:00:00"/>
        <d v="2017-09-26T00:00:00"/>
        <d v="2017-09-27T00:00:00"/>
        <d v="2017-09-28T00:00:00"/>
        <d v="2017-09-29T00:00:00"/>
        <d v="2017-09-30T00:00:00"/>
        <d v="2017-10-01T00:00:00"/>
        <d v="2017-10-02T00:00:00"/>
        <d v="2017-10-03T00:00:00"/>
        <d v="2017-10-04T00:00:00"/>
        <d v="2017-10-05T00:00:00"/>
        <d v="2017-10-06T00:00:00"/>
        <d v="2017-10-07T00:00:00"/>
        <d v="2017-10-08T00:00:00"/>
        <d v="2017-10-09T00:00:00"/>
        <d v="2017-10-10T00:00:00"/>
        <d v="2017-10-11T00:00:00"/>
        <d v="2017-10-12T00:00:00"/>
        <d v="2017-10-13T00:00:00"/>
        <d v="2017-10-14T00:00:00"/>
        <d v="2017-10-15T00:00:00"/>
        <d v="2017-10-16T00:00:00"/>
        <d v="2017-10-17T00:00:00"/>
        <d v="2017-10-18T00:00:00"/>
        <d v="2017-10-19T00:00:00"/>
        <d v="2017-10-20T00:00:00"/>
        <d v="2017-10-21T00:00:00"/>
        <d v="2017-10-22T00:00:00"/>
        <d v="2017-10-23T00:00:00"/>
        <d v="2017-10-24T00:00:00"/>
        <d v="2017-10-25T00:00:00"/>
        <d v="2017-10-26T00:00:00"/>
        <d v="2017-10-27T00:00:00"/>
        <d v="2017-10-28T00:00:00"/>
        <d v="2017-10-29T00:00:00"/>
        <d v="2017-10-30T00:00:00"/>
        <d v="2017-10-31T00:00:00"/>
        <d v="2017-11-01T00:00:00"/>
        <d v="2017-11-02T00:00:00"/>
        <d v="2017-11-03T00:00:00"/>
        <d v="2017-11-04T00:00:00"/>
        <d v="2017-11-05T00:00:00"/>
        <d v="2017-11-06T00:00:00"/>
        <d v="2017-11-07T00:00:00"/>
        <d v="2017-11-08T00:00:00"/>
        <d v="2017-11-09T00:00:00"/>
        <d v="2017-11-10T00:00:00"/>
        <d v="2017-11-11T00:00:00"/>
        <d v="2017-11-12T00:00:00"/>
        <d v="2017-11-13T00:00:00"/>
        <d v="2017-11-14T00:00:00"/>
        <d v="2017-11-15T00:00:00"/>
        <d v="2017-11-16T00:00:00"/>
        <d v="2017-11-17T00:00:00"/>
        <d v="2017-11-18T00:00:00"/>
        <d v="2017-11-19T00:00:00"/>
        <d v="2017-11-20T00:00:00"/>
        <d v="2017-11-21T00:00:00"/>
        <d v="2017-11-22T00:00:00"/>
        <d v="2017-11-23T00:00:00"/>
        <d v="2017-11-24T00:00:00"/>
        <d v="2017-11-25T00:00:00"/>
        <d v="2017-11-26T00:00:00"/>
        <d v="2017-11-27T00:00:00"/>
        <d v="2017-11-28T00:00:00"/>
        <d v="2017-11-29T00:00:00"/>
        <d v="2017-11-30T00:00:00"/>
        <d v="2017-12-01T00:00:00"/>
        <d v="2017-12-02T00:00:00"/>
        <d v="2017-12-03T00:00:00"/>
        <d v="2017-12-05T00:00:00"/>
        <d v="2017-12-06T00:00:00"/>
      </sharedItems>
      <fieldGroup par="2"/>
    </cacheField>
    <cacheField name="Prix" numFmtId="0">
      <sharedItems containsString="0" containsBlank="1" containsNumber="1" containsInteger="1" minValue="0" maxValue="64"/>
    </cacheField>
    <cacheField name="Jours2" numFmtId="0" databaseField="0">
      <fieldGroup base="0">
        <discretePr count="117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3"/>
          <x v="4"/>
          <x v="4"/>
          <x v="4"/>
          <x v="4"/>
          <x v="4"/>
        </discretePr>
        <groupItems count="5">
          <s v="Groupe1"/>
          <s v="Groupe2"/>
          <s v="Groupe3"/>
          <s v="Groupe4"/>
          <s v="Groupe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8">
  <r>
    <x v="0"/>
    <m/>
  </r>
  <r>
    <x v="1"/>
    <m/>
  </r>
  <r>
    <x v="2"/>
    <n v="4"/>
  </r>
  <r>
    <x v="3"/>
    <m/>
  </r>
  <r>
    <x v="4"/>
    <m/>
  </r>
  <r>
    <x v="5"/>
    <m/>
  </r>
  <r>
    <x v="6"/>
    <m/>
  </r>
  <r>
    <x v="7"/>
    <m/>
  </r>
  <r>
    <x v="8"/>
    <m/>
  </r>
  <r>
    <x v="9"/>
    <n v="7"/>
  </r>
  <r>
    <x v="10"/>
    <m/>
  </r>
  <r>
    <x v="11"/>
    <m/>
  </r>
  <r>
    <x v="12"/>
    <m/>
  </r>
  <r>
    <x v="13"/>
    <m/>
  </r>
  <r>
    <x v="14"/>
    <m/>
  </r>
  <r>
    <x v="15"/>
    <m/>
  </r>
  <r>
    <x v="16"/>
    <m/>
  </r>
  <r>
    <x v="17"/>
    <n v="2"/>
  </r>
  <r>
    <x v="18"/>
    <m/>
  </r>
  <r>
    <x v="19"/>
    <m/>
  </r>
  <r>
    <x v="20"/>
    <m/>
  </r>
  <r>
    <x v="21"/>
    <m/>
  </r>
  <r>
    <x v="22"/>
    <m/>
  </r>
  <r>
    <x v="23"/>
    <m/>
  </r>
  <r>
    <x v="24"/>
    <m/>
  </r>
  <r>
    <x v="25"/>
    <m/>
  </r>
  <r>
    <x v="26"/>
    <m/>
  </r>
  <r>
    <x v="27"/>
    <n v="7"/>
  </r>
  <r>
    <x v="28"/>
    <m/>
  </r>
  <r>
    <x v="29"/>
    <m/>
  </r>
  <r>
    <x v="30"/>
    <m/>
  </r>
  <r>
    <x v="31"/>
    <m/>
  </r>
  <r>
    <x v="32"/>
    <m/>
  </r>
  <r>
    <x v="33"/>
    <m/>
  </r>
  <r>
    <x v="34"/>
    <m/>
  </r>
  <r>
    <x v="35"/>
    <m/>
  </r>
  <r>
    <x v="36"/>
    <m/>
  </r>
  <r>
    <x v="37"/>
    <m/>
  </r>
  <r>
    <x v="38"/>
    <m/>
  </r>
  <r>
    <x v="39"/>
    <n v="54"/>
  </r>
  <r>
    <x v="40"/>
    <m/>
  </r>
  <r>
    <x v="41"/>
    <m/>
  </r>
  <r>
    <x v="42"/>
    <m/>
  </r>
  <r>
    <x v="43"/>
    <m/>
  </r>
  <r>
    <x v="44"/>
    <m/>
  </r>
  <r>
    <x v="45"/>
    <m/>
  </r>
  <r>
    <x v="46"/>
    <n v="18"/>
  </r>
  <r>
    <x v="47"/>
    <m/>
  </r>
  <r>
    <x v="48"/>
    <m/>
  </r>
  <r>
    <x v="49"/>
    <m/>
  </r>
  <r>
    <x v="50"/>
    <m/>
  </r>
  <r>
    <x v="51"/>
    <m/>
  </r>
  <r>
    <x v="52"/>
    <n v="5"/>
  </r>
  <r>
    <x v="53"/>
    <m/>
  </r>
  <r>
    <x v="54"/>
    <m/>
  </r>
  <r>
    <x v="55"/>
    <m/>
  </r>
  <r>
    <x v="56"/>
    <m/>
  </r>
  <r>
    <x v="57"/>
    <m/>
  </r>
  <r>
    <x v="58"/>
    <m/>
  </r>
  <r>
    <x v="59"/>
    <m/>
  </r>
  <r>
    <x v="60"/>
    <m/>
  </r>
  <r>
    <x v="61"/>
    <n v="64"/>
  </r>
  <r>
    <x v="62"/>
    <m/>
  </r>
  <r>
    <x v="63"/>
    <m/>
  </r>
  <r>
    <x v="64"/>
    <m/>
  </r>
  <r>
    <x v="65"/>
    <m/>
  </r>
  <r>
    <x v="66"/>
    <n v="3"/>
  </r>
  <r>
    <x v="67"/>
    <m/>
  </r>
  <r>
    <x v="68"/>
    <m/>
  </r>
  <r>
    <x v="69"/>
    <m/>
  </r>
  <r>
    <x v="70"/>
    <m/>
  </r>
  <r>
    <x v="71"/>
    <m/>
  </r>
  <r>
    <x v="72"/>
    <m/>
  </r>
  <r>
    <x v="73"/>
    <m/>
  </r>
  <r>
    <x v="74"/>
    <m/>
  </r>
  <r>
    <x v="75"/>
    <m/>
  </r>
  <r>
    <x v="76"/>
    <m/>
  </r>
  <r>
    <x v="77"/>
    <m/>
  </r>
  <r>
    <x v="78"/>
    <n v="36"/>
  </r>
  <r>
    <x v="79"/>
    <m/>
  </r>
  <r>
    <x v="80"/>
    <n v="1"/>
  </r>
  <r>
    <x v="81"/>
    <m/>
  </r>
  <r>
    <x v="82"/>
    <n v="8"/>
  </r>
  <r>
    <x v="83"/>
    <n v="2"/>
  </r>
  <r>
    <x v="84"/>
    <m/>
  </r>
  <r>
    <x v="85"/>
    <m/>
  </r>
  <r>
    <x v="86"/>
    <m/>
  </r>
  <r>
    <x v="87"/>
    <m/>
  </r>
  <r>
    <x v="88"/>
    <m/>
  </r>
  <r>
    <x v="89"/>
    <m/>
  </r>
  <r>
    <x v="90"/>
    <m/>
  </r>
  <r>
    <x v="91"/>
    <m/>
  </r>
  <r>
    <x v="92"/>
    <m/>
  </r>
  <r>
    <x v="93"/>
    <m/>
  </r>
  <r>
    <x v="94"/>
    <m/>
  </r>
  <r>
    <x v="95"/>
    <m/>
  </r>
  <r>
    <x v="96"/>
    <m/>
  </r>
  <r>
    <x v="97"/>
    <m/>
  </r>
  <r>
    <x v="98"/>
    <m/>
  </r>
  <r>
    <x v="99"/>
    <m/>
  </r>
  <r>
    <x v="100"/>
    <m/>
  </r>
  <r>
    <x v="101"/>
    <m/>
  </r>
  <r>
    <x v="102"/>
    <m/>
  </r>
  <r>
    <x v="103"/>
    <m/>
  </r>
  <r>
    <x v="104"/>
    <m/>
  </r>
  <r>
    <x v="105"/>
    <m/>
  </r>
  <r>
    <x v="106"/>
    <m/>
  </r>
  <r>
    <x v="107"/>
    <m/>
  </r>
  <r>
    <x v="108"/>
    <m/>
  </r>
  <r>
    <x v="109"/>
    <m/>
  </r>
  <r>
    <x v="110"/>
    <m/>
  </r>
  <r>
    <x v="111"/>
    <m/>
  </r>
  <r>
    <x v="112"/>
    <m/>
  </r>
  <r>
    <x v="113"/>
    <m/>
  </r>
  <r>
    <x v="114"/>
    <n v="0"/>
  </r>
  <r>
    <x v="113"/>
    <n v="20"/>
  </r>
  <r>
    <x v="115"/>
    <n v="21"/>
  </r>
  <r>
    <x v="116"/>
    <n v="4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F3B4DEF-9F81-49E7-88C1-1D3AF9C427C4}" name="Tableau croisé dynamique1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 rowHeaderCaption="Mois">
  <location ref="D4:F10" firstHeaderRow="0" firstDataRow="1" firstDataCol="1"/>
  <pivotFields count="3">
    <pivotField axis="axisRow" dataField="1" numFmtId="14" subtotalTop="0" showAll="0">
      <items count="1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t="default"/>
      </items>
    </pivotField>
    <pivotField dataField="1" subtotalTop="0" showAll="0"/>
    <pivotField axis="axisRow" showAll="0">
      <items count="6">
        <item n="Août" sd="0" x="0"/>
        <item sd="0" x="1"/>
        <item sd="0" x="2"/>
        <item sd="0" x="3"/>
        <item sd="0" x="4"/>
        <item t="default"/>
      </items>
    </pivotField>
  </pivotFields>
  <rowFields count="2">
    <field x="2"/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Nombre de Jours" fld="0" subtotal="count" baseField="0" baseItem="0"/>
    <dataField name="Somme de Prix" fld="1" baseField="0" baseItem="0" numFmtId="165"/>
  </dataFields>
  <formats count="4">
    <format dxfId="4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6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7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leau45" displayName="Tableau45" ref="A1:D123" totalsRowShown="0" headerRowDxfId="24">
  <autoFilter ref="A1:D123" xr:uid="{00000000-0009-0000-0100-000004000000}"/>
  <tableColumns count="4">
    <tableColumn id="1" xr3:uid="{00000000-0010-0000-0000-000001000000}" name="Dépenses (€)" dataDxfId="23"/>
    <tableColumn id="2" xr3:uid="{00000000-0010-0000-0000-000002000000}" name="Jours" dataDxfId="22"/>
    <tableColumn id="3" xr3:uid="{00000000-0010-0000-0000-000003000000}" name="Prix"/>
    <tableColumn id="4" xr3:uid="{00000000-0010-0000-0000-000004000000}" name="Moyenne quo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6F5857-1601-461A-9A5B-53C43ED02DD4}" name="Tableau1" displayName="Tableau1" ref="A1:B119" totalsRowShown="0" headerRowDxfId="21" headerRowBorderDxfId="20" tableBorderDxfId="19" totalsRowBorderDxfId="18">
  <autoFilter ref="A1:B119" xr:uid="{0BAE3280-1B52-4B07-ACD3-5A3DBA9B72D6}"/>
  <tableColumns count="2">
    <tableColumn id="1" xr3:uid="{B3BC1E19-4634-4FA8-B4CC-575A573DD011}" name="Jours" dataDxfId="17"/>
    <tableColumn id="2" xr3:uid="{2C93173D-EC4D-4620-8F96-CC988CF1F2D9}" name="Prix" dataDxfId="1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7"/>
  <sheetViews>
    <sheetView workbookViewId="0">
      <selection activeCell="D23" sqref="D23"/>
    </sheetView>
  </sheetViews>
  <sheetFormatPr baseColWidth="10" defaultRowHeight="15" outlineLevelRow="2" x14ac:dyDescent="0.25"/>
  <cols>
    <col min="1" max="1" width="18.28515625" customWidth="1"/>
    <col min="2" max="2" width="12.140625" customWidth="1"/>
    <col min="3" max="3" width="10.28515625" customWidth="1"/>
    <col min="4" max="4" width="21" customWidth="1"/>
    <col min="5" max="5" width="27.85546875" customWidth="1"/>
  </cols>
  <sheetData>
    <row r="1" spans="1:5" ht="23.25" customHeight="1" x14ac:dyDescent="0.25">
      <c r="A1" s="1" t="s">
        <v>4</v>
      </c>
      <c r="B1" s="2" t="s">
        <v>0</v>
      </c>
      <c r="C1" s="2" t="s">
        <v>1</v>
      </c>
      <c r="D1" s="2" t="s">
        <v>2</v>
      </c>
    </row>
    <row r="2" spans="1:5" hidden="1" outlineLevel="2" x14ac:dyDescent="0.25">
      <c r="A2" s="3">
        <v>42958</v>
      </c>
      <c r="B2" s="4">
        <v>42958</v>
      </c>
      <c r="E2" s="9"/>
    </row>
    <row r="3" spans="1:5" hidden="1" outlineLevel="2" x14ac:dyDescent="0.25">
      <c r="A3" s="3">
        <v>42959</v>
      </c>
      <c r="B3" s="4">
        <v>42959</v>
      </c>
    </row>
    <row r="4" spans="1:5" hidden="1" outlineLevel="2" x14ac:dyDescent="0.25">
      <c r="A4" s="3">
        <v>42960</v>
      </c>
      <c r="B4" s="4">
        <v>42960</v>
      </c>
      <c r="C4">
        <v>4</v>
      </c>
    </row>
    <row r="5" spans="1:5" hidden="1" outlineLevel="2" x14ac:dyDescent="0.25">
      <c r="A5" s="3">
        <v>42961</v>
      </c>
      <c r="B5" s="4">
        <v>42961</v>
      </c>
    </row>
    <row r="6" spans="1:5" hidden="1" outlineLevel="2" x14ac:dyDescent="0.25">
      <c r="A6" s="3">
        <v>42962</v>
      </c>
      <c r="B6" s="4">
        <v>42962</v>
      </c>
    </row>
    <row r="7" spans="1:5" hidden="1" outlineLevel="2" x14ac:dyDescent="0.25">
      <c r="A7" s="3">
        <v>42963</v>
      </c>
      <c r="B7" s="4">
        <v>42963</v>
      </c>
    </row>
    <row r="8" spans="1:5" hidden="1" outlineLevel="2" x14ac:dyDescent="0.25">
      <c r="A8" s="3">
        <v>42964</v>
      </c>
      <c r="B8" s="4">
        <v>42964</v>
      </c>
    </row>
    <row r="9" spans="1:5" hidden="1" outlineLevel="2" x14ac:dyDescent="0.25">
      <c r="A9" s="3">
        <v>42965</v>
      </c>
      <c r="B9" s="4">
        <v>42965</v>
      </c>
    </row>
    <row r="10" spans="1:5" hidden="1" outlineLevel="2" x14ac:dyDescent="0.25">
      <c r="A10" s="3">
        <v>42966</v>
      </c>
      <c r="B10" s="4">
        <v>42966</v>
      </c>
    </row>
    <row r="11" spans="1:5" hidden="1" outlineLevel="2" x14ac:dyDescent="0.25">
      <c r="A11" s="3">
        <v>42967</v>
      </c>
      <c r="B11" s="4">
        <v>42967</v>
      </c>
      <c r="C11">
        <v>7</v>
      </c>
    </row>
    <row r="12" spans="1:5" hidden="1" outlineLevel="2" x14ac:dyDescent="0.25">
      <c r="A12" s="3">
        <v>42968</v>
      </c>
      <c r="B12" s="4">
        <v>42968</v>
      </c>
    </row>
    <row r="13" spans="1:5" hidden="1" outlineLevel="2" x14ac:dyDescent="0.25">
      <c r="A13" s="3">
        <v>42969</v>
      </c>
      <c r="B13" s="4">
        <v>42969</v>
      </c>
    </row>
    <row r="14" spans="1:5" hidden="1" outlineLevel="2" x14ac:dyDescent="0.25">
      <c r="A14" s="3">
        <v>42970</v>
      </c>
      <c r="B14" s="4">
        <v>42970</v>
      </c>
    </row>
    <row r="15" spans="1:5" hidden="1" outlineLevel="2" x14ac:dyDescent="0.25">
      <c r="A15" s="3">
        <v>42971</v>
      </c>
      <c r="B15" s="4">
        <v>42971</v>
      </c>
    </row>
    <row r="16" spans="1:5" hidden="1" outlineLevel="2" x14ac:dyDescent="0.25">
      <c r="A16" s="3">
        <v>42972</v>
      </c>
      <c r="B16" s="4">
        <v>42972</v>
      </c>
    </row>
    <row r="17" spans="1:5" hidden="1" outlineLevel="2" x14ac:dyDescent="0.25">
      <c r="A17" s="3">
        <v>42973</v>
      </c>
      <c r="B17" s="4">
        <v>42973</v>
      </c>
    </row>
    <row r="18" spans="1:5" hidden="1" outlineLevel="2" x14ac:dyDescent="0.25">
      <c r="A18" s="3">
        <v>42974</v>
      </c>
      <c r="B18" s="4">
        <v>42974</v>
      </c>
    </row>
    <row r="19" spans="1:5" hidden="1" outlineLevel="2" x14ac:dyDescent="0.25">
      <c r="A19" s="3">
        <v>42975</v>
      </c>
      <c r="B19" s="4">
        <v>42975</v>
      </c>
      <c r="C19">
        <v>2</v>
      </c>
    </row>
    <row r="20" spans="1:5" hidden="1" outlineLevel="2" x14ac:dyDescent="0.25">
      <c r="A20" s="3">
        <v>42976</v>
      </c>
      <c r="B20" s="4">
        <v>42976</v>
      </c>
    </row>
    <row r="21" spans="1:5" hidden="1" outlineLevel="2" x14ac:dyDescent="0.25">
      <c r="A21" s="3">
        <v>42977</v>
      </c>
      <c r="B21" s="4">
        <v>42977</v>
      </c>
    </row>
    <row r="22" spans="1:5" hidden="1" outlineLevel="2" x14ac:dyDescent="0.25">
      <c r="A22" s="3">
        <v>42978</v>
      </c>
      <c r="B22" s="4">
        <v>42978</v>
      </c>
      <c r="E22" s="9"/>
    </row>
    <row r="23" spans="1:5" collapsed="1" x14ac:dyDescent="0.25">
      <c r="A23" s="5" t="str">
        <f ca="1">"Total "&amp; TEXT(INDIRECT("A"&amp;ROW()-1),"mmm-aa")</f>
        <v>Total août-17</v>
      </c>
      <c r="B23" s="6">
        <f t="array" aca="1" ref="B23" ca="1">COUNT(IF(MONTH($A$2:$A$367)=MONTH(INDIRECT("b"&amp;SUM(ROW()-1))),MONTH($A$2:$A$367)))</f>
        <v>21</v>
      </c>
      <c r="C23">
        <f ca="1">SUBTOTAL(9,OFFSET(Tableau45[[#This Row],[Dépenses (€)]],-1,2,-Tableau45[[#This Row],[Jours]],1))</f>
        <v>13</v>
      </c>
      <c r="D23" s="7">
        <f ca="1">ROUNDUP((C23/B23),2)</f>
        <v>0.62</v>
      </c>
    </row>
    <row r="24" spans="1:5" hidden="1" outlineLevel="1" x14ac:dyDescent="0.25">
      <c r="A24" s="3">
        <v>42979</v>
      </c>
      <c r="B24" s="4">
        <v>42979</v>
      </c>
      <c r="D24" s="7"/>
    </row>
    <row r="25" spans="1:5" hidden="1" outlineLevel="1" x14ac:dyDescent="0.25">
      <c r="A25" s="3">
        <v>42980</v>
      </c>
      <c r="B25" s="4">
        <v>42980</v>
      </c>
      <c r="D25" s="7"/>
    </row>
    <row r="26" spans="1:5" hidden="1" outlineLevel="1" x14ac:dyDescent="0.25">
      <c r="A26" s="3">
        <v>42981</v>
      </c>
      <c r="B26" s="4">
        <v>42981</v>
      </c>
      <c r="D26" s="7"/>
    </row>
    <row r="27" spans="1:5" hidden="1" outlineLevel="1" x14ac:dyDescent="0.25">
      <c r="A27" s="3">
        <v>42982</v>
      </c>
      <c r="B27" s="4">
        <v>42982</v>
      </c>
      <c r="D27" s="7"/>
    </row>
    <row r="28" spans="1:5" hidden="1" outlineLevel="1" x14ac:dyDescent="0.25">
      <c r="A28" s="3">
        <v>42983</v>
      </c>
      <c r="B28" s="4">
        <v>42983</v>
      </c>
      <c r="D28" s="7"/>
    </row>
    <row r="29" spans="1:5" hidden="1" outlineLevel="1" x14ac:dyDescent="0.25">
      <c r="A29" s="3">
        <v>42984</v>
      </c>
      <c r="B29" s="4">
        <v>42984</v>
      </c>
      <c r="D29" s="7"/>
    </row>
    <row r="30" spans="1:5" hidden="1" outlineLevel="1" x14ac:dyDescent="0.25">
      <c r="A30" s="3">
        <v>42985</v>
      </c>
      <c r="B30" s="4">
        <v>42985</v>
      </c>
      <c r="C30">
        <v>7</v>
      </c>
      <c r="D30" s="7"/>
    </row>
    <row r="31" spans="1:5" hidden="1" outlineLevel="1" x14ac:dyDescent="0.25">
      <c r="A31" s="3">
        <v>42986</v>
      </c>
      <c r="B31" s="4">
        <v>42986</v>
      </c>
      <c r="D31" s="7"/>
    </row>
    <row r="32" spans="1:5" hidden="1" outlineLevel="1" x14ac:dyDescent="0.25">
      <c r="A32" s="3">
        <v>42987</v>
      </c>
      <c r="B32" s="4">
        <v>42987</v>
      </c>
      <c r="D32" s="7"/>
    </row>
    <row r="33" spans="1:4" hidden="1" outlineLevel="1" x14ac:dyDescent="0.25">
      <c r="A33" s="3">
        <v>42988</v>
      </c>
      <c r="B33" s="4">
        <v>42988</v>
      </c>
      <c r="D33" s="7"/>
    </row>
    <row r="34" spans="1:4" hidden="1" outlineLevel="1" x14ac:dyDescent="0.25">
      <c r="A34" s="3">
        <v>42989</v>
      </c>
      <c r="B34" s="4">
        <v>42989</v>
      </c>
      <c r="D34" s="7"/>
    </row>
    <row r="35" spans="1:4" hidden="1" outlineLevel="1" x14ac:dyDescent="0.25">
      <c r="A35" s="3">
        <v>42990</v>
      </c>
      <c r="B35" s="4">
        <v>42990</v>
      </c>
      <c r="D35" s="7"/>
    </row>
    <row r="36" spans="1:4" hidden="1" outlineLevel="1" x14ac:dyDescent="0.25">
      <c r="A36" s="3">
        <v>42991</v>
      </c>
      <c r="B36" s="4">
        <v>42991</v>
      </c>
      <c r="D36" s="7"/>
    </row>
    <row r="37" spans="1:4" hidden="1" outlineLevel="1" x14ac:dyDescent="0.25">
      <c r="A37" s="3">
        <v>42992</v>
      </c>
      <c r="B37" s="4">
        <v>42992</v>
      </c>
      <c r="D37" s="7"/>
    </row>
    <row r="38" spans="1:4" hidden="1" outlineLevel="1" x14ac:dyDescent="0.25">
      <c r="A38" s="3">
        <v>42993</v>
      </c>
      <c r="B38" s="4">
        <v>42993</v>
      </c>
      <c r="D38" s="7"/>
    </row>
    <row r="39" spans="1:4" hidden="1" outlineLevel="1" x14ac:dyDescent="0.25">
      <c r="A39" s="3">
        <v>42994</v>
      </c>
      <c r="B39" s="4">
        <v>42994</v>
      </c>
      <c r="D39" s="7"/>
    </row>
    <row r="40" spans="1:4" hidden="1" outlineLevel="1" x14ac:dyDescent="0.25">
      <c r="A40" s="3">
        <v>42995</v>
      </c>
      <c r="B40" s="4">
        <v>42995</v>
      </c>
      <c r="D40" s="7"/>
    </row>
    <row r="41" spans="1:4" hidden="1" outlineLevel="1" x14ac:dyDescent="0.25">
      <c r="A41" s="3">
        <v>42996</v>
      </c>
      <c r="B41" s="4">
        <v>42996</v>
      </c>
      <c r="D41" s="7"/>
    </row>
    <row r="42" spans="1:4" hidden="1" outlineLevel="1" x14ac:dyDescent="0.25">
      <c r="A42" s="3">
        <v>42997</v>
      </c>
      <c r="B42" s="4">
        <v>42997</v>
      </c>
      <c r="C42">
        <v>54</v>
      </c>
      <c r="D42" s="7"/>
    </row>
    <row r="43" spans="1:4" hidden="1" outlineLevel="1" x14ac:dyDescent="0.25">
      <c r="A43" s="3">
        <v>42998</v>
      </c>
      <c r="B43" s="4">
        <v>42998</v>
      </c>
      <c r="D43" s="7"/>
    </row>
    <row r="44" spans="1:4" hidden="1" outlineLevel="1" x14ac:dyDescent="0.25">
      <c r="A44" s="3">
        <v>42999</v>
      </c>
      <c r="B44" s="4">
        <v>42999</v>
      </c>
      <c r="D44" s="7"/>
    </row>
    <row r="45" spans="1:4" hidden="1" outlineLevel="1" x14ac:dyDescent="0.25">
      <c r="A45" s="3">
        <v>43000</v>
      </c>
      <c r="B45" s="4">
        <v>43000</v>
      </c>
      <c r="D45" s="7"/>
    </row>
    <row r="46" spans="1:4" hidden="1" outlineLevel="1" x14ac:dyDescent="0.25">
      <c r="A46" s="3">
        <v>43001</v>
      </c>
      <c r="B46" s="4">
        <v>43001</v>
      </c>
      <c r="D46" s="7"/>
    </row>
    <row r="47" spans="1:4" hidden="1" outlineLevel="1" x14ac:dyDescent="0.25">
      <c r="A47" s="3">
        <v>43002</v>
      </c>
      <c r="B47" s="4">
        <v>43002</v>
      </c>
      <c r="D47" s="7"/>
    </row>
    <row r="48" spans="1:4" hidden="1" outlineLevel="1" x14ac:dyDescent="0.25">
      <c r="A48" s="3">
        <v>43003</v>
      </c>
      <c r="B48" s="4">
        <v>43003</v>
      </c>
      <c r="D48" s="7"/>
    </row>
    <row r="49" spans="1:4" hidden="1" outlineLevel="1" x14ac:dyDescent="0.25">
      <c r="A49" s="3">
        <v>43004</v>
      </c>
      <c r="B49" s="4">
        <v>43004</v>
      </c>
      <c r="C49">
        <v>18</v>
      </c>
      <c r="D49" s="7"/>
    </row>
    <row r="50" spans="1:4" hidden="1" outlineLevel="1" x14ac:dyDescent="0.25">
      <c r="A50" s="3">
        <v>43005</v>
      </c>
      <c r="B50" s="4">
        <v>43005</v>
      </c>
      <c r="D50" s="7"/>
    </row>
    <row r="51" spans="1:4" hidden="1" outlineLevel="1" x14ac:dyDescent="0.25">
      <c r="A51" s="3">
        <v>43006</v>
      </c>
      <c r="B51" s="4">
        <v>43006</v>
      </c>
      <c r="D51" s="7"/>
    </row>
    <row r="52" spans="1:4" hidden="1" outlineLevel="1" x14ac:dyDescent="0.25">
      <c r="A52" s="3">
        <v>43007</v>
      </c>
      <c r="B52" s="4">
        <v>43007</v>
      </c>
      <c r="D52" s="7"/>
    </row>
    <row r="53" spans="1:4" hidden="1" outlineLevel="1" x14ac:dyDescent="0.25">
      <c r="A53" s="3">
        <v>43008</v>
      </c>
      <c r="B53" s="4">
        <v>43008</v>
      </c>
      <c r="D53" s="7"/>
    </row>
    <row r="54" spans="1:4" collapsed="1" x14ac:dyDescent="0.25">
      <c r="A54" s="5" t="str">
        <f ca="1">"Total "&amp; TEXT(INDIRECT("A"&amp;ROW()-1),"mmm-aa")</f>
        <v>Total sept-17</v>
      </c>
      <c r="B54" s="6">
        <f t="array" aca="1" ref="B54" ca="1">COUNT(IF(MONTH($A$2:$A$367)=MONTH(INDIRECT("b"&amp;SUM(ROW()-1))),MONTH($A$2:$A$367)))</f>
        <v>30</v>
      </c>
      <c r="C54">
        <f ca="1">SUBTOTAL(9,OFFSET(Tableau45[[#This Row],[Dépenses (€)]],-1,2,-Tableau45[[#This Row],[Jours]],1))</f>
        <v>79</v>
      </c>
      <c r="D54" s="7">
        <f ca="1">ROUNDUP((C54/B54),2)</f>
        <v>2.6399999999999997</v>
      </c>
    </row>
    <row r="55" spans="1:4" hidden="1" outlineLevel="1" x14ac:dyDescent="0.25">
      <c r="A55" s="3">
        <v>43009</v>
      </c>
      <c r="B55" s="4">
        <v>43009</v>
      </c>
      <c r="D55" s="7"/>
    </row>
    <row r="56" spans="1:4" hidden="1" outlineLevel="1" x14ac:dyDescent="0.25">
      <c r="A56" s="3">
        <v>43010</v>
      </c>
      <c r="B56" s="4">
        <v>43010</v>
      </c>
      <c r="C56">
        <v>5</v>
      </c>
      <c r="D56" s="7"/>
    </row>
    <row r="57" spans="1:4" hidden="1" outlineLevel="1" x14ac:dyDescent="0.25">
      <c r="A57" s="3">
        <v>43011</v>
      </c>
      <c r="B57" s="4">
        <v>43011</v>
      </c>
      <c r="D57" s="7"/>
    </row>
    <row r="58" spans="1:4" hidden="1" outlineLevel="1" x14ac:dyDescent="0.25">
      <c r="A58" s="3">
        <v>43012</v>
      </c>
      <c r="B58" s="4">
        <v>43012</v>
      </c>
      <c r="D58" s="7"/>
    </row>
    <row r="59" spans="1:4" hidden="1" outlineLevel="1" x14ac:dyDescent="0.25">
      <c r="A59" s="3">
        <v>43013</v>
      </c>
      <c r="B59" s="4">
        <v>43013</v>
      </c>
      <c r="D59" s="7"/>
    </row>
    <row r="60" spans="1:4" hidden="1" outlineLevel="1" x14ac:dyDescent="0.25">
      <c r="A60" s="3">
        <v>43014</v>
      </c>
      <c r="B60" s="4">
        <v>43014</v>
      </c>
      <c r="D60" s="7"/>
    </row>
    <row r="61" spans="1:4" hidden="1" outlineLevel="1" x14ac:dyDescent="0.25">
      <c r="A61" s="3">
        <v>43015</v>
      </c>
      <c r="B61" s="4">
        <v>43015</v>
      </c>
      <c r="D61" s="7"/>
    </row>
    <row r="62" spans="1:4" hidden="1" outlineLevel="1" x14ac:dyDescent="0.25">
      <c r="A62" s="3">
        <v>43016</v>
      </c>
      <c r="B62" s="4">
        <v>43016</v>
      </c>
      <c r="D62" s="7"/>
    </row>
    <row r="63" spans="1:4" hidden="1" outlineLevel="1" x14ac:dyDescent="0.25">
      <c r="A63" s="3">
        <v>43017</v>
      </c>
      <c r="B63" s="4">
        <v>43017</v>
      </c>
      <c r="D63" s="7"/>
    </row>
    <row r="64" spans="1:4" hidden="1" outlineLevel="1" x14ac:dyDescent="0.25">
      <c r="A64" s="3">
        <v>43018</v>
      </c>
      <c r="B64" s="4">
        <v>43018</v>
      </c>
      <c r="D64" s="7"/>
    </row>
    <row r="65" spans="1:4" hidden="1" outlineLevel="1" x14ac:dyDescent="0.25">
      <c r="A65" s="3">
        <v>43019</v>
      </c>
      <c r="B65" s="4">
        <v>43019</v>
      </c>
      <c r="C65">
        <v>64</v>
      </c>
      <c r="D65" s="7"/>
    </row>
    <row r="66" spans="1:4" hidden="1" outlineLevel="1" x14ac:dyDescent="0.25">
      <c r="A66" s="3">
        <v>43020</v>
      </c>
      <c r="B66" s="4">
        <v>43020</v>
      </c>
      <c r="D66" s="7"/>
    </row>
    <row r="67" spans="1:4" hidden="1" outlineLevel="1" x14ac:dyDescent="0.25">
      <c r="A67" s="3">
        <v>43021</v>
      </c>
      <c r="B67" s="4">
        <v>43021</v>
      </c>
      <c r="D67" s="7"/>
    </row>
    <row r="68" spans="1:4" hidden="1" outlineLevel="1" x14ac:dyDescent="0.25">
      <c r="A68" s="3">
        <v>43022</v>
      </c>
      <c r="B68" s="4">
        <v>43022</v>
      </c>
      <c r="D68" s="7"/>
    </row>
    <row r="69" spans="1:4" hidden="1" outlineLevel="1" x14ac:dyDescent="0.25">
      <c r="A69" s="3">
        <v>43023</v>
      </c>
      <c r="B69" s="4">
        <v>43023</v>
      </c>
      <c r="D69" s="7"/>
    </row>
    <row r="70" spans="1:4" hidden="1" outlineLevel="1" x14ac:dyDescent="0.25">
      <c r="A70" s="3">
        <v>43024</v>
      </c>
      <c r="B70" s="4">
        <v>43024</v>
      </c>
      <c r="C70">
        <v>3</v>
      </c>
      <c r="D70" s="7"/>
    </row>
    <row r="71" spans="1:4" hidden="1" outlineLevel="1" x14ac:dyDescent="0.25">
      <c r="A71" s="3">
        <v>43025</v>
      </c>
      <c r="B71" s="4">
        <v>43025</v>
      </c>
      <c r="D71" s="7"/>
    </row>
    <row r="72" spans="1:4" hidden="1" outlineLevel="1" x14ac:dyDescent="0.25">
      <c r="A72" s="3">
        <v>43026</v>
      </c>
      <c r="B72" s="4">
        <v>43026</v>
      </c>
      <c r="D72" s="7"/>
    </row>
    <row r="73" spans="1:4" hidden="1" outlineLevel="1" x14ac:dyDescent="0.25">
      <c r="A73" s="3">
        <v>43027</v>
      </c>
      <c r="B73" s="4">
        <v>43027</v>
      </c>
      <c r="D73" s="7"/>
    </row>
    <row r="74" spans="1:4" hidden="1" outlineLevel="1" x14ac:dyDescent="0.25">
      <c r="A74" s="3">
        <v>43028</v>
      </c>
      <c r="B74" s="4">
        <v>43028</v>
      </c>
      <c r="D74" s="7"/>
    </row>
    <row r="75" spans="1:4" hidden="1" outlineLevel="1" x14ac:dyDescent="0.25">
      <c r="A75" s="3">
        <v>43029</v>
      </c>
      <c r="B75" s="4">
        <v>43029</v>
      </c>
      <c r="D75" s="7"/>
    </row>
    <row r="76" spans="1:4" hidden="1" outlineLevel="1" x14ac:dyDescent="0.25">
      <c r="A76" s="3">
        <v>43030</v>
      </c>
      <c r="B76" s="4">
        <v>43030</v>
      </c>
      <c r="D76" s="7"/>
    </row>
    <row r="77" spans="1:4" hidden="1" outlineLevel="1" x14ac:dyDescent="0.25">
      <c r="A77" s="3">
        <v>43031</v>
      </c>
      <c r="B77" s="4">
        <v>43031</v>
      </c>
      <c r="D77" s="7"/>
    </row>
    <row r="78" spans="1:4" hidden="1" outlineLevel="1" x14ac:dyDescent="0.25">
      <c r="A78" s="3">
        <v>43032</v>
      </c>
      <c r="B78" s="4">
        <v>43032</v>
      </c>
      <c r="D78" s="7"/>
    </row>
    <row r="79" spans="1:4" hidden="1" outlineLevel="1" x14ac:dyDescent="0.25">
      <c r="A79" s="3">
        <v>43033</v>
      </c>
      <c r="B79" s="4">
        <v>43033</v>
      </c>
      <c r="D79" s="7"/>
    </row>
    <row r="80" spans="1:4" hidden="1" outlineLevel="1" x14ac:dyDescent="0.25">
      <c r="A80" s="3">
        <v>43034</v>
      </c>
      <c r="B80" s="4">
        <v>43034</v>
      </c>
      <c r="D80" s="7"/>
    </row>
    <row r="81" spans="1:5" hidden="1" outlineLevel="1" x14ac:dyDescent="0.25">
      <c r="A81" s="3">
        <v>43035</v>
      </c>
      <c r="B81" s="4">
        <v>43035</v>
      </c>
      <c r="D81" s="7"/>
    </row>
    <row r="82" spans="1:5" hidden="1" outlineLevel="1" x14ac:dyDescent="0.25">
      <c r="A82" s="3">
        <v>43036</v>
      </c>
      <c r="B82" s="4">
        <v>43036</v>
      </c>
      <c r="C82" s="6">
        <v>36</v>
      </c>
      <c r="D82" s="7"/>
    </row>
    <row r="83" spans="1:5" hidden="1" outlineLevel="1" x14ac:dyDescent="0.25">
      <c r="A83" s="3">
        <v>43037</v>
      </c>
      <c r="B83" s="4">
        <v>43037</v>
      </c>
      <c r="D83" s="7"/>
    </row>
    <row r="84" spans="1:5" hidden="1" outlineLevel="1" x14ac:dyDescent="0.25">
      <c r="A84" s="3">
        <v>43038</v>
      </c>
      <c r="B84" s="4">
        <v>43038</v>
      </c>
      <c r="C84" s="6">
        <v>1</v>
      </c>
      <c r="D84" s="7"/>
    </row>
    <row r="85" spans="1:5" hidden="1" outlineLevel="1" x14ac:dyDescent="0.25">
      <c r="A85" s="3">
        <v>43039</v>
      </c>
      <c r="B85" s="4">
        <v>43039</v>
      </c>
      <c r="D85" s="7"/>
      <c r="E85" s="9"/>
    </row>
    <row r="86" spans="1:5" collapsed="1" x14ac:dyDescent="0.25">
      <c r="A86" s="5" t="str">
        <f ca="1">"Total "&amp; TEXT(INDIRECT("A"&amp;ROW()-1),"mmm-aa")</f>
        <v>Total oct-17</v>
      </c>
      <c r="B86" s="6">
        <f t="array" aca="1" ref="B86" ca="1">COUNT(IF(MONTH($A$2:$A$367)=MONTH(INDIRECT("b"&amp;SUM(ROW()-1))),MONTH($A$2:$A$367)))</f>
        <v>31</v>
      </c>
      <c r="C86">
        <f ca="1">SUBTOTAL(9,OFFSET(Tableau45[[#This Row],[Dépenses (€)]],-1,2,-Tableau45[[#This Row],[Jours]],1))</f>
        <v>109</v>
      </c>
      <c r="D86" s="7">
        <f ca="1">ROUNDUP((C86/B86),2)</f>
        <v>3.5199999999999996</v>
      </c>
    </row>
    <row r="87" spans="1:5" hidden="1" outlineLevel="1" x14ac:dyDescent="0.25">
      <c r="A87" s="3">
        <v>43040</v>
      </c>
      <c r="B87" s="4">
        <v>43040</v>
      </c>
      <c r="C87">
        <v>8</v>
      </c>
    </row>
    <row r="88" spans="1:5" hidden="1" outlineLevel="1" x14ac:dyDescent="0.25">
      <c r="A88" s="3">
        <v>43041</v>
      </c>
      <c r="B88" s="4">
        <v>43041</v>
      </c>
      <c r="C88">
        <v>2</v>
      </c>
    </row>
    <row r="89" spans="1:5" hidden="1" outlineLevel="1" x14ac:dyDescent="0.25">
      <c r="A89" s="3">
        <v>43042</v>
      </c>
      <c r="B89" s="4">
        <v>43042</v>
      </c>
    </row>
    <row r="90" spans="1:5" hidden="1" outlineLevel="1" x14ac:dyDescent="0.25">
      <c r="A90" s="3">
        <v>43043</v>
      </c>
      <c r="B90" s="4">
        <v>43043</v>
      </c>
    </row>
    <row r="91" spans="1:5" hidden="1" outlineLevel="1" x14ac:dyDescent="0.25">
      <c r="A91" s="3">
        <v>43044</v>
      </c>
      <c r="B91" s="4">
        <v>43044</v>
      </c>
    </row>
    <row r="92" spans="1:5" hidden="1" outlineLevel="1" x14ac:dyDescent="0.25">
      <c r="A92" s="3">
        <v>43045</v>
      </c>
      <c r="B92" s="4">
        <v>43045</v>
      </c>
    </row>
    <row r="93" spans="1:5" hidden="1" outlineLevel="1" x14ac:dyDescent="0.25">
      <c r="A93" s="3">
        <v>43046</v>
      </c>
      <c r="B93" s="4">
        <v>43046</v>
      </c>
    </row>
    <row r="94" spans="1:5" hidden="1" outlineLevel="1" x14ac:dyDescent="0.25">
      <c r="A94" s="3">
        <v>43047</v>
      </c>
      <c r="B94" s="4">
        <v>43047</v>
      </c>
    </row>
    <row r="95" spans="1:5" hidden="1" outlineLevel="1" x14ac:dyDescent="0.25">
      <c r="A95" s="3">
        <v>43048</v>
      </c>
      <c r="B95" s="4">
        <v>43048</v>
      </c>
    </row>
    <row r="96" spans="1:5" hidden="1" outlineLevel="1" x14ac:dyDescent="0.25">
      <c r="A96" s="3">
        <v>43049</v>
      </c>
      <c r="B96" s="4">
        <v>43049</v>
      </c>
    </row>
    <row r="97" spans="1:2" hidden="1" outlineLevel="1" x14ac:dyDescent="0.25">
      <c r="A97" s="3">
        <v>43050</v>
      </c>
      <c r="B97" s="4">
        <v>43050</v>
      </c>
    </row>
    <row r="98" spans="1:2" hidden="1" outlineLevel="1" x14ac:dyDescent="0.25">
      <c r="A98" s="3">
        <v>43051</v>
      </c>
      <c r="B98" s="4">
        <v>43051</v>
      </c>
    </row>
    <row r="99" spans="1:2" hidden="1" outlineLevel="1" x14ac:dyDescent="0.25">
      <c r="A99" s="3">
        <v>43052</v>
      </c>
      <c r="B99" s="4">
        <v>43052</v>
      </c>
    </row>
    <row r="100" spans="1:2" hidden="1" outlineLevel="1" x14ac:dyDescent="0.25">
      <c r="A100" s="3">
        <v>43053</v>
      </c>
      <c r="B100" s="4">
        <v>43053</v>
      </c>
    </row>
    <row r="101" spans="1:2" hidden="1" outlineLevel="1" x14ac:dyDescent="0.25">
      <c r="A101" s="3">
        <v>43054</v>
      </c>
      <c r="B101" s="4">
        <v>43054</v>
      </c>
    </row>
    <row r="102" spans="1:2" hidden="1" outlineLevel="1" x14ac:dyDescent="0.25">
      <c r="A102" s="3">
        <v>43055</v>
      </c>
      <c r="B102" s="4">
        <v>43055</v>
      </c>
    </row>
    <row r="103" spans="1:2" hidden="1" outlineLevel="1" x14ac:dyDescent="0.25">
      <c r="A103" s="3">
        <v>43056</v>
      </c>
      <c r="B103" s="4">
        <v>43056</v>
      </c>
    </row>
    <row r="104" spans="1:2" hidden="1" outlineLevel="1" x14ac:dyDescent="0.25">
      <c r="A104" s="3">
        <v>43057</v>
      </c>
      <c r="B104" s="4">
        <v>43057</v>
      </c>
    </row>
    <row r="105" spans="1:2" hidden="1" outlineLevel="1" x14ac:dyDescent="0.25">
      <c r="A105" s="3">
        <v>43058</v>
      </c>
      <c r="B105" s="4">
        <v>43058</v>
      </c>
    </row>
    <row r="106" spans="1:2" hidden="1" outlineLevel="1" x14ac:dyDescent="0.25">
      <c r="A106" s="3">
        <v>43059</v>
      </c>
      <c r="B106" s="4">
        <v>43059</v>
      </c>
    </row>
    <row r="107" spans="1:2" hidden="1" outlineLevel="1" x14ac:dyDescent="0.25">
      <c r="A107" s="3">
        <v>43060</v>
      </c>
      <c r="B107" s="4">
        <v>43060</v>
      </c>
    </row>
    <row r="108" spans="1:2" hidden="1" outlineLevel="1" x14ac:dyDescent="0.25">
      <c r="A108" s="3">
        <v>43061</v>
      </c>
      <c r="B108" s="4">
        <v>43061</v>
      </c>
    </row>
    <row r="109" spans="1:2" hidden="1" outlineLevel="1" x14ac:dyDescent="0.25">
      <c r="A109" s="3">
        <v>43062</v>
      </c>
      <c r="B109" s="4">
        <v>43062</v>
      </c>
    </row>
    <row r="110" spans="1:2" hidden="1" outlineLevel="1" x14ac:dyDescent="0.25">
      <c r="A110" s="3">
        <v>43063</v>
      </c>
      <c r="B110" s="4">
        <v>43063</v>
      </c>
    </row>
    <row r="111" spans="1:2" hidden="1" outlineLevel="1" x14ac:dyDescent="0.25">
      <c r="A111" s="3">
        <v>43064</v>
      </c>
      <c r="B111" s="4">
        <v>43064</v>
      </c>
    </row>
    <row r="112" spans="1:2" hidden="1" outlineLevel="1" x14ac:dyDescent="0.25">
      <c r="A112" s="3">
        <v>43065</v>
      </c>
      <c r="B112" s="4">
        <v>43065</v>
      </c>
    </row>
    <row r="113" spans="1:4" hidden="1" outlineLevel="1" x14ac:dyDescent="0.25">
      <c r="A113" s="3">
        <v>43066</v>
      </c>
      <c r="B113" s="4">
        <v>43066</v>
      </c>
    </row>
    <row r="114" spans="1:4" hidden="1" outlineLevel="1" x14ac:dyDescent="0.25">
      <c r="A114" s="3">
        <v>43067</v>
      </c>
      <c r="B114" s="4">
        <v>43067</v>
      </c>
    </row>
    <row r="115" spans="1:4" hidden="1" outlineLevel="1" x14ac:dyDescent="0.25">
      <c r="A115" s="3">
        <v>43068</v>
      </c>
      <c r="B115" s="4">
        <v>43068</v>
      </c>
    </row>
    <row r="116" spans="1:4" hidden="1" outlineLevel="1" x14ac:dyDescent="0.25">
      <c r="A116" s="3">
        <v>43069</v>
      </c>
      <c r="B116" s="4">
        <v>43069</v>
      </c>
    </row>
    <row r="117" spans="1:4" collapsed="1" x14ac:dyDescent="0.25">
      <c r="A117" s="5" t="str">
        <f ca="1">"Total "&amp; TEXT(INDIRECT("A"&amp;ROW()-1),"mmm-aa")</f>
        <v>Total nov-17</v>
      </c>
      <c r="B117" s="6">
        <f t="array" aca="1" ref="B117" ca="1">COUNT(IF(MONTH($A$2:$A$367)=MONTH(INDIRECT("b"&amp;SUM(ROW()-1))),MONTH($A$2:$A$367)))</f>
        <v>30</v>
      </c>
      <c r="C117">
        <f ca="1">SUBTOTAL(9,OFFSET(Tableau45[[#This Row],[Dépenses (€)]],-1,2,-Tableau45[[#This Row],[Jours]],1))</f>
        <v>10</v>
      </c>
      <c r="D117" s="7">
        <f ca="1">ROUNDUP((C117/B117),2)</f>
        <v>0.34</v>
      </c>
    </row>
    <row r="118" spans="1:4" outlineLevel="1" x14ac:dyDescent="0.25">
      <c r="A118" s="3">
        <v>43070</v>
      </c>
      <c r="B118" s="4">
        <v>43070</v>
      </c>
    </row>
    <row r="119" spans="1:4" outlineLevel="1" x14ac:dyDescent="0.25">
      <c r="A119" s="3">
        <v>43071</v>
      </c>
      <c r="B119" s="4">
        <v>43071</v>
      </c>
    </row>
    <row r="120" spans="1:4" outlineLevel="1" x14ac:dyDescent="0.25">
      <c r="A120" s="3">
        <v>43071</v>
      </c>
      <c r="B120" s="4">
        <v>43071</v>
      </c>
      <c r="C120">
        <v>0</v>
      </c>
    </row>
    <row r="121" spans="1:4" outlineLevel="1" x14ac:dyDescent="0.25">
      <c r="A121" s="3">
        <v>43071</v>
      </c>
      <c r="B121" s="4">
        <v>43071</v>
      </c>
      <c r="C121">
        <v>20</v>
      </c>
    </row>
    <row r="122" spans="1:4" x14ac:dyDescent="0.25">
      <c r="A122" s="5" t="str">
        <f ca="1">"Total "&amp; TEXT(INDIRECT("A"&amp;ROW()-1),"mmm-aa")</f>
        <v>Total déc-17</v>
      </c>
      <c r="B122" s="6">
        <f t="array" aca="1" ref="B122" ca="1">COUNT(IF(MONTH($A$2:$A$367)=MONTH(INDIRECT("b"&amp;SUM(ROW()-1))),MONTH($A$2:$A$367)))</f>
        <v>4</v>
      </c>
      <c r="C122">
        <f ca="1">SUBTOTAL(9,OFFSET(Tableau45[[#This Row],[Dépenses (€)]],-1,2,-Tableau45[[#This Row],[Jours]],1))</f>
        <v>20</v>
      </c>
      <c r="D122" s="7">
        <f ca="1">ROUNDUP((C122/B122),2)</f>
        <v>5</v>
      </c>
    </row>
    <row r="123" spans="1:4" ht="14.25" customHeight="1" x14ac:dyDescent="0.25">
      <c r="A123" s="8" t="s">
        <v>3</v>
      </c>
      <c r="B123" s="4"/>
      <c r="C123">
        <f ca="1">SUBTOTAL(9,INDIRECT("$c$2:$c"&amp;ROW()-1))</f>
        <v>231</v>
      </c>
    </row>
    <row r="126" spans="1:4" x14ac:dyDescent="0.25">
      <c r="A126" s="3"/>
      <c r="B126" s="4"/>
    </row>
    <row r="127" spans="1:4" x14ac:dyDescent="0.25">
      <c r="A127" s="3"/>
      <c r="B127" s="4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59DA-1612-430B-ACC6-953737C5FF14}">
  <dimension ref="A1:J119"/>
  <sheetViews>
    <sheetView tabSelected="1" topLeftCell="D1" zoomScale="130" zoomScaleNormal="130" workbookViewId="0">
      <selection activeCell="L4" sqref="L4"/>
    </sheetView>
  </sheetViews>
  <sheetFormatPr baseColWidth="10" defaultRowHeight="15" x14ac:dyDescent="0.25"/>
  <cols>
    <col min="4" max="4" width="12.5703125" bestFit="1" customWidth="1"/>
    <col min="5" max="5" width="16.140625" bestFit="1" customWidth="1"/>
    <col min="6" max="6" width="14.28515625" style="23" bestFit="1" customWidth="1"/>
    <col min="7" max="7" width="9.28515625" style="21" customWidth="1"/>
  </cols>
  <sheetData>
    <row r="1" spans="1:10" x14ac:dyDescent="0.25">
      <c r="A1" s="16" t="s">
        <v>0</v>
      </c>
      <c r="B1" s="16" t="s">
        <v>1</v>
      </c>
    </row>
    <row r="2" spans="1:10" x14ac:dyDescent="0.25">
      <c r="A2" s="12">
        <v>42958</v>
      </c>
      <c r="B2" s="13"/>
    </row>
    <row r="3" spans="1:10" x14ac:dyDescent="0.25">
      <c r="A3" s="10">
        <v>42959</v>
      </c>
      <c r="B3" s="11"/>
    </row>
    <row r="4" spans="1:10" x14ac:dyDescent="0.25">
      <c r="A4" s="12">
        <v>42960</v>
      </c>
      <c r="B4" s="13">
        <v>4</v>
      </c>
      <c r="D4" s="19" t="s">
        <v>13</v>
      </c>
      <c r="E4" t="s">
        <v>6</v>
      </c>
      <c r="F4" s="23" t="s">
        <v>5</v>
      </c>
      <c r="J4" s="22" t="s">
        <v>12</v>
      </c>
    </row>
    <row r="5" spans="1:10" x14ac:dyDescent="0.25">
      <c r="A5" s="10">
        <v>42961</v>
      </c>
      <c r="B5" s="11"/>
      <c r="D5" s="20" t="s">
        <v>11</v>
      </c>
      <c r="E5" s="15">
        <v>21</v>
      </c>
      <c r="F5" s="23">
        <v>13</v>
      </c>
      <c r="J5" s="24">
        <f>GETPIVOTDATA("Somme de Prix",$D$4,"Jours2","Groupe"&amp;ROW()-4)/GETPIVOTDATA("Nombre de Jours",$D$4,"Jours2","Groupe"&amp;ROW()-4)</f>
        <v>0.61904761904761907</v>
      </c>
    </row>
    <row r="6" spans="1:10" x14ac:dyDescent="0.25">
      <c r="A6" s="12">
        <v>42962</v>
      </c>
      <c r="B6" s="13"/>
      <c r="D6" s="20" t="s">
        <v>7</v>
      </c>
      <c r="E6" s="15">
        <v>30</v>
      </c>
      <c r="F6" s="23">
        <v>79</v>
      </c>
      <c r="J6" s="24">
        <f>GETPIVOTDATA("Somme de Prix",$D$4,"Jours2","Groupe"&amp;ROW()-4)/GETPIVOTDATA("Nombre de Jours",$D$4,"Jours2","Groupe"&amp;ROW()-4)</f>
        <v>2.6333333333333333</v>
      </c>
    </row>
    <row r="7" spans="1:10" x14ac:dyDescent="0.25">
      <c r="A7" s="10">
        <v>42963</v>
      </c>
      <c r="B7" s="11"/>
      <c r="D7" s="20" t="s">
        <v>8</v>
      </c>
      <c r="E7" s="15">
        <v>31</v>
      </c>
      <c r="F7" s="23">
        <v>109</v>
      </c>
      <c r="J7" s="24">
        <f t="shared" ref="J7:J9" si="0">GETPIVOTDATA("Somme de Prix",$D$4,"Jours2","Groupe"&amp;ROW()-4)/GETPIVOTDATA("Nombre de Jours",$D$4,"Jours2","Groupe"&amp;ROW()-4)</f>
        <v>3.5161290322580645</v>
      </c>
    </row>
    <row r="8" spans="1:10" x14ac:dyDescent="0.25">
      <c r="A8" s="12">
        <v>42964</v>
      </c>
      <c r="B8" s="13"/>
      <c r="D8" s="20" t="s">
        <v>9</v>
      </c>
      <c r="E8" s="15">
        <v>30</v>
      </c>
      <c r="F8" s="23">
        <v>10</v>
      </c>
      <c r="J8" s="24">
        <f t="shared" si="0"/>
        <v>0.33333333333333331</v>
      </c>
    </row>
    <row r="9" spans="1:10" x14ac:dyDescent="0.25">
      <c r="A9" s="10">
        <v>42965</v>
      </c>
      <c r="B9" s="11"/>
      <c r="D9" s="20" t="s">
        <v>10</v>
      </c>
      <c r="E9" s="15">
        <v>6</v>
      </c>
      <c r="F9" s="23">
        <v>81</v>
      </c>
      <c r="J9" s="24">
        <f t="shared" si="0"/>
        <v>13.5</v>
      </c>
    </row>
    <row r="10" spans="1:10" x14ac:dyDescent="0.25">
      <c r="A10" s="12">
        <v>42966</v>
      </c>
      <c r="B10" s="13"/>
      <c r="D10" s="20" t="s">
        <v>3</v>
      </c>
      <c r="E10" s="15">
        <v>118</v>
      </c>
      <c r="F10" s="23">
        <v>292</v>
      </c>
    </row>
    <row r="11" spans="1:10" x14ac:dyDescent="0.25">
      <c r="A11" s="10">
        <v>42967</v>
      </c>
      <c r="B11" s="11">
        <v>7</v>
      </c>
      <c r="F11"/>
    </row>
    <row r="12" spans="1:10" x14ac:dyDescent="0.25">
      <c r="A12" s="12">
        <v>42968</v>
      </c>
      <c r="B12" s="13"/>
      <c r="F12"/>
    </row>
    <row r="13" spans="1:10" x14ac:dyDescent="0.25">
      <c r="A13" s="10">
        <v>42969</v>
      </c>
      <c r="B13" s="11"/>
      <c r="F13"/>
    </row>
    <row r="14" spans="1:10" x14ac:dyDescent="0.25">
      <c r="A14" s="12">
        <v>42970</v>
      </c>
      <c r="B14" s="13"/>
      <c r="F14"/>
    </row>
    <row r="15" spans="1:10" x14ac:dyDescent="0.25">
      <c r="A15" s="10">
        <v>42971</v>
      </c>
      <c r="B15" s="11"/>
      <c r="F15"/>
    </row>
    <row r="16" spans="1:10" x14ac:dyDescent="0.25">
      <c r="A16" s="12">
        <v>42972</v>
      </c>
      <c r="B16" s="13"/>
      <c r="F16"/>
    </row>
    <row r="17" spans="1:6" x14ac:dyDescent="0.25">
      <c r="A17" s="10">
        <v>42973</v>
      </c>
      <c r="B17" s="11"/>
      <c r="F17"/>
    </row>
    <row r="18" spans="1:6" x14ac:dyDescent="0.25">
      <c r="A18" s="12">
        <v>42974</v>
      </c>
      <c r="B18" s="13"/>
      <c r="F18"/>
    </row>
    <row r="19" spans="1:6" x14ac:dyDescent="0.25">
      <c r="A19" s="10">
        <v>42975</v>
      </c>
      <c r="B19" s="11">
        <v>2</v>
      </c>
      <c r="F19"/>
    </row>
    <row r="20" spans="1:6" x14ac:dyDescent="0.25">
      <c r="A20" s="12">
        <v>42976</v>
      </c>
      <c r="B20" s="13"/>
      <c r="F20"/>
    </row>
    <row r="21" spans="1:6" x14ac:dyDescent="0.25">
      <c r="A21" s="10">
        <v>42977</v>
      </c>
      <c r="B21" s="11"/>
      <c r="F21"/>
    </row>
    <row r="22" spans="1:6" x14ac:dyDescent="0.25">
      <c r="A22" s="12">
        <v>42978</v>
      </c>
      <c r="B22" s="13"/>
      <c r="F22"/>
    </row>
    <row r="23" spans="1:6" x14ac:dyDescent="0.25">
      <c r="A23" s="12">
        <v>42979</v>
      </c>
      <c r="B23" s="13"/>
      <c r="F23"/>
    </row>
    <row r="24" spans="1:6" x14ac:dyDescent="0.25">
      <c r="A24" s="10">
        <v>42980</v>
      </c>
      <c r="B24" s="11"/>
      <c r="F24"/>
    </row>
    <row r="25" spans="1:6" x14ac:dyDescent="0.25">
      <c r="A25" s="12">
        <v>42981</v>
      </c>
      <c r="B25" s="13"/>
      <c r="F25"/>
    </row>
    <row r="26" spans="1:6" x14ac:dyDescent="0.25">
      <c r="A26" s="10">
        <v>42982</v>
      </c>
      <c r="B26" s="11"/>
      <c r="F26"/>
    </row>
    <row r="27" spans="1:6" x14ac:dyDescent="0.25">
      <c r="A27" s="12">
        <v>42983</v>
      </c>
      <c r="B27" s="13"/>
      <c r="F27"/>
    </row>
    <row r="28" spans="1:6" x14ac:dyDescent="0.25">
      <c r="A28" s="10">
        <v>42984</v>
      </c>
      <c r="B28" s="11"/>
      <c r="F28"/>
    </row>
    <row r="29" spans="1:6" x14ac:dyDescent="0.25">
      <c r="A29" s="12">
        <v>42985</v>
      </c>
      <c r="B29" s="13">
        <v>7</v>
      </c>
      <c r="F29"/>
    </row>
    <row r="30" spans="1:6" x14ac:dyDescent="0.25">
      <c r="A30" s="10">
        <v>42986</v>
      </c>
      <c r="B30" s="11"/>
      <c r="F30"/>
    </row>
    <row r="31" spans="1:6" x14ac:dyDescent="0.25">
      <c r="A31" s="12">
        <v>42987</v>
      </c>
      <c r="B31" s="13"/>
      <c r="F31"/>
    </row>
    <row r="32" spans="1:6" x14ac:dyDescent="0.25">
      <c r="A32" s="10">
        <v>42988</v>
      </c>
      <c r="B32" s="11"/>
      <c r="F32"/>
    </row>
    <row r="33" spans="1:6" x14ac:dyDescent="0.25">
      <c r="A33" s="12">
        <v>42989</v>
      </c>
      <c r="B33" s="13"/>
      <c r="F33"/>
    </row>
    <row r="34" spans="1:6" x14ac:dyDescent="0.25">
      <c r="A34" s="10">
        <v>42990</v>
      </c>
      <c r="B34" s="11"/>
      <c r="F34"/>
    </row>
    <row r="35" spans="1:6" x14ac:dyDescent="0.25">
      <c r="A35" s="12">
        <v>42991</v>
      </c>
      <c r="B35" s="13"/>
      <c r="F35"/>
    </row>
    <row r="36" spans="1:6" x14ac:dyDescent="0.25">
      <c r="A36" s="10">
        <v>42992</v>
      </c>
      <c r="B36" s="11"/>
      <c r="F36"/>
    </row>
    <row r="37" spans="1:6" x14ac:dyDescent="0.25">
      <c r="A37" s="12">
        <v>42993</v>
      </c>
      <c r="B37" s="13"/>
      <c r="F37"/>
    </row>
    <row r="38" spans="1:6" x14ac:dyDescent="0.25">
      <c r="A38" s="10">
        <v>42994</v>
      </c>
      <c r="B38" s="11"/>
      <c r="F38"/>
    </row>
    <row r="39" spans="1:6" x14ac:dyDescent="0.25">
      <c r="A39" s="12">
        <v>42995</v>
      </c>
      <c r="B39" s="13"/>
      <c r="F39"/>
    </row>
    <row r="40" spans="1:6" x14ac:dyDescent="0.25">
      <c r="A40" s="10">
        <v>42996</v>
      </c>
      <c r="B40" s="11"/>
      <c r="F40"/>
    </row>
    <row r="41" spans="1:6" x14ac:dyDescent="0.25">
      <c r="A41" s="12">
        <v>42997</v>
      </c>
      <c r="B41" s="13">
        <v>54</v>
      </c>
    </row>
    <row r="42" spans="1:6" x14ac:dyDescent="0.25">
      <c r="A42" s="10">
        <v>42998</v>
      </c>
      <c r="B42" s="11"/>
    </row>
    <row r="43" spans="1:6" x14ac:dyDescent="0.25">
      <c r="A43" s="12">
        <v>42999</v>
      </c>
      <c r="B43" s="13"/>
    </row>
    <row r="44" spans="1:6" x14ac:dyDescent="0.25">
      <c r="A44" s="10">
        <v>43000</v>
      </c>
      <c r="B44" s="11"/>
    </row>
    <row r="45" spans="1:6" x14ac:dyDescent="0.25">
      <c r="A45" s="12">
        <v>43001</v>
      </c>
      <c r="B45" s="13"/>
    </row>
    <row r="46" spans="1:6" x14ac:dyDescent="0.25">
      <c r="A46" s="10">
        <v>43002</v>
      </c>
      <c r="B46" s="11"/>
    </row>
    <row r="47" spans="1:6" x14ac:dyDescent="0.25">
      <c r="A47" s="12">
        <v>43003</v>
      </c>
      <c r="B47" s="13"/>
    </row>
    <row r="48" spans="1:6" x14ac:dyDescent="0.25">
      <c r="A48" s="10">
        <v>43004</v>
      </c>
      <c r="B48" s="11">
        <v>18</v>
      </c>
    </row>
    <row r="49" spans="1:2" x14ac:dyDescent="0.25">
      <c r="A49" s="12">
        <v>43005</v>
      </c>
      <c r="B49" s="13"/>
    </row>
    <row r="50" spans="1:2" x14ac:dyDescent="0.25">
      <c r="A50" s="10">
        <v>43006</v>
      </c>
      <c r="B50" s="11"/>
    </row>
    <row r="51" spans="1:2" x14ac:dyDescent="0.25">
      <c r="A51" s="12">
        <v>43007</v>
      </c>
      <c r="B51" s="13"/>
    </row>
    <row r="52" spans="1:2" x14ac:dyDescent="0.25">
      <c r="A52" s="10">
        <v>43008</v>
      </c>
      <c r="B52" s="11"/>
    </row>
    <row r="53" spans="1:2" x14ac:dyDescent="0.25">
      <c r="A53" s="10">
        <v>43009</v>
      </c>
      <c r="B53" s="11"/>
    </row>
    <row r="54" spans="1:2" x14ac:dyDescent="0.25">
      <c r="A54" s="12">
        <v>43010</v>
      </c>
      <c r="B54" s="13">
        <v>5</v>
      </c>
    </row>
    <row r="55" spans="1:2" x14ac:dyDescent="0.25">
      <c r="A55" s="10">
        <v>43011</v>
      </c>
      <c r="B55" s="11"/>
    </row>
    <row r="56" spans="1:2" x14ac:dyDescent="0.25">
      <c r="A56" s="12">
        <v>43012</v>
      </c>
      <c r="B56" s="13"/>
    </row>
    <row r="57" spans="1:2" x14ac:dyDescent="0.25">
      <c r="A57" s="10">
        <v>43013</v>
      </c>
      <c r="B57" s="11"/>
    </row>
    <row r="58" spans="1:2" x14ac:dyDescent="0.25">
      <c r="A58" s="12">
        <v>43014</v>
      </c>
      <c r="B58" s="13"/>
    </row>
    <row r="59" spans="1:2" x14ac:dyDescent="0.25">
      <c r="A59" s="10">
        <v>43015</v>
      </c>
      <c r="B59" s="11"/>
    </row>
    <row r="60" spans="1:2" x14ac:dyDescent="0.25">
      <c r="A60" s="12">
        <v>43016</v>
      </c>
      <c r="B60" s="13"/>
    </row>
    <row r="61" spans="1:2" x14ac:dyDescent="0.25">
      <c r="A61" s="10">
        <v>43017</v>
      </c>
      <c r="B61" s="11"/>
    </row>
    <row r="62" spans="1:2" x14ac:dyDescent="0.25">
      <c r="A62" s="12">
        <v>43018</v>
      </c>
      <c r="B62" s="13"/>
    </row>
    <row r="63" spans="1:2" x14ac:dyDescent="0.25">
      <c r="A63" s="10">
        <v>43019</v>
      </c>
      <c r="B63" s="11">
        <v>64</v>
      </c>
    </row>
    <row r="64" spans="1:2" x14ac:dyDescent="0.25">
      <c r="A64" s="12">
        <v>43020</v>
      </c>
      <c r="B64" s="13"/>
    </row>
    <row r="65" spans="1:2" x14ac:dyDescent="0.25">
      <c r="A65" s="10">
        <v>43021</v>
      </c>
      <c r="B65" s="11"/>
    </row>
    <row r="66" spans="1:2" x14ac:dyDescent="0.25">
      <c r="A66" s="12">
        <v>43022</v>
      </c>
      <c r="B66" s="13"/>
    </row>
    <row r="67" spans="1:2" x14ac:dyDescent="0.25">
      <c r="A67" s="10">
        <v>43023</v>
      </c>
      <c r="B67" s="11"/>
    </row>
    <row r="68" spans="1:2" x14ac:dyDescent="0.25">
      <c r="A68" s="12">
        <v>43024</v>
      </c>
      <c r="B68" s="13">
        <v>3</v>
      </c>
    </row>
    <row r="69" spans="1:2" x14ac:dyDescent="0.25">
      <c r="A69" s="10">
        <v>43025</v>
      </c>
      <c r="B69" s="11"/>
    </row>
    <row r="70" spans="1:2" x14ac:dyDescent="0.25">
      <c r="A70" s="12">
        <v>43026</v>
      </c>
      <c r="B70" s="13"/>
    </row>
    <row r="71" spans="1:2" x14ac:dyDescent="0.25">
      <c r="A71" s="10">
        <v>43027</v>
      </c>
      <c r="B71" s="11"/>
    </row>
    <row r="72" spans="1:2" x14ac:dyDescent="0.25">
      <c r="A72" s="12">
        <v>43028</v>
      </c>
      <c r="B72" s="13"/>
    </row>
    <row r="73" spans="1:2" x14ac:dyDescent="0.25">
      <c r="A73" s="10">
        <v>43029</v>
      </c>
      <c r="B73" s="11"/>
    </row>
    <row r="74" spans="1:2" x14ac:dyDescent="0.25">
      <c r="A74" s="12">
        <v>43030</v>
      </c>
      <c r="B74" s="13"/>
    </row>
    <row r="75" spans="1:2" x14ac:dyDescent="0.25">
      <c r="A75" s="10">
        <v>43031</v>
      </c>
      <c r="B75" s="11"/>
    </row>
    <row r="76" spans="1:2" x14ac:dyDescent="0.25">
      <c r="A76" s="12">
        <v>43032</v>
      </c>
      <c r="B76" s="13"/>
    </row>
    <row r="77" spans="1:2" x14ac:dyDescent="0.25">
      <c r="A77" s="10">
        <v>43033</v>
      </c>
      <c r="B77" s="11"/>
    </row>
    <row r="78" spans="1:2" x14ac:dyDescent="0.25">
      <c r="A78" s="12">
        <v>43034</v>
      </c>
      <c r="B78" s="13"/>
    </row>
    <row r="79" spans="1:2" x14ac:dyDescent="0.25">
      <c r="A79" s="10">
        <v>43035</v>
      </c>
      <c r="B79" s="11"/>
    </row>
    <row r="80" spans="1:2" x14ac:dyDescent="0.25">
      <c r="A80" s="12">
        <v>43036</v>
      </c>
      <c r="B80" s="14">
        <v>36</v>
      </c>
    </row>
    <row r="81" spans="1:2" x14ac:dyDescent="0.25">
      <c r="A81" s="10">
        <v>43037</v>
      </c>
      <c r="B81" s="11"/>
    </row>
    <row r="82" spans="1:2" x14ac:dyDescent="0.25">
      <c r="A82" s="12">
        <v>43038</v>
      </c>
      <c r="B82" s="14">
        <v>1</v>
      </c>
    </row>
    <row r="83" spans="1:2" x14ac:dyDescent="0.25">
      <c r="A83" s="10">
        <v>43039</v>
      </c>
      <c r="B83" s="11"/>
    </row>
    <row r="84" spans="1:2" x14ac:dyDescent="0.25">
      <c r="A84" s="10">
        <v>43040</v>
      </c>
      <c r="B84" s="11">
        <v>8</v>
      </c>
    </row>
    <row r="85" spans="1:2" x14ac:dyDescent="0.25">
      <c r="A85" s="12">
        <v>43041</v>
      </c>
      <c r="B85" s="13">
        <v>2</v>
      </c>
    </row>
    <row r="86" spans="1:2" x14ac:dyDescent="0.25">
      <c r="A86" s="10">
        <v>43042</v>
      </c>
      <c r="B86" s="11"/>
    </row>
    <row r="87" spans="1:2" x14ac:dyDescent="0.25">
      <c r="A87" s="12">
        <v>43043</v>
      </c>
      <c r="B87" s="13"/>
    </row>
    <row r="88" spans="1:2" x14ac:dyDescent="0.25">
      <c r="A88" s="10">
        <v>43044</v>
      </c>
      <c r="B88" s="11"/>
    </row>
    <row r="89" spans="1:2" x14ac:dyDescent="0.25">
      <c r="A89" s="12">
        <v>43045</v>
      </c>
      <c r="B89" s="13"/>
    </row>
    <row r="90" spans="1:2" x14ac:dyDescent="0.25">
      <c r="A90" s="10">
        <v>43046</v>
      </c>
      <c r="B90" s="11"/>
    </row>
    <row r="91" spans="1:2" x14ac:dyDescent="0.25">
      <c r="A91" s="12">
        <v>43047</v>
      </c>
      <c r="B91" s="13"/>
    </row>
    <row r="92" spans="1:2" x14ac:dyDescent="0.25">
      <c r="A92" s="10">
        <v>43048</v>
      </c>
      <c r="B92" s="11"/>
    </row>
    <row r="93" spans="1:2" x14ac:dyDescent="0.25">
      <c r="A93" s="12">
        <v>43049</v>
      </c>
      <c r="B93" s="13"/>
    </row>
    <row r="94" spans="1:2" x14ac:dyDescent="0.25">
      <c r="A94" s="10">
        <v>43050</v>
      </c>
      <c r="B94" s="11"/>
    </row>
    <row r="95" spans="1:2" x14ac:dyDescent="0.25">
      <c r="A95" s="12">
        <v>43051</v>
      </c>
      <c r="B95" s="13"/>
    </row>
    <row r="96" spans="1:2" x14ac:dyDescent="0.25">
      <c r="A96" s="10">
        <v>43052</v>
      </c>
      <c r="B96" s="11"/>
    </row>
    <row r="97" spans="1:2" x14ac:dyDescent="0.25">
      <c r="A97" s="12">
        <v>43053</v>
      </c>
      <c r="B97" s="13"/>
    </row>
    <row r="98" spans="1:2" x14ac:dyDescent="0.25">
      <c r="A98" s="10">
        <v>43054</v>
      </c>
      <c r="B98" s="11"/>
    </row>
    <row r="99" spans="1:2" x14ac:dyDescent="0.25">
      <c r="A99" s="12">
        <v>43055</v>
      </c>
      <c r="B99" s="13"/>
    </row>
    <row r="100" spans="1:2" x14ac:dyDescent="0.25">
      <c r="A100" s="10">
        <v>43056</v>
      </c>
      <c r="B100" s="11"/>
    </row>
    <row r="101" spans="1:2" x14ac:dyDescent="0.25">
      <c r="A101" s="12">
        <v>43057</v>
      </c>
      <c r="B101" s="13"/>
    </row>
    <row r="102" spans="1:2" x14ac:dyDescent="0.25">
      <c r="A102" s="10">
        <v>43058</v>
      </c>
      <c r="B102" s="11"/>
    </row>
    <row r="103" spans="1:2" x14ac:dyDescent="0.25">
      <c r="A103" s="12">
        <v>43059</v>
      </c>
      <c r="B103" s="13"/>
    </row>
    <row r="104" spans="1:2" x14ac:dyDescent="0.25">
      <c r="A104" s="10">
        <v>43060</v>
      </c>
      <c r="B104" s="11"/>
    </row>
    <row r="105" spans="1:2" x14ac:dyDescent="0.25">
      <c r="A105" s="12">
        <v>43061</v>
      </c>
      <c r="B105" s="13"/>
    </row>
    <row r="106" spans="1:2" x14ac:dyDescent="0.25">
      <c r="A106" s="10">
        <v>43062</v>
      </c>
      <c r="B106" s="11"/>
    </row>
    <row r="107" spans="1:2" x14ac:dyDescent="0.25">
      <c r="A107" s="12">
        <v>43063</v>
      </c>
      <c r="B107" s="13"/>
    </row>
    <row r="108" spans="1:2" x14ac:dyDescent="0.25">
      <c r="A108" s="10">
        <v>43064</v>
      </c>
      <c r="B108" s="11"/>
    </row>
    <row r="109" spans="1:2" x14ac:dyDescent="0.25">
      <c r="A109" s="12">
        <v>43065</v>
      </c>
      <c r="B109" s="13"/>
    </row>
    <row r="110" spans="1:2" x14ac:dyDescent="0.25">
      <c r="A110" s="10">
        <v>43066</v>
      </c>
      <c r="B110" s="11"/>
    </row>
    <row r="111" spans="1:2" x14ac:dyDescent="0.25">
      <c r="A111" s="12">
        <v>43067</v>
      </c>
      <c r="B111" s="13"/>
    </row>
    <row r="112" spans="1:2" x14ac:dyDescent="0.25">
      <c r="A112" s="10">
        <v>43068</v>
      </c>
      <c r="B112" s="11"/>
    </row>
    <row r="113" spans="1:2" x14ac:dyDescent="0.25">
      <c r="A113" s="12">
        <v>43069</v>
      </c>
      <c r="B113" s="13"/>
    </row>
    <row r="114" spans="1:2" x14ac:dyDescent="0.25">
      <c r="A114" s="12">
        <v>43070</v>
      </c>
      <c r="B114" s="13"/>
    </row>
    <row r="115" spans="1:2" x14ac:dyDescent="0.25">
      <c r="A115" s="10">
        <v>43071</v>
      </c>
      <c r="B115" s="11"/>
    </row>
    <row r="116" spans="1:2" x14ac:dyDescent="0.25">
      <c r="A116" s="12">
        <v>43072</v>
      </c>
      <c r="B116" s="13">
        <v>0</v>
      </c>
    </row>
    <row r="117" spans="1:2" x14ac:dyDescent="0.25">
      <c r="A117" s="17">
        <v>43071</v>
      </c>
      <c r="B117" s="18">
        <v>20</v>
      </c>
    </row>
    <row r="118" spans="1:2" x14ac:dyDescent="0.25">
      <c r="A118" s="17">
        <v>43074</v>
      </c>
      <c r="B118" s="18">
        <v>21</v>
      </c>
    </row>
    <row r="119" spans="1:2" x14ac:dyDescent="0.25">
      <c r="A119" s="17">
        <v>43075</v>
      </c>
      <c r="B119" s="18">
        <v>40</v>
      </c>
    </row>
  </sheetData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s-tot</vt:lpstr>
      <vt:lpstr>tcd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Dynaublue</dc:creator>
  <cp:lastModifiedBy>Jean-Paul</cp:lastModifiedBy>
  <dcterms:created xsi:type="dcterms:W3CDTF">2017-11-01T17:00:46Z</dcterms:created>
  <dcterms:modified xsi:type="dcterms:W3CDTF">2017-12-14T13:59:11Z</dcterms:modified>
</cp:coreProperties>
</file>