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Total action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36"/>
  <c r="E35" l="1"/>
  <c r="D35"/>
  <c r="C35"/>
</calcChain>
</file>

<file path=xl/comments1.xml><?xml version="1.0" encoding="utf-8"?>
<comments xmlns="http://schemas.openxmlformats.org/spreadsheetml/2006/main">
  <authors>
    <author>CLOTILDE CHRETIENNEAU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MyReport5.9.0.0
Version:8.0.1.2
EtatType:etTableau
Largeur:13
Hauteur:16
LargeurLigne:1
HauteurColonne:3
TitreList:Id=Aucune
IsAFormater:-1
IsAffecterMasque:-1
NombreRupture:0
CountFiltreRupture:0
HasRupture:0
HasListe:0
Projet:Oncodesign
Dossier:Gestion
~Modele:DW/Gestion/Suivi actions~
DateDernierETL:42850.1255871875
IsHorodate:0
IsHorodateMax:-1
IsAutoFit:-1
IsListeAvecMacro:0
NombreLignePourCombobox:1
IsMajValeurAuto:-1
NbreLigneMaxFormatZebre:100
IsAjoutSupprLigne:0
IsAjoutSupprColonne:0
DispositionFiltreRupture:dfrLibelleSurValeur
IsMaitre:0
IsDetail:0
IsMultiReport:0
IsSousReport:0
IsExecuterAvecGraphe:0
DistanceHauteurRupture:2
DistanceLargeurRupture:1
IsAfficheLibelleLigne:-1
IsAfficheLibelleColonne:0
IsAfficheLibelleIndicateur:-1
AlignIndicateurTableau:alColonne
IsFusion:-1
CountDrillUpLigne:0
CountDrillUpCol:0
PositionTotalLigne:ptPied
TotalColonne:aDefaut
PositionTotalColonne:ptPied
~ChampIndicateurList:*"Nom=Libellé type action","Libelle=Libellé type action",NomSQL=RPA_LIBELLE,Fonction=fIndicateur,IsAfficherZero=0,Agregation=aNombreDe,"Masque=#,##0",Affichage=aValeur,IsRefL=0,IsRefC=0,IsRefI=0,IsLibelleDynamique=-1*
*"Nom=Total HT","Libelle=Total HT",NomSQL=TOTAL_HT2,Fonction=fIndicateur,Agregation=aSomme,"Masque=#,##0",Coeff=0.001,Affichage=aValeur,IsRefL=0,IsRefC=0,IsRefI=0,IsLibelleDynamique=-1*~
~ChampLigneList:*"Nom=Mois action","Libelle=Mois action",NomSQL=MOIS0,Fonction=fLigne,Tri=tFixeAjoutFin,IsFixerSurZone=0,"Fixer=,1,2,3,4,5,6,7,8,9,10,11,12",IsAffEleSsValeur=0,HasDrillUpDown=0,PositionSousTotal=ptPied,IsInsererLigne=0,IsInsererSautPage=0,IsLibelleDynamique=-1*~
~ChampColonneList:*"Nom=Annee action","Libelle=Annee action",NomSQL=ANNEE0,Fonction=fColonne,Tri=tCroissant,HasDrillUpDown=0,PositionSousTotal=ptPied,IsInsererLigne=0,IsInsererSautPage=0,IsLibelleDynamique=-1*
*"Nom=Libellé type action2","Libelle=Libellé type action2",NomSQL=RPA_LIBELLE,Fonction=fColonne,Tri=tCroissant,HasDrillUpDown=0,PositionSousTotal=ptPied,IsInsererLigne=0,IsInsererSautPage=0,IsLibelleDynamique=0*~
~FiltreList:TmrFiltreReportGroupe,IsNot=0,Nom=Racine,OperateurLogique=opEt
*TmrFiltreReport,GroupeParent=Racine,IsNot=0,IsActif=-1,mrChamp=ANNEE0,Agregation=aAucune,Operateur=opEgal,IsAvecEmpty=0,IsTenirComptePrecedent=-1,"Valeur1=2016,2017",ChoixType=cValeur,"Libelle=Annee action Egal à",IsAfficherFiltre=0*
*TmrFiltreReport,GroupeParent=Racine,IsNot=0,IsActif=-1,mrChamp=RPA_LIBELLE,Agregation=aAucune,Operateur=opEgal,IsAvecEmpty=0,IsTenirComptePrecedent=-1,"Valeur1=""Ecriture AMENDEMENT - DRT"",""Ecriture du devis - DRT"",""Estimation de prix - DRT""",ChoixType=cValeur,"Libelle=Libellé type action Egal à",IsAfficherFiltre=0*~
FiltreHaving:TmrFiltreReportGroupe,IsNot=0,Nom=Racine,OperateurLogique=opEt
FormatType:fMyReport
rnpLigneValeur:Horz=ahGauche,Vert=avCentre,Orientation=oHorizontale,Degre=0,RenvoiL=0,PNom=Arial,PTaille=8,PCouleur=0,Fond=16764108,Masque=General,IsBordureActive=-1,BordH=epbMoyenne,BordB=epbMoyenne,BordG=epbMoyenne,BordD=epbMoyenne,BordIV=epbFine,BordIH=epbFine
rnpLigneSsTotal:Horz=ahGauche,Vert=avCentre,Orientation=oHorizontale,Degre=0,RenvoiL=0,PNom=Arial,PTaille=9,PCouleur=0,Fond=16751001,Masque=General,IsBordureActive=-1,BordH=epbFine,BordB=epbMoyenne,BordG=epbMoyenne,BordD=epbMoyenne,BordIV=epbFine,BordIH=epbFine
rnpLigneTotal:Horz=ahGauche,Vert=avCentre,Orientation=oHorizontale,Degre=0,RenvoiL=0,PNom=Arial,PTaille=10,PCouleur=16777215,Fond=10040115,Masque=General,IsBordureActive=-1,BordH=epbMoyenne,BordB=epbMoyenne,BordG=epbMoyenne,BordD=epbMoyenne,BordIV=epbFine,BordIH=epbFine
rnpLigneLibelle:Horz=ahGauche,Vert=avCentre,Orientation=oHorizontale,Degre=0,RenvoiL=0,PNom=Arial,PTaille=8,PCouleur=0,Fond=-16777211,Masque=@,IsBordureActive=0
rnpColonneValeur:Horz=ahGauche,Vert=avCentre,Orientation=oHorizontale,Degre=0,RenvoiL=0,PNom=Arial,PTaille=8,PCouleur=0,Fond=16764108,Masque=General,IsBordureActive=-1,BordH=epbMoyenne,BordB=epbMoyenne,BordG=epbMoyenne,BordD=epbMoyenne,BordIV=epbFine,BordIH=epbFine
rnpColonneSsTotal:Horz=ahCentre,Vert=avCentre,Orientation=oHorizontale,Degre=0,RenvoiL=0,PNom=Arial,PTaille=9,PCouleur=0,Fond=16751001,Masque=General,IsBordureActive=-1,BordH=epbMoyenne,BordB=epbMoyenne,BordG=epbFine,BordD=epbMoyenne,BordIV=epbFine,BordIH=epbFine
rnpColonneTotal:Horz=ahCentre,Vert=avCentre,Orientation=oHorizontale,Degre=0,RenvoiL=0,PNom=Arial,PTaille=10,PCouleur=16777215,Fond=10040115,Masque=General,IsBordureActive=-1,BordH=epbMoyenne,BordB=epbMoyenne,BordG=epbMoyenne,BordD=epbMoyenne,BordIV=epbFine,BordIH=epbFine
rnpColonneLibelle:Horz=ahGauche,Vert=avCentre,Orientation=oHorizontale,Degre=0,RenvoiL=0,PNom=Arial,PTaille=8,PCouleur=0,Fond=-16777211,Masque=@,IsBordureActive=0
rnpIndicValeur:Horz=ahDroite,Vert=avCentre,Orientation=oHorizontale,Degre=0,RenvoiL=0,PNom=Arial,PTaille=8,PCouleur=0,Fond=16777215,"Masque=#,##0.00",IsBordureActive=-1,BordH=epbMoyenne,BordB=epbMoyenne,BordG=epbMoyenne,BordD=epbMoyenne,BordIV=epbFine,BordIH=epbFine
rnpIndicSsTotalLigne:Horz=ahDroite,Vert=avCentre,Orientation=oHorizontale,Degre=0,RenvoiL=0,PNom=Arial,PTaille=9,PCouleur=0,Fond=13434879,"Masque=#,##0.00",IsBordureActive=-1,BordH=epbMoyenne,BordB=epbMoyenne,BordG=epbFine,BordD=epbMoyenne,BordIV=epbFine,BordIH=epbFine
rnpIndicSsTotalColonne:Horz=ahDroite,Vert=avCentre,Orientation=oHorizontale,Degre=0,RenvoiL=0,PNom=Arial,PTaille=9,PCouleur=0,Fond=13434879,"Masque=#,##0.00",IsBordureActive=-1,BordH=epbFine,BordB=epbMoyenne,BordG=epbMoyenne,BordD=epbMoyenne,BordIV=epbFine,BordIH=epbFine
rnpIndicSsTotalCroise:Horz=ahDroite,Vert=avCentre,Orientation=oHorizontale,Degre=0,RenvoiL=0,PNom=Arial,PTaille=9,PCouleur=0,Fond=10092543,"Masque=#,##0.00",IsBordureActive=-1,BordH=epbFine,BordB=epbMoyenne,BordG=epbFine,BordD=epbMoyenne,BordIV=epbFine,BordIH=epbFine
rnpIndicTotalLigne:Horz=ahDroite,Vert=avCentre,Orientation=oHorizontale,Degre=0,RenvoiL=0,PNom=Arial,PTaille=9,PCouleur=0,Fond=16764108,"Masque=#,##0.00",IsBordureActive=-1,BordH=epbMoyenne,BordB=epbMoyenne,BordG=epbMoyenne,BordD=epbMoyenne,BordIV=epbFine,BordIH=epbFine
rnpIndicTotalColonne:Horz=ahDroite,Vert=avCentre,Orientation=oHorizontale,Degre=0,RenvoiL=0,PNom=Arial,PTaille=9,PCouleur=0,Fond=16764108,"Masque=#,##0.00",IsBordureActive=-1,BordH=epbMoyenne,BordB=epbMoyenne,BordG=epbMoyenne,BordD=epbMoyenne,BordIV=epbFine,BordIH=epbFine
rnpIndicTotalSsTotalLigne:Horz=ahDroite,Vert=avCentre,Orientation=oHorizontale,Degre=0,RenvoiL=0,PNom=Arial,PTaille=9,PCouleur=0,Fond=16751001,"Masque=#,##0.00",IsBordureActive=-1,BordH=epbFine,BordB=epbMoyenne,BordG=epbMoyenne,BordD=epbMoyenne,BordIV=epbFine,BordIH=epbFine
rnpIndicTotalSsTotalColonne:Horz=ahDroite,Vert=avCentre,Orientation=oHorizontale,Degre=0,RenvoiL=0,PNom=Arial,PTaille=9,PCouleur=0,Fond=16751001,"Masque=#,##0.00",IsBordureActive=-1,BordH=epbMoyenne,BordB=epbMoyenne,BordG=epbFine,BordD=epbMoyenne,BordIV=epbFine,BordIH=epbFine
rnpIndicTotalCroise:Horz=ahDroite,Vert=avCentre,Orientation=oHorizontale,Degre=0,RenvoiL=0,PNom=Arial,PTaille=10,PCouleur=16777215,Fond=10040115,"Masque=#,##0.00",IsBordureActive=-1,BordH=epbMoyenne,BordB=epbMoyenne,BordG=epbMoyenne,BordD=epbMoyenne,BordIV=epbFine,BordIH=epbFine
rnpLibelleFiltreRupture:Horz=ahGauche,Vert=avCentre,Orientation=oHorizontale,Degre=0,RenvoiL=0,PNom=Arial,PTaille=8,PCouleur=0,Fond=-16777211,Masque=@,IsBordureActive=0
rnpValeurFiltreRupture:Horz=ahGauche,Vert=avCentre,Orientation=oHorizontale,Degre=0,RenvoiL=0,PNom=Arial,PTaille=8,PCouleur=0,Fond=-16777211,Masque=@,IsBordureActive=0
</t>
        </r>
      </text>
    </comment>
  </commentList>
</comments>
</file>

<file path=xl/sharedStrings.xml><?xml version="1.0" encoding="utf-8"?>
<sst xmlns="http://schemas.openxmlformats.org/spreadsheetml/2006/main" count="31" uniqueCount="16">
  <si>
    <t>Total</t>
  </si>
  <si>
    <t>Mois action</t>
  </si>
  <si>
    <t>Estimation de prix - DRT</t>
  </si>
  <si>
    <t>Ecriture du devis - DRT</t>
  </si>
  <si>
    <t>Ecriture AMENDEMENT - DRT</t>
  </si>
  <si>
    <t>Nombre d'actions</t>
  </si>
  <si>
    <t>ETAPE 1   REPRODUIRE LE TABLEAU 2017 EN DESSOUS DE 2016</t>
  </si>
  <si>
    <t>ETAPE 2  ETABLIR LE TABLEAU CI CONTRE AVEC DES FORMULES POUR RECUPERER LES INFOS DES TABLEAUX AU-DESSUE</t>
  </si>
  <si>
    <t>Explication formules :</t>
  </si>
  <si>
    <t>En col C : SI 2016 en col B on recherche dans la matrice B5:B16 aevc INDEX la xieme valeur EQUIValente au nombre de 2016 en col B depuis B36  ( ainsi en C42 on recherchercha la 4me valeur donc elle en B8 etc</t>
  </si>
  <si>
    <t>Si c'est 2017 même procédure mais on recherche dans la matrice B21:B32</t>
  </si>
  <si>
    <t>En col D et E même type de formule mais en rechercant dans les matrices en D et F</t>
  </si>
  <si>
    <t>Enfin  cellules résultats mise au Format Comptabilité pour avoir des - au lieu de 0 dans les cellules correspondant à des vides dans les tableaux initiaux</t>
  </si>
  <si>
    <t xml:space="preserve">ETAPE 3 ETABLIR LE GRAPHIQUE </t>
  </si>
  <si>
    <t>seul bémol inévitable 2016 et 2017 ont les mêmes couleurs puisque c'est groupé</t>
  </si>
  <si>
    <t>si important de visualiser il faut recolorer "à la main "segments après segments voir exemple en dessous du 1er graphique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</si>
</sst>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7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80000"/>
      </left>
      <right style="medium">
        <color rgb="FF080000"/>
      </right>
      <top style="medium">
        <color rgb="FF080000"/>
      </top>
      <bottom style="medium">
        <color rgb="FF080000"/>
      </bottom>
      <diagonal/>
    </border>
    <border>
      <left style="thin">
        <color rgb="FF080000"/>
      </left>
      <right style="thin">
        <color rgb="FF080000"/>
      </right>
      <top style="medium">
        <color rgb="FF080000"/>
      </top>
      <bottom style="medium">
        <color rgb="FF080000"/>
      </bottom>
      <diagonal/>
    </border>
    <border>
      <left style="medium">
        <color rgb="FF080000"/>
      </left>
      <right style="thin">
        <color rgb="FF080000"/>
      </right>
      <top style="medium">
        <color rgb="FF080000"/>
      </top>
      <bottom style="medium">
        <color rgb="FF080000"/>
      </bottom>
      <diagonal/>
    </border>
    <border>
      <left style="medium">
        <color rgb="FF080000"/>
      </left>
      <right/>
      <top style="medium">
        <color rgb="FF080000"/>
      </top>
      <bottom style="medium">
        <color rgb="FF080000"/>
      </bottom>
      <diagonal/>
    </border>
    <border>
      <left style="thin">
        <color rgb="FF080000"/>
      </left>
      <right style="medium">
        <color rgb="FF080000"/>
      </right>
      <top style="thin">
        <color rgb="FF080000"/>
      </top>
      <bottom/>
      <diagonal/>
    </border>
    <border>
      <left style="thin">
        <color rgb="FF080000"/>
      </left>
      <right style="thin">
        <color rgb="FF080000"/>
      </right>
      <top style="thin">
        <color rgb="FF080000"/>
      </top>
      <bottom/>
      <diagonal/>
    </border>
    <border>
      <left style="medium">
        <color rgb="FF080000"/>
      </left>
      <right style="thin">
        <color rgb="FF080000"/>
      </right>
      <top style="thin">
        <color rgb="FF080000"/>
      </top>
      <bottom/>
      <diagonal/>
    </border>
    <border>
      <left style="medium">
        <color rgb="FF080000"/>
      </left>
      <right/>
      <top style="thin">
        <color rgb="FF080000"/>
      </top>
      <bottom/>
      <diagonal/>
    </border>
    <border>
      <left style="thin">
        <color rgb="FF080000"/>
      </left>
      <right style="medium">
        <color rgb="FF080000"/>
      </right>
      <top style="thin">
        <color rgb="FF080000"/>
      </top>
      <bottom style="thin">
        <color rgb="FF080000"/>
      </bottom>
      <diagonal/>
    </border>
    <border>
      <left style="thin">
        <color rgb="FF080000"/>
      </left>
      <right style="thin">
        <color rgb="FF080000"/>
      </right>
      <top style="thin">
        <color rgb="FF080000"/>
      </top>
      <bottom style="thin">
        <color rgb="FF080000"/>
      </bottom>
      <diagonal/>
    </border>
    <border>
      <left style="medium">
        <color rgb="FF080000"/>
      </left>
      <right style="thin">
        <color rgb="FF080000"/>
      </right>
      <top style="thin">
        <color rgb="FF080000"/>
      </top>
      <bottom style="thin">
        <color rgb="FF080000"/>
      </bottom>
      <diagonal/>
    </border>
    <border>
      <left style="medium">
        <color rgb="FF080000"/>
      </left>
      <right/>
      <top style="thin">
        <color rgb="FF080000"/>
      </top>
      <bottom style="thin">
        <color rgb="FF080000"/>
      </bottom>
      <diagonal/>
    </border>
    <border>
      <left style="thin">
        <color rgb="FF080000"/>
      </left>
      <right style="medium">
        <color rgb="FF080000"/>
      </right>
      <top style="medium">
        <color rgb="FF080000"/>
      </top>
      <bottom style="thin">
        <color rgb="FF080000"/>
      </bottom>
      <diagonal/>
    </border>
    <border>
      <left style="thin">
        <color rgb="FF080000"/>
      </left>
      <right style="thin">
        <color rgb="FF080000"/>
      </right>
      <top style="medium">
        <color rgb="FF080000"/>
      </top>
      <bottom style="thin">
        <color rgb="FF080000"/>
      </bottom>
      <diagonal/>
    </border>
    <border>
      <left style="medium">
        <color rgb="FF080000"/>
      </left>
      <right style="thin">
        <color rgb="FF080000"/>
      </right>
      <top style="medium">
        <color rgb="FF080000"/>
      </top>
      <bottom style="thin">
        <color rgb="FF080000"/>
      </bottom>
      <diagonal/>
    </border>
    <border>
      <left style="medium">
        <color rgb="FF080000"/>
      </left>
      <right/>
      <top style="medium">
        <color rgb="FF080000"/>
      </top>
      <bottom style="thin">
        <color rgb="FF080000"/>
      </bottom>
      <diagonal/>
    </border>
    <border>
      <left/>
      <right style="medium">
        <color rgb="FF080000"/>
      </right>
      <top style="thin">
        <color rgb="FF080000"/>
      </top>
      <bottom style="thin">
        <color rgb="FF080000"/>
      </bottom>
      <diagonal/>
    </border>
    <border>
      <left style="thin">
        <color rgb="FF080000"/>
      </left>
      <right/>
      <top style="thin">
        <color rgb="FF080000"/>
      </top>
      <bottom style="thin">
        <color rgb="FF080000"/>
      </bottom>
      <diagonal/>
    </border>
    <border>
      <left/>
      <right style="thin">
        <color rgb="FF080000"/>
      </right>
      <top style="thin">
        <color rgb="FF080000"/>
      </top>
      <bottom style="thin">
        <color rgb="FF080000"/>
      </bottom>
      <diagonal/>
    </border>
    <border>
      <left/>
      <right style="medium">
        <color rgb="FF080000"/>
      </right>
      <top style="medium">
        <color rgb="FF080000"/>
      </top>
      <bottom style="thin">
        <color rgb="FF080000"/>
      </bottom>
      <diagonal/>
    </border>
    <border>
      <left/>
      <right/>
      <top style="medium">
        <color rgb="FF080000"/>
      </top>
      <bottom style="thin">
        <color rgb="FF080000"/>
      </bottom>
      <diagonal/>
    </border>
    <border>
      <left style="thin">
        <color rgb="FF080000"/>
      </left>
      <right/>
      <top style="medium">
        <color rgb="FF080000"/>
      </top>
      <bottom style="thin">
        <color rgb="FF080000"/>
      </bottom>
      <diagonal/>
    </border>
    <border>
      <left/>
      <right style="thin">
        <color rgb="FF080000"/>
      </right>
      <top style="medium">
        <color rgb="FF080000"/>
      </top>
      <bottom style="thin">
        <color rgb="FF08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1" fillId="2" borderId="1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2" fillId="3" borderId="4" xfId="0" applyNumberFormat="1" applyFont="1" applyFill="1" applyBorder="1" applyAlignment="1">
      <alignment horizontal="left" vertical="center"/>
    </xf>
    <xf numFmtId="3" fontId="3" fillId="4" borderId="5" xfId="0" applyNumberFormat="1" applyFont="1" applyFill="1" applyBorder="1" applyAlignment="1">
      <alignment horizontal="right" vertical="center"/>
    </xf>
    <xf numFmtId="3" fontId="3" fillId="4" borderId="6" xfId="0" applyNumberFormat="1" applyFont="1" applyFill="1" applyBorder="1" applyAlignment="1">
      <alignment horizontal="right" vertical="center"/>
    </xf>
    <xf numFmtId="3" fontId="3" fillId="4" borderId="7" xfId="0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left" vertical="center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4" borderId="11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4" borderId="14" xfId="0" applyNumberFormat="1" applyFont="1" applyFill="1" applyBorder="1" applyAlignment="1">
      <alignment horizontal="right" vertical="center"/>
    </xf>
    <xf numFmtId="3" fontId="3" fillId="4" borderId="15" xfId="0" applyNumberFormat="1" applyFont="1" applyFill="1" applyBorder="1" applyAlignment="1">
      <alignment horizontal="right" vertical="center"/>
    </xf>
    <xf numFmtId="0" fontId="3" fillId="2" borderId="16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2" borderId="12" xfId="0" applyNumberFormat="1" applyFont="1" applyFill="1" applyBorder="1" applyAlignment="1">
      <alignment horizontal="left" vertical="center"/>
    </xf>
    <xf numFmtId="0" fontId="3" fillId="2" borderId="16" xfId="0" applyNumberFormat="1" applyFont="1" applyFill="1" applyBorder="1" applyAlignment="1">
      <alignment horizontal="left" vertical="center"/>
    </xf>
    <xf numFmtId="0" fontId="3" fillId="2" borderId="16" xfId="0" applyNumberFormat="1" applyFont="1" applyFill="1" applyBorder="1" applyAlignment="1">
      <alignment horizontal="left" vertical="center"/>
    </xf>
    <xf numFmtId="0" fontId="3" fillId="2" borderId="21" xfId="0" applyNumberFormat="1" applyFont="1" applyFill="1" applyBorder="1" applyAlignment="1">
      <alignment horizontal="left" vertical="center"/>
    </xf>
    <xf numFmtId="0" fontId="3" fillId="2" borderId="23" xfId="0" applyNumberFormat="1" applyFont="1" applyFill="1" applyBorder="1" applyAlignment="1">
      <alignment horizontal="left" vertical="center"/>
    </xf>
    <xf numFmtId="0" fontId="3" fillId="2" borderId="22" xfId="0" applyNumberFormat="1" applyFont="1" applyFill="1" applyBorder="1" applyAlignment="1">
      <alignment horizontal="left" vertical="center"/>
    </xf>
    <xf numFmtId="0" fontId="3" fillId="2" borderId="20" xfId="0" applyNumberFormat="1" applyFont="1" applyFill="1" applyBorder="1" applyAlignment="1">
      <alignment horizontal="left" vertical="center"/>
    </xf>
    <xf numFmtId="0" fontId="3" fillId="2" borderId="18" xfId="0" applyNumberFormat="1" applyFont="1" applyFill="1" applyBorder="1" applyAlignment="1">
      <alignment horizontal="left" vertical="center"/>
    </xf>
    <xf numFmtId="0" fontId="3" fillId="2" borderId="19" xfId="0" applyNumberFormat="1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horizontal="left" vertical="center"/>
    </xf>
    <xf numFmtId="0" fontId="3" fillId="2" borderId="12" xfId="0" applyNumberFormat="1" applyFont="1" applyFill="1" applyBorder="1" applyAlignment="1">
      <alignment horizontal="left" vertical="center"/>
    </xf>
    <xf numFmtId="0" fontId="0" fillId="0" borderId="24" xfId="0" applyBorder="1"/>
    <xf numFmtId="0" fontId="0" fillId="0" borderId="24" xfId="0" applyBorder="1" applyAlignment="1">
      <alignment horizontal="center"/>
    </xf>
    <xf numFmtId="41" fontId="0" fillId="0" borderId="24" xfId="0" applyNumberFormat="1" applyBorder="1"/>
    <xf numFmtId="0" fontId="6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5A11"/>
      <color rgb="FFDF6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stacked"/>
        <c:ser>
          <c:idx val="0"/>
          <c:order val="0"/>
          <c:tx>
            <c:strRef>
              <c:f>'Total actions'!$C$35</c:f>
              <c:strCache>
                <c:ptCount val="1"/>
                <c:pt idx="0">
                  <c:v>Ecriture AMENDEMENT - DRT</c:v>
                </c:pt>
              </c:strCache>
            </c:strRef>
          </c:tx>
          <c:dLbls>
            <c:showVal val="1"/>
          </c:dLbls>
          <c:cat>
            <c:multiLvlStrRef>
              <c:f>'Total actions'!$A$36:$B$59</c:f>
              <c:multiLvlStrCache>
                <c:ptCount val="24"/>
                <c:lvl>
                  <c:pt idx="0">
                    <c:v>2016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2016</c:v>
                  </c:pt>
                  <c:pt idx="23">
                    <c:v>2017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5</c:v>
                  </c:pt>
                  <c:pt idx="10">
                    <c:v>6</c:v>
                  </c:pt>
                  <c:pt idx="12">
                    <c:v>7</c:v>
                  </c:pt>
                  <c:pt idx="14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11</c:v>
                  </c:pt>
                  <c:pt idx="22">
                    <c:v>12</c:v>
                  </c:pt>
                </c:lvl>
              </c:multiLvlStrCache>
            </c:multiLvlStrRef>
          </c:cat>
          <c:val>
            <c:numRef>
              <c:f>'Total actions'!$C$36:$C$59</c:f>
              <c:numCache>
                <c:formatCode>_-* #,##0\ _€_-;\-* #,##0\ _€_-;_-* "-"\ _€_-;_-@_-</c:formatCode>
                <c:ptCount val="24"/>
                <c:pt idx="0">
                  <c:v>17</c:v>
                </c:pt>
                <c:pt idx="1">
                  <c:v>14</c:v>
                </c:pt>
                <c:pt idx="2">
                  <c:v>13</c:v>
                </c:pt>
                <c:pt idx="3">
                  <c:v>5</c:v>
                </c:pt>
                <c:pt idx="4">
                  <c:v>19</c:v>
                </c:pt>
                <c:pt idx="5">
                  <c:v>21</c:v>
                </c:pt>
                <c:pt idx="6">
                  <c:v>22</c:v>
                </c:pt>
                <c:pt idx="7">
                  <c:v>10</c:v>
                </c:pt>
                <c:pt idx="8">
                  <c:v>16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19</c:v>
                </c:pt>
                <c:pt idx="21">
                  <c:v>0</c:v>
                </c:pt>
                <c:pt idx="22">
                  <c:v>17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'Total actions'!$D$35</c:f>
              <c:strCache>
                <c:ptCount val="1"/>
                <c:pt idx="0">
                  <c:v>Ecriture du devis - DRT</c:v>
                </c:pt>
              </c:strCache>
            </c:strRef>
          </c:tx>
          <c:dLbls>
            <c:showVal val="1"/>
          </c:dLbls>
          <c:cat>
            <c:multiLvlStrRef>
              <c:f>'Total actions'!$A$36:$B$59</c:f>
              <c:multiLvlStrCache>
                <c:ptCount val="24"/>
                <c:lvl>
                  <c:pt idx="0">
                    <c:v>2016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2016</c:v>
                  </c:pt>
                  <c:pt idx="23">
                    <c:v>2017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5</c:v>
                  </c:pt>
                  <c:pt idx="10">
                    <c:v>6</c:v>
                  </c:pt>
                  <c:pt idx="12">
                    <c:v>7</c:v>
                  </c:pt>
                  <c:pt idx="14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11</c:v>
                  </c:pt>
                  <c:pt idx="22">
                    <c:v>12</c:v>
                  </c:pt>
                </c:lvl>
              </c:multiLvlStrCache>
            </c:multiLvlStrRef>
          </c:cat>
          <c:val>
            <c:numRef>
              <c:f>'Total actions'!$D$36:$D$59</c:f>
              <c:numCache>
                <c:formatCode>_-* #,##0\ _€_-;\-* #,##0\ _€_-;_-* "-"\ _€_-;_-@_-</c:formatCode>
                <c:ptCount val="24"/>
                <c:pt idx="0">
                  <c:v>45</c:v>
                </c:pt>
                <c:pt idx="1">
                  <c:v>58</c:v>
                </c:pt>
                <c:pt idx="2">
                  <c:v>68</c:v>
                </c:pt>
                <c:pt idx="3">
                  <c:v>87</c:v>
                </c:pt>
                <c:pt idx="4">
                  <c:v>71</c:v>
                </c:pt>
                <c:pt idx="5">
                  <c:v>86</c:v>
                </c:pt>
                <c:pt idx="6">
                  <c:v>66</c:v>
                </c:pt>
                <c:pt idx="7">
                  <c:v>61</c:v>
                </c:pt>
                <c:pt idx="8">
                  <c:v>67</c:v>
                </c:pt>
                <c:pt idx="9">
                  <c:v>0</c:v>
                </c:pt>
                <c:pt idx="10">
                  <c:v>59</c:v>
                </c:pt>
                <c:pt idx="11">
                  <c:v>0</c:v>
                </c:pt>
                <c:pt idx="12">
                  <c:v>52</c:v>
                </c:pt>
                <c:pt idx="13">
                  <c:v>0</c:v>
                </c:pt>
                <c:pt idx="14">
                  <c:v>45</c:v>
                </c:pt>
                <c:pt idx="15">
                  <c:v>0</c:v>
                </c:pt>
                <c:pt idx="16">
                  <c:v>48</c:v>
                </c:pt>
                <c:pt idx="17">
                  <c:v>0</c:v>
                </c:pt>
                <c:pt idx="18">
                  <c:v>79</c:v>
                </c:pt>
                <c:pt idx="19">
                  <c:v>0</c:v>
                </c:pt>
                <c:pt idx="20">
                  <c:v>73</c:v>
                </c:pt>
                <c:pt idx="21">
                  <c:v>0</c:v>
                </c:pt>
                <c:pt idx="22">
                  <c:v>45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'Total actions'!$E$35</c:f>
              <c:strCache>
                <c:ptCount val="1"/>
                <c:pt idx="0">
                  <c:v>Estimation de prix - DRT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</c:dLbls>
          <c:cat>
            <c:multiLvlStrRef>
              <c:f>'Total actions'!$A$36:$B$59</c:f>
              <c:multiLvlStrCache>
                <c:ptCount val="24"/>
                <c:lvl>
                  <c:pt idx="0">
                    <c:v>2016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2016</c:v>
                  </c:pt>
                  <c:pt idx="23">
                    <c:v>2017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5</c:v>
                  </c:pt>
                  <c:pt idx="10">
                    <c:v>6</c:v>
                  </c:pt>
                  <c:pt idx="12">
                    <c:v>7</c:v>
                  </c:pt>
                  <c:pt idx="14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11</c:v>
                  </c:pt>
                  <c:pt idx="22">
                    <c:v>12</c:v>
                  </c:pt>
                </c:lvl>
              </c:multiLvlStrCache>
            </c:multiLvlStrRef>
          </c:cat>
          <c:val>
            <c:numRef>
              <c:f>'Total actions'!$E$36:$E$59</c:f>
              <c:numCache>
                <c:formatCode>_-* #,##0\ _€_-;\-* #,##0\ _€_-;_-* "-"\ _€_-;_-@_-</c:formatCode>
                <c:ptCount val="2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8</c:v>
                </c:pt>
                <c:pt idx="7">
                  <c:v>4</c:v>
                </c:pt>
                <c:pt idx="8">
                  <c:v>15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16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16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</c:ser>
        <c:gapWidth val="29"/>
        <c:overlap val="100"/>
        <c:axId val="104982016"/>
        <c:axId val="104983552"/>
      </c:barChart>
      <c:catAx>
        <c:axId val="10498201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4983552"/>
        <c:crosses val="autoZero"/>
        <c:auto val="1"/>
        <c:lblAlgn val="ctr"/>
        <c:lblOffset val="100"/>
      </c:catAx>
      <c:valAx>
        <c:axId val="104983552"/>
        <c:scaling>
          <c:orientation val="minMax"/>
        </c:scaling>
        <c:axPos val="l"/>
        <c:majorGridlines/>
        <c:numFmt formatCode="_-* #,##0\ _€_-;\-* #,##0\ _€_-;_-* &quot;-&quot;\ _€_-;_-@_-" sourceLinked="1"/>
        <c:tickLblPos val="nextTo"/>
        <c:crossAx val="1049820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stacked"/>
        <c:ser>
          <c:idx val="0"/>
          <c:order val="0"/>
          <c:tx>
            <c:strRef>
              <c:f>'Total actions'!$C$35</c:f>
              <c:strCache>
                <c:ptCount val="1"/>
                <c:pt idx="0">
                  <c:v>Ecriture AMENDEMENT - DRT</c:v>
                </c:pt>
              </c:strCache>
            </c:strRef>
          </c:tx>
          <c:dPt>
            <c:idx val="1"/>
            <c:spPr>
              <a:solidFill>
                <a:srgbClr val="0070C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5"/>
            <c:spPr>
              <a:solidFill>
                <a:srgbClr val="0070C0"/>
              </a:solidFill>
            </c:spPr>
          </c:dPt>
          <c:dPt>
            <c:idx val="7"/>
            <c:spPr>
              <a:solidFill>
                <a:srgbClr val="0070C0"/>
              </a:solidFill>
            </c:spPr>
          </c:dPt>
          <c:dLbls>
            <c:showVal val="1"/>
          </c:dLbls>
          <c:cat>
            <c:multiLvlStrRef>
              <c:f>'Total actions'!$A$36:$B$59</c:f>
              <c:multiLvlStrCache>
                <c:ptCount val="24"/>
                <c:lvl>
                  <c:pt idx="0">
                    <c:v>2016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2016</c:v>
                  </c:pt>
                  <c:pt idx="23">
                    <c:v>2017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5</c:v>
                  </c:pt>
                  <c:pt idx="10">
                    <c:v>6</c:v>
                  </c:pt>
                  <c:pt idx="12">
                    <c:v>7</c:v>
                  </c:pt>
                  <c:pt idx="14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11</c:v>
                  </c:pt>
                  <c:pt idx="22">
                    <c:v>12</c:v>
                  </c:pt>
                </c:lvl>
              </c:multiLvlStrCache>
            </c:multiLvlStrRef>
          </c:cat>
          <c:val>
            <c:numRef>
              <c:f>'Total actions'!$C$36:$C$59</c:f>
              <c:numCache>
                <c:formatCode>_-* #,##0\ _€_-;\-* #,##0\ _€_-;_-* "-"\ _€_-;_-@_-</c:formatCode>
                <c:ptCount val="24"/>
                <c:pt idx="0">
                  <c:v>17</c:v>
                </c:pt>
                <c:pt idx="1">
                  <c:v>14</c:v>
                </c:pt>
                <c:pt idx="2">
                  <c:v>13</c:v>
                </c:pt>
                <c:pt idx="3">
                  <c:v>5</c:v>
                </c:pt>
                <c:pt idx="4">
                  <c:v>19</c:v>
                </c:pt>
                <c:pt idx="5">
                  <c:v>21</c:v>
                </c:pt>
                <c:pt idx="6">
                  <c:v>22</c:v>
                </c:pt>
                <c:pt idx="7">
                  <c:v>10</c:v>
                </c:pt>
                <c:pt idx="8">
                  <c:v>16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19</c:v>
                </c:pt>
                <c:pt idx="21">
                  <c:v>0</c:v>
                </c:pt>
                <c:pt idx="22">
                  <c:v>17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'Total actions'!$D$35</c:f>
              <c:strCache>
                <c:ptCount val="1"/>
                <c:pt idx="0">
                  <c:v>Ecriture du devis - DRT</c:v>
                </c:pt>
              </c:strCache>
            </c:strRef>
          </c:tx>
          <c:dPt>
            <c:idx val="1"/>
            <c:spPr>
              <a:solidFill>
                <a:srgbClr val="C55A11"/>
              </a:solidFill>
            </c:spPr>
          </c:dPt>
          <c:dPt>
            <c:idx val="3"/>
            <c:spPr>
              <a:solidFill>
                <a:srgbClr val="C55A11"/>
              </a:solidFill>
            </c:spPr>
          </c:dPt>
          <c:dPt>
            <c:idx val="5"/>
            <c:spPr>
              <a:solidFill>
                <a:srgbClr val="C55A11"/>
              </a:solidFill>
            </c:spPr>
          </c:dPt>
          <c:dPt>
            <c:idx val="7"/>
            <c:spPr>
              <a:solidFill>
                <a:srgbClr val="C55A11"/>
              </a:solidFill>
            </c:spPr>
          </c:dPt>
          <c:dLbls>
            <c:showVal val="1"/>
          </c:dLbls>
          <c:cat>
            <c:multiLvlStrRef>
              <c:f>'Total actions'!$A$36:$B$59</c:f>
              <c:multiLvlStrCache>
                <c:ptCount val="24"/>
                <c:lvl>
                  <c:pt idx="0">
                    <c:v>2016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2016</c:v>
                  </c:pt>
                  <c:pt idx="23">
                    <c:v>2017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5</c:v>
                  </c:pt>
                  <c:pt idx="10">
                    <c:v>6</c:v>
                  </c:pt>
                  <c:pt idx="12">
                    <c:v>7</c:v>
                  </c:pt>
                  <c:pt idx="14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11</c:v>
                  </c:pt>
                  <c:pt idx="22">
                    <c:v>12</c:v>
                  </c:pt>
                </c:lvl>
              </c:multiLvlStrCache>
            </c:multiLvlStrRef>
          </c:cat>
          <c:val>
            <c:numRef>
              <c:f>'Total actions'!$D$36:$D$59</c:f>
              <c:numCache>
                <c:formatCode>_-* #,##0\ _€_-;\-* #,##0\ _€_-;_-* "-"\ _€_-;_-@_-</c:formatCode>
                <c:ptCount val="24"/>
                <c:pt idx="0">
                  <c:v>45</c:v>
                </c:pt>
                <c:pt idx="1">
                  <c:v>58</c:v>
                </c:pt>
                <c:pt idx="2">
                  <c:v>68</c:v>
                </c:pt>
                <c:pt idx="3">
                  <c:v>87</c:v>
                </c:pt>
                <c:pt idx="4">
                  <c:v>71</c:v>
                </c:pt>
                <c:pt idx="5">
                  <c:v>86</c:v>
                </c:pt>
                <c:pt idx="6">
                  <c:v>66</c:v>
                </c:pt>
                <c:pt idx="7">
                  <c:v>61</c:v>
                </c:pt>
                <c:pt idx="8">
                  <c:v>67</c:v>
                </c:pt>
                <c:pt idx="9">
                  <c:v>0</c:v>
                </c:pt>
                <c:pt idx="10">
                  <c:v>59</c:v>
                </c:pt>
                <c:pt idx="11">
                  <c:v>0</c:v>
                </c:pt>
                <c:pt idx="12">
                  <c:v>52</c:v>
                </c:pt>
                <c:pt idx="13">
                  <c:v>0</c:v>
                </c:pt>
                <c:pt idx="14">
                  <c:v>45</c:v>
                </c:pt>
                <c:pt idx="15">
                  <c:v>0</c:v>
                </c:pt>
                <c:pt idx="16">
                  <c:v>48</c:v>
                </c:pt>
                <c:pt idx="17">
                  <c:v>0</c:v>
                </c:pt>
                <c:pt idx="18">
                  <c:v>79</c:v>
                </c:pt>
                <c:pt idx="19">
                  <c:v>0</c:v>
                </c:pt>
                <c:pt idx="20">
                  <c:v>73</c:v>
                </c:pt>
                <c:pt idx="21">
                  <c:v>0</c:v>
                </c:pt>
                <c:pt idx="22">
                  <c:v>45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'Total actions'!$E$35</c:f>
              <c:strCache>
                <c:ptCount val="1"/>
                <c:pt idx="0">
                  <c:v>Estimation de prix - DRT</c:v>
                </c:pt>
              </c:strCache>
            </c:strRef>
          </c:tx>
          <c:dPt>
            <c:idx val="1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3"/>
            <c:spPr>
              <a:solidFill>
                <a:prstClr val="black">
                  <a:lumMod val="65000"/>
                  <a:lumOff val="35000"/>
                </a:prstClr>
              </a:solidFill>
            </c:spPr>
          </c:dPt>
          <c:dPt>
            <c:idx val="5"/>
            <c:spPr>
              <a:solidFill>
                <a:prstClr val="black">
                  <a:lumMod val="65000"/>
                  <a:lumOff val="35000"/>
                </a:prstClr>
              </a:solidFill>
            </c:spPr>
          </c:dPt>
          <c:dPt>
            <c:idx val="7"/>
            <c:spPr>
              <a:solidFill>
                <a:prstClr val="black">
                  <a:lumMod val="65000"/>
                  <a:lumOff val="35000"/>
                </a:prstClr>
              </a:soli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</c:dLbls>
          <c:cat>
            <c:multiLvlStrRef>
              <c:f>'Total actions'!$A$36:$B$59</c:f>
              <c:multiLvlStrCache>
                <c:ptCount val="24"/>
                <c:lvl>
                  <c:pt idx="0">
                    <c:v>2016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2016</c:v>
                  </c:pt>
                  <c:pt idx="23">
                    <c:v>2017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5</c:v>
                  </c:pt>
                  <c:pt idx="10">
                    <c:v>6</c:v>
                  </c:pt>
                  <c:pt idx="12">
                    <c:v>7</c:v>
                  </c:pt>
                  <c:pt idx="14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11</c:v>
                  </c:pt>
                  <c:pt idx="22">
                    <c:v>12</c:v>
                  </c:pt>
                </c:lvl>
              </c:multiLvlStrCache>
            </c:multiLvlStrRef>
          </c:cat>
          <c:val>
            <c:numRef>
              <c:f>'Total actions'!$E$36:$E$59</c:f>
              <c:numCache>
                <c:formatCode>_-* #,##0\ _€_-;\-* #,##0\ _€_-;_-* "-"\ _€_-;_-@_-</c:formatCode>
                <c:ptCount val="2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8</c:v>
                </c:pt>
                <c:pt idx="7">
                  <c:v>4</c:v>
                </c:pt>
                <c:pt idx="8">
                  <c:v>15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16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16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</c:ser>
        <c:gapWidth val="29"/>
        <c:overlap val="100"/>
        <c:axId val="114933120"/>
        <c:axId val="121955456"/>
      </c:barChart>
      <c:catAx>
        <c:axId val="11493312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21955456"/>
        <c:crosses val="autoZero"/>
        <c:auto val="1"/>
        <c:lblAlgn val="ctr"/>
        <c:lblOffset val="100"/>
      </c:catAx>
      <c:valAx>
        <c:axId val="121955456"/>
        <c:scaling>
          <c:orientation val="minMax"/>
        </c:scaling>
        <c:axPos val="l"/>
        <c:majorGridlines/>
        <c:numFmt formatCode="_-* #,##0\ _€_-;\-* #,##0\ _€_-;_-* &quot;-&quot;\ _€_-;_-@_-" sourceLinked="1"/>
        <c:tickLblPos val="nextTo"/>
        <c:crossAx val="1149331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37420</xdr:colOff>
      <xdr:row>45</xdr:row>
      <xdr:rowOff>153759</xdr:rowOff>
    </xdr:from>
    <xdr:to>
      <xdr:col>18</xdr:col>
      <xdr:colOff>419781</xdr:colOff>
      <xdr:row>65</xdr:row>
      <xdr:rowOff>144234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81643</xdr:colOff>
      <xdr:row>67</xdr:row>
      <xdr:rowOff>136071</xdr:rowOff>
    </xdr:from>
    <xdr:to>
      <xdr:col>18</xdr:col>
      <xdr:colOff>464004</xdr:colOff>
      <xdr:row>87</xdr:row>
      <xdr:rowOff>126546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50" zoomScaleNormal="50" workbookViewId="0">
      <selection activeCell="AE74" sqref="AE74"/>
    </sheetView>
  </sheetViews>
  <sheetFormatPr baseColWidth="10" defaultRowHeight="15"/>
  <cols>
    <col min="1" max="1" width="8.7109375" bestFit="1" customWidth="1"/>
    <col min="2" max="2" width="12.85546875" bestFit="1" customWidth="1"/>
    <col min="3" max="3" width="26.5703125" bestFit="1" customWidth="1"/>
    <col min="4" max="4" width="20.85546875" bestFit="1" customWidth="1"/>
    <col min="5" max="5" width="22.28515625" bestFit="1" customWidth="1"/>
    <col min="6" max="6" width="13.28515625" bestFit="1" customWidth="1"/>
    <col min="7" max="7" width="6.5703125" bestFit="1" customWidth="1"/>
    <col min="8" max="8" width="13.28515625" bestFit="1" customWidth="1"/>
    <col min="9" max="9" width="6.5703125" bestFit="1" customWidth="1"/>
    <col min="10" max="10" width="13.28515625" bestFit="1" customWidth="1"/>
    <col min="11" max="11" width="6.5703125" bestFit="1" customWidth="1"/>
    <col min="12" max="12" width="13.28515625" bestFit="1" customWidth="1"/>
    <col min="13" max="13" width="6.5703125" bestFit="1" customWidth="1"/>
    <col min="14" max="14" width="2" bestFit="1" customWidth="1"/>
    <col min="15" max="15" width="5.28515625" bestFit="1" customWidth="1"/>
    <col min="16" max="16" width="4" bestFit="1" customWidth="1"/>
    <col min="17" max="17" width="7.7109375" bestFit="1" customWidth="1"/>
    <col min="18" max="18" width="2" bestFit="1" customWidth="1"/>
    <col min="19" max="19" width="17" bestFit="1" customWidth="1"/>
    <col min="20" max="20" width="4" bestFit="1" customWidth="1"/>
    <col min="21" max="21" width="7.7109375" bestFit="1" customWidth="1"/>
    <col min="22" max="22" width="2" bestFit="1" customWidth="1"/>
    <col min="23" max="23" width="5.28515625" bestFit="1" customWidth="1"/>
    <col min="24" max="24" width="3" bestFit="1" customWidth="1"/>
    <col min="25" max="25" width="6.28515625" bestFit="1" customWidth="1"/>
    <col min="26" max="26" width="3" bestFit="1" customWidth="1"/>
    <col min="27" max="27" width="6.28515625" bestFit="1" customWidth="1"/>
    <col min="28" max="28" width="2" bestFit="1" customWidth="1"/>
    <col min="29" max="29" width="6.28515625" bestFit="1" customWidth="1"/>
    <col min="30" max="30" width="2" bestFit="1" customWidth="1"/>
    <col min="31" max="31" width="5.28515625" bestFit="1" customWidth="1"/>
    <col min="32" max="32" width="2" bestFit="1" customWidth="1"/>
    <col min="33" max="33" width="4.42578125" bestFit="1" customWidth="1"/>
    <col min="34" max="34" width="2" bestFit="1" customWidth="1"/>
    <col min="35" max="35" width="5.28515625" bestFit="1" customWidth="1"/>
    <col min="36" max="36" width="3" bestFit="1" customWidth="1"/>
    <col min="37" max="37" width="6.28515625" bestFit="1" customWidth="1"/>
    <col min="38" max="38" width="3" bestFit="1" customWidth="1"/>
    <col min="39" max="39" width="6.28515625" bestFit="1" customWidth="1"/>
    <col min="40" max="40" width="2" bestFit="1" customWidth="1"/>
    <col min="41" max="41" width="6.28515625" bestFit="1" customWidth="1"/>
    <col min="42" max="42" width="3" bestFit="1" customWidth="1"/>
    <col min="43" max="43" width="6.28515625" bestFit="1" customWidth="1"/>
    <col min="44" max="44" width="2" bestFit="1" customWidth="1"/>
    <col min="45" max="45" width="5.28515625" bestFit="1" customWidth="1"/>
    <col min="46" max="46" width="2" bestFit="1" customWidth="1"/>
    <col min="47" max="47" width="6.28515625" bestFit="1" customWidth="1"/>
    <col min="48" max="48" width="2" bestFit="1" customWidth="1"/>
    <col min="49" max="49" width="5.28515625" bestFit="1" customWidth="1"/>
    <col min="50" max="50" width="2" bestFit="1" customWidth="1"/>
    <col min="51" max="51" width="5.28515625" bestFit="1" customWidth="1"/>
    <col min="52" max="52" width="2" bestFit="1" customWidth="1"/>
    <col min="53" max="53" width="4.42578125" bestFit="1" customWidth="1"/>
    <col min="54" max="54" width="4" bestFit="1" customWidth="1"/>
    <col min="55" max="55" width="7.7109375" bestFit="1" customWidth="1"/>
    <col min="56" max="56" width="2" bestFit="1" customWidth="1"/>
    <col min="57" max="57" width="5.28515625" bestFit="1" customWidth="1"/>
    <col min="58" max="58" width="2" bestFit="1" customWidth="1"/>
    <col min="59" max="59" width="5.28515625" bestFit="1" customWidth="1"/>
    <col min="60" max="60" width="4" bestFit="1" customWidth="1"/>
    <col min="61" max="61" width="7.7109375" bestFit="1" customWidth="1"/>
    <col min="62" max="62" width="2" bestFit="1" customWidth="1"/>
    <col min="64" max="64" width="3" bestFit="1" customWidth="1"/>
    <col min="65" max="65" width="7.7109375" bestFit="1" customWidth="1"/>
    <col min="66" max="66" width="2" bestFit="1" customWidth="1"/>
    <col min="68" max="68" width="3" bestFit="1" customWidth="1"/>
    <col min="69" max="69" width="7.7109375" bestFit="1" customWidth="1"/>
    <col min="70" max="70" width="2" bestFit="1" customWidth="1"/>
    <col min="71" max="71" width="5.28515625" bestFit="1" customWidth="1"/>
    <col min="72" max="72" width="2" bestFit="1" customWidth="1"/>
    <col min="74" max="74" width="3" bestFit="1" customWidth="1"/>
    <col min="75" max="75" width="6.28515625" bestFit="1" customWidth="1"/>
    <col min="76" max="76" width="3" bestFit="1" customWidth="1"/>
    <col min="77" max="77" width="6.28515625" bestFit="1" customWidth="1"/>
    <col min="78" max="78" width="2" bestFit="1" customWidth="1"/>
    <col min="79" max="79" width="6.28515625" bestFit="1" customWidth="1"/>
    <col min="80" max="80" width="3" bestFit="1" customWidth="1"/>
    <col min="81" max="81" width="6.28515625" bestFit="1" customWidth="1"/>
    <col min="82" max="82" width="2" bestFit="1" customWidth="1"/>
    <col min="83" max="83" width="5.28515625" bestFit="1" customWidth="1"/>
    <col min="84" max="84" width="2" bestFit="1" customWidth="1"/>
    <col min="85" max="85" width="6.28515625" bestFit="1" customWidth="1"/>
    <col min="86" max="86" width="2" bestFit="1" customWidth="1"/>
    <col min="87" max="87" width="5.28515625" bestFit="1" customWidth="1"/>
    <col min="88" max="88" width="2" bestFit="1" customWidth="1"/>
    <col min="89" max="89" width="5.28515625" bestFit="1" customWidth="1"/>
    <col min="90" max="90" width="2" bestFit="1" customWidth="1"/>
    <col min="91" max="91" width="4.42578125" bestFit="1" customWidth="1"/>
    <col min="92" max="92" width="2" bestFit="1" customWidth="1"/>
    <col min="93" max="93" width="4.85546875" bestFit="1" customWidth="1"/>
  </cols>
  <sheetData>
    <row r="1" spans="1:13" ht="15.75" thickBot="1"/>
    <row r="2" spans="1:13">
      <c r="B2" s="23">
        <v>2016</v>
      </c>
      <c r="C2" s="24"/>
      <c r="D2" s="24"/>
      <c r="E2" s="24"/>
      <c r="F2" s="24"/>
      <c r="G2" s="25"/>
      <c r="H2" s="26">
        <v>2017</v>
      </c>
      <c r="I2" s="24"/>
      <c r="J2" s="24"/>
      <c r="K2" s="24"/>
      <c r="L2" s="24"/>
      <c r="M2" s="27"/>
    </row>
    <row r="3" spans="1:13">
      <c r="B3" s="31" t="s">
        <v>4</v>
      </c>
      <c r="C3" s="29"/>
      <c r="D3" s="28" t="s">
        <v>3</v>
      </c>
      <c r="E3" s="29"/>
      <c r="F3" s="28" t="s">
        <v>2</v>
      </c>
      <c r="G3" s="29"/>
      <c r="H3" s="28" t="s">
        <v>4</v>
      </c>
      <c r="I3" s="29"/>
      <c r="J3" s="28" t="s">
        <v>3</v>
      </c>
      <c r="K3" s="29"/>
      <c r="L3" s="28" t="s">
        <v>2</v>
      </c>
      <c r="M3" s="30"/>
    </row>
    <row r="4" spans="1:13" ht="15.75" thickBot="1">
      <c r="A4" s="20" t="s">
        <v>1</v>
      </c>
      <c r="B4" s="19" t="s">
        <v>5</v>
      </c>
      <c r="C4" s="18"/>
      <c r="D4" s="19" t="s">
        <v>5</v>
      </c>
      <c r="E4" s="18"/>
      <c r="F4" s="19" t="s">
        <v>5</v>
      </c>
      <c r="G4" s="18"/>
      <c r="H4" s="19" t="s">
        <v>5</v>
      </c>
      <c r="I4" s="18"/>
      <c r="J4" s="19" t="s">
        <v>5</v>
      </c>
      <c r="K4" s="18"/>
      <c r="L4" s="19" t="s">
        <v>5</v>
      </c>
      <c r="M4" s="17"/>
    </row>
    <row r="5" spans="1:13">
      <c r="A5" s="16">
        <v>1</v>
      </c>
      <c r="B5" s="15">
        <v>17</v>
      </c>
      <c r="C5" s="14"/>
      <c r="D5" s="14">
        <v>45</v>
      </c>
      <c r="E5" s="14"/>
      <c r="F5" s="14">
        <v>16</v>
      </c>
      <c r="G5" s="14"/>
      <c r="H5" s="14">
        <v>14</v>
      </c>
      <c r="I5" s="14"/>
      <c r="J5" s="14">
        <v>58</v>
      </c>
      <c r="K5" s="14"/>
      <c r="L5" s="14">
        <v>14</v>
      </c>
      <c r="M5" s="13"/>
    </row>
    <row r="6" spans="1:13">
      <c r="A6" s="12">
        <v>2</v>
      </c>
      <c r="B6" s="11">
        <v>13</v>
      </c>
      <c r="C6" s="10"/>
      <c r="D6" s="10">
        <v>68</v>
      </c>
      <c r="E6" s="10"/>
      <c r="F6" s="10">
        <v>12</v>
      </c>
      <c r="G6" s="10"/>
      <c r="H6" s="10">
        <v>5</v>
      </c>
      <c r="I6" s="10"/>
      <c r="J6" s="10">
        <v>87</v>
      </c>
      <c r="K6" s="10"/>
      <c r="L6" s="10">
        <v>12</v>
      </c>
      <c r="M6" s="9"/>
    </row>
    <row r="7" spans="1:13">
      <c r="A7" s="12">
        <v>3</v>
      </c>
      <c r="B7" s="11">
        <v>19</v>
      </c>
      <c r="C7" s="10"/>
      <c r="D7" s="10">
        <v>71</v>
      </c>
      <c r="E7" s="10"/>
      <c r="F7" s="10">
        <v>15</v>
      </c>
      <c r="G7" s="10"/>
      <c r="H7" s="10">
        <v>21</v>
      </c>
      <c r="I7" s="10"/>
      <c r="J7" s="10">
        <v>86</v>
      </c>
      <c r="K7" s="10"/>
      <c r="L7" s="10">
        <v>12</v>
      </c>
      <c r="M7" s="9"/>
    </row>
    <row r="8" spans="1:13">
      <c r="A8" s="12">
        <v>4</v>
      </c>
      <c r="B8" s="11">
        <v>22</v>
      </c>
      <c r="C8" s="10"/>
      <c r="D8" s="10">
        <v>66</v>
      </c>
      <c r="E8" s="10"/>
      <c r="F8" s="10">
        <v>8</v>
      </c>
      <c r="G8" s="10"/>
      <c r="H8" s="10">
        <v>10</v>
      </c>
      <c r="I8" s="10"/>
      <c r="J8" s="10">
        <v>61</v>
      </c>
      <c r="K8" s="10"/>
      <c r="L8" s="10">
        <v>4</v>
      </c>
      <c r="M8" s="9"/>
    </row>
    <row r="9" spans="1:13">
      <c r="A9" s="12">
        <v>5</v>
      </c>
      <c r="B9" s="11">
        <v>16</v>
      </c>
      <c r="C9" s="10"/>
      <c r="D9" s="10">
        <v>67</v>
      </c>
      <c r="E9" s="10"/>
      <c r="F9" s="10">
        <v>15</v>
      </c>
      <c r="G9" s="10"/>
      <c r="H9" s="10"/>
      <c r="I9" s="10"/>
      <c r="J9" s="10"/>
      <c r="K9" s="10"/>
      <c r="L9" s="10"/>
      <c r="M9" s="9"/>
    </row>
    <row r="10" spans="1:13">
      <c r="A10" s="12">
        <v>6</v>
      </c>
      <c r="B10" s="11">
        <v>20</v>
      </c>
      <c r="C10" s="10"/>
      <c r="D10" s="10">
        <v>59</v>
      </c>
      <c r="E10" s="10"/>
      <c r="F10" s="10">
        <v>8</v>
      </c>
      <c r="G10" s="10"/>
      <c r="H10" s="10"/>
      <c r="I10" s="10"/>
      <c r="J10" s="10"/>
      <c r="K10" s="10"/>
      <c r="L10" s="10"/>
      <c r="M10" s="9"/>
    </row>
    <row r="11" spans="1:13">
      <c r="A11" s="12">
        <v>7</v>
      </c>
      <c r="B11" s="11">
        <v>18</v>
      </c>
      <c r="C11" s="10"/>
      <c r="D11" s="10">
        <v>52</v>
      </c>
      <c r="E11" s="10"/>
      <c r="F11" s="10">
        <v>17</v>
      </c>
      <c r="G11" s="10"/>
      <c r="H11" s="10"/>
      <c r="I11" s="10"/>
      <c r="J11" s="10"/>
      <c r="K11" s="10"/>
      <c r="L11" s="10"/>
      <c r="M11" s="9"/>
    </row>
    <row r="12" spans="1:13">
      <c r="A12" s="12">
        <v>8</v>
      </c>
      <c r="B12" s="11">
        <v>10</v>
      </c>
      <c r="C12" s="10"/>
      <c r="D12" s="10">
        <v>45</v>
      </c>
      <c r="E12" s="10"/>
      <c r="F12" s="10">
        <v>16</v>
      </c>
      <c r="G12" s="10"/>
      <c r="H12" s="10"/>
      <c r="I12" s="10"/>
      <c r="J12" s="10"/>
      <c r="K12" s="10"/>
      <c r="L12" s="10"/>
      <c r="M12" s="9"/>
    </row>
    <row r="13" spans="1:13">
      <c r="A13" s="12">
        <v>9</v>
      </c>
      <c r="B13" s="11">
        <v>10</v>
      </c>
      <c r="C13" s="10"/>
      <c r="D13" s="10">
        <v>48</v>
      </c>
      <c r="E13" s="10"/>
      <c r="F13" s="10">
        <v>13</v>
      </c>
      <c r="G13" s="10"/>
      <c r="H13" s="10"/>
      <c r="I13" s="10"/>
      <c r="J13" s="10"/>
      <c r="K13" s="10"/>
      <c r="L13" s="10"/>
      <c r="M13" s="9"/>
    </row>
    <row r="14" spans="1:13">
      <c r="A14" s="12">
        <v>10</v>
      </c>
      <c r="B14" s="11">
        <v>9</v>
      </c>
      <c r="C14" s="10"/>
      <c r="D14" s="10">
        <v>79</v>
      </c>
      <c r="E14" s="10"/>
      <c r="F14" s="10">
        <v>16</v>
      </c>
      <c r="G14" s="10"/>
      <c r="H14" s="10"/>
      <c r="I14" s="10"/>
      <c r="J14" s="10"/>
      <c r="K14" s="10"/>
      <c r="L14" s="10"/>
      <c r="M14" s="9"/>
    </row>
    <row r="15" spans="1:13">
      <c r="A15" s="12">
        <v>11</v>
      </c>
      <c r="B15" s="11">
        <v>19</v>
      </c>
      <c r="C15" s="10"/>
      <c r="D15" s="10">
        <v>73</v>
      </c>
      <c r="E15" s="10"/>
      <c r="F15" s="10">
        <v>25</v>
      </c>
      <c r="G15" s="10"/>
      <c r="H15" s="10"/>
      <c r="I15" s="10"/>
      <c r="J15" s="10"/>
      <c r="K15" s="10"/>
      <c r="L15" s="10"/>
      <c r="M15" s="9"/>
    </row>
    <row r="16" spans="1:13" ht="15.75" thickBot="1">
      <c r="A16" s="8">
        <v>12</v>
      </c>
      <c r="B16" s="7">
        <v>17</v>
      </c>
      <c r="C16" s="6"/>
      <c r="D16" s="6">
        <v>45</v>
      </c>
      <c r="E16" s="6"/>
      <c r="F16" s="6">
        <v>12</v>
      </c>
      <c r="G16" s="6"/>
      <c r="H16" s="6"/>
      <c r="I16" s="6"/>
      <c r="J16" s="6"/>
      <c r="K16" s="6"/>
      <c r="L16" s="6"/>
      <c r="M16" s="5"/>
    </row>
    <row r="17" spans="1:13" ht="15.75" thickBot="1">
      <c r="A17" s="4" t="s">
        <v>0</v>
      </c>
      <c r="B17" s="3">
        <v>190</v>
      </c>
      <c r="C17" s="2"/>
      <c r="D17" s="2">
        <v>718</v>
      </c>
      <c r="E17" s="2"/>
      <c r="F17" s="2">
        <v>173</v>
      </c>
      <c r="G17" s="2"/>
      <c r="H17" s="2">
        <v>50</v>
      </c>
      <c r="I17" s="2"/>
      <c r="J17" s="2">
        <v>292</v>
      </c>
      <c r="K17" s="2"/>
      <c r="L17" s="2">
        <v>42</v>
      </c>
      <c r="M17" s="1"/>
    </row>
    <row r="18" spans="1:13">
      <c r="B18" s="26">
        <v>2017</v>
      </c>
      <c r="C18" s="24"/>
      <c r="D18" s="24"/>
      <c r="E18" s="24"/>
      <c r="F18" s="24"/>
      <c r="G18" s="27"/>
    </row>
    <row r="19" spans="1:13">
      <c r="B19" s="28" t="s">
        <v>4</v>
      </c>
      <c r="C19" s="29"/>
      <c r="D19" s="28" t="s">
        <v>3</v>
      </c>
      <c r="E19" s="29"/>
      <c r="F19" s="28" t="s">
        <v>2</v>
      </c>
      <c r="G19" s="30"/>
    </row>
    <row r="20" spans="1:13" ht="16.5" thickBot="1">
      <c r="B20" s="19" t="s">
        <v>5</v>
      </c>
      <c r="C20" s="18"/>
      <c r="D20" s="19" t="s">
        <v>5</v>
      </c>
      <c r="E20" s="18"/>
      <c r="F20" s="19" t="s">
        <v>5</v>
      </c>
      <c r="G20" s="17"/>
      <c r="H20" s="35" t="s">
        <v>6</v>
      </c>
    </row>
    <row r="21" spans="1:13">
      <c r="A21" s="22">
        <v>1</v>
      </c>
      <c r="B21" s="14">
        <v>14</v>
      </c>
      <c r="C21" s="14"/>
      <c r="D21" s="14">
        <v>58</v>
      </c>
      <c r="E21" s="14"/>
      <c r="F21" s="14">
        <v>14</v>
      </c>
      <c r="G21" s="13"/>
    </row>
    <row r="22" spans="1:13">
      <c r="A22" s="21">
        <v>2</v>
      </c>
      <c r="B22" s="10">
        <v>5</v>
      </c>
      <c r="C22" s="10"/>
      <c r="D22" s="10">
        <v>87</v>
      </c>
      <c r="E22" s="10"/>
      <c r="F22" s="10">
        <v>12</v>
      </c>
      <c r="G22" s="9"/>
    </row>
    <row r="23" spans="1:13">
      <c r="A23" s="21">
        <v>3</v>
      </c>
      <c r="B23" s="10">
        <v>21</v>
      </c>
      <c r="C23" s="10"/>
      <c r="D23" s="10">
        <v>86</v>
      </c>
      <c r="E23" s="10"/>
      <c r="F23" s="10">
        <v>12</v>
      </c>
      <c r="G23" s="9"/>
    </row>
    <row r="24" spans="1:13">
      <c r="A24" s="21">
        <v>4</v>
      </c>
      <c r="B24" s="10">
        <v>10</v>
      </c>
      <c r="C24" s="10"/>
      <c r="D24" s="10">
        <v>61</v>
      </c>
      <c r="E24" s="10"/>
      <c r="F24" s="10">
        <v>4</v>
      </c>
      <c r="G24" s="9"/>
    </row>
    <row r="25" spans="1:13">
      <c r="A25" s="21">
        <v>5</v>
      </c>
      <c r="B25" s="10"/>
      <c r="C25" s="10"/>
      <c r="D25" s="10"/>
      <c r="E25" s="10"/>
      <c r="F25" s="10"/>
      <c r="G25" s="9"/>
    </row>
    <row r="26" spans="1:13">
      <c r="A26" s="21">
        <v>6</v>
      </c>
      <c r="B26" s="10"/>
      <c r="C26" s="10"/>
      <c r="D26" s="10"/>
      <c r="E26" s="10"/>
      <c r="F26" s="10"/>
      <c r="G26" s="9"/>
    </row>
    <row r="27" spans="1:13">
      <c r="A27" s="21">
        <v>7</v>
      </c>
      <c r="B27" s="10"/>
      <c r="C27" s="10"/>
      <c r="D27" s="10"/>
      <c r="E27" s="10"/>
      <c r="F27" s="10"/>
      <c r="G27" s="9"/>
    </row>
    <row r="28" spans="1:13">
      <c r="A28" s="21">
        <v>8</v>
      </c>
      <c r="B28" s="10"/>
      <c r="C28" s="10"/>
      <c r="D28" s="10"/>
      <c r="E28" s="10"/>
      <c r="F28" s="10"/>
      <c r="G28" s="9"/>
    </row>
    <row r="29" spans="1:13">
      <c r="A29" s="21">
        <v>9</v>
      </c>
      <c r="B29" s="10"/>
      <c r="C29" s="10"/>
      <c r="D29" s="10"/>
      <c r="E29" s="10"/>
      <c r="F29" s="10"/>
      <c r="G29" s="9"/>
    </row>
    <row r="30" spans="1:13">
      <c r="A30" s="21">
        <v>10</v>
      </c>
      <c r="B30" s="10"/>
      <c r="C30" s="10"/>
      <c r="D30" s="10"/>
      <c r="E30" s="10"/>
      <c r="F30" s="10"/>
      <c r="G30" s="9"/>
    </row>
    <row r="31" spans="1:13">
      <c r="A31" s="21">
        <v>11</v>
      </c>
      <c r="B31" s="10"/>
      <c r="C31" s="10"/>
      <c r="D31" s="10"/>
      <c r="E31" s="10"/>
      <c r="F31" s="10"/>
      <c r="G31" s="9"/>
    </row>
    <row r="32" spans="1:13" ht="15.75" thickBot="1">
      <c r="A32" s="8">
        <v>12</v>
      </c>
      <c r="B32" s="6"/>
      <c r="C32" s="6"/>
      <c r="D32" s="6"/>
      <c r="E32" s="6"/>
      <c r="F32" s="6"/>
      <c r="G32" s="5"/>
    </row>
    <row r="33" spans="1:8" ht="15.75" thickBot="1">
      <c r="A33" s="4" t="s">
        <v>0</v>
      </c>
      <c r="B33" s="2">
        <v>50</v>
      </c>
      <c r="C33" s="2"/>
      <c r="D33" s="2">
        <v>292</v>
      </c>
      <c r="E33" s="2"/>
      <c r="F33" s="2">
        <v>42</v>
      </c>
      <c r="G33" s="1"/>
    </row>
    <row r="35" spans="1:8" ht="15.75">
      <c r="A35" s="32"/>
      <c r="B35" s="32"/>
      <c r="C35" s="32" t="str">
        <f>B3</f>
        <v>Ecriture AMENDEMENT - DRT</v>
      </c>
      <c r="D35" s="32" t="str">
        <f>D3</f>
        <v>Ecriture du devis - DRT</v>
      </c>
      <c r="E35" s="32" t="str">
        <f>F3</f>
        <v>Estimation de prix - DRT</v>
      </c>
      <c r="F35" s="35" t="s">
        <v>7</v>
      </c>
    </row>
    <row r="36" spans="1:8">
      <c r="A36" s="33">
        <v>1</v>
      </c>
      <c r="B36" s="32">
        <v>2016</v>
      </c>
      <c r="C36" s="34">
        <f>IF($B36=2016,INDEX(B$5:B$16,MATCH(COUNTIF($B$36:$B36,2016),$A$5:$A$16,0)),INDEX(B$21:B$32,MATCH(COUNTIF(B$36:B36,2017),$A$21:$A$32,0)))</f>
        <v>17</v>
      </c>
      <c r="D36" s="34">
        <f>IF($B36=2016,INDEX(D$5:D$16,MATCH(COUNTIF($B$36:$B36,2016),$A$5:$A$16,0)),INDEX(D$21:D$32,MATCH(COUNTIF($B$36:$B36,2017),$A$21:$A$32,0)))</f>
        <v>45</v>
      </c>
      <c r="E36" s="34">
        <f>IF($B36=2016,INDEX(F$5:F$16,MATCH(COUNTIF($B$36:$B36,2016),$A$5:$A$16,0)),INDEX(F$21:F$32,MATCH(COUNTIF($B$36:$B36,2017),$A$21:$A$32,0)))</f>
        <v>16</v>
      </c>
      <c r="F36" s="36" t="s">
        <v>8</v>
      </c>
    </row>
    <row r="37" spans="1:8">
      <c r="A37" s="33"/>
      <c r="B37" s="32">
        <v>2017</v>
      </c>
      <c r="C37" s="34">
        <f>IF($B37=2016,INDEX(B$5:B$16,MATCH(COUNTIF($B$36:$B37,2016),$A$5:$A$16,0)),INDEX(B$21:B$32,MATCH(COUNTIF(B$36:B37,2017),$A$21:$A$32,0)))</f>
        <v>14</v>
      </c>
      <c r="D37" s="34">
        <f>IF($B37=2016,INDEX(D$5:D$16,MATCH(COUNTIF($B$36:$B37,2016),$A$5:$A$16,0)),INDEX(D$21:D$32,MATCH(COUNTIF($B$36:$B37,2017),$A$21:$A$32,0)))</f>
        <v>58</v>
      </c>
      <c r="E37" s="34">
        <f>IF($B37=2016,INDEX(F$5:F$16,MATCH(COUNTIF($B$36:$B37,2016),$A$5:$A$16,0)),INDEX(F$21:F$32,MATCH(COUNTIF($B$36:$B37,2017),$A$21:$A$32,0)))</f>
        <v>14</v>
      </c>
      <c r="F37" s="36" t="s">
        <v>9</v>
      </c>
    </row>
    <row r="38" spans="1:8">
      <c r="A38" s="33">
        <v>2</v>
      </c>
      <c r="B38" s="32">
        <v>2016</v>
      </c>
      <c r="C38" s="34">
        <f>IF($B38=2016,INDEX(B$5:B$16,MATCH(COUNTIF($B$36:$B38,2016),$A$5:$A$16,0)),INDEX(B$21:B$32,MATCH(COUNTIF(B$36:B38,2017),$A$21:$A$32,0)))</f>
        <v>13</v>
      </c>
      <c r="D38" s="34">
        <f>IF($B38=2016,INDEX(D$5:D$16,MATCH(COUNTIF($B$36:$B38,2016),$A$5:$A$16,0)),INDEX(D$21:D$32,MATCH(COUNTIF($B$36:$B38,2017),$A$21:$A$32,0)))</f>
        <v>68</v>
      </c>
      <c r="E38" s="34">
        <f>IF($B38=2016,INDEX(F$5:F$16,MATCH(COUNTIF($B$36:$B38,2016),$A$5:$A$16,0)),INDEX(F$21:F$32,MATCH(COUNTIF($B$36:$B38,2017),$A$21:$A$32,0)))</f>
        <v>12</v>
      </c>
      <c r="G38" s="36" t="s">
        <v>10</v>
      </c>
      <c r="H38" s="36"/>
    </row>
    <row r="39" spans="1:8">
      <c r="A39" s="33"/>
      <c r="B39" s="32">
        <v>2017</v>
      </c>
      <c r="C39" s="34">
        <f>IF($B39=2016,INDEX(B$5:B$16,MATCH(COUNTIF($B$36:$B39,2016),$A$5:$A$16,0)),INDEX(B$21:B$32,MATCH(COUNTIF(B$36:B39,2017),$A$21:$A$32,0)))</f>
        <v>5</v>
      </c>
      <c r="D39" s="34">
        <f>IF($B39=2016,INDEX(D$5:D$16,MATCH(COUNTIF($B$36:$B39,2016),$A$5:$A$16,0)),INDEX(D$21:D$32,MATCH(COUNTIF($B$36:$B39,2017),$A$21:$A$32,0)))</f>
        <v>87</v>
      </c>
      <c r="E39" s="34">
        <f>IF($B39=2016,INDEX(F$5:F$16,MATCH(COUNTIF($B$36:$B39,2016),$A$5:$A$16,0)),INDEX(F$21:F$32,MATCH(COUNTIF($B$36:$B39,2017),$A$21:$A$32,0)))</f>
        <v>12</v>
      </c>
      <c r="F39" s="36" t="s">
        <v>11</v>
      </c>
      <c r="H39" s="36"/>
    </row>
    <row r="40" spans="1:8">
      <c r="A40" s="33">
        <v>3</v>
      </c>
      <c r="B40" s="32">
        <v>2016</v>
      </c>
      <c r="C40" s="34">
        <f>IF($B40=2016,INDEX(B$5:B$16,MATCH(COUNTIF($B$36:$B40,2016),$A$5:$A$16,0)),INDEX(B$21:B$32,MATCH(COUNTIF(B$36:B40,2017),$A$21:$A$32,0)))</f>
        <v>19</v>
      </c>
      <c r="D40" s="34">
        <f>IF($B40=2016,INDEX(D$5:D$16,MATCH(COUNTIF($B$36:$B40,2016),$A$5:$A$16,0)),INDEX(D$21:D$32,MATCH(COUNTIF($B$36:$B40,2017),$A$21:$A$32,0)))</f>
        <v>71</v>
      </c>
      <c r="E40" s="34">
        <f>IF($B40=2016,INDEX(F$5:F$16,MATCH(COUNTIF($B$36:$B40,2016),$A$5:$A$16,0)),INDEX(F$21:F$32,MATCH(COUNTIF($B$36:$B40,2017),$A$21:$A$32,0)))</f>
        <v>15</v>
      </c>
      <c r="F40" s="36" t="s">
        <v>12</v>
      </c>
      <c r="H40" s="36"/>
    </row>
    <row r="41" spans="1:8">
      <c r="A41" s="33"/>
      <c r="B41" s="32">
        <v>2017</v>
      </c>
      <c r="C41" s="34">
        <f>IF($B41=2016,INDEX(B$5:B$16,MATCH(COUNTIF($B$36:$B41,2016),$A$5:$A$16,0)),INDEX(B$21:B$32,MATCH(COUNTIF(B$36:B41,2017),$A$21:$A$32,0)))</f>
        <v>21</v>
      </c>
      <c r="D41" s="34">
        <f>IF($B41=2016,INDEX(D$5:D$16,MATCH(COUNTIF($B$36:$B41,2016),$A$5:$A$16,0)),INDEX(D$21:D$32,MATCH(COUNTIF($B$36:$B41,2017),$A$21:$A$32,0)))</f>
        <v>86</v>
      </c>
      <c r="E41" s="34">
        <f>IF($B41=2016,INDEX(F$5:F$16,MATCH(COUNTIF($B$36:$B41,2016),$A$5:$A$16,0)),INDEX(F$21:F$32,MATCH(COUNTIF($B$36:$B41,2017),$A$21:$A$32,0)))</f>
        <v>12</v>
      </c>
    </row>
    <row r="42" spans="1:8" ht="15.75">
      <c r="A42" s="33">
        <v>4</v>
      </c>
      <c r="B42" s="32">
        <v>2016</v>
      </c>
      <c r="C42" s="34">
        <f>IF($B42=2016,INDEX(B$5:B$16,MATCH(COUNTIF($B$36:$B42,2016),$A$5:$A$16,0)),INDEX(B$21:B$32,MATCH(COUNTIF(B$36:B42,2017),$A$21:$A$32,0)))</f>
        <v>22</v>
      </c>
      <c r="D42" s="34">
        <f>IF($B42=2016,INDEX(D$5:D$16,MATCH(COUNTIF($B$36:$B42,2016),$A$5:$A$16,0)),INDEX(D$21:D$32,MATCH(COUNTIF($B$36:$B42,2017),$A$21:$A$32,0)))</f>
        <v>66</v>
      </c>
      <c r="E42" s="34">
        <f>IF($B42=2016,INDEX(F$5:F$16,MATCH(COUNTIF($B$36:$B42,2016),$A$5:$A$16,0)),INDEX(F$21:F$32,MATCH(COUNTIF($B$36:$B42,2017),$A$21:$A$32,0)))</f>
        <v>8</v>
      </c>
      <c r="F42" s="35" t="s">
        <v>13</v>
      </c>
    </row>
    <row r="43" spans="1:8">
      <c r="A43" s="33"/>
      <c r="B43" s="32">
        <v>2017</v>
      </c>
      <c r="C43" s="34">
        <f>IF($B43=2016,INDEX(B$5:B$16,MATCH(COUNTIF($B$36:$B43,2016),$A$5:$A$16,0)),INDEX(B$21:B$32,MATCH(COUNTIF(B$36:B43,2017),$A$21:$A$32,0)))</f>
        <v>10</v>
      </c>
      <c r="D43" s="34">
        <f>IF($B43=2016,INDEX(D$5:D$16,MATCH(COUNTIF($B$36:$B43,2016),$A$5:$A$16,0)),INDEX(D$21:D$32,MATCH(COUNTIF($B$36:$B43,2017),$A$21:$A$32,0)))</f>
        <v>61</v>
      </c>
      <c r="E43" s="34">
        <f>IF($B43=2016,INDEX(F$5:F$16,MATCH(COUNTIF($B$36:$B43,2016),$A$5:$A$16,0)),INDEX(F$21:F$32,MATCH(COUNTIF($B$36:$B43,2017),$A$21:$A$32,0)))</f>
        <v>4</v>
      </c>
      <c r="F43" s="36" t="s">
        <v>14</v>
      </c>
    </row>
    <row r="44" spans="1:8">
      <c r="A44" s="33">
        <v>5</v>
      </c>
      <c r="B44" s="32">
        <v>2016</v>
      </c>
      <c r="C44" s="34">
        <f>IF($B44=2016,INDEX(B$5:B$16,MATCH(COUNTIF($B$36:$B44,2016),$A$5:$A$16,0)),INDEX(B$21:B$32,MATCH(COUNTIF(B$36:B44,2017),$A$21:$A$32,0)))</f>
        <v>16</v>
      </c>
      <c r="D44" s="34">
        <f>IF($B44=2016,INDEX(D$5:D$16,MATCH(COUNTIF($B$36:$B44,2016),$A$5:$A$16,0)),INDEX(D$21:D$32,MATCH(COUNTIF($B$36:$B44,2017),$A$21:$A$32,0)))</f>
        <v>67</v>
      </c>
      <c r="E44" s="34">
        <f>IF($B44=2016,INDEX(F$5:F$16,MATCH(COUNTIF($B$36:$B44,2016),$A$5:$A$16,0)),INDEX(F$21:F$32,MATCH(COUNTIF($B$36:$B44,2017),$A$21:$A$32,0)))</f>
        <v>15</v>
      </c>
      <c r="F44" s="36" t="s">
        <v>15</v>
      </c>
    </row>
    <row r="45" spans="1:8">
      <c r="A45" s="33"/>
      <c r="B45" s="32">
        <v>2017</v>
      </c>
      <c r="C45" s="34">
        <f>IF($B45=2016,INDEX(B$5:B$16,MATCH(COUNTIF($B$36:$B45,2016),$A$5:$A$16,0)),INDEX(B$21:B$32,MATCH(COUNTIF(B$36:B45,2017),$A$21:$A$32,0)))</f>
        <v>0</v>
      </c>
      <c r="D45" s="34">
        <f>IF($B45=2016,INDEX(D$5:D$16,MATCH(COUNTIF($B$36:$B45,2016),$A$5:$A$16,0)),INDEX(D$21:D$32,MATCH(COUNTIF($B$36:$B45,2017),$A$21:$A$32,0)))</f>
        <v>0</v>
      </c>
      <c r="E45" s="34">
        <f>IF($B45=2016,INDEX(F$5:F$16,MATCH(COUNTIF($B$36:$B45,2016),$A$5:$A$16,0)),INDEX(F$21:F$32,MATCH(COUNTIF($B$36:$B45,2017),$A$21:$A$32,0)))</f>
        <v>0</v>
      </c>
    </row>
    <row r="46" spans="1:8">
      <c r="A46" s="33">
        <v>6</v>
      </c>
      <c r="B46" s="32">
        <v>2016</v>
      </c>
      <c r="C46" s="34">
        <f>IF($B46=2016,INDEX(B$5:B$16,MATCH(COUNTIF($B$36:$B46,2016),$A$5:$A$16,0)),INDEX(B$21:B$32,MATCH(COUNTIF(B$36:B46,2017),$A$21:$A$32,0)))</f>
        <v>20</v>
      </c>
      <c r="D46" s="34">
        <f>IF($B46=2016,INDEX(D$5:D$16,MATCH(COUNTIF($B$36:$B46,2016),$A$5:$A$16,0)),INDEX(D$21:D$32,MATCH(COUNTIF($B$36:$B46,2017),$A$21:$A$32,0)))</f>
        <v>59</v>
      </c>
      <c r="E46" s="34">
        <f>IF($B46=2016,INDEX(F$5:F$16,MATCH(COUNTIF($B$36:$B46,2016),$A$5:$A$16,0)),INDEX(F$21:F$32,MATCH(COUNTIF($B$36:$B46,2017),$A$21:$A$32,0)))</f>
        <v>8</v>
      </c>
    </row>
    <row r="47" spans="1:8">
      <c r="A47" s="33"/>
      <c r="B47" s="32">
        <v>2017</v>
      </c>
      <c r="C47" s="34">
        <f>IF($B47=2016,INDEX(B$5:B$16,MATCH(COUNTIF($B$36:$B47,2016),$A$5:$A$16,0)),INDEX(B$21:B$32,MATCH(COUNTIF(B$36:B47,2017),$A$21:$A$32,0)))</f>
        <v>0</v>
      </c>
      <c r="D47" s="34">
        <f>IF($B47=2016,INDEX(D$5:D$16,MATCH(COUNTIF($B$36:$B47,2016),$A$5:$A$16,0)),INDEX(D$21:D$32,MATCH(COUNTIF($B$36:$B47,2017),$A$21:$A$32,0)))</f>
        <v>0</v>
      </c>
      <c r="E47" s="34">
        <f>IF($B47=2016,INDEX(F$5:F$16,MATCH(COUNTIF($B$36:$B47,2016),$A$5:$A$16,0)),INDEX(F$21:F$32,MATCH(COUNTIF($B$36:$B47,2017),$A$21:$A$32,0)))</f>
        <v>0</v>
      </c>
    </row>
    <row r="48" spans="1:8">
      <c r="A48" s="33">
        <v>7</v>
      </c>
      <c r="B48" s="32">
        <v>2016</v>
      </c>
      <c r="C48" s="34">
        <f>IF($B48=2016,INDEX(B$5:B$16,MATCH(COUNTIF($B$36:$B48,2016),$A$5:$A$16,0)),INDEX(B$21:B$32,MATCH(COUNTIF(B$36:B48,2017),$A$21:$A$32,0)))</f>
        <v>18</v>
      </c>
      <c r="D48" s="34">
        <f>IF($B48=2016,INDEX(D$5:D$16,MATCH(COUNTIF($B$36:$B48,2016),$A$5:$A$16,0)),INDEX(D$21:D$32,MATCH(COUNTIF($B$36:$B48,2017),$A$21:$A$32,0)))</f>
        <v>52</v>
      </c>
      <c r="E48" s="34">
        <f>IF($B48=2016,INDEX(F$5:F$16,MATCH(COUNTIF($B$36:$B48,2016),$A$5:$A$16,0)),INDEX(F$21:F$32,MATCH(COUNTIF($B$36:$B48,2017),$A$21:$A$32,0)))</f>
        <v>17</v>
      </c>
    </row>
    <row r="49" spans="1:5">
      <c r="A49" s="33"/>
      <c r="B49" s="32">
        <v>2017</v>
      </c>
      <c r="C49" s="34">
        <f>IF($B49=2016,INDEX(B$5:B$16,MATCH(COUNTIF($B$36:$B49,2016),$A$5:$A$16,0)),INDEX(B$21:B$32,MATCH(COUNTIF(B$36:B49,2017),$A$21:$A$32,0)))</f>
        <v>0</v>
      </c>
      <c r="D49" s="34">
        <f>IF($B49=2016,INDEX(D$5:D$16,MATCH(COUNTIF($B$36:$B49,2016),$A$5:$A$16,0)),INDEX(D$21:D$32,MATCH(COUNTIF($B$36:$B49,2017),$A$21:$A$32,0)))</f>
        <v>0</v>
      </c>
      <c r="E49" s="34">
        <f>IF($B49=2016,INDEX(F$5:F$16,MATCH(COUNTIF($B$36:$B49,2016),$A$5:$A$16,0)),INDEX(F$21:F$32,MATCH(COUNTIF($B$36:$B49,2017),$A$21:$A$32,0)))</f>
        <v>0</v>
      </c>
    </row>
    <row r="50" spans="1:5">
      <c r="A50" s="33">
        <v>8</v>
      </c>
      <c r="B50" s="32">
        <v>2016</v>
      </c>
      <c r="C50" s="34">
        <f>IF($B50=2016,INDEX(B$5:B$16,MATCH(COUNTIF($B$36:$B50,2016),$A$5:$A$16,0)),INDEX(B$21:B$32,MATCH(COUNTIF(B$36:B50,2017),$A$21:$A$32,0)))</f>
        <v>10</v>
      </c>
      <c r="D50" s="34">
        <f>IF($B50=2016,INDEX(D$5:D$16,MATCH(COUNTIF($B$36:$B50,2016),$A$5:$A$16,0)),INDEX(D$21:D$32,MATCH(COUNTIF($B$36:$B50,2017),$A$21:$A$32,0)))</f>
        <v>45</v>
      </c>
      <c r="E50" s="34">
        <f>IF($B50=2016,INDEX(F$5:F$16,MATCH(COUNTIF($B$36:$B50,2016),$A$5:$A$16,0)),INDEX(F$21:F$32,MATCH(COUNTIF($B$36:$B50,2017),$A$21:$A$32,0)))</f>
        <v>16</v>
      </c>
    </row>
    <row r="51" spans="1:5">
      <c r="A51" s="33"/>
      <c r="B51" s="32">
        <v>2017</v>
      </c>
      <c r="C51" s="34">
        <f>IF($B51=2016,INDEX(B$5:B$16,MATCH(COUNTIF($B$36:$B51,2016),$A$5:$A$16,0)),INDEX(B$21:B$32,MATCH(COUNTIF(B$36:B51,2017),$A$21:$A$32,0)))</f>
        <v>0</v>
      </c>
      <c r="D51" s="34">
        <f>IF($B51=2016,INDEX(D$5:D$16,MATCH(COUNTIF($B$36:$B51,2016),$A$5:$A$16,0)),INDEX(D$21:D$32,MATCH(COUNTIF($B$36:$B51,2017),$A$21:$A$32,0)))</f>
        <v>0</v>
      </c>
      <c r="E51" s="34">
        <f>IF($B51=2016,INDEX(F$5:F$16,MATCH(COUNTIF($B$36:$B51,2016),$A$5:$A$16,0)),INDEX(F$21:F$32,MATCH(COUNTIF($B$36:$B51,2017),$A$21:$A$32,0)))</f>
        <v>0</v>
      </c>
    </row>
    <row r="52" spans="1:5">
      <c r="A52" s="33">
        <v>9</v>
      </c>
      <c r="B52" s="32">
        <v>2016</v>
      </c>
      <c r="C52" s="34">
        <f>IF($B52=2016,INDEX(B$5:B$16,MATCH(COUNTIF($B$36:$B52,2016),$A$5:$A$16,0)),INDEX(B$21:B$32,MATCH(COUNTIF(B$36:B52,2017),$A$21:$A$32,0)))</f>
        <v>10</v>
      </c>
      <c r="D52" s="34">
        <f>IF($B52=2016,INDEX(D$5:D$16,MATCH(COUNTIF($B$36:$B52,2016),$A$5:$A$16,0)),INDEX(D$21:D$32,MATCH(COUNTIF($B$36:$B52,2017),$A$21:$A$32,0)))</f>
        <v>48</v>
      </c>
      <c r="E52" s="34">
        <f>IF($B52=2016,INDEX(F$5:F$16,MATCH(COUNTIF($B$36:$B52,2016),$A$5:$A$16,0)),INDEX(F$21:F$32,MATCH(COUNTIF($B$36:$B52,2017),$A$21:$A$32,0)))</f>
        <v>13</v>
      </c>
    </row>
    <row r="53" spans="1:5">
      <c r="A53" s="33"/>
      <c r="B53" s="32">
        <v>2017</v>
      </c>
      <c r="C53" s="34">
        <f>IF($B53=2016,INDEX(B$5:B$16,MATCH(COUNTIF($B$36:$B53,2016),$A$5:$A$16,0)),INDEX(B$21:B$32,MATCH(COUNTIF(B$36:B53,2017),$A$21:$A$32,0)))</f>
        <v>0</v>
      </c>
      <c r="D53" s="34">
        <f>IF($B53=2016,INDEX(D$5:D$16,MATCH(COUNTIF($B$36:$B53,2016),$A$5:$A$16,0)),INDEX(D$21:D$32,MATCH(COUNTIF($B$36:$B53,2017),$A$21:$A$32,0)))</f>
        <v>0</v>
      </c>
      <c r="E53" s="34">
        <f>IF($B53=2016,INDEX(F$5:F$16,MATCH(COUNTIF($B$36:$B53,2016),$A$5:$A$16,0)),INDEX(F$21:F$32,MATCH(COUNTIF($B$36:$B53,2017),$A$21:$A$32,0)))</f>
        <v>0</v>
      </c>
    </row>
    <row r="54" spans="1:5">
      <c r="A54" s="33">
        <v>10</v>
      </c>
      <c r="B54" s="32">
        <v>2016</v>
      </c>
      <c r="C54" s="34">
        <f>IF($B54=2016,INDEX(B$5:B$16,MATCH(COUNTIF($B$36:$B54,2016),$A$5:$A$16,0)),INDEX(B$21:B$32,MATCH(COUNTIF(B$36:B54,2017),$A$21:$A$32,0)))</f>
        <v>9</v>
      </c>
      <c r="D54" s="34">
        <f>IF($B54=2016,INDEX(D$5:D$16,MATCH(COUNTIF($B$36:$B54,2016),$A$5:$A$16,0)),INDEX(D$21:D$32,MATCH(COUNTIF($B$36:$B54,2017),$A$21:$A$32,0)))</f>
        <v>79</v>
      </c>
      <c r="E54" s="34">
        <f>IF($B54=2016,INDEX(F$5:F$16,MATCH(COUNTIF($B$36:$B54,2016),$A$5:$A$16,0)),INDEX(F$21:F$32,MATCH(COUNTIF($B$36:$B54,2017),$A$21:$A$32,0)))</f>
        <v>16</v>
      </c>
    </row>
    <row r="55" spans="1:5">
      <c r="A55" s="33"/>
      <c r="B55" s="32">
        <v>2017</v>
      </c>
      <c r="C55" s="34">
        <f>IF($B55=2016,INDEX(B$5:B$16,MATCH(COUNTIF($B$36:$B55,2016),$A$5:$A$16,0)),INDEX(B$21:B$32,MATCH(COUNTIF(B$36:B55,2017),$A$21:$A$32,0)))</f>
        <v>0</v>
      </c>
      <c r="D55" s="34">
        <f>IF($B55=2016,INDEX(D$5:D$16,MATCH(COUNTIF($B$36:$B55,2016),$A$5:$A$16,0)),INDEX(D$21:D$32,MATCH(COUNTIF($B$36:$B55,2017),$A$21:$A$32,0)))</f>
        <v>0</v>
      </c>
      <c r="E55" s="34">
        <f>IF($B55=2016,INDEX(F$5:F$16,MATCH(COUNTIF($B$36:$B55,2016),$A$5:$A$16,0)),INDEX(F$21:F$32,MATCH(COUNTIF($B$36:$B55,2017),$A$21:$A$32,0)))</f>
        <v>0</v>
      </c>
    </row>
    <row r="56" spans="1:5">
      <c r="A56" s="33">
        <v>11</v>
      </c>
      <c r="B56" s="32">
        <v>2016</v>
      </c>
      <c r="C56" s="34">
        <f>IF($B56=2016,INDEX(B$5:B$16,MATCH(COUNTIF($B$36:$B56,2016),$A$5:$A$16,0)),INDEX(B$21:B$32,MATCH(COUNTIF(B$36:B56,2017),$A$21:$A$32,0)))</f>
        <v>19</v>
      </c>
      <c r="D56" s="34">
        <f>IF($B56=2016,INDEX(D$5:D$16,MATCH(COUNTIF($B$36:$B56,2016),$A$5:$A$16,0)),INDEX(D$21:D$32,MATCH(COUNTIF($B$36:$B56,2017),$A$21:$A$32,0)))</f>
        <v>73</v>
      </c>
      <c r="E56" s="34">
        <f>IF($B56=2016,INDEX(F$5:F$16,MATCH(COUNTIF($B$36:$B56,2016),$A$5:$A$16,0)),INDEX(F$21:F$32,MATCH(COUNTIF($B$36:$B56,2017),$A$21:$A$32,0)))</f>
        <v>25</v>
      </c>
    </row>
    <row r="57" spans="1:5">
      <c r="A57" s="33"/>
      <c r="B57" s="32">
        <v>2017</v>
      </c>
      <c r="C57" s="34">
        <f>IF($B57=2016,INDEX(B$5:B$16,MATCH(COUNTIF($B$36:$B57,2016),$A$5:$A$16,0)),INDEX(B$21:B$32,MATCH(COUNTIF(B$36:B57,2017),$A$21:$A$32,0)))</f>
        <v>0</v>
      </c>
      <c r="D57" s="34">
        <f>IF($B57=2016,INDEX(D$5:D$16,MATCH(COUNTIF($B$36:$B57,2016),$A$5:$A$16,0)),INDEX(D$21:D$32,MATCH(COUNTIF($B$36:$B57,2017),$A$21:$A$32,0)))</f>
        <v>0</v>
      </c>
      <c r="E57" s="34">
        <f>IF($B57=2016,INDEX(F$5:F$16,MATCH(COUNTIF($B$36:$B57,2016),$A$5:$A$16,0)),INDEX(F$21:F$32,MATCH(COUNTIF($B$36:$B57,2017),$A$21:$A$32,0)))</f>
        <v>0</v>
      </c>
    </row>
    <row r="58" spans="1:5">
      <c r="A58" s="33">
        <v>12</v>
      </c>
      <c r="B58" s="32">
        <v>2016</v>
      </c>
      <c r="C58" s="34">
        <f>IF($B58=2016,INDEX(B$5:B$16,MATCH(COUNTIF($B$36:$B58,2016),$A$5:$A$16,0)),INDEX(B$21:B$32,MATCH(COUNTIF(B$36:B58,2017),$A$21:$A$32,0)))</f>
        <v>17</v>
      </c>
      <c r="D58" s="34">
        <f>IF($B58=2016,INDEX(D$5:D$16,MATCH(COUNTIF($B$36:$B58,2016),$A$5:$A$16,0)),INDEX(D$21:D$32,MATCH(COUNTIF($B$36:$B58,2017),$A$21:$A$32,0)))</f>
        <v>45</v>
      </c>
      <c r="E58" s="34">
        <f>IF($B58=2016,INDEX(F$5:F$16,MATCH(COUNTIF($B$36:$B58,2016),$A$5:$A$16,0)),INDEX(F$21:F$32,MATCH(COUNTIF($B$36:$B58,2017),$A$21:$A$32,0)))</f>
        <v>12</v>
      </c>
    </row>
    <row r="59" spans="1:5">
      <c r="A59" s="33"/>
      <c r="B59" s="32">
        <v>2017</v>
      </c>
      <c r="C59" s="34">
        <f>IF($B59=2016,INDEX(B$5:B$16,MATCH(COUNTIF($B$36:$B59,2016),$A$5:$A$16,0)),INDEX(B$21:B$32,MATCH(COUNTIF(B$36:B59,2017),$A$21:$A$32,0)))</f>
        <v>0</v>
      </c>
      <c r="D59" s="34">
        <f>IF($B59=2016,INDEX(D$5:D$16,MATCH(COUNTIF($B$36:$B59,2016),$A$5:$A$16,0)),INDEX(D$21:D$32,MATCH(COUNTIF($B$36:$B59,2017),$A$21:$A$32,0)))</f>
        <v>0</v>
      </c>
      <c r="E59" s="34">
        <f>IF($B59=2016,INDEX(F$5:F$16,MATCH(COUNTIF($B$36:$B59,2016),$A$5:$A$16,0)),INDEX(F$21:F$32,MATCH(COUNTIF($B$36:$B59,2017),$A$21:$A$32,0)))</f>
        <v>0</v>
      </c>
    </row>
  </sheetData>
  <mergeCells count="24">
    <mergeCell ref="A52:A53"/>
    <mergeCell ref="A54:A55"/>
    <mergeCell ref="A56:A57"/>
    <mergeCell ref="A58:A59"/>
    <mergeCell ref="B18:G18"/>
    <mergeCell ref="B19:C19"/>
    <mergeCell ref="D19:E19"/>
    <mergeCell ref="F19:G19"/>
    <mergeCell ref="A46:A47"/>
    <mergeCell ref="A48:A49"/>
    <mergeCell ref="A50:A51"/>
    <mergeCell ref="A36:A37"/>
    <mergeCell ref="A38:A39"/>
    <mergeCell ref="A40:A41"/>
    <mergeCell ref="A42:A43"/>
    <mergeCell ref="A44:A45"/>
    <mergeCell ref="B2:G2"/>
    <mergeCell ref="H2:M2"/>
    <mergeCell ref="H3:I3"/>
    <mergeCell ref="J3:K3"/>
    <mergeCell ref="L3:M3"/>
    <mergeCell ref="B3:C3"/>
    <mergeCell ref="D3:E3"/>
    <mergeCell ref="F3:G3"/>
  </mergeCells>
  <pageMargins left="0.7" right="0.7" top="0.75" bottom="0.75" header="0.3" footer="0.3"/>
  <pageSetup paperSize="9" orientation="portrait" horizontalDpi="0" verticalDpi="0" r:id="rId1"/>
  <ignoredErrors>
    <ignoredError sqref="C37:E58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Total actions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 CHRETIENNEAU</dc:creator>
  <cp:lastModifiedBy>SONY-VAIO</cp:lastModifiedBy>
  <dcterms:created xsi:type="dcterms:W3CDTF">2017-04-25T16:01:34Z</dcterms:created>
  <dcterms:modified xsi:type="dcterms:W3CDTF">2017-04-25T18:50:54Z</dcterms:modified>
</cp:coreProperties>
</file>