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8455" windowHeight="12270" activeTab="1"/>
  </bookViews>
  <sheets>
    <sheet name="DATA" sheetId="1" r:id="rId1"/>
    <sheet name="Feuil2" sheetId="2" r:id="rId2"/>
    <sheet name="Feuil3" sheetId="3" r:id="rId3"/>
  </sheets>
  <definedNames>
    <definedName name="armes">DATA!$B$4:$B$11</definedName>
    <definedName name="categ">DATA!$A$4:$A$11</definedName>
    <definedName name="choix">DATA!$J$4:$J$11</definedName>
    <definedName name="Code">DATA!$D$4:$D$11</definedName>
    <definedName name="persos">DATA!$E$3:$H$3</definedName>
    <definedName name="valeur">DATA!$C$4:$C$11</definedName>
  </definedNames>
  <calcPr calcId="124519"/>
</workbook>
</file>

<file path=xl/calcChain.xml><?xml version="1.0" encoding="utf-8"?>
<calcChain xmlns="http://schemas.openxmlformats.org/spreadsheetml/2006/main">
  <c r="E5" i="2"/>
  <c r="D5"/>
  <c r="L10" i="1" a="1"/>
  <c r="L10" s="1"/>
  <c r="L11" a="1"/>
  <c r="L11" s="1"/>
  <c r="M11" a="1"/>
  <c r="M11" s="1"/>
  <c r="K11" a="1"/>
  <c r="K11" s="1"/>
  <c r="K8" a="1"/>
  <c r="K8" s="1"/>
  <c r="K9" a="1"/>
  <c r="K9" s="1"/>
  <c r="K10" a="1"/>
  <c r="K10" s="1"/>
  <c r="K4" a="1"/>
  <c r="L5" a="1"/>
  <c r="M6" a="1"/>
  <c r="N7" a="1"/>
  <c r="L9" a="1"/>
  <c r="M10" a="1"/>
  <c r="N11" a="1"/>
  <c r="M4" a="1"/>
  <c r="N5" a="1"/>
  <c r="L7" a="1"/>
  <c r="M8" a="1"/>
  <c r="N9" a="1"/>
  <c r="M5" a="1"/>
  <c r="N6" a="1"/>
  <c r="L8" a="1"/>
  <c r="M9" a="1"/>
  <c r="N10" a="1"/>
  <c r="L4" a="1"/>
  <c r="N4" a="1"/>
  <c r="L6" a="1"/>
  <c r="M7" a="1"/>
  <c r="N8" a="1"/>
  <c r="K6" a="1"/>
  <c r="K7" a="1"/>
  <c r="K5" a="1"/>
  <c r="K4" l="1"/>
  <c r="N8"/>
  <c r="M7"/>
  <c r="L6"/>
  <c r="N4"/>
  <c r="L4"/>
  <c r="N10"/>
  <c r="M9"/>
  <c r="L8"/>
  <c r="N6"/>
  <c r="M5"/>
  <c r="N9"/>
  <c r="M8"/>
  <c r="L7"/>
  <c r="N5"/>
  <c r="M4"/>
  <c r="N11"/>
  <c r="M10"/>
  <c r="L9"/>
  <c r="N7"/>
  <c r="M6"/>
  <c r="L5"/>
  <c r="K5"/>
  <c r="K7"/>
  <c r="K6"/>
</calcChain>
</file>

<file path=xl/sharedStrings.xml><?xml version="1.0" encoding="utf-8"?>
<sst xmlns="http://schemas.openxmlformats.org/spreadsheetml/2006/main" count="71" uniqueCount="40">
  <si>
    <t>cat</t>
  </si>
  <si>
    <t>arme</t>
  </si>
  <si>
    <t>valeur</t>
  </si>
  <si>
    <t>arme 1</t>
  </si>
  <si>
    <t>arme 2</t>
  </si>
  <si>
    <t>arme 3</t>
  </si>
  <si>
    <t>arme 4</t>
  </si>
  <si>
    <t>arme 5</t>
  </si>
  <si>
    <t>arme 6</t>
  </si>
  <si>
    <t>arme 7</t>
  </si>
  <si>
    <t>arme 8</t>
  </si>
  <si>
    <t>x</t>
  </si>
  <si>
    <t>Personnage :</t>
  </si>
  <si>
    <t>Arme :</t>
  </si>
  <si>
    <t>Categorie</t>
  </si>
  <si>
    <t>Valeur</t>
  </si>
  <si>
    <t>Validation de données de la liste déroulante Personnage Source =persos</t>
  </si>
  <si>
    <t>Validation de données de la liste déroulante Arme Source =DECALER(choix;;EQUIV($C$3;persos;0))</t>
  </si>
  <si>
    <t>Formules INDEX EQUIV en D5 et E5</t>
  </si>
  <si>
    <t>Voir toutes les plages nommées dans Gestionnaire de noms et feuille DATA</t>
  </si>
  <si>
    <t>Plages nommées :</t>
  </si>
  <si>
    <t>A2:A9</t>
  </si>
  <si>
    <t>categ</t>
  </si>
  <si>
    <t>B2:B9</t>
  </si>
  <si>
    <t>armes</t>
  </si>
  <si>
    <t>C2:C9</t>
  </si>
  <si>
    <t>D2:D9</t>
  </si>
  <si>
    <t>Code</t>
  </si>
  <si>
    <t>E1:H1</t>
  </si>
  <si>
    <t>persos</t>
  </si>
  <si>
    <t>J1:J9</t>
  </si>
  <si>
    <t>choix</t>
  </si>
  <si>
    <t>Formule matricielle en K2 (validée par CTRL+MAJ+ENTREE et elle se met auto entre accolades) :</t>
  </si>
  <si>
    <t>=SI(LIGNES($1:1)&lt;=NB.SI(DECALER(Code;;EQUIV(K$1;persos;0));"x");INDEX(armes;PETITE.VALEUR(SI(DECALER(Code;;EQUIV(K$1;persos;0))="x";LIGNE(INDIRECT("1:"&amp;LIGNES(DECALER(Code;;EQUIV(K$1;persos;0))))));LIGNES($1:1)));"")</t>
  </si>
  <si>
    <t>Tableau général des armes</t>
  </si>
  <si>
    <t>perso1</t>
  </si>
  <si>
    <t>perso2</t>
  </si>
  <si>
    <t>perso3</t>
  </si>
  <si>
    <t>perso4</t>
  </si>
  <si>
    <t>Tableau des personnages avec armes possibles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</si>
</sst>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/>
    <xf numFmtId="0" fontId="1" fillId="0" borderId="0" xfId="0" quotePrefix="1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N20"/>
  <sheetViews>
    <sheetView workbookViewId="0">
      <selection activeCell="J23" sqref="J23"/>
    </sheetView>
  </sheetViews>
  <sheetFormatPr baseColWidth="10" defaultRowHeight="15"/>
  <cols>
    <col min="1" max="1" width="8.42578125" customWidth="1"/>
    <col min="3" max="3" width="11.42578125" style="1"/>
    <col min="4" max="4" width="4.7109375" style="1" customWidth="1"/>
    <col min="5" max="8" width="9.7109375" style="1" customWidth="1"/>
    <col min="10" max="10" width="7" customWidth="1"/>
  </cols>
  <sheetData>
    <row r="2" spans="1:14" ht="15.75" thickBot="1">
      <c r="B2" s="22" t="s">
        <v>34</v>
      </c>
      <c r="K2" s="22" t="s">
        <v>39</v>
      </c>
    </row>
    <row r="3" spans="1:14">
      <c r="A3" s="18" t="s">
        <v>0</v>
      </c>
      <c r="B3" s="21" t="s">
        <v>1</v>
      </c>
      <c r="C3" s="19" t="s">
        <v>2</v>
      </c>
      <c r="D3" s="19"/>
      <c r="E3" s="19" t="s">
        <v>35</v>
      </c>
      <c r="F3" s="19" t="s">
        <v>36</v>
      </c>
      <c r="G3" s="19" t="s">
        <v>37</v>
      </c>
      <c r="H3" s="20" t="s">
        <v>38</v>
      </c>
      <c r="K3" s="18" t="s">
        <v>35</v>
      </c>
      <c r="L3" s="19" t="s">
        <v>36</v>
      </c>
      <c r="M3" s="19" t="s">
        <v>37</v>
      </c>
      <c r="N3" s="20" t="s">
        <v>38</v>
      </c>
    </row>
    <row r="4" spans="1:14">
      <c r="A4" s="16">
        <v>1</v>
      </c>
      <c r="B4" s="8" t="s">
        <v>3</v>
      </c>
      <c r="C4" s="9">
        <v>100</v>
      </c>
      <c r="D4" s="10"/>
      <c r="E4" s="9" t="s">
        <v>11</v>
      </c>
      <c r="F4" s="9" t="s">
        <v>11</v>
      </c>
      <c r="G4" s="9" t="s">
        <v>11</v>
      </c>
      <c r="H4" s="11" t="s">
        <v>11</v>
      </c>
      <c r="J4" s="6"/>
      <c r="K4" s="16" t="str">
        <f t="array" aca="1" ref="K4" ca="1">IF(ROWS($3:3)&lt;=COUNTIF(OFFSET(Code,,MATCH(K$3,persos,0)),"x"),INDEX(armes,SMALL(IF(OFFSET(Code,,MATCH(K$3,persos,0))="x",ROW(INDIRECT("1:"&amp;ROWS(OFFSET(Code,,MATCH(K$3,persos,0)))))),ROWS($3:3))),"")</f>
        <v>arme 1</v>
      </c>
      <c r="L4" s="9" t="str">
        <f t="array" aca="1" ref="L4" ca="1">IF(ROWS($3:3)&lt;=COUNTIF(OFFSET(Code,,MATCH(L$3,persos,0)),"x"),INDEX(armes,SMALL(IF(OFFSET(Code,,MATCH(L$3,persos,0))="x",ROW(INDIRECT("1:"&amp;ROWS(OFFSET(Code,,MATCH(L$3,persos,0)))))),ROWS($3:3))),"")</f>
        <v>arme 1</v>
      </c>
      <c r="M4" s="9" t="str">
        <f t="array" aca="1" ref="M4" ca="1">IF(ROWS($3:3)&lt;=COUNTIF(OFFSET(Code,,MATCH(M$3,persos,0)),"x"),INDEX(armes,SMALL(IF(OFFSET(Code,,MATCH(M$3,persos,0))="x",ROW(INDIRECT("1:"&amp;ROWS(OFFSET(Code,,MATCH(M$3,persos,0)))))),ROWS($3:3))),"")</f>
        <v>arme 1</v>
      </c>
      <c r="N4" s="11" t="str">
        <f t="array" aca="1" ref="N4" ca="1">IF(ROWS($3:3)&lt;=COUNTIF(OFFSET(Code,,MATCH(N$3,persos,0)),"x"),INDEX(armes,SMALL(IF(OFFSET(Code,,MATCH(N$3,persos,0))="x",ROW(INDIRECT("1:"&amp;ROWS(OFFSET(Code,,MATCH(N$3,persos,0)))))),ROWS($3:3))),"")</f>
        <v>arme 1</v>
      </c>
    </row>
    <row r="5" spans="1:14">
      <c r="A5" s="16">
        <v>1</v>
      </c>
      <c r="B5" s="8" t="s">
        <v>4</v>
      </c>
      <c r="C5" s="9">
        <v>120</v>
      </c>
      <c r="D5" s="10"/>
      <c r="E5" s="9" t="s">
        <v>11</v>
      </c>
      <c r="F5" s="9" t="s">
        <v>11</v>
      </c>
      <c r="G5" s="9" t="s">
        <v>11</v>
      </c>
      <c r="H5" s="11" t="s">
        <v>11</v>
      </c>
      <c r="J5" s="6"/>
      <c r="K5" s="16" t="str">
        <f t="array" aca="1" ref="K5" ca="1">IF(ROWS($3:4)&lt;=COUNTIF(OFFSET(Code,,MATCH(K$3,persos,0)),"x"),INDEX(armes,SMALL(IF(OFFSET(Code,,MATCH(K$3,persos,0))="x",ROW(INDIRECT("1:"&amp;ROWS(OFFSET(Code,,MATCH(K$3,persos,0)))))),ROWS($3:4))),"")</f>
        <v>arme 2</v>
      </c>
      <c r="L5" s="9" t="str">
        <f t="array" aca="1" ref="L5" ca="1">IF(ROWS($3:4)&lt;=COUNTIF(OFFSET(Code,,MATCH(L$3,persos,0)),"x"),INDEX(armes,SMALL(IF(OFFSET(Code,,MATCH(L$3,persos,0))="x",ROW(INDIRECT("1:"&amp;ROWS(OFFSET(Code,,MATCH(L$3,persos,0)))))),ROWS($3:4))),"")</f>
        <v>arme 2</v>
      </c>
      <c r="M5" s="9" t="str">
        <f t="array" aca="1" ref="M5" ca="1">IF(ROWS($3:4)&lt;=COUNTIF(OFFSET(Code,,MATCH(M$3,persos,0)),"x"),INDEX(armes,SMALL(IF(OFFSET(Code,,MATCH(M$3,persos,0))="x",ROW(INDIRECT("1:"&amp;ROWS(OFFSET(Code,,MATCH(M$3,persos,0)))))),ROWS($3:4))),"")</f>
        <v>arme 2</v>
      </c>
      <c r="N5" s="11" t="str">
        <f t="array" aca="1" ref="N5" ca="1">IF(ROWS($3:4)&lt;=COUNTIF(OFFSET(Code,,MATCH(N$3,persos,0)),"x"),INDEX(armes,SMALL(IF(OFFSET(Code,,MATCH(N$3,persos,0))="x",ROW(INDIRECT("1:"&amp;ROWS(OFFSET(Code,,MATCH(N$3,persos,0)))))),ROWS($3:4))),"")</f>
        <v>arme 2</v>
      </c>
    </row>
    <row r="6" spans="1:14">
      <c r="A6" s="16">
        <v>1</v>
      </c>
      <c r="B6" s="8" t="s">
        <v>5</v>
      </c>
      <c r="C6" s="9">
        <v>140</v>
      </c>
      <c r="D6" s="10"/>
      <c r="E6" s="9"/>
      <c r="F6" s="9" t="s">
        <v>11</v>
      </c>
      <c r="G6" s="9" t="s">
        <v>11</v>
      </c>
      <c r="H6" s="11" t="s">
        <v>11</v>
      </c>
      <c r="J6" s="6"/>
      <c r="K6" s="16" t="str">
        <f t="array" aca="1" ref="K6" ca="1">IF(ROWS($3:5)&lt;=COUNTIF(OFFSET(Code,,MATCH(K$3,persos,0)),"x"),INDEX(armes,SMALL(IF(OFFSET(Code,,MATCH(K$3,persos,0))="x",ROW(INDIRECT("1:"&amp;ROWS(OFFSET(Code,,MATCH(K$3,persos,0)))))),ROWS($3:5))),"")</f>
        <v>arme 5</v>
      </c>
      <c r="L6" s="9" t="str">
        <f t="array" aca="1" ref="L6" ca="1">IF(ROWS($3:5)&lt;=COUNTIF(OFFSET(Code,,MATCH(L$3,persos,0)),"x"),INDEX(armes,SMALL(IF(OFFSET(Code,,MATCH(L$3,persos,0))="x",ROW(INDIRECT("1:"&amp;ROWS(OFFSET(Code,,MATCH(L$3,persos,0)))))),ROWS($3:5))),"")</f>
        <v>arme 3</v>
      </c>
      <c r="M6" s="9" t="str">
        <f t="array" aca="1" ref="M6" ca="1">IF(ROWS($3:5)&lt;=COUNTIF(OFFSET(Code,,MATCH(M$3,persos,0)),"x"),INDEX(armes,SMALL(IF(OFFSET(Code,,MATCH(M$3,persos,0))="x",ROW(INDIRECT("1:"&amp;ROWS(OFFSET(Code,,MATCH(M$3,persos,0)))))),ROWS($3:5))),"")</f>
        <v>arme 3</v>
      </c>
      <c r="N6" s="11" t="str">
        <f t="array" aca="1" ref="N6" ca="1">IF(ROWS($3:5)&lt;=COUNTIF(OFFSET(Code,,MATCH(N$3,persos,0)),"x"),INDEX(armes,SMALL(IF(OFFSET(Code,,MATCH(N$3,persos,0))="x",ROW(INDIRECT("1:"&amp;ROWS(OFFSET(Code,,MATCH(N$3,persos,0)))))),ROWS($3:5))),"")</f>
        <v>arme 3</v>
      </c>
    </row>
    <row r="7" spans="1:14">
      <c r="A7" s="16">
        <v>1</v>
      </c>
      <c r="B7" s="8" t="s">
        <v>6</v>
      </c>
      <c r="C7" s="9">
        <v>160</v>
      </c>
      <c r="D7" s="10"/>
      <c r="E7" s="9"/>
      <c r="F7" s="9"/>
      <c r="G7" s="9" t="s">
        <v>11</v>
      </c>
      <c r="H7" s="11" t="s">
        <v>11</v>
      </c>
      <c r="J7" s="6"/>
      <c r="K7" s="16" t="str">
        <f t="array" aca="1" ref="K7" ca="1">IF(ROWS($3:6)&lt;=COUNTIF(OFFSET(Code,,MATCH(K$3,persos,0)),"x"),INDEX(armes,SMALL(IF(OFFSET(Code,,MATCH(K$3,persos,0))="x",ROW(INDIRECT("1:"&amp;ROWS(OFFSET(Code,,MATCH(K$3,persos,0)))))),ROWS($3:6))),"")</f>
        <v>arme 6</v>
      </c>
      <c r="L7" s="9" t="str">
        <f t="array" aca="1" ref="L7" ca="1">IF(ROWS($3:6)&lt;=COUNTIF(OFFSET(Code,,MATCH(L$3,persos,0)),"x"),INDEX(armes,SMALL(IF(OFFSET(Code,,MATCH(L$3,persos,0))="x",ROW(INDIRECT("1:"&amp;ROWS(OFFSET(Code,,MATCH(L$3,persos,0)))))),ROWS($3:6))),"")</f>
        <v>arme 5</v>
      </c>
      <c r="M7" s="9" t="str">
        <f t="array" aca="1" ref="M7" ca="1">IF(ROWS($3:6)&lt;=COUNTIF(OFFSET(Code,,MATCH(M$3,persos,0)),"x"),INDEX(armes,SMALL(IF(OFFSET(Code,,MATCH(M$3,persos,0))="x",ROW(INDIRECT("1:"&amp;ROWS(OFFSET(Code,,MATCH(M$3,persos,0)))))),ROWS($3:6))),"")</f>
        <v>arme 4</v>
      </c>
      <c r="N7" s="11" t="str">
        <f t="array" aca="1" ref="N7" ca="1">IF(ROWS($3:6)&lt;=COUNTIF(OFFSET(Code,,MATCH(N$3,persos,0)),"x"),INDEX(armes,SMALL(IF(OFFSET(Code,,MATCH(N$3,persos,0))="x",ROW(INDIRECT("1:"&amp;ROWS(OFFSET(Code,,MATCH(N$3,persos,0)))))),ROWS($3:6))),"")</f>
        <v>arme 4</v>
      </c>
    </row>
    <row r="8" spans="1:14">
      <c r="A8" s="16">
        <v>2</v>
      </c>
      <c r="B8" s="8" t="s">
        <v>7</v>
      </c>
      <c r="C8" s="9">
        <v>180</v>
      </c>
      <c r="D8" s="10"/>
      <c r="E8" s="9" t="s">
        <v>11</v>
      </c>
      <c r="F8" s="9" t="s">
        <v>11</v>
      </c>
      <c r="G8" s="9" t="s">
        <v>11</v>
      </c>
      <c r="H8" s="11" t="s">
        <v>11</v>
      </c>
      <c r="J8" s="6"/>
      <c r="K8" s="16" t="str">
        <f t="array" aca="1" ref="K8" ca="1">IF(ROWS($3:7)&lt;=COUNTIF(OFFSET(Code,,MATCH(K$3,persos,0)),"x"),INDEX(armes,SMALL(IF(OFFSET(Code,,MATCH(K$3,persos,0))="x",ROW(INDIRECT("1:"&amp;ROWS(OFFSET(Code,,MATCH(K$3,persos,0)))))),ROWS($3:7))),"")</f>
        <v/>
      </c>
      <c r="L8" s="9" t="str">
        <f t="array" aca="1" ref="L8" ca="1">IF(ROWS($3:7)&lt;=COUNTIF(OFFSET(Code,,MATCH(L$3,persos,0)),"x"),INDEX(armes,SMALL(IF(OFFSET(Code,,MATCH(L$3,persos,0))="x",ROW(INDIRECT("1:"&amp;ROWS(OFFSET(Code,,MATCH(L$3,persos,0)))))),ROWS($3:7))),"")</f>
        <v>arme 6</v>
      </c>
      <c r="M8" s="9" t="str">
        <f t="array" aca="1" ref="M8" ca="1">IF(ROWS($3:7)&lt;=COUNTIF(OFFSET(Code,,MATCH(M$3,persos,0)),"x"),INDEX(armes,SMALL(IF(OFFSET(Code,,MATCH(M$3,persos,0))="x",ROW(INDIRECT("1:"&amp;ROWS(OFFSET(Code,,MATCH(M$3,persos,0)))))),ROWS($3:7))),"")</f>
        <v>arme 5</v>
      </c>
      <c r="N8" s="11" t="str">
        <f t="array" aca="1" ref="N8" ca="1">IF(ROWS($3:7)&lt;=COUNTIF(OFFSET(Code,,MATCH(N$3,persos,0)),"x"),INDEX(armes,SMALL(IF(OFFSET(Code,,MATCH(N$3,persos,0))="x",ROW(INDIRECT("1:"&amp;ROWS(OFFSET(Code,,MATCH(N$3,persos,0)))))),ROWS($3:7))),"")</f>
        <v>arme 5</v>
      </c>
    </row>
    <row r="9" spans="1:14">
      <c r="A9" s="16">
        <v>2</v>
      </c>
      <c r="B9" s="8" t="s">
        <v>8</v>
      </c>
      <c r="C9" s="9">
        <v>200</v>
      </c>
      <c r="D9" s="10"/>
      <c r="E9" s="9" t="s">
        <v>11</v>
      </c>
      <c r="F9" s="9" t="s">
        <v>11</v>
      </c>
      <c r="G9" s="9" t="s">
        <v>11</v>
      </c>
      <c r="H9" s="11" t="s">
        <v>11</v>
      </c>
      <c r="J9" s="6"/>
      <c r="K9" s="16" t="str">
        <f t="array" aca="1" ref="K9" ca="1">IF(ROWS($3:8)&lt;=COUNTIF(OFFSET(Code,,MATCH(K$3,persos,0)),"x"),INDEX(armes,SMALL(IF(OFFSET(Code,,MATCH(K$3,persos,0))="x",ROW(INDIRECT("1:"&amp;ROWS(OFFSET(Code,,MATCH(K$3,persos,0)))))),ROWS($3:8))),"")</f>
        <v/>
      </c>
      <c r="L9" s="9" t="str">
        <f t="array" aca="1" ref="L9" ca="1">IF(ROWS($3:8)&lt;=COUNTIF(OFFSET(Code,,MATCH(L$3,persos,0)),"x"),INDEX(armes,SMALL(IF(OFFSET(Code,,MATCH(L$3,persos,0))="x",ROW(INDIRECT("1:"&amp;ROWS(OFFSET(Code,,MATCH(L$3,persos,0)))))),ROWS($3:8))),"")</f>
        <v>arme 7</v>
      </c>
      <c r="M9" s="9" t="str">
        <f t="array" aca="1" ref="M9" ca="1">IF(ROWS($3:8)&lt;=COUNTIF(OFFSET(Code,,MATCH(M$3,persos,0)),"x"),INDEX(armes,SMALL(IF(OFFSET(Code,,MATCH(M$3,persos,0))="x",ROW(INDIRECT("1:"&amp;ROWS(OFFSET(Code,,MATCH(M$3,persos,0)))))),ROWS($3:8))),"")</f>
        <v>arme 6</v>
      </c>
      <c r="N9" s="11" t="str">
        <f t="array" aca="1" ref="N9" ca="1">IF(ROWS($3:8)&lt;=COUNTIF(OFFSET(Code,,MATCH(N$3,persos,0)),"x"),INDEX(armes,SMALL(IF(OFFSET(Code,,MATCH(N$3,persos,0))="x",ROW(INDIRECT("1:"&amp;ROWS(OFFSET(Code,,MATCH(N$3,persos,0)))))),ROWS($3:8))),"")</f>
        <v>arme 6</v>
      </c>
    </row>
    <row r="10" spans="1:14">
      <c r="A10" s="16">
        <v>2</v>
      </c>
      <c r="B10" s="8" t="s">
        <v>9</v>
      </c>
      <c r="C10" s="9">
        <v>220</v>
      </c>
      <c r="D10" s="10"/>
      <c r="E10" s="9"/>
      <c r="F10" s="9" t="s">
        <v>11</v>
      </c>
      <c r="G10" s="9" t="s">
        <v>11</v>
      </c>
      <c r="H10" s="11" t="s">
        <v>11</v>
      </c>
      <c r="J10" s="6"/>
      <c r="K10" s="16" t="str">
        <f t="array" aca="1" ref="K10" ca="1">IF(ROWS($3:9)&lt;=COUNTIF(OFFSET(Code,,MATCH(K$3,persos,0)),"x"),INDEX(armes,SMALL(IF(OFFSET(Code,,MATCH(K$3,persos,0))="x",ROW(INDIRECT("1:"&amp;ROWS(OFFSET(Code,,MATCH(K$3,persos,0)))))),ROWS($3:9))),"")</f>
        <v/>
      </c>
      <c r="L10" s="9" t="str">
        <f t="array" aca="1" ref="L10" ca="1">IF(ROWS($3:9)&lt;=COUNTIF(OFFSET(Code,,MATCH(L$3,persos,0)),"x"),INDEX(armes,SMALL(IF(OFFSET(Code,,MATCH(L$3,persos,0))="x",ROW(INDIRECT("1:"&amp;ROWS(OFFSET(Code,,MATCH(L$3,persos,0)))))),ROWS($3:9))),"")</f>
        <v/>
      </c>
      <c r="M10" s="9" t="str">
        <f t="array" aca="1" ref="M10" ca="1">IF(ROWS($3:9)&lt;=COUNTIF(OFFSET(Code,,MATCH(M$3,persos,0)),"x"),INDEX(armes,SMALL(IF(OFFSET(Code,,MATCH(M$3,persos,0))="x",ROW(INDIRECT("1:"&amp;ROWS(OFFSET(Code,,MATCH(M$3,persos,0)))))),ROWS($3:9))),"")</f>
        <v>arme 7</v>
      </c>
      <c r="N10" s="11" t="str">
        <f t="array" aca="1" ref="N10" ca="1">IF(ROWS($3:9)&lt;=COUNTIF(OFFSET(Code,,MATCH(N$3,persos,0)),"x"),INDEX(armes,SMALL(IF(OFFSET(Code,,MATCH(N$3,persos,0))="x",ROW(INDIRECT("1:"&amp;ROWS(OFFSET(Code,,MATCH(N$3,persos,0)))))),ROWS($3:9))),"")</f>
        <v>arme 7</v>
      </c>
    </row>
    <row r="11" spans="1:14" ht="15.75" thickBot="1">
      <c r="A11" s="17">
        <v>3</v>
      </c>
      <c r="B11" s="12" t="s">
        <v>10</v>
      </c>
      <c r="C11" s="13">
        <v>240</v>
      </c>
      <c r="D11" s="14"/>
      <c r="E11" s="13"/>
      <c r="F11" s="13"/>
      <c r="G11" s="13"/>
      <c r="H11" s="15" t="s">
        <v>11</v>
      </c>
      <c r="J11" s="6"/>
      <c r="K11" s="17" t="str">
        <f t="array" aca="1" ref="K11" ca="1">IF(ROWS($3:10)&lt;=COUNTIF(OFFSET(Code,,MATCH(K$3,persos,0)),"x"),INDEX(armes,SMALL(IF(OFFSET(Code,,MATCH(K$3,persos,0))="x",ROW(INDIRECT("1:"&amp;ROWS(OFFSET(Code,,MATCH(K$3,persos,0)))))),ROWS($3:10))),"")</f>
        <v/>
      </c>
      <c r="L11" s="13" t="str">
        <f t="array" aca="1" ref="L11" ca="1">IF(ROWS($3:10)&lt;=COUNTIF(OFFSET(Code,,MATCH(L$3,persos,0)),"x"),INDEX(armes,SMALL(IF(OFFSET(Code,,MATCH(L$3,persos,0))="x",ROW(INDIRECT("1:"&amp;ROWS(OFFSET(Code,,MATCH(L$3,persos,0)))))),ROWS($3:10))),"")</f>
        <v/>
      </c>
      <c r="M11" s="13" t="str">
        <f t="array" aca="1" ref="M11" ca="1">IF(ROWS($3:10)&lt;=COUNTIF(OFFSET(Code,,MATCH(M$3,persos,0)),"x"),INDEX(armes,SMALL(IF(OFFSET(Code,,MATCH(M$3,persos,0))="x",ROW(INDIRECT("1:"&amp;ROWS(OFFSET(Code,,MATCH(M$3,persos,0)))))),ROWS($3:10))),"")</f>
        <v/>
      </c>
      <c r="N11" s="15" t="str">
        <f t="array" aca="1" ref="N11" ca="1">IF(ROWS($3:10)&lt;=COUNTIF(OFFSET(Code,,MATCH(N$3,persos,0)),"x"),INDEX(armes,SMALL(IF(OFFSET(Code,,MATCH(N$3,persos,0))="x",ROW(INDIRECT("1:"&amp;ROWS(OFFSET(Code,,MATCH(N$3,persos,0)))))),ROWS($3:10))),"")</f>
        <v>arme 8</v>
      </c>
    </row>
    <row r="14" spans="1:14">
      <c r="A14" t="s">
        <v>20</v>
      </c>
      <c r="L14" s="1" t="s">
        <v>32</v>
      </c>
    </row>
    <row r="15" spans="1:14">
      <c r="A15" t="s">
        <v>21</v>
      </c>
      <c r="B15" t="s">
        <v>22</v>
      </c>
      <c r="H15" s="7" t="s">
        <v>33</v>
      </c>
    </row>
    <row r="16" spans="1:14">
      <c r="A16" t="s">
        <v>23</v>
      </c>
      <c r="B16" t="s">
        <v>24</v>
      </c>
    </row>
    <row r="17" spans="1:2">
      <c r="A17" t="s">
        <v>25</v>
      </c>
      <c r="B17" t="s">
        <v>2</v>
      </c>
    </row>
    <row r="18" spans="1:2">
      <c r="A18" t="s">
        <v>26</v>
      </c>
      <c r="B18" t="s">
        <v>27</v>
      </c>
    </row>
    <row r="19" spans="1:2">
      <c r="A19" t="s">
        <v>28</v>
      </c>
      <c r="B19" t="s">
        <v>29</v>
      </c>
    </row>
    <row r="20" spans="1:2">
      <c r="A20" t="s">
        <v>30</v>
      </c>
      <c r="B20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G9"/>
  <sheetViews>
    <sheetView tabSelected="1" workbookViewId="0">
      <selection activeCell="E13" sqref="E13"/>
    </sheetView>
  </sheetViews>
  <sheetFormatPr baseColWidth="10" defaultRowHeight="15"/>
  <cols>
    <col min="2" max="2" width="12.5703125" customWidth="1"/>
  </cols>
  <sheetData>
    <row r="2" spans="2:7" ht="15.75" thickBot="1"/>
    <row r="3" spans="2:7" ht="15.75" thickBot="1">
      <c r="B3" t="s">
        <v>12</v>
      </c>
      <c r="C3" s="3" t="s">
        <v>36</v>
      </c>
      <c r="G3" t="s">
        <v>16</v>
      </c>
    </row>
    <row r="4" spans="2:7" ht="15.75" thickBot="1">
      <c r="D4" t="s">
        <v>14</v>
      </c>
      <c r="E4" t="s">
        <v>15</v>
      </c>
    </row>
    <row r="5" spans="2:7" ht="15.75" thickBot="1">
      <c r="B5" s="2" t="s">
        <v>13</v>
      </c>
      <c r="C5" s="4" t="s">
        <v>5</v>
      </c>
      <c r="D5" s="5">
        <f>INDEX(categ,MATCH(C5,armes,0))</f>
        <v>1</v>
      </c>
      <c r="E5" s="5">
        <f>INDEX(valeur,MATCH(C5,armes,0))</f>
        <v>140</v>
      </c>
      <c r="G5" t="s">
        <v>17</v>
      </c>
    </row>
    <row r="7" spans="2:7">
      <c r="G7" t="s">
        <v>18</v>
      </c>
    </row>
    <row r="9" spans="2:7">
      <c r="G9" t="s">
        <v>19</v>
      </c>
    </row>
  </sheetData>
  <dataValidations count="2">
    <dataValidation type="list" allowBlank="1" showInputMessage="1" showErrorMessage="1" sqref="C3">
      <formula1>persos</formula1>
    </dataValidation>
    <dataValidation type="list" allowBlank="1" showInputMessage="1" showErrorMessage="1" sqref="L10 C5">
      <formula1>OFFSET(choix,,MATCH($C$3,persos,0))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DATA</vt:lpstr>
      <vt:lpstr>Feuil2</vt:lpstr>
      <vt:lpstr>Feuil3</vt:lpstr>
      <vt:lpstr>armes</vt:lpstr>
      <vt:lpstr>categ</vt:lpstr>
      <vt:lpstr>choix</vt:lpstr>
      <vt:lpstr>Code</vt:lpstr>
      <vt:lpstr>persos</vt:lpstr>
      <vt:lpstr>valeur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2017-12-27T12:30:39Z</dcterms:created>
  <dcterms:modified xsi:type="dcterms:W3CDTF">2017-12-27T13:07:32Z</dcterms:modified>
</cp:coreProperties>
</file>