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Feuil1" sheetId="1" r:id="rId1"/>
    <sheet name="Feuil2" sheetId="2" r:id="rId2"/>
    <sheet name="Feuil3" sheetId="3" r:id="rId3"/>
  </sheets>
  <definedNames>
    <definedName name="Am">Feuil1!$A$58:$A$66</definedName>
    <definedName name="Cu">Feuil1!$A$5:$A$36</definedName>
    <definedName name="El">Feuil1!$A$39:$A$55</definedName>
    <definedName name="Eq">Feuil1!$A$118:$A$130</definedName>
    <definedName name="Lit">Feuil1!$A$93:$A$115</definedName>
    <definedName name="Mé">Feuil1!$A$151:$A$154</definedName>
    <definedName name="Sa">Feuil1!$A$69:$A$90</definedName>
    <definedName name="Tr">Feuil1!$A$133:$A$154</definedName>
  </definedNames>
  <calcPr calcId="124519"/>
</workbook>
</file>

<file path=xl/calcChain.xml><?xml version="1.0" encoding="utf-8"?>
<calcChain xmlns="http://schemas.openxmlformats.org/spreadsheetml/2006/main">
  <c r="C7" i="3"/>
  <c r="E7" s="1"/>
  <c r="C8"/>
  <c r="E8" s="1"/>
  <c r="C9"/>
  <c r="E9" s="1"/>
  <c r="C10"/>
  <c r="E10" s="1"/>
  <c r="C11"/>
  <c r="E11" s="1"/>
  <c r="C12"/>
  <c r="E12" s="1"/>
  <c r="C13"/>
  <c r="E13" s="1"/>
  <c r="C14"/>
  <c r="E14" s="1"/>
  <c r="C15"/>
  <c r="E15" s="1"/>
  <c r="C16"/>
  <c r="E16" s="1"/>
  <c r="C17"/>
  <c r="E17" s="1"/>
  <c r="C18"/>
  <c r="E18" s="1"/>
  <c r="C19"/>
  <c r="E19" s="1"/>
  <c r="C20"/>
  <c r="E20" s="1"/>
  <c r="C21"/>
  <c r="E21" s="1"/>
  <c r="C22"/>
  <c r="E22" s="1"/>
  <c r="C23"/>
  <c r="E23" s="1"/>
  <c r="C24"/>
  <c r="E24" s="1"/>
  <c r="C25"/>
  <c r="E25" s="1"/>
  <c r="C26"/>
  <c r="E26" s="1"/>
  <c r="C27"/>
  <c r="E27" s="1"/>
  <c r="C28"/>
  <c r="E28" s="1"/>
  <c r="C29"/>
  <c r="E29" s="1"/>
  <c r="C30"/>
  <c r="E30" s="1"/>
  <c r="C6"/>
  <c r="E6" s="1"/>
  <c r="C5"/>
  <c r="E5" s="1"/>
  <c r="D3" i="2"/>
  <c r="E31" i="3" l="1"/>
  <c r="D4" i="2"/>
  <c r="D5"/>
  <c r="D6"/>
  <c r="D7"/>
  <c r="D8"/>
  <c r="D9"/>
  <c r="D10"/>
  <c r="D11"/>
  <c r="D12"/>
  <c r="D13"/>
  <c r="D14"/>
  <c r="D15"/>
  <c r="D16"/>
  <c r="D17"/>
  <c r="D18"/>
  <c r="D19"/>
  <c r="D20"/>
  <c r="D21"/>
  <c r="D23" l="1"/>
  <c r="D145" i="1"/>
  <c r="D146"/>
  <c r="D155"/>
  <c r="D134"/>
  <c r="D135"/>
  <c r="D136"/>
  <c r="D137"/>
  <c r="D138"/>
  <c r="D139"/>
  <c r="D140"/>
  <c r="D141"/>
  <c r="D142"/>
  <c r="D143"/>
  <c r="D144"/>
  <c r="D133"/>
  <c r="D119"/>
  <c r="D120"/>
  <c r="D121"/>
  <c r="D122"/>
  <c r="D123"/>
  <c r="D124"/>
  <c r="D125"/>
  <c r="D126"/>
  <c r="D118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93"/>
  <c r="D70"/>
  <c r="D71"/>
  <c r="D72"/>
  <c r="D73"/>
  <c r="D74"/>
  <c r="D75"/>
  <c r="D76"/>
  <c r="D77"/>
  <c r="D78"/>
  <c r="D79"/>
  <c r="D80"/>
  <c r="D81"/>
  <c r="D82"/>
  <c r="D83"/>
  <c r="D84"/>
  <c r="D85"/>
  <c r="D86"/>
  <c r="D69"/>
  <c r="D59"/>
  <c r="D60"/>
  <c r="D61"/>
  <c r="D62"/>
  <c r="D58"/>
  <c r="D40"/>
  <c r="D41"/>
  <c r="D42"/>
  <c r="D43"/>
  <c r="D44"/>
  <c r="D45"/>
  <c r="D46"/>
  <c r="D47"/>
  <c r="D48"/>
  <c r="D49"/>
  <c r="D50"/>
  <c r="D51"/>
  <c r="D39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5"/>
  <c r="D67" l="1"/>
  <c r="D91"/>
  <c r="D37"/>
  <c r="D116"/>
  <c r="D131"/>
  <c r="D56"/>
  <c r="D156" l="1"/>
</calcChain>
</file>

<file path=xl/sharedStrings.xml><?xml version="1.0" encoding="utf-8"?>
<sst xmlns="http://schemas.openxmlformats.org/spreadsheetml/2006/main" count="178" uniqueCount="137">
  <si>
    <t>EQUIPEMENT CUISINE</t>
  </si>
  <si>
    <t>P.U TTC</t>
  </si>
  <si>
    <t>ASSIETTE PLATE</t>
  </si>
  <si>
    <t>ASSIETTE DESSERT</t>
  </si>
  <si>
    <t>ASSIETTE CREUSE</t>
  </si>
  <si>
    <t>VERRE A EAU</t>
  </si>
  <si>
    <t>COUTEAU CUISINE</t>
  </si>
  <si>
    <t>CASSEROLE</t>
  </si>
  <si>
    <t>ECONOME</t>
  </si>
  <si>
    <t>FOURCHETTE</t>
  </si>
  <si>
    <t>CUILLERE A CAFE</t>
  </si>
  <si>
    <t>CUILLERE A SOUPE</t>
  </si>
  <si>
    <t>OUVRE BOITE</t>
  </si>
  <si>
    <t>TIRE-BOUCHON</t>
  </si>
  <si>
    <t>PLANCHE A DECOUPER</t>
  </si>
  <si>
    <t>SPATULE</t>
  </si>
  <si>
    <t>COUVERT A SALADE ( lot de 2)</t>
  </si>
  <si>
    <t>SALADIER EN VERRE</t>
  </si>
  <si>
    <t>PASSOIRE</t>
  </si>
  <si>
    <t>PLAT A FOUR</t>
  </si>
  <si>
    <t>COUVERCLE INOX</t>
  </si>
  <si>
    <t>POELE (22 ou 24CM)</t>
  </si>
  <si>
    <t>DESSOUS DE PLAT</t>
  </si>
  <si>
    <t>EGOUTTOIR VAISSELLE</t>
  </si>
  <si>
    <t>VERSEUSE CAFETIERE + SUPPORT FILTRE</t>
  </si>
  <si>
    <t>RANGE COUVERTS</t>
  </si>
  <si>
    <t>ELECTROMENAGER</t>
  </si>
  <si>
    <t>REFRIGERATEUR TOP AVEC FREEZER</t>
  </si>
  <si>
    <t>PORTE FREEZER</t>
  </si>
  <si>
    <t>PORTE BOUTEILLE REFRIGERATEUR</t>
  </si>
  <si>
    <t>ETAGERE REFRIGERATEUR</t>
  </si>
  <si>
    <t>MICRO-ONDES</t>
  </si>
  <si>
    <t>PLATEAU VERRE MICRO ONDES</t>
  </si>
  <si>
    <t>HOTTE ASPIRANTE</t>
  </si>
  <si>
    <t>FILTRE MOUSSE HOTTE ASPIRANTE</t>
  </si>
  <si>
    <t>FILTRE CHARBON HOTTE ASPIRANTE</t>
  </si>
  <si>
    <t>TELEVISEUR ECRAN PLAT 82CM</t>
  </si>
  <si>
    <t>ADAPTATEUR TNT</t>
  </si>
  <si>
    <t>EQUIPEMENTS SALLE DE BAIN</t>
  </si>
  <si>
    <t>BARRE RIDEAU DE DOUCHE</t>
  </si>
  <si>
    <t>BALAYETTE WC</t>
  </si>
  <si>
    <t>ABATTANT WC</t>
  </si>
  <si>
    <t>FLEXIBLE DE DOUCHE</t>
  </si>
  <si>
    <t>DRAP DE BAIN</t>
  </si>
  <si>
    <t>PETITE SERVIETTE</t>
  </si>
  <si>
    <t>TAPIS DE BAIN</t>
  </si>
  <si>
    <t>RIDEAU DE DOUCHE PLASTIFIE</t>
  </si>
  <si>
    <t>RIDEAU DE DOUCHE TISSU</t>
  </si>
  <si>
    <t>POMMEAU DE DOUCHE</t>
  </si>
  <si>
    <t>BARRE SUPPORT POMMEAU DOUCHE</t>
  </si>
  <si>
    <t>CURSEUR SUPPORT POMMEAU DOUCHE</t>
  </si>
  <si>
    <t>PORTE SAVON BARRE DE DOUCHE</t>
  </si>
  <si>
    <t>PORTE SERVIETTE</t>
  </si>
  <si>
    <t>DEROULEUR PAPIER WC</t>
  </si>
  <si>
    <t>LITERIE</t>
  </si>
  <si>
    <t>COUETTE 1 PLACE</t>
  </si>
  <si>
    <t>DRAP HOUSSE 1 PLACE</t>
  </si>
  <si>
    <t>DRAP HOUSSE 2 PLACES</t>
  </si>
  <si>
    <t>HOUSSE DE COUETTE 1 PLACE</t>
  </si>
  <si>
    <t>HOUSSE DE COUETTE 2 PLACES</t>
  </si>
  <si>
    <t>OREILLER</t>
  </si>
  <si>
    <t>LATTE LIT</t>
  </si>
  <si>
    <t>MATELAS 1 PLACE</t>
  </si>
  <si>
    <t>MATELAS 2 PLACES</t>
  </si>
  <si>
    <t>HOUSSE CANAPE LIT</t>
  </si>
  <si>
    <t>SOMMIER TAPISSIER</t>
  </si>
  <si>
    <t>DESSUS DE LIT</t>
  </si>
  <si>
    <t>PROTEGE MATELAS 1 PLACE</t>
  </si>
  <si>
    <t>PROTEGE MATELAS 2 PLACES</t>
  </si>
  <si>
    <t>COUSSIN DECORATIF</t>
  </si>
  <si>
    <t>Liste non limitative</t>
  </si>
  <si>
    <t>AMPOULES</t>
  </si>
  <si>
    <t>NEON CUISINE</t>
  </si>
  <si>
    <t>AMPOULE HALLOGENE MIROIR</t>
  </si>
  <si>
    <t xml:space="preserve">AMPOULE REFRIGERATEUR / HOTTE </t>
  </si>
  <si>
    <t>EQUIPEMENTS DIVERS</t>
  </si>
  <si>
    <t>RIDEAU THERMIQUE</t>
  </si>
  <si>
    <t>POUBELLE</t>
  </si>
  <si>
    <t>RIDEAU OCCULTANT</t>
  </si>
  <si>
    <t>VOILAGE</t>
  </si>
  <si>
    <t>DETECTEUR DE FUMEE</t>
  </si>
  <si>
    <t>PELLE + BALAYETTE</t>
  </si>
  <si>
    <t>SEAU AVEC ESSOREUR</t>
  </si>
  <si>
    <t>PILE VMC</t>
  </si>
  <si>
    <t xml:space="preserve">TAIE D'OREILLER </t>
  </si>
  <si>
    <t>CINTRE</t>
  </si>
  <si>
    <t>POMPE A SAVON / PORTE BROSSE A DENT</t>
  </si>
  <si>
    <t>COUTEAU OFFICE / A VIANDE</t>
  </si>
  <si>
    <t>COUETTE 2 PLACES</t>
  </si>
  <si>
    <t>CARAFE  / BOUTEILLE EN VERRE</t>
  </si>
  <si>
    <t>BOL / MUG</t>
  </si>
  <si>
    <t>BAC A LEGUMES</t>
  </si>
  <si>
    <t>TELECOMMANDE TV</t>
  </si>
  <si>
    <t xml:space="preserve">AMPOULE E27 / E14 </t>
  </si>
  <si>
    <t>AMPOULE GU10 / 5.3</t>
  </si>
  <si>
    <t>TASSE A CAFE + SOUS-TASSE</t>
  </si>
  <si>
    <t xml:space="preserve">SECHE SERVIETTE </t>
  </si>
  <si>
    <t>HOUSSE DE MATELAS 1 PLACE</t>
  </si>
  <si>
    <t>HOUSSE DE MATELAS 2 PLACES</t>
  </si>
  <si>
    <t>BALAI / BALAI A FRANGE</t>
  </si>
  <si>
    <t xml:space="preserve">QUANTITE </t>
  </si>
  <si>
    <t xml:space="preserve">TOTAL </t>
  </si>
  <si>
    <t>GRILLE TARIFAIRE DES EQUIPEMENTS + TRAVAUX</t>
  </si>
  <si>
    <t xml:space="preserve">TRAVAUX </t>
  </si>
  <si>
    <t xml:space="preserve">*** SOUS TOTAL *** </t>
  </si>
  <si>
    <t xml:space="preserve">Joints siphon cuisine ou SdB </t>
  </si>
  <si>
    <t xml:space="preserve">Mitigeur à changer </t>
  </si>
  <si>
    <t xml:space="preserve">Fixation Siphon </t>
  </si>
  <si>
    <t>Peinture au m²</t>
  </si>
  <si>
    <t xml:space="preserve">Peinture porte 1 face </t>
  </si>
  <si>
    <t xml:space="preserve">Ménage (en heure) </t>
  </si>
  <si>
    <t xml:space="preserve">Détartrage WC </t>
  </si>
  <si>
    <t xml:space="preserve">Incrustation calcaire miroir </t>
  </si>
  <si>
    <t xml:space="preserve">Réparation fuite WC </t>
  </si>
  <si>
    <t xml:space="preserve">Changement flotteur WC </t>
  </si>
  <si>
    <t>Mitigeur à refixer / resserer</t>
  </si>
  <si>
    <t xml:space="preserve">Fixation porte-serviette, déroleur, radiateur ou pied de bureau </t>
  </si>
  <si>
    <t xml:space="preserve">VMC à refixer </t>
  </si>
  <si>
    <t xml:space="preserve">Joints à refaire (cuisine, plan de travail, SdB, douche …) </t>
  </si>
  <si>
    <t xml:space="preserve">Prise murale à refixer / à changer </t>
  </si>
  <si>
    <t>A FACTURER</t>
  </si>
  <si>
    <t>Cuisine</t>
  </si>
  <si>
    <t>Qté</t>
  </si>
  <si>
    <t>Montant HT</t>
  </si>
  <si>
    <t>Ménage</t>
  </si>
  <si>
    <t>TOTAL HT</t>
  </si>
  <si>
    <t>Elément ou tâche</t>
  </si>
  <si>
    <t>Equipement</t>
  </si>
  <si>
    <t>Salle de bains</t>
  </si>
  <si>
    <t>ELEMENT OU TACHE</t>
  </si>
  <si>
    <t xml:space="preserve">CATEGORIE </t>
  </si>
  <si>
    <t>Electromenager</t>
  </si>
  <si>
    <t>Equipements divers</t>
  </si>
  <si>
    <t>Validation de données en colonne B</t>
  </si>
  <si>
    <t>les 2 premières lettres de la catégorie ex Equipements divers : nom=Eq</t>
  </si>
  <si>
    <t>J'ai renommé tes listes</t>
  </si>
  <si>
    <t xml:space="preserve">Dans Gestionnaire de noms toutes les listes nommées doivent avoir pour nom 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</si>
</sst>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Fill="1" applyAlignment="1">
      <alignment vertical="center"/>
    </xf>
    <xf numFmtId="0" fontId="0" fillId="0" borderId="0" xfId="0" applyFont="1"/>
    <xf numFmtId="0" fontId="1" fillId="0" borderId="0" xfId="0" applyFont="1" applyFill="1" applyAlignment="1">
      <alignment vertical="center"/>
    </xf>
    <xf numFmtId="164" fontId="0" fillId="0" borderId="0" xfId="0" applyNumberFormat="1"/>
    <xf numFmtId="0" fontId="1" fillId="2" borderId="3" xfId="0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/>
    <xf numFmtId="0" fontId="0" fillId="0" borderId="6" xfId="0" applyBorder="1"/>
    <xf numFmtId="164" fontId="0" fillId="0" borderId="5" xfId="0" applyNumberFormat="1" applyBorder="1"/>
    <xf numFmtId="0" fontId="0" fillId="0" borderId="7" xfId="0" applyBorder="1"/>
    <xf numFmtId="0" fontId="1" fillId="2" borderId="3" xfId="0" applyFont="1" applyFill="1" applyBorder="1"/>
    <xf numFmtId="164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5" xfId="0" applyFill="1" applyBorder="1"/>
    <xf numFmtId="164" fontId="0" fillId="0" borderId="7" xfId="0" applyNumberFormat="1" applyBorder="1"/>
    <xf numFmtId="0" fontId="1" fillId="2" borderId="4" xfId="0" applyFont="1" applyFill="1" applyBorder="1"/>
    <xf numFmtId="164" fontId="0" fillId="0" borderId="5" xfId="0" applyNumberFormat="1" applyFill="1" applyBorder="1"/>
    <xf numFmtId="0" fontId="1" fillId="2" borderId="3" xfId="0" applyFont="1" applyFill="1" applyBorder="1" applyAlignment="1">
      <alignment horizontal="left" vertical="center"/>
    </xf>
    <xf numFmtId="0" fontId="0" fillId="0" borderId="4" xfId="0" applyFill="1" applyBorder="1"/>
    <xf numFmtId="164" fontId="0" fillId="0" borderId="4" xfId="0" applyNumberFormat="1" applyFill="1" applyBorder="1"/>
    <xf numFmtId="164" fontId="1" fillId="5" borderId="3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/>
    <xf numFmtId="0" fontId="1" fillId="0" borderId="9" xfId="0" applyFont="1" applyBorder="1" applyAlignment="1">
      <alignment horizontal="center"/>
    </xf>
    <xf numFmtId="164" fontId="1" fillId="0" borderId="10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164" fontId="1" fillId="5" borderId="11" xfId="0" applyNumberFormat="1" applyFont="1" applyFill="1" applyBorder="1" applyAlignment="1">
      <alignment horizontal="center" vertical="center"/>
    </xf>
    <xf numFmtId="164" fontId="0" fillId="0" borderId="4" xfId="0" applyNumberFormat="1" applyBorder="1"/>
    <xf numFmtId="0" fontId="1" fillId="2" borderId="4" xfId="0" applyFont="1" applyFill="1" applyBorder="1" applyAlignment="1">
      <alignment vertical="center"/>
    </xf>
    <xf numFmtId="0" fontId="1" fillId="5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4</xdr:row>
      <xdr:rowOff>76200</xdr:rowOff>
    </xdr:from>
    <xdr:to>
      <xdr:col>11</xdr:col>
      <xdr:colOff>57150</xdr:colOff>
      <xdr:row>21</xdr:row>
      <xdr:rowOff>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44150" y="819150"/>
          <a:ext cx="3971925" cy="3162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6"/>
  <sheetViews>
    <sheetView topLeftCell="A28" workbookViewId="0">
      <selection activeCell="A76" sqref="A76"/>
    </sheetView>
  </sheetViews>
  <sheetFormatPr baseColWidth="10" defaultColWidth="9.140625" defaultRowHeight="15"/>
  <cols>
    <col min="1" max="1" width="58.28515625" bestFit="1" customWidth="1"/>
    <col min="2" max="2" width="17.28515625" style="5" customWidth="1"/>
    <col min="3" max="3" width="22.85546875" customWidth="1"/>
    <col min="4" max="4" width="19.5703125" customWidth="1"/>
    <col min="5" max="5" width="10.85546875" customWidth="1"/>
  </cols>
  <sheetData>
    <row r="1" spans="1:11" s="3" customFormat="1">
      <c r="A1" s="41" t="s">
        <v>102</v>
      </c>
      <c r="B1" s="41"/>
      <c r="C1" s="41"/>
      <c r="D1" s="41"/>
      <c r="E1" s="2"/>
      <c r="F1" s="2"/>
      <c r="G1" s="2"/>
      <c r="H1" s="2"/>
      <c r="I1" s="2"/>
      <c r="J1" s="2"/>
      <c r="K1" s="2"/>
    </row>
    <row r="2" spans="1:11" s="3" customFormat="1">
      <c r="A2" s="42"/>
      <c r="B2" s="42"/>
      <c r="C2" s="42"/>
      <c r="D2" s="42"/>
      <c r="E2" s="4"/>
      <c r="F2" s="4"/>
      <c r="G2" s="4"/>
      <c r="H2" s="4"/>
      <c r="I2" s="4"/>
      <c r="J2" s="4"/>
      <c r="K2" s="4"/>
    </row>
    <row r="3" spans="1:11" ht="13.5" customHeight="1" thickBot="1">
      <c r="C3" s="43" t="s">
        <v>70</v>
      </c>
      <c r="D3" s="43"/>
    </row>
    <row r="4" spans="1:11" ht="15.75" thickBot="1">
      <c r="A4" s="6" t="s">
        <v>0</v>
      </c>
      <c r="B4" s="7" t="s">
        <v>1</v>
      </c>
      <c r="C4" s="8" t="s">
        <v>100</v>
      </c>
      <c r="D4" s="8" t="s">
        <v>101</v>
      </c>
    </row>
    <row r="5" spans="1:11" ht="15.75" thickTop="1">
      <c r="A5" s="9" t="s">
        <v>2</v>
      </c>
      <c r="B5" s="10">
        <v>2.5</v>
      </c>
      <c r="C5" s="11"/>
      <c r="D5" s="36">
        <f>B5*C5</f>
        <v>0</v>
      </c>
    </row>
    <row r="6" spans="1:11">
      <c r="A6" s="9" t="s">
        <v>3</v>
      </c>
      <c r="B6" s="12">
        <v>2</v>
      </c>
      <c r="C6" s="9"/>
      <c r="D6" s="12">
        <f t="shared" ref="D6:D32" si="0">B6*C6</f>
        <v>0</v>
      </c>
    </row>
    <row r="7" spans="1:11">
      <c r="A7" s="9" t="s">
        <v>4</v>
      </c>
      <c r="B7" s="12">
        <v>2.5</v>
      </c>
      <c r="C7" s="9"/>
      <c r="D7" s="12">
        <f t="shared" si="0"/>
        <v>0</v>
      </c>
    </row>
    <row r="8" spans="1:11">
      <c r="A8" s="9" t="s">
        <v>90</v>
      </c>
      <c r="B8" s="12">
        <v>1.5</v>
      </c>
      <c r="C8" s="9"/>
      <c r="D8" s="12">
        <f t="shared" si="0"/>
        <v>0</v>
      </c>
    </row>
    <row r="9" spans="1:11">
      <c r="A9" s="9" t="s">
        <v>89</v>
      </c>
      <c r="B9" s="12">
        <v>3</v>
      </c>
      <c r="C9" s="9"/>
      <c r="D9" s="12">
        <f t="shared" si="0"/>
        <v>0</v>
      </c>
    </row>
    <row r="10" spans="1:11">
      <c r="A10" s="9" t="s">
        <v>7</v>
      </c>
      <c r="B10" s="12">
        <v>10</v>
      </c>
      <c r="C10" s="9"/>
      <c r="D10" s="12">
        <f t="shared" si="0"/>
        <v>0</v>
      </c>
      <c r="G10" s="1"/>
    </row>
    <row r="11" spans="1:11">
      <c r="A11" s="9" t="s">
        <v>6</v>
      </c>
      <c r="B11" s="12">
        <v>1</v>
      </c>
      <c r="C11" s="9"/>
      <c r="D11" s="12">
        <f t="shared" si="0"/>
        <v>0</v>
      </c>
    </row>
    <row r="12" spans="1:11">
      <c r="A12" s="9" t="s">
        <v>87</v>
      </c>
      <c r="B12" s="12">
        <v>3</v>
      </c>
      <c r="C12" s="9"/>
      <c r="D12" s="12">
        <f t="shared" si="0"/>
        <v>0</v>
      </c>
    </row>
    <row r="13" spans="1:11">
      <c r="A13" s="9" t="s">
        <v>16</v>
      </c>
      <c r="B13" s="12">
        <v>5</v>
      </c>
      <c r="C13" s="9"/>
      <c r="D13" s="12">
        <f t="shared" si="0"/>
        <v>0</v>
      </c>
    </row>
    <row r="14" spans="1:11">
      <c r="A14" s="9" t="s">
        <v>20</v>
      </c>
      <c r="B14" s="12">
        <v>7</v>
      </c>
      <c r="C14" s="9"/>
      <c r="D14" s="12">
        <f t="shared" si="0"/>
        <v>0</v>
      </c>
    </row>
    <row r="15" spans="1:11">
      <c r="A15" s="9" t="s">
        <v>10</v>
      </c>
      <c r="B15" s="12">
        <v>1</v>
      </c>
      <c r="C15" s="9"/>
      <c r="D15" s="12">
        <f t="shared" si="0"/>
        <v>0</v>
      </c>
    </row>
    <row r="16" spans="1:11">
      <c r="A16" s="9" t="s">
        <v>11</v>
      </c>
      <c r="B16" s="12">
        <v>1</v>
      </c>
      <c r="C16" s="9"/>
      <c r="D16" s="12">
        <f t="shared" si="0"/>
        <v>0</v>
      </c>
    </row>
    <row r="17" spans="1:4">
      <c r="A17" s="9" t="s">
        <v>22</v>
      </c>
      <c r="B17" s="12">
        <v>1.5</v>
      </c>
      <c r="C17" s="9"/>
      <c r="D17" s="12">
        <f t="shared" si="0"/>
        <v>0</v>
      </c>
    </row>
    <row r="18" spans="1:4">
      <c r="A18" s="9" t="s">
        <v>8</v>
      </c>
      <c r="B18" s="12">
        <v>2.5</v>
      </c>
      <c r="C18" s="9"/>
      <c r="D18" s="12">
        <f t="shared" si="0"/>
        <v>0</v>
      </c>
    </row>
    <row r="19" spans="1:4">
      <c r="A19" s="9" t="s">
        <v>23</v>
      </c>
      <c r="B19" s="12">
        <v>6</v>
      </c>
      <c r="C19" s="9"/>
      <c r="D19" s="12">
        <f t="shared" si="0"/>
        <v>0</v>
      </c>
    </row>
    <row r="20" spans="1:4">
      <c r="A20" s="9" t="s">
        <v>9</v>
      </c>
      <c r="B20" s="12">
        <v>1</v>
      </c>
      <c r="C20" s="9"/>
      <c r="D20" s="12">
        <f t="shared" si="0"/>
        <v>0</v>
      </c>
    </row>
    <row r="21" spans="1:4">
      <c r="A21" s="9" t="s">
        <v>12</v>
      </c>
      <c r="B21" s="12">
        <v>4</v>
      </c>
      <c r="C21" s="9"/>
      <c r="D21" s="12">
        <f t="shared" si="0"/>
        <v>0</v>
      </c>
    </row>
    <row r="22" spans="1:4">
      <c r="A22" s="9" t="s">
        <v>18</v>
      </c>
      <c r="B22" s="12">
        <v>4</v>
      </c>
      <c r="C22" s="9"/>
      <c r="D22" s="12">
        <f t="shared" si="0"/>
        <v>0</v>
      </c>
    </row>
    <row r="23" spans="1:4">
      <c r="A23" s="9" t="s">
        <v>14</v>
      </c>
      <c r="B23" s="12">
        <v>3</v>
      </c>
      <c r="C23" s="9"/>
      <c r="D23" s="12">
        <f t="shared" si="0"/>
        <v>0</v>
      </c>
    </row>
    <row r="24" spans="1:4">
      <c r="A24" s="9" t="s">
        <v>19</v>
      </c>
      <c r="B24" s="12">
        <v>6</v>
      </c>
      <c r="C24" s="9"/>
      <c r="D24" s="12">
        <f t="shared" si="0"/>
        <v>0</v>
      </c>
    </row>
    <row r="25" spans="1:4">
      <c r="A25" s="9" t="s">
        <v>21</v>
      </c>
      <c r="B25" s="12">
        <v>12</v>
      </c>
      <c r="C25" s="9"/>
      <c r="D25" s="12">
        <f t="shared" si="0"/>
        <v>0</v>
      </c>
    </row>
    <row r="26" spans="1:4">
      <c r="A26" s="9" t="s">
        <v>25</v>
      </c>
      <c r="B26" s="12">
        <v>3</v>
      </c>
      <c r="C26" s="9"/>
      <c r="D26" s="12">
        <f t="shared" si="0"/>
        <v>0</v>
      </c>
    </row>
    <row r="27" spans="1:4">
      <c r="A27" s="9" t="s">
        <v>17</v>
      </c>
      <c r="B27" s="12">
        <v>5</v>
      </c>
      <c r="C27" s="9"/>
      <c r="D27" s="12">
        <f t="shared" si="0"/>
        <v>0</v>
      </c>
    </row>
    <row r="28" spans="1:4">
      <c r="A28" s="9" t="s">
        <v>15</v>
      </c>
      <c r="B28" s="12">
        <v>1</v>
      </c>
      <c r="C28" s="9"/>
      <c r="D28" s="12">
        <f t="shared" si="0"/>
        <v>0</v>
      </c>
    </row>
    <row r="29" spans="1:4">
      <c r="A29" s="9" t="s">
        <v>95</v>
      </c>
      <c r="B29" s="12">
        <v>2.5</v>
      </c>
      <c r="C29" s="9"/>
      <c r="D29" s="12">
        <f t="shared" si="0"/>
        <v>0</v>
      </c>
    </row>
    <row r="30" spans="1:4">
      <c r="A30" s="9" t="s">
        <v>13</v>
      </c>
      <c r="B30" s="12">
        <v>4</v>
      </c>
      <c r="C30" s="9"/>
      <c r="D30" s="12">
        <f t="shared" si="0"/>
        <v>0</v>
      </c>
    </row>
    <row r="31" spans="1:4">
      <c r="A31" s="9" t="s">
        <v>5</v>
      </c>
      <c r="B31" s="12">
        <v>1</v>
      </c>
      <c r="C31" s="9"/>
      <c r="D31" s="12">
        <f t="shared" si="0"/>
        <v>0</v>
      </c>
    </row>
    <row r="32" spans="1:4">
      <c r="A32" s="9" t="s">
        <v>24</v>
      </c>
      <c r="B32" s="12">
        <v>15</v>
      </c>
      <c r="C32" s="9"/>
      <c r="D32" s="12">
        <f t="shared" si="0"/>
        <v>0</v>
      </c>
    </row>
    <row r="33" spans="1:4">
      <c r="A33" s="9"/>
      <c r="B33" s="12"/>
      <c r="C33" s="9"/>
      <c r="D33" s="12"/>
    </row>
    <row r="34" spans="1:4">
      <c r="A34" s="9"/>
      <c r="B34" s="12"/>
      <c r="C34" s="9"/>
      <c r="D34" s="12"/>
    </row>
    <row r="35" spans="1:4">
      <c r="A35" s="9"/>
      <c r="B35" s="12"/>
      <c r="C35" s="9"/>
      <c r="D35" s="12"/>
    </row>
    <row r="36" spans="1:4" ht="15.75" thickBot="1">
      <c r="A36" s="13"/>
      <c r="B36" s="18"/>
      <c r="C36" s="13"/>
      <c r="D36" s="12"/>
    </row>
    <row r="37" spans="1:4" ht="15.75" thickBot="1">
      <c r="A37" s="40" t="s">
        <v>104</v>
      </c>
      <c r="B37" s="38"/>
      <c r="C37" s="38"/>
      <c r="D37" s="26">
        <f>SUM(D5:D32)</f>
        <v>0</v>
      </c>
    </row>
    <row r="38" spans="1:4">
      <c r="A38" s="14" t="s">
        <v>26</v>
      </c>
      <c r="B38" s="15" t="s">
        <v>1</v>
      </c>
      <c r="C38" s="16" t="s">
        <v>100</v>
      </c>
      <c r="D38" s="16" t="s">
        <v>101</v>
      </c>
    </row>
    <row r="39" spans="1:4">
      <c r="A39" s="17" t="s">
        <v>37</v>
      </c>
      <c r="B39" s="12">
        <v>40</v>
      </c>
      <c r="C39" s="9"/>
      <c r="D39" s="12">
        <f>B39*C39</f>
        <v>0</v>
      </c>
    </row>
    <row r="40" spans="1:4">
      <c r="A40" s="17" t="s">
        <v>91</v>
      </c>
      <c r="B40" s="12">
        <v>20</v>
      </c>
      <c r="C40" s="9"/>
      <c r="D40" s="12">
        <f t="shared" ref="D40:D51" si="1">B40*C40</f>
        <v>0</v>
      </c>
    </row>
    <row r="41" spans="1:4">
      <c r="A41" s="17" t="s">
        <v>30</v>
      </c>
      <c r="B41" s="12">
        <v>30</v>
      </c>
      <c r="C41" s="9"/>
      <c r="D41" s="12">
        <f t="shared" si="1"/>
        <v>0</v>
      </c>
    </row>
    <row r="42" spans="1:4">
      <c r="A42" s="17" t="s">
        <v>35</v>
      </c>
      <c r="B42" s="12">
        <v>30</v>
      </c>
      <c r="C42" s="9"/>
      <c r="D42" s="12">
        <f t="shared" si="1"/>
        <v>0</v>
      </c>
    </row>
    <row r="43" spans="1:4">
      <c r="A43" s="17" t="s">
        <v>34</v>
      </c>
      <c r="B43" s="12">
        <v>15</v>
      </c>
      <c r="C43" s="9"/>
      <c r="D43" s="12">
        <f t="shared" si="1"/>
        <v>0</v>
      </c>
    </row>
    <row r="44" spans="1:4">
      <c r="A44" s="17" t="s">
        <v>33</v>
      </c>
      <c r="B44" s="12">
        <v>110</v>
      </c>
      <c r="C44" s="9"/>
      <c r="D44" s="12">
        <f t="shared" si="1"/>
        <v>0</v>
      </c>
    </row>
    <row r="45" spans="1:4">
      <c r="A45" s="17" t="s">
        <v>31</v>
      </c>
      <c r="B45" s="12">
        <v>50</v>
      </c>
      <c r="C45" s="9"/>
      <c r="D45" s="12">
        <f t="shared" si="1"/>
        <v>0</v>
      </c>
    </row>
    <row r="46" spans="1:4">
      <c r="A46" s="17" t="s">
        <v>32</v>
      </c>
      <c r="B46" s="12">
        <v>20</v>
      </c>
      <c r="C46" s="9"/>
      <c r="D46" s="12">
        <f t="shared" si="1"/>
        <v>0</v>
      </c>
    </row>
    <row r="47" spans="1:4">
      <c r="A47" s="17" t="s">
        <v>29</v>
      </c>
      <c r="B47" s="12">
        <v>20</v>
      </c>
      <c r="C47" s="9"/>
      <c r="D47" s="12">
        <f t="shared" si="1"/>
        <v>0</v>
      </c>
    </row>
    <row r="48" spans="1:4">
      <c r="A48" s="17" t="s">
        <v>28</v>
      </c>
      <c r="B48" s="12">
        <v>70</v>
      </c>
      <c r="C48" s="9"/>
      <c r="D48" s="12">
        <f t="shared" si="1"/>
        <v>0</v>
      </c>
    </row>
    <row r="49" spans="1:4">
      <c r="A49" s="17" t="s">
        <v>27</v>
      </c>
      <c r="B49" s="12">
        <v>180</v>
      </c>
      <c r="C49" s="9"/>
      <c r="D49" s="12">
        <f t="shared" si="1"/>
        <v>0</v>
      </c>
    </row>
    <row r="50" spans="1:4">
      <c r="A50" s="17" t="s">
        <v>92</v>
      </c>
      <c r="B50" s="12">
        <v>20</v>
      </c>
      <c r="C50" s="9"/>
      <c r="D50" s="12">
        <f t="shared" si="1"/>
        <v>0</v>
      </c>
    </row>
    <row r="51" spans="1:4">
      <c r="A51" s="17" t="s">
        <v>36</v>
      </c>
      <c r="B51" s="12">
        <v>300</v>
      </c>
      <c r="C51" s="9"/>
      <c r="D51" s="12">
        <f t="shared" si="1"/>
        <v>0</v>
      </c>
    </row>
    <row r="52" spans="1:4">
      <c r="A52" s="9"/>
      <c r="B52" s="12"/>
      <c r="C52" s="9"/>
      <c r="D52" s="12"/>
    </row>
    <row r="53" spans="1:4">
      <c r="A53" s="9"/>
      <c r="B53" s="12"/>
      <c r="C53" s="9"/>
      <c r="D53" s="12"/>
    </row>
    <row r="54" spans="1:4">
      <c r="A54" s="9"/>
      <c r="B54" s="12"/>
      <c r="C54" s="9"/>
      <c r="D54" s="12"/>
    </row>
    <row r="55" spans="1:4" ht="15.75" thickBot="1">
      <c r="A55" s="13"/>
      <c r="B55" s="12"/>
      <c r="C55" s="9"/>
      <c r="D55" s="12"/>
    </row>
    <row r="56" spans="1:4" ht="15.75" thickBot="1">
      <c r="A56" s="40" t="s">
        <v>104</v>
      </c>
      <c r="B56" s="40"/>
      <c r="C56" s="40"/>
      <c r="D56" s="24">
        <f>SUM(D39:D51)</f>
        <v>0</v>
      </c>
    </row>
    <row r="57" spans="1:4">
      <c r="A57" s="19" t="s">
        <v>71</v>
      </c>
      <c r="B57" s="15" t="s">
        <v>1</v>
      </c>
      <c r="C57" s="16" t="s">
        <v>100</v>
      </c>
      <c r="D57" s="16" t="s">
        <v>101</v>
      </c>
    </row>
    <row r="58" spans="1:4">
      <c r="A58" s="17" t="s">
        <v>93</v>
      </c>
      <c r="B58" s="12">
        <v>8</v>
      </c>
      <c r="C58" s="9"/>
      <c r="D58" s="12">
        <f>B58*C58</f>
        <v>0</v>
      </c>
    </row>
    <row r="59" spans="1:4">
      <c r="A59" s="17" t="s">
        <v>73</v>
      </c>
      <c r="B59" s="12">
        <v>6</v>
      </c>
      <c r="C59" s="9"/>
      <c r="D59" s="12">
        <f t="shared" ref="D59:D62" si="2">B59*C59</f>
        <v>0</v>
      </c>
    </row>
    <row r="60" spans="1:4">
      <c r="A60" s="17" t="s">
        <v>94</v>
      </c>
      <c r="B60" s="20">
        <v>10</v>
      </c>
      <c r="C60" s="9"/>
      <c r="D60" s="12">
        <f t="shared" si="2"/>
        <v>0</v>
      </c>
    </row>
    <row r="61" spans="1:4">
      <c r="A61" s="17" t="s">
        <v>74</v>
      </c>
      <c r="B61" s="12">
        <v>5</v>
      </c>
      <c r="C61" s="9"/>
      <c r="D61" s="12">
        <f t="shared" si="2"/>
        <v>0</v>
      </c>
    </row>
    <row r="62" spans="1:4">
      <c r="A62" s="17" t="s">
        <v>72</v>
      </c>
      <c r="B62" s="12">
        <v>15</v>
      </c>
      <c r="C62" s="9"/>
      <c r="D62" s="12">
        <f t="shared" si="2"/>
        <v>0</v>
      </c>
    </row>
    <row r="63" spans="1:4">
      <c r="A63" s="9"/>
      <c r="B63" s="12"/>
      <c r="C63" s="9"/>
      <c r="D63" s="12"/>
    </row>
    <row r="64" spans="1:4">
      <c r="A64" s="9"/>
      <c r="B64" s="12"/>
      <c r="C64" s="9"/>
      <c r="D64" s="12"/>
    </row>
    <row r="65" spans="1:4">
      <c r="A65" s="9"/>
      <c r="B65" s="12"/>
      <c r="C65" s="9"/>
      <c r="D65" s="12"/>
    </row>
    <row r="66" spans="1:4" ht="15.75" thickBot="1">
      <c r="A66" s="13"/>
      <c r="B66" s="12"/>
      <c r="C66" s="9"/>
      <c r="D66" s="12"/>
    </row>
    <row r="67" spans="1:4" ht="15.75" thickBot="1">
      <c r="A67" s="40" t="s">
        <v>104</v>
      </c>
      <c r="B67" s="40"/>
      <c r="C67" s="40"/>
      <c r="D67" s="24">
        <f>SUM(D58:D62)</f>
        <v>0</v>
      </c>
    </row>
    <row r="68" spans="1:4">
      <c r="A68" s="21" t="s">
        <v>38</v>
      </c>
      <c r="B68" s="15" t="s">
        <v>1</v>
      </c>
      <c r="C68" s="16" t="s">
        <v>100</v>
      </c>
      <c r="D68" s="16" t="s">
        <v>101</v>
      </c>
    </row>
    <row r="69" spans="1:4">
      <c r="A69" s="9" t="s">
        <v>41</v>
      </c>
      <c r="B69" s="12">
        <v>30</v>
      </c>
      <c r="C69" s="9"/>
      <c r="D69" s="12">
        <f>B69*C69</f>
        <v>0</v>
      </c>
    </row>
    <row r="70" spans="1:4">
      <c r="A70" s="9" t="s">
        <v>40</v>
      </c>
      <c r="B70" s="12">
        <v>5</v>
      </c>
      <c r="C70" s="9"/>
      <c r="D70" s="12">
        <f t="shared" ref="D70:D86" si="3">B70*C70</f>
        <v>0</v>
      </c>
    </row>
    <row r="71" spans="1:4">
      <c r="A71" s="9" t="s">
        <v>39</v>
      </c>
      <c r="B71" s="12">
        <v>15</v>
      </c>
      <c r="C71" s="9"/>
      <c r="D71" s="12">
        <f t="shared" si="3"/>
        <v>0</v>
      </c>
    </row>
    <row r="72" spans="1:4">
      <c r="A72" s="9" t="s">
        <v>49</v>
      </c>
      <c r="B72" s="20">
        <v>20</v>
      </c>
      <c r="C72" s="9"/>
      <c r="D72" s="12">
        <f t="shared" si="3"/>
        <v>0</v>
      </c>
    </row>
    <row r="73" spans="1:4">
      <c r="A73" s="9" t="s">
        <v>50</v>
      </c>
      <c r="B73" s="20">
        <v>15</v>
      </c>
      <c r="C73" s="9"/>
      <c r="D73" s="12">
        <f t="shared" si="3"/>
        <v>0</v>
      </c>
    </row>
    <row r="74" spans="1:4">
      <c r="A74" s="9" t="s">
        <v>53</v>
      </c>
      <c r="B74" s="20">
        <v>10</v>
      </c>
      <c r="C74" s="9"/>
      <c r="D74" s="12">
        <f t="shared" si="3"/>
        <v>0</v>
      </c>
    </row>
    <row r="75" spans="1:4">
      <c r="A75" s="9" t="s">
        <v>43</v>
      </c>
      <c r="B75" s="12">
        <v>15</v>
      </c>
      <c r="C75" s="9"/>
      <c r="D75" s="12">
        <f t="shared" si="3"/>
        <v>0</v>
      </c>
    </row>
    <row r="76" spans="1:4">
      <c r="A76" s="9" t="s">
        <v>42</v>
      </c>
      <c r="B76" s="12">
        <v>15</v>
      </c>
      <c r="C76" s="9"/>
      <c r="D76" s="12">
        <f t="shared" si="3"/>
        <v>0</v>
      </c>
    </row>
    <row r="77" spans="1:4">
      <c r="A77" s="9" t="s">
        <v>86</v>
      </c>
      <c r="B77" s="12">
        <v>5</v>
      </c>
      <c r="C77" s="9"/>
      <c r="D77" s="12">
        <f t="shared" si="3"/>
        <v>0</v>
      </c>
    </row>
    <row r="78" spans="1:4">
      <c r="A78" s="9" t="s">
        <v>44</v>
      </c>
      <c r="B78" s="12">
        <v>10</v>
      </c>
      <c r="C78" s="9"/>
      <c r="D78" s="12">
        <f t="shared" si="3"/>
        <v>0</v>
      </c>
    </row>
    <row r="79" spans="1:4">
      <c r="A79" s="9" t="s">
        <v>51</v>
      </c>
      <c r="B79" s="12">
        <v>20</v>
      </c>
      <c r="C79" s="9"/>
      <c r="D79" s="12">
        <f t="shared" si="3"/>
        <v>0</v>
      </c>
    </row>
    <row r="80" spans="1:4">
      <c r="A80" s="9" t="s">
        <v>52</v>
      </c>
      <c r="B80" s="12">
        <v>15</v>
      </c>
      <c r="C80" s="9"/>
      <c r="D80" s="12">
        <f t="shared" si="3"/>
        <v>0</v>
      </c>
    </row>
    <row r="81" spans="1:4">
      <c r="A81" s="9" t="s">
        <v>48</v>
      </c>
      <c r="B81" s="12">
        <v>15</v>
      </c>
      <c r="C81" s="9"/>
      <c r="D81" s="12">
        <f t="shared" si="3"/>
        <v>0</v>
      </c>
    </row>
    <row r="82" spans="1:4">
      <c r="A82" s="17" t="s">
        <v>77</v>
      </c>
      <c r="B82" s="20">
        <v>15</v>
      </c>
      <c r="C82" s="9"/>
      <c r="D82" s="12">
        <f t="shared" si="3"/>
        <v>0</v>
      </c>
    </row>
    <row r="83" spans="1:4">
      <c r="A83" s="9" t="s">
        <v>46</v>
      </c>
      <c r="B83" s="12">
        <v>10</v>
      </c>
      <c r="C83" s="9"/>
      <c r="D83" s="12">
        <f t="shared" si="3"/>
        <v>0</v>
      </c>
    </row>
    <row r="84" spans="1:4">
      <c r="A84" s="9" t="s">
        <v>47</v>
      </c>
      <c r="B84" s="12">
        <v>20</v>
      </c>
      <c r="C84" s="9"/>
      <c r="D84" s="12">
        <f t="shared" si="3"/>
        <v>0</v>
      </c>
    </row>
    <row r="85" spans="1:4">
      <c r="A85" s="9" t="s">
        <v>96</v>
      </c>
      <c r="B85" s="12">
        <v>150</v>
      </c>
      <c r="C85" s="9"/>
      <c r="D85" s="12">
        <f t="shared" si="3"/>
        <v>0</v>
      </c>
    </row>
    <row r="86" spans="1:4">
      <c r="A86" s="9" t="s">
        <v>45</v>
      </c>
      <c r="B86" s="12">
        <v>8</v>
      </c>
      <c r="C86" s="9"/>
      <c r="D86" s="12">
        <f t="shared" si="3"/>
        <v>0</v>
      </c>
    </row>
    <row r="87" spans="1:4">
      <c r="A87" s="9"/>
      <c r="B87" s="12"/>
      <c r="C87" s="9"/>
      <c r="D87" s="12"/>
    </row>
    <row r="88" spans="1:4">
      <c r="A88" s="9"/>
      <c r="B88" s="12"/>
      <c r="C88" s="9"/>
      <c r="D88" s="12"/>
    </row>
    <row r="89" spans="1:4">
      <c r="A89" s="9"/>
      <c r="B89" s="12"/>
      <c r="C89" s="9"/>
      <c r="D89" s="12"/>
    </row>
    <row r="90" spans="1:4" ht="15.75" thickBot="1">
      <c r="A90" s="13"/>
      <c r="B90" s="12"/>
      <c r="C90" s="9"/>
      <c r="D90" s="12"/>
    </row>
    <row r="91" spans="1:4" ht="15.75" thickBot="1">
      <c r="A91" s="40" t="s">
        <v>104</v>
      </c>
      <c r="B91" s="40"/>
      <c r="C91" s="40"/>
      <c r="D91" s="24">
        <f>SUM(D69:D86)</f>
        <v>0</v>
      </c>
    </row>
    <row r="92" spans="1:4" ht="15.75" thickBot="1">
      <c r="A92" s="19" t="s">
        <v>54</v>
      </c>
      <c r="B92" s="7" t="s">
        <v>1</v>
      </c>
      <c r="C92" s="16" t="s">
        <v>100</v>
      </c>
      <c r="D92" s="16" t="s">
        <v>101</v>
      </c>
    </row>
    <row r="93" spans="1:4">
      <c r="A93" s="22" t="s">
        <v>55</v>
      </c>
      <c r="B93" s="23">
        <v>30</v>
      </c>
      <c r="C93" s="9"/>
      <c r="D93" s="12">
        <f>B93*C93</f>
        <v>0</v>
      </c>
    </row>
    <row r="94" spans="1:4">
      <c r="A94" s="17" t="s">
        <v>88</v>
      </c>
      <c r="B94" s="12">
        <v>50</v>
      </c>
      <c r="C94" s="9"/>
      <c r="D94" s="12">
        <f t="shared" ref="D94:D111" si="4">B94*C94</f>
        <v>0</v>
      </c>
    </row>
    <row r="95" spans="1:4">
      <c r="A95" s="17" t="s">
        <v>69</v>
      </c>
      <c r="B95" s="12">
        <v>20</v>
      </c>
      <c r="C95" s="9"/>
      <c r="D95" s="12">
        <f t="shared" si="4"/>
        <v>0</v>
      </c>
    </row>
    <row r="96" spans="1:4">
      <c r="A96" s="17" t="s">
        <v>66</v>
      </c>
      <c r="B96" s="12">
        <v>30</v>
      </c>
      <c r="C96" s="9"/>
      <c r="D96" s="12">
        <f t="shared" si="4"/>
        <v>0</v>
      </c>
    </row>
    <row r="97" spans="1:4">
      <c r="A97" s="17" t="s">
        <v>56</v>
      </c>
      <c r="B97" s="12">
        <v>10</v>
      </c>
      <c r="C97" s="9"/>
      <c r="D97" s="12">
        <f t="shared" si="4"/>
        <v>0</v>
      </c>
    </row>
    <row r="98" spans="1:4">
      <c r="A98" s="17" t="s">
        <v>57</v>
      </c>
      <c r="B98" s="12">
        <v>20</v>
      </c>
      <c r="C98" s="9"/>
      <c r="D98" s="12">
        <f t="shared" si="4"/>
        <v>0</v>
      </c>
    </row>
    <row r="99" spans="1:4">
      <c r="A99" s="17" t="s">
        <v>64</v>
      </c>
      <c r="B99" s="12">
        <v>80</v>
      </c>
      <c r="C99" s="9"/>
      <c r="D99" s="12">
        <f t="shared" si="4"/>
        <v>0</v>
      </c>
    </row>
    <row r="100" spans="1:4">
      <c r="A100" s="17" t="s">
        <v>58</v>
      </c>
      <c r="B100" s="12">
        <v>25</v>
      </c>
      <c r="C100" s="9"/>
      <c r="D100" s="12">
        <f t="shared" si="4"/>
        <v>0</v>
      </c>
    </row>
    <row r="101" spans="1:4">
      <c r="A101" s="17" t="s">
        <v>59</v>
      </c>
      <c r="B101" s="12">
        <v>40</v>
      </c>
      <c r="C101" s="9"/>
      <c r="D101" s="12">
        <f t="shared" si="4"/>
        <v>0</v>
      </c>
    </row>
    <row r="102" spans="1:4">
      <c r="A102" s="9" t="s">
        <v>97</v>
      </c>
      <c r="B102" s="12">
        <v>20</v>
      </c>
      <c r="C102" s="9"/>
      <c r="D102" s="12">
        <f t="shared" si="4"/>
        <v>0</v>
      </c>
    </row>
    <row r="103" spans="1:4">
      <c r="A103" s="17" t="s">
        <v>98</v>
      </c>
      <c r="B103" s="20">
        <v>40</v>
      </c>
      <c r="C103" s="9"/>
      <c r="D103" s="12">
        <f t="shared" si="4"/>
        <v>0</v>
      </c>
    </row>
    <row r="104" spans="1:4">
      <c r="A104" s="17" t="s">
        <v>61</v>
      </c>
      <c r="B104" s="12">
        <v>15</v>
      </c>
      <c r="C104" s="9"/>
      <c r="D104" s="12">
        <f t="shared" si="4"/>
        <v>0</v>
      </c>
    </row>
    <row r="105" spans="1:4">
      <c r="A105" s="17" t="s">
        <v>62</v>
      </c>
      <c r="B105" s="12">
        <v>140</v>
      </c>
      <c r="C105" s="9"/>
      <c r="D105" s="12">
        <f t="shared" si="4"/>
        <v>0</v>
      </c>
    </row>
    <row r="106" spans="1:4">
      <c r="A106" s="17" t="s">
        <v>63</v>
      </c>
      <c r="B106" s="12">
        <v>180</v>
      </c>
      <c r="C106" s="9"/>
      <c r="D106" s="12">
        <f t="shared" si="4"/>
        <v>0</v>
      </c>
    </row>
    <row r="107" spans="1:4">
      <c r="A107" s="17" t="s">
        <v>60</v>
      </c>
      <c r="B107" s="12">
        <v>10</v>
      </c>
      <c r="C107" s="9"/>
      <c r="D107" s="12">
        <f t="shared" si="4"/>
        <v>0</v>
      </c>
    </row>
    <row r="108" spans="1:4">
      <c r="A108" s="17" t="s">
        <v>67</v>
      </c>
      <c r="B108" s="12">
        <v>20</v>
      </c>
      <c r="C108" s="9"/>
      <c r="D108" s="12">
        <f t="shared" si="4"/>
        <v>0</v>
      </c>
    </row>
    <row r="109" spans="1:4">
      <c r="A109" s="17" t="s">
        <v>68</v>
      </c>
      <c r="B109" s="12">
        <v>50</v>
      </c>
      <c r="C109" s="9"/>
      <c r="D109" s="12">
        <f t="shared" si="4"/>
        <v>0</v>
      </c>
    </row>
    <row r="110" spans="1:4">
      <c r="A110" s="17" t="s">
        <v>65</v>
      </c>
      <c r="B110" s="12">
        <v>150</v>
      </c>
      <c r="C110" s="9"/>
      <c r="D110" s="12">
        <f t="shared" si="4"/>
        <v>0</v>
      </c>
    </row>
    <row r="111" spans="1:4">
      <c r="A111" s="17" t="s">
        <v>84</v>
      </c>
      <c r="B111" s="12">
        <v>10</v>
      </c>
      <c r="C111" s="9"/>
      <c r="D111" s="12">
        <f t="shared" si="4"/>
        <v>0</v>
      </c>
    </row>
    <row r="112" spans="1:4">
      <c r="A112" s="9"/>
      <c r="B112" s="12"/>
      <c r="C112" s="9"/>
      <c r="D112" s="12"/>
    </row>
    <row r="113" spans="1:4">
      <c r="A113" s="9"/>
      <c r="B113" s="12"/>
      <c r="C113" s="9"/>
      <c r="D113" s="12"/>
    </row>
    <row r="114" spans="1:4">
      <c r="A114" s="9"/>
      <c r="B114" s="12"/>
      <c r="C114" s="9"/>
      <c r="D114" s="12"/>
    </row>
    <row r="115" spans="1:4" ht="15.75" thickBot="1">
      <c r="A115" s="13"/>
      <c r="B115" s="12"/>
      <c r="C115" s="9"/>
      <c r="D115" s="12"/>
    </row>
    <row r="116" spans="1:4" ht="15.75" thickBot="1">
      <c r="A116" s="38" t="s">
        <v>104</v>
      </c>
      <c r="B116" s="40"/>
      <c r="C116" s="40"/>
      <c r="D116" s="24">
        <f>SUM(D93:D111)</f>
        <v>0</v>
      </c>
    </row>
    <row r="117" spans="1:4">
      <c r="A117" s="14" t="s">
        <v>75</v>
      </c>
      <c r="B117" s="15" t="s">
        <v>1</v>
      </c>
      <c r="C117" s="16" t="s">
        <v>100</v>
      </c>
      <c r="D117" s="16" t="s">
        <v>101</v>
      </c>
    </row>
    <row r="118" spans="1:4">
      <c r="A118" s="17" t="s">
        <v>99</v>
      </c>
      <c r="B118" s="20">
        <v>5</v>
      </c>
      <c r="C118" s="9"/>
      <c r="D118" s="12">
        <f>B118*C118</f>
        <v>0</v>
      </c>
    </row>
    <row r="119" spans="1:4">
      <c r="A119" s="17" t="s">
        <v>85</v>
      </c>
      <c r="B119" s="20">
        <v>1</v>
      </c>
      <c r="C119" s="9"/>
      <c r="D119" s="12">
        <f t="shared" ref="D119:D126" si="5">B119*C119</f>
        <v>0</v>
      </c>
    </row>
    <row r="120" spans="1:4">
      <c r="A120" s="17" t="s">
        <v>80</v>
      </c>
      <c r="B120" s="20">
        <v>50</v>
      </c>
      <c r="C120" s="9"/>
      <c r="D120" s="12">
        <f t="shared" si="5"/>
        <v>0</v>
      </c>
    </row>
    <row r="121" spans="1:4">
      <c r="A121" s="17" t="s">
        <v>81</v>
      </c>
      <c r="B121" s="20">
        <v>5</v>
      </c>
      <c r="C121" s="9"/>
      <c r="D121" s="12">
        <f t="shared" si="5"/>
        <v>0</v>
      </c>
    </row>
    <row r="122" spans="1:4">
      <c r="A122" s="17" t="s">
        <v>83</v>
      </c>
      <c r="B122" s="20">
        <v>4</v>
      </c>
      <c r="C122" s="9"/>
      <c r="D122" s="12">
        <f t="shared" si="5"/>
        <v>0</v>
      </c>
    </row>
    <row r="123" spans="1:4">
      <c r="A123" s="17" t="s">
        <v>78</v>
      </c>
      <c r="B123" s="20">
        <v>180</v>
      </c>
      <c r="C123" s="9"/>
      <c r="D123" s="12">
        <f t="shared" si="5"/>
        <v>0</v>
      </c>
    </row>
    <row r="124" spans="1:4">
      <c r="A124" s="17" t="s">
        <v>76</v>
      </c>
      <c r="B124" s="20">
        <v>220</v>
      </c>
      <c r="C124" s="9"/>
      <c r="D124" s="12">
        <f t="shared" si="5"/>
        <v>0</v>
      </c>
    </row>
    <row r="125" spans="1:4">
      <c r="A125" s="17" t="s">
        <v>82</v>
      </c>
      <c r="B125" s="20">
        <v>12</v>
      </c>
      <c r="C125" s="9"/>
      <c r="D125" s="12">
        <f t="shared" si="5"/>
        <v>0</v>
      </c>
    </row>
    <row r="126" spans="1:4">
      <c r="A126" s="17" t="s">
        <v>79</v>
      </c>
      <c r="B126" s="20">
        <v>30</v>
      </c>
      <c r="C126" s="9"/>
      <c r="D126" s="12">
        <f t="shared" si="5"/>
        <v>0</v>
      </c>
    </row>
    <row r="127" spans="1:4">
      <c r="A127" s="9"/>
      <c r="B127" s="12"/>
      <c r="C127" s="9"/>
      <c r="D127" s="12"/>
    </row>
    <row r="128" spans="1:4">
      <c r="A128" s="9"/>
      <c r="B128" s="12"/>
      <c r="C128" s="9"/>
      <c r="D128" s="12"/>
    </row>
    <row r="129" spans="1:4">
      <c r="A129" s="9"/>
      <c r="B129" s="12"/>
      <c r="C129" s="9"/>
      <c r="D129" s="12"/>
    </row>
    <row r="130" spans="1:4" ht="15.75" thickBot="1">
      <c r="A130" s="13"/>
      <c r="B130" s="12"/>
      <c r="C130" s="9"/>
      <c r="D130" s="12"/>
    </row>
    <row r="131" spans="1:4" ht="15.75" thickBot="1">
      <c r="A131" s="40" t="s">
        <v>104</v>
      </c>
      <c r="B131" s="40"/>
      <c r="C131" s="40"/>
      <c r="D131" s="24">
        <f>SUM(D118:D126)</f>
        <v>0</v>
      </c>
    </row>
    <row r="132" spans="1:4">
      <c r="A132" s="14" t="s">
        <v>103</v>
      </c>
      <c r="B132" s="15" t="s">
        <v>1</v>
      </c>
      <c r="C132" s="16" t="s">
        <v>100</v>
      </c>
      <c r="D132" s="16" t="s">
        <v>101</v>
      </c>
    </row>
    <row r="133" spans="1:4">
      <c r="A133" s="17" t="s">
        <v>118</v>
      </c>
      <c r="B133" s="20">
        <v>20</v>
      </c>
      <c r="C133" s="9"/>
      <c r="D133" s="12">
        <f>B133*C133</f>
        <v>0</v>
      </c>
    </row>
    <row r="134" spans="1:4">
      <c r="A134" s="17" t="s">
        <v>116</v>
      </c>
      <c r="B134" s="20">
        <v>10</v>
      </c>
      <c r="C134" s="9"/>
      <c r="D134" s="12">
        <f t="shared" ref="D134:D144" si="6">B134*C134</f>
        <v>0</v>
      </c>
    </row>
    <row r="135" spans="1:4">
      <c r="A135" s="17" t="s">
        <v>107</v>
      </c>
      <c r="B135" s="20">
        <v>20</v>
      </c>
      <c r="C135" s="9"/>
      <c r="D135" s="12">
        <f t="shared" si="6"/>
        <v>0</v>
      </c>
    </row>
    <row r="136" spans="1:4">
      <c r="A136" s="17" t="s">
        <v>105</v>
      </c>
      <c r="B136" s="20">
        <v>10</v>
      </c>
      <c r="C136" s="9"/>
      <c r="D136" s="12">
        <f t="shared" si="6"/>
        <v>0</v>
      </c>
    </row>
    <row r="137" spans="1:4">
      <c r="A137" s="17" t="s">
        <v>106</v>
      </c>
      <c r="B137" s="12"/>
      <c r="C137" s="9"/>
      <c r="D137" s="12">
        <f t="shared" si="6"/>
        <v>0</v>
      </c>
    </row>
    <row r="138" spans="1:4">
      <c r="A138" s="17" t="s">
        <v>115</v>
      </c>
      <c r="B138" s="12">
        <v>10</v>
      </c>
      <c r="C138" s="9"/>
      <c r="D138" s="12">
        <f t="shared" si="6"/>
        <v>0</v>
      </c>
    </row>
    <row r="139" spans="1:4">
      <c r="A139" s="17" t="s">
        <v>108</v>
      </c>
      <c r="B139" s="12">
        <v>8</v>
      </c>
      <c r="C139" s="9"/>
      <c r="D139" s="12">
        <f t="shared" si="6"/>
        <v>0</v>
      </c>
    </row>
    <row r="140" spans="1:4">
      <c r="A140" s="17" t="s">
        <v>109</v>
      </c>
      <c r="B140" s="20">
        <v>50</v>
      </c>
      <c r="C140" s="9"/>
      <c r="D140" s="12">
        <f t="shared" si="6"/>
        <v>0</v>
      </c>
    </row>
    <row r="141" spans="1:4">
      <c r="A141" s="17" t="s">
        <v>113</v>
      </c>
      <c r="B141" s="12"/>
      <c r="C141" s="9"/>
      <c r="D141" s="12">
        <f t="shared" si="6"/>
        <v>0</v>
      </c>
    </row>
    <row r="142" spans="1:4">
      <c r="A142" s="17" t="s">
        <v>114</v>
      </c>
      <c r="B142" s="12"/>
      <c r="C142" s="9"/>
      <c r="D142" s="12">
        <f t="shared" si="6"/>
        <v>0</v>
      </c>
    </row>
    <row r="143" spans="1:4">
      <c r="A143" s="17" t="s">
        <v>119</v>
      </c>
      <c r="B143" s="12">
        <v>10</v>
      </c>
      <c r="C143" s="9"/>
      <c r="D143" s="12">
        <f t="shared" si="6"/>
        <v>0</v>
      </c>
    </row>
    <row r="144" spans="1:4">
      <c r="A144" s="17" t="s">
        <v>117</v>
      </c>
      <c r="B144" s="12"/>
      <c r="C144" s="9"/>
      <c r="D144" s="12">
        <f t="shared" si="6"/>
        <v>0</v>
      </c>
    </row>
    <row r="145" spans="1:4">
      <c r="A145" s="9" t="s">
        <v>111</v>
      </c>
      <c r="B145" s="12">
        <v>10</v>
      </c>
      <c r="C145" s="9"/>
      <c r="D145" s="12">
        <f>B145*C145</f>
        <v>0</v>
      </c>
    </row>
    <row r="146" spans="1:4">
      <c r="A146" s="9" t="s">
        <v>112</v>
      </c>
      <c r="B146" s="12">
        <v>10</v>
      </c>
      <c r="C146" s="9"/>
      <c r="D146" s="12">
        <f>B146*C146</f>
        <v>0</v>
      </c>
    </row>
    <row r="147" spans="1:4">
      <c r="A147" s="9"/>
      <c r="B147" s="12"/>
      <c r="C147" s="9"/>
      <c r="D147" s="12"/>
    </row>
    <row r="148" spans="1:4">
      <c r="A148" s="9"/>
      <c r="B148" s="12"/>
      <c r="C148" s="9"/>
      <c r="D148" s="12"/>
    </row>
    <row r="149" spans="1:4">
      <c r="A149" s="9"/>
      <c r="B149" s="12"/>
      <c r="C149" s="9"/>
      <c r="D149" s="12"/>
    </row>
    <row r="150" spans="1:4">
      <c r="A150" s="9"/>
      <c r="B150" s="12"/>
      <c r="C150" s="9"/>
      <c r="D150" s="12"/>
    </row>
    <row r="151" spans="1:4">
      <c r="A151" s="9"/>
      <c r="B151" s="12"/>
      <c r="C151" s="9"/>
      <c r="D151" s="12"/>
    </row>
    <row r="152" spans="1:4">
      <c r="A152" s="9"/>
      <c r="B152" s="12"/>
      <c r="C152" s="9"/>
      <c r="D152" s="12"/>
    </row>
    <row r="153" spans="1:4">
      <c r="A153" s="9"/>
      <c r="B153" s="12"/>
      <c r="C153" s="9"/>
      <c r="D153" s="9"/>
    </row>
    <row r="154" spans="1:4" ht="15.75" thickBot="1">
      <c r="A154" s="13"/>
      <c r="B154" s="18"/>
      <c r="C154" s="13"/>
      <c r="D154" s="13"/>
    </row>
    <row r="155" spans="1:4" ht="15.75" thickBot="1">
      <c r="A155" s="38" t="s">
        <v>104</v>
      </c>
      <c r="B155" s="38"/>
      <c r="C155" s="38"/>
      <c r="D155" s="35">
        <f>SUM(D151:D154)</f>
        <v>0</v>
      </c>
    </row>
    <row r="156" spans="1:4" ht="15.75" thickBot="1">
      <c r="A156" s="39" t="s">
        <v>101</v>
      </c>
      <c r="B156" s="39"/>
      <c r="C156" s="39"/>
      <c r="D156" s="25">
        <f>D155+D149+D131+D116+D91+D67+D56+D37</f>
        <v>0</v>
      </c>
    </row>
  </sheetData>
  <sortState ref="C44:D53">
    <sortCondition ref="C46"/>
  </sortState>
  <mergeCells count="11">
    <mergeCell ref="A1:D1"/>
    <mergeCell ref="A2:D2"/>
    <mergeCell ref="C3:D3"/>
    <mergeCell ref="A37:C37"/>
    <mergeCell ref="A56:C56"/>
    <mergeCell ref="A155:C155"/>
    <mergeCell ref="A156:C156"/>
    <mergeCell ref="A67:C67"/>
    <mergeCell ref="A91:C91"/>
    <mergeCell ref="A116:C116"/>
    <mergeCell ref="A131:C131"/>
  </mergeCells>
  <dataValidations count="1">
    <dataValidation type="list" allowBlank="1" showInputMessage="1" showErrorMessage="1" sqref="A133:A154">
      <formula1>"Travaux"</formula1>
    </dataValidation>
  </dataValidations>
  <pageMargins left="3.937007874015748E-2" right="0" top="0.19685039370078741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D4" sqref="D4"/>
    </sheetView>
  </sheetViews>
  <sheetFormatPr baseColWidth="10" defaultRowHeight="15"/>
  <cols>
    <col min="1" max="1" width="23.28515625" customWidth="1"/>
    <col min="2" max="2" width="26.28515625" customWidth="1"/>
    <col min="3" max="3" width="11.42578125" style="28"/>
  </cols>
  <sheetData>
    <row r="1" spans="1:4">
      <c r="A1" s="33" t="s">
        <v>120</v>
      </c>
    </row>
    <row r="2" spans="1:4" s="33" customFormat="1">
      <c r="A2" s="33" t="s">
        <v>127</v>
      </c>
      <c r="B2" s="33" t="s">
        <v>126</v>
      </c>
      <c r="C2" s="34" t="s">
        <v>122</v>
      </c>
      <c r="D2" s="33" t="s">
        <v>123</v>
      </c>
    </row>
    <row r="3" spans="1:4">
      <c r="A3" s="27" t="s">
        <v>121</v>
      </c>
      <c r="B3" s="27" t="s">
        <v>2</v>
      </c>
      <c r="C3" s="29">
        <v>2</v>
      </c>
      <c r="D3" s="30">
        <f>IFERROR(VLOOKUP(B3,Feuil1!A:B,2,0)*C3,"")</f>
        <v>5</v>
      </c>
    </row>
    <row r="4" spans="1:4">
      <c r="A4" s="27" t="s">
        <v>121</v>
      </c>
      <c r="B4" s="27" t="s">
        <v>90</v>
      </c>
      <c r="C4" s="29">
        <v>1</v>
      </c>
      <c r="D4" s="30">
        <f>IFERROR(VLOOKUP(B4,Feuil1!A:B,2,0)*C4,"")</f>
        <v>1.5</v>
      </c>
    </row>
    <row r="5" spans="1:4">
      <c r="A5" s="27" t="s">
        <v>121</v>
      </c>
      <c r="B5" s="27" t="s">
        <v>73</v>
      </c>
      <c r="C5" s="29">
        <v>1</v>
      </c>
      <c r="D5" s="30">
        <f>IFERROR(VLOOKUP(B5,Feuil1!A:B,2,0)*C5,"")</f>
        <v>6</v>
      </c>
    </row>
    <row r="6" spans="1:4">
      <c r="A6" s="27" t="s">
        <v>128</v>
      </c>
      <c r="B6" s="27" t="s">
        <v>40</v>
      </c>
      <c r="C6" s="29">
        <v>1</v>
      </c>
      <c r="D6" s="30">
        <f>IFERROR(VLOOKUP(B6,Feuil1!A:B,2,0)*C6,"")</f>
        <v>5</v>
      </c>
    </row>
    <row r="7" spans="1:4">
      <c r="A7" s="27" t="s">
        <v>124</v>
      </c>
      <c r="B7" s="27" t="s">
        <v>110</v>
      </c>
      <c r="C7" s="29">
        <v>1</v>
      </c>
      <c r="D7" s="30" t="str">
        <f>IFERROR(VLOOKUP(B7,Feuil1!A:B,2,0)*C7,"")</f>
        <v/>
      </c>
    </row>
    <row r="8" spans="1:4">
      <c r="A8" s="27" t="s">
        <v>124</v>
      </c>
      <c r="B8" s="27" t="s">
        <v>111</v>
      </c>
      <c r="C8" s="29">
        <v>1</v>
      </c>
      <c r="D8" s="30">
        <f>IFERROR(VLOOKUP(B8,Feuil1!A:B,2,0)*C8,"")</f>
        <v>10</v>
      </c>
    </row>
    <row r="9" spans="1:4">
      <c r="A9" s="27"/>
      <c r="B9" s="27"/>
      <c r="C9" s="29"/>
      <c r="D9" s="30" t="str">
        <f>IFERROR(VLOOKUP(B9,Feuil1!A:B,2,0)*C9,"")</f>
        <v/>
      </c>
    </row>
    <row r="10" spans="1:4">
      <c r="A10" s="27"/>
      <c r="B10" s="27"/>
      <c r="C10" s="29"/>
      <c r="D10" s="30" t="str">
        <f>IFERROR(VLOOKUP(B10,Feuil1!A:B,2,0)*C10,"")</f>
        <v/>
      </c>
    </row>
    <row r="11" spans="1:4">
      <c r="A11" s="27"/>
      <c r="B11" s="27"/>
      <c r="C11" s="29"/>
      <c r="D11" s="30" t="str">
        <f>IFERROR(VLOOKUP(B11,Feuil1!A:B,2,0)*C11,"")</f>
        <v/>
      </c>
    </row>
    <row r="12" spans="1:4">
      <c r="A12" s="27"/>
      <c r="B12" s="27"/>
      <c r="C12" s="29"/>
      <c r="D12" s="30" t="str">
        <f>IFERROR(VLOOKUP(B12,Feuil1!A:B,2,0)*C12,"")</f>
        <v/>
      </c>
    </row>
    <row r="13" spans="1:4">
      <c r="A13" s="27"/>
      <c r="B13" s="27"/>
      <c r="C13" s="29"/>
      <c r="D13" s="30" t="str">
        <f>IFERROR(VLOOKUP(B13,Feuil1!A:B,2,0)*C13,"")</f>
        <v/>
      </c>
    </row>
    <row r="14" spans="1:4">
      <c r="A14" s="27"/>
      <c r="B14" s="27"/>
      <c r="C14" s="29"/>
      <c r="D14" s="30" t="str">
        <f>IFERROR(VLOOKUP(B14,Feuil1!A:B,2,0)*C14,"")</f>
        <v/>
      </c>
    </row>
    <row r="15" spans="1:4">
      <c r="A15" s="27"/>
      <c r="B15" s="27"/>
      <c r="C15" s="29"/>
      <c r="D15" s="30" t="str">
        <f>IFERROR(VLOOKUP(B15,Feuil1!A:B,2,0)*C15,"")</f>
        <v/>
      </c>
    </row>
    <row r="16" spans="1:4">
      <c r="A16" s="27"/>
      <c r="B16" s="27"/>
      <c r="C16" s="29"/>
      <c r="D16" s="30" t="str">
        <f>IFERROR(VLOOKUP(B16,Feuil1!A:B,2,0)*C16,"")</f>
        <v/>
      </c>
    </row>
    <row r="17" spans="1:4">
      <c r="A17" s="27"/>
      <c r="B17" s="27"/>
      <c r="C17" s="29"/>
      <c r="D17" s="30" t="str">
        <f>IFERROR(VLOOKUP(B17,Feuil1!A:B,2,0)*C17,"")</f>
        <v/>
      </c>
    </row>
    <row r="18" spans="1:4">
      <c r="A18" s="27"/>
      <c r="B18" s="27"/>
      <c r="C18" s="29"/>
      <c r="D18" s="30" t="str">
        <f>IFERROR(VLOOKUP(B18,Feuil1!A:B,2,0)*C18,"")</f>
        <v/>
      </c>
    </row>
    <row r="19" spans="1:4">
      <c r="A19" s="27"/>
      <c r="B19" s="27"/>
      <c r="C19" s="29"/>
      <c r="D19" s="30" t="str">
        <f>IFERROR(VLOOKUP(B19,Feuil1!A:B,2,0)*C19,"")</f>
        <v/>
      </c>
    </row>
    <row r="20" spans="1:4">
      <c r="A20" s="27"/>
      <c r="B20" s="27"/>
      <c r="C20" s="29"/>
      <c r="D20" s="30" t="str">
        <f>IFERROR(VLOOKUP(B20,Feuil1!A:B,2,0)*C20,"")</f>
        <v/>
      </c>
    </row>
    <row r="21" spans="1:4">
      <c r="A21" s="27"/>
      <c r="B21" s="27"/>
      <c r="C21" s="29"/>
      <c r="D21" s="30" t="str">
        <f>IFERROR(VLOOKUP(B21,Feuil1!A:B,2,0)*C21,"")</f>
        <v/>
      </c>
    </row>
    <row r="22" spans="1:4" ht="15.75" thickBot="1"/>
    <row r="23" spans="1:4" ht="15.75" thickBot="1">
      <c r="C23" s="31" t="s">
        <v>125</v>
      </c>
      <c r="D23" s="32">
        <f>SUM(D3:D21)</f>
        <v>27.5</v>
      </c>
    </row>
  </sheetData>
  <dataValidations count="2">
    <dataValidation type="list" allowBlank="1" showInputMessage="1" showErrorMessage="1" sqref="B3:B21">
      <formula1>INDIRECT(LEFT(A3,2))</formula1>
    </dataValidation>
    <dataValidation type="list" allowBlank="1" showInputMessage="1" showErrorMessage="1" sqref="A3:A21">
      <formula1>"Cuisine,Salle de bains,Ampoules,Ménage"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J30" sqref="J30"/>
    </sheetView>
  </sheetViews>
  <sheetFormatPr baseColWidth="10" defaultRowHeight="15"/>
  <cols>
    <col min="1" max="2" width="50.140625" customWidth="1"/>
    <col min="3" max="3" width="11.5703125" customWidth="1"/>
    <col min="4" max="4" width="12.28515625" style="28" customWidth="1"/>
    <col min="5" max="5" width="21.140625" customWidth="1"/>
  </cols>
  <sheetData>
    <row r="1" spans="1:12" s="3" customFormat="1">
      <c r="A1" s="41" t="s">
        <v>102</v>
      </c>
      <c r="B1" s="41"/>
      <c r="C1" s="41"/>
      <c r="D1" s="41"/>
      <c r="E1" s="41"/>
      <c r="F1" s="2"/>
      <c r="G1" s="2"/>
      <c r="H1" s="2"/>
      <c r="I1" s="2"/>
      <c r="J1" s="2"/>
      <c r="K1" s="2"/>
      <c r="L1" s="2"/>
    </row>
    <row r="2" spans="1:12" s="3" customFormat="1">
      <c r="A2" s="42"/>
      <c r="B2" s="42"/>
      <c r="C2" s="42"/>
      <c r="D2" s="42"/>
      <c r="E2" s="42"/>
      <c r="F2" s="4"/>
      <c r="G2" s="4"/>
      <c r="H2" s="4"/>
      <c r="I2" s="4"/>
      <c r="J2" s="4"/>
      <c r="K2" s="4"/>
      <c r="L2" s="4"/>
    </row>
    <row r="3" spans="1:12" ht="13.5" customHeight="1" thickBot="1">
      <c r="C3" s="5"/>
      <c r="D3" s="43" t="s">
        <v>70</v>
      </c>
      <c r="E3" s="43"/>
    </row>
    <row r="4" spans="1:12">
      <c r="A4" s="37" t="s">
        <v>130</v>
      </c>
      <c r="B4" s="37" t="s">
        <v>129</v>
      </c>
      <c r="C4" s="7" t="s">
        <v>1</v>
      </c>
      <c r="D4" s="8" t="s">
        <v>100</v>
      </c>
      <c r="E4" s="8" t="s">
        <v>101</v>
      </c>
      <c r="G4" t="s">
        <v>133</v>
      </c>
    </row>
    <row r="5" spans="1:12">
      <c r="A5" s="27" t="s">
        <v>132</v>
      </c>
      <c r="B5" s="27" t="s">
        <v>99</v>
      </c>
      <c r="C5" s="30">
        <f>IFERROR(VLOOKUP(B5,Feuil1!A:B,2,0),"")</f>
        <v>5</v>
      </c>
      <c r="D5" s="29">
        <v>1</v>
      </c>
      <c r="E5" s="30">
        <f>IFERROR(C5*D5,"")</f>
        <v>5</v>
      </c>
    </row>
    <row r="6" spans="1:12">
      <c r="A6" s="27" t="s">
        <v>131</v>
      </c>
      <c r="B6" s="27" t="s">
        <v>28</v>
      </c>
      <c r="C6" s="30">
        <f>IFERROR(VLOOKUP(B6,Feuil1!A:B,2,0),"")</f>
        <v>70</v>
      </c>
      <c r="D6" s="29">
        <v>1</v>
      </c>
      <c r="E6" s="30">
        <f t="shared" ref="E6:E30" si="0">IFERROR(C6*D6,"")</f>
        <v>70</v>
      </c>
    </row>
    <row r="7" spans="1:12">
      <c r="A7" s="27"/>
      <c r="B7" s="27"/>
      <c r="C7" s="30" t="str">
        <f>IFERROR(VLOOKUP(B7,Feuil1!A:B,2,0),"")</f>
        <v/>
      </c>
      <c r="D7" s="29"/>
      <c r="E7" s="30" t="str">
        <f t="shared" si="0"/>
        <v/>
      </c>
    </row>
    <row r="8" spans="1:12">
      <c r="A8" s="27"/>
      <c r="B8" s="27"/>
      <c r="C8" s="30" t="str">
        <f>IFERROR(VLOOKUP(B8,Feuil1!A:B,2,0),"")</f>
        <v/>
      </c>
      <c r="D8" s="29"/>
      <c r="E8" s="30" t="str">
        <f t="shared" si="0"/>
        <v/>
      </c>
    </row>
    <row r="9" spans="1:12">
      <c r="A9" s="27"/>
      <c r="B9" s="27"/>
      <c r="C9" s="30" t="str">
        <f>IFERROR(VLOOKUP(B9,Feuil1!A:B,2,0),"")</f>
        <v/>
      </c>
      <c r="D9" s="29"/>
      <c r="E9" s="30" t="str">
        <f t="shared" si="0"/>
        <v/>
      </c>
    </row>
    <row r="10" spans="1:12">
      <c r="A10" s="27"/>
      <c r="B10" s="27"/>
      <c r="C10" s="30" t="str">
        <f>IFERROR(VLOOKUP(B10,Feuil1!A:B,2,0),"")</f>
        <v/>
      </c>
      <c r="D10" s="29"/>
      <c r="E10" s="30" t="str">
        <f t="shared" si="0"/>
        <v/>
      </c>
    </row>
    <row r="11" spans="1:12">
      <c r="A11" s="27"/>
      <c r="B11" s="27"/>
      <c r="C11" s="30" t="str">
        <f>IFERROR(VLOOKUP(B11,Feuil1!A:B,2,0),"")</f>
        <v/>
      </c>
      <c r="D11" s="29"/>
      <c r="E11" s="30" t="str">
        <f t="shared" si="0"/>
        <v/>
      </c>
    </row>
    <row r="12" spans="1:12">
      <c r="A12" s="27"/>
      <c r="B12" s="27"/>
      <c r="C12" s="30" t="str">
        <f>IFERROR(VLOOKUP(B12,Feuil1!A:B,2,0),"")</f>
        <v/>
      </c>
      <c r="D12" s="29"/>
      <c r="E12" s="30" t="str">
        <f t="shared" si="0"/>
        <v/>
      </c>
    </row>
    <row r="13" spans="1:12">
      <c r="A13" s="27"/>
      <c r="B13" s="27"/>
      <c r="C13" s="30" t="str">
        <f>IFERROR(VLOOKUP(B13,Feuil1!A:B,2,0),"")</f>
        <v/>
      </c>
      <c r="D13" s="29"/>
      <c r="E13" s="30" t="str">
        <f t="shared" si="0"/>
        <v/>
      </c>
    </row>
    <row r="14" spans="1:12">
      <c r="A14" s="27"/>
      <c r="B14" s="27"/>
      <c r="C14" s="30" t="str">
        <f>IFERROR(VLOOKUP(B14,Feuil1!A:B,2,0),"")</f>
        <v/>
      </c>
      <c r="D14" s="29"/>
      <c r="E14" s="30" t="str">
        <f t="shared" si="0"/>
        <v/>
      </c>
    </row>
    <row r="15" spans="1:12">
      <c r="A15" s="27"/>
      <c r="B15" s="27"/>
      <c r="C15" s="30" t="str">
        <f>IFERROR(VLOOKUP(B15,Feuil1!A:B,2,0),"")</f>
        <v/>
      </c>
      <c r="D15" s="29"/>
      <c r="E15" s="30" t="str">
        <f t="shared" si="0"/>
        <v/>
      </c>
    </row>
    <row r="16" spans="1:12">
      <c r="A16" s="27"/>
      <c r="B16" s="27"/>
      <c r="C16" s="30" t="str">
        <f>IFERROR(VLOOKUP(B16,Feuil1!A:B,2,0),"")</f>
        <v/>
      </c>
      <c r="D16" s="29"/>
      <c r="E16" s="30" t="str">
        <f t="shared" si="0"/>
        <v/>
      </c>
    </row>
    <row r="17" spans="1:7">
      <c r="A17" s="27"/>
      <c r="B17" s="27"/>
      <c r="C17" s="30" t="str">
        <f>IFERROR(VLOOKUP(B17,Feuil1!A:B,2,0),"")</f>
        <v/>
      </c>
      <c r="D17" s="29"/>
      <c r="E17" s="30" t="str">
        <f t="shared" si="0"/>
        <v/>
      </c>
    </row>
    <row r="18" spans="1:7">
      <c r="A18" s="27"/>
      <c r="B18" s="27"/>
      <c r="C18" s="30" t="str">
        <f>IFERROR(VLOOKUP(B18,Feuil1!A:B,2,0),"")</f>
        <v/>
      </c>
      <c r="D18" s="29"/>
      <c r="E18" s="30" t="str">
        <f t="shared" si="0"/>
        <v/>
      </c>
    </row>
    <row r="19" spans="1:7">
      <c r="A19" s="27"/>
      <c r="B19" s="27"/>
      <c r="C19" s="30" t="str">
        <f>IFERROR(VLOOKUP(B19,Feuil1!A:B,2,0),"")</f>
        <v/>
      </c>
      <c r="D19" s="29"/>
      <c r="E19" s="30" t="str">
        <f t="shared" si="0"/>
        <v/>
      </c>
    </row>
    <row r="20" spans="1:7">
      <c r="A20" s="27"/>
      <c r="B20" s="27"/>
      <c r="C20" s="30" t="str">
        <f>IFERROR(VLOOKUP(B20,Feuil1!A:B,2,0),"")</f>
        <v/>
      </c>
      <c r="D20" s="29"/>
      <c r="E20" s="30" t="str">
        <f t="shared" si="0"/>
        <v/>
      </c>
    </row>
    <row r="21" spans="1:7">
      <c r="A21" s="27"/>
      <c r="B21" s="27"/>
      <c r="C21" s="30" t="str">
        <f>IFERROR(VLOOKUP(B21,Feuil1!A:B,2,0),"")</f>
        <v/>
      </c>
      <c r="D21" s="29"/>
      <c r="E21" s="30" t="str">
        <f t="shared" si="0"/>
        <v/>
      </c>
    </row>
    <row r="22" spans="1:7">
      <c r="A22" s="27"/>
      <c r="B22" s="27"/>
      <c r="C22" s="30" t="str">
        <f>IFERROR(VLOOKUP(B22,Feuil1!A:B,2,0),"")</f>
        <v/>
      </c>
      <c r="D22" s="29"/>
      <c r="E22" s="30" t="str">
        <f t="shared" si="0"/>
        <v/>
      </c>
    </row>
    <row r="23" spans="1:7">
      <c r="A23" s="27"/>
      <c r="B23" s="27"/>
      <c r="C23" s="30" t="str">
        <f>IFERROR(VLOOKUP(B23,Feuil1!A:B,2,0),"")</f>
        <v/>
      </c>
      <c r="D23" s="29"/>
      <c r="E23" s="30" t="str">
        <f t="shared" si="0"/>
        <v/>
      </c>
    </row>
    <row r="24" spans="1:7">
      <c r="A24" s="27"/>
      <c r="B24" s="27"/>
      <c r="C24" s="30" t="str">
        <f>IFERROR(VLOOKUP(B24,Feuil1!A:B,2,0),"")</f>
        <v/>
      </c>
      <c r="D24" s="29"/>
      <c r="E24" s="30" t="str">
        <f t="shared" si="0"/>
        <v/>
      </c>
      <c r="G24" t="s">
        <v>136</v>
      </c>
    </row>
    <row r="25" spans="1:7">
      <c r="A25" s="27"/>
      <c r="B25" s="27"/>
      <c r="C25" s="30" t="str">
        <f>IFERROR(VLOOKUP(B25,Feuil1!A:B,2,0),"")</f>
        <v/>
      </c>
      <c r="D25" s="29"/>
      <c r="E25" s="30" t="str">
        <f t="shared" si="0"/>
        <v/>
      </c>
      <c r="G25" t="s">
        <v>134</v>
      </c>
    </row>
    <row r="26" spans="1:7">
      <c r="A26" s="27"/>
      <c r="B26" s="27"/>
      <c r="C26" s="30" t="str">
        <f>IFERROR(VLOOKUP(B26,Feuil1!A:B,2,0),"")</f>
        <v/>
      </c>
      <c r="D26" s="29"/>
      <c r="E26" s="30" t="str">
        <f t="shared" si="0"/>
        <v/>
      </c>
      <c r="G26" t="s">
        <v>135</v>
      </c>
    </row>
    <row r="27" spans="1:7">
      <c r="A27" s="27"/>
      <c r="B27" s="27"/>
      <c r="C27" s="30" t="str">
        <f>IFERROR(VLOOKUP(B27,Feuil1!A:B,2,0),"")</f>
        <v/>
      </c>
      <c r="D27" s="29"/>
      <c r="E27" s="30" t="str">
        <f t="shared" si="0"/>
        <v/>
      </c>
    </row>
    <row r="28" spans="1:7">
      <c r="A28" s="27"/>
      <c r="B28" s="27"/>
      <c r="C28" s="30" t="str">
        <f>IFERROR(VLOOKUP(B28,Feuil1!A:B,2,0),"")</f>
        <v/>
      </c>
      <c r="D28" s="29"/>
      <c r="E28" s="30" t="str">
        <f t="shared" si="0"/>
        <v/>
      </c>
    </row>
    <row r="29" spans="1:7">
      <c r="A29" s="27"/>
      <c r="B29" s="27"/>
      <c r="C29" s="30" t="str">
        <f>IFERROR(VLOOKUP(B29,Feuil1!A:B,2,0),"")</f>
        <v/>
      </c>
      <c r="D29" s="29"/>
      <c r="E29" s="30" t="str">
        <f t="shared" si="0"/>
        <v/>
      </c>
    </row>
    <row r="30" spans="1:7" ht="15.75" thickBot="1">
      <c r="A30" s="27"/>
      <c r="B30" s="27"/>
      <c r="C30" s="30" t="str">
        <f>IFERROR(VLOOKUP(B30,Feuil1!A:B,2,0),"")</f>
        <v/>
      </c>
      <c r="D30" s="29"/>
      <c r="E30" s="30" t="str">
        <f t="shared" si="0"/>
        <v/>
      </c>
    </row>
    <row r="31" spans="1:7">
      <c r="A31" s="44" t="s">
        <v>101</v>
      </c>
      <c r="B31" s="45"/>
      <c r="C31" s="45"/>
      <c r="D31" s="46"/>
      <c r="E31" s="25">
        <f>SUM(E5:E30)</f>
        <v>75</v>
      </c>
    </row>
  </sheetData>
  <mergeCells count="4">
    <mergeCell ref="A1:E1"/>
    <mergeCell ref="A2:E2"/>
    <mergeCell ref="D3:E3"/>
    <mergeCell ref="A31:D31"/>
  </mergeCells>
  <dataValidations count="2">
    <dataValidation type="list" allowBlank="1" showInputMessage="1" showErrorMessage="1" sqref="A5:A30">
      <formula1>"Cuisine, Electromenager, Salle de bains, Ampoules, Literie, Equipements divers, Travaux "</formula1>
    </dataValidation>
    <dataValidation type="list" allowBlank="1" showInputMessage="1" showErrorMessage="1" sqref="B5:B30">
      <formula1>INDIRECT(LEFT(A5,2))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8</vt:i4>
      </vt:variant>
    </vt:vector>
  </HeadingPairs>
  <TitlesOfParts>
    <vt:vector size="11" baseType="lpstr">
      <vt:lpstr>Feuil1</vt:lpstr>
      <vt:lpstr>Feuil2</vt:lpstr>
      <vt:lpstr>Feuil3</vt:lpstr>
      <vt:lpstr>Am</vt:lpstr>
      <vt:lpstr>Cu</vt:lpstr>
      <vt:lpstr>El</vt:lpstr>
      <vt:lpstr>Eq</vt:lpstr>
      <vt:lpstr>Lit</vt:lpstr>
      <vt:lpstr>Mé</vt:lpstr>
      <vt:lpstr>Sa</vt:lpstr>
      <vt:lpstr>Tr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2017-11-22T17:14:07Z</dcterms:modified>
</cp:coreProperties>
</file>