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" yWindow="60" windowWidth="10095" windowHeight="9030"/>
  </bookViews>
  <sheets>
    <sheet name="Extraction" sheetId="3" r:id="rId1"/>
    <sheet name="Data_1" sheetId="1" r:id="rId2"/>
    <sheet name="Data_2" sheetId="2" r:id="rId3"/>
    <sheet name="Liste" sheetId="4" r:id="rId4"/>
  </sheets>
  <definedNames>
    <definedName name="Liste">Liste!$E$2:$E$9</definedName>
    <definedName name="Moto">Liste!$A$4,Liste!$B$4,Liste!$B$11,Liste!$A$9</definedName>
    <definedName name="Train">Liste!$A$5,Liste!$B$5,Liste!$A$6,Liste!$B$6,Liste!$A$10,Liste!$B$12,Liste!$B$13</definedName>
    <definedName name="Véhicule">Liste!$A$3,Liste!$B$3,Liste!$B$8,Liste!$A$8,Liste!$B$10</definedName>
    <definedName name="Vélo">Liste!$A$16:$A$21,Liste!$B$16:$B$21</definedName>
    <definedName name="Voiture">Liste!$A$2,Liste!$B$2,Liste!$A$7,Liste!$B$7,Liste!$B$9,Liste!$B$14</definedName>
  </definedNames>
  <calcPr calcId="125725"/>
</workbook>
</file>

<file path=xl/calcChain.xml><?xml version="1.0" encoding="utf-8"?>
<calcChain xmlns="http://schemas.openxmlformats.org/spreadsheetml/2006/main">
  <c r="P21" i="2"/>
  <c r="P20"/>
  <c r="P19"/>
  <c r="P18"/>
  <c r="P17"/>
  <c r="P16"/>
  <c r="P15"/>
  <c r="P14"/>
  <c r="P13"/>
  <c r="P12"/>
  <c r="P11"/>
  <c r="P10"/>
  <c r="P9"/>
  <c r="P8"/>
  <c r="P7"/>
  <c r="P6"/>
  <c r="P5"/>
  <c r="N8" i="3" s="1"/>
  <c r="P4" i="2"/>
  <c r="P3"/>
  <c r="P2"/>
  <c r="AA5" i="1"/>
  <c r="AA6"/>
  <c r="AA7"/>
  <c r="AA8"/>
  <c r="AA9"/>
  <c r="G4" i="3" s="1"/>
  <c r="AA10" i="1"/>
  <c r="AA11"/>
  <c r="AA12"/>
  <c r="AA13"/>
  <c r="AA14"/>
  <c r="AA15"/>
  <c r="AA16"/>
  <c r="AA17"/>
  <c r="AA18"/>
  <c r="AA19"/>
  <c r="AA20"/>
  <c r="AA21"/>
  <c r="AA22"/>
  <c r="AA23"/>
  <c r="AA4"/>
  <c r="G7" i="3" l="1"/>
  <c r="K5"/>
  <c r="H4"/>
  <c r="E8"/>
  <c r="M8"/>
  <c r="I5"/>
  <c r="E7"/>
  <c r="M7"/>
  <c r="I4"/>
  <c r="D8"/>
  <c r="L8"/>
  <c r="H5"/>
  <c r="D7"/>
  <c r="L7"/>
  <c r="K4"/>
  <c r="C8"/>
  <c r="K8"/>
  <c r="G5"/>
  <c r="C7"/>
  <c r="K7"/>
  <c r="F8"/>
  <c r="J5"/>
  <c r="L4"/>
  <c r="C4"/>
  <c r="J8"/>
  <c r="F5"/>
  <c r="N5"/>
  <c r="J7"/>
  <c r="F7"/>
  <c r="M4"/>
  <c r="D4"/>
  <c r="I8"/>
  <c r="E5"/>
  <c r="M5"/>
  <c r="I7"/>
  <c r="N7"/>
  <c r="N4"/>
  <c r="E4"/>
  <c r="H8"/>
  <c r="D5"/>
  <c r="L5"/>
  <c r="H7"/>
  <c r="J4"/>
  <c r="F4"/>
  <c r="G8"/>
  <c r="C5"/>
  <c r="O8" l="1"/>
  <c r="O7"/>
  <c r="O5"/>
  <c r="O4"/>
</calcChain>
</file>

<file path=xl/sharedStrings.xml><?xml version="1.0" encoding="utf-8"?>
<sst xmlns="http://schemas.openxmlformats.org/spreadsheetml/2006/main" count="137" uniqueCount="59">
  <si>
    <t>Donnée1</t>
  </si>
  <si>
    <t>Donnée2</t>
  </si>
  <si>
    <t>Donnée3</t>
  </si>
  <si>
    <t>Donnée4</t>
  </si>
  <si>
    <t>Donnée5</t>
  </si>
  <si>
    <t>Donnée6</t>
  </si>
  <si>
    <t>Donnée7</t>
  </si>
  <si>
    <t>Donnée8</t>
  </si>
  <si>
    <t>Donnée9</t>
  </si>
  <si>
    <t>Donnée10</t>
  </si>
  <si>
    <t>Donnée11</t>
  </si>
  <si>
    <t>Donnée12</t>
  </si>
  <si>
    <t>Donnée13</t>
  </si>
  <si>
    <t>Donnée14</t>
  </si>
  <si>
    <t>Donnée15</t>
  </si>
  <si>
    <t>Donnée16</t>
  </si>
  <si>
    <t>Donnée17</t>
  </si>
  <si>
    <t>Groupe</t>
  </si>
  <si>
    <t>Donnée18</t>
  </si>
  <si>
    <t>Donnée19</t>
  </si>
  <si>
    <t>Donnée20</t>
  </si>
  <si>
    <t>Donnée21</t>
  </si>
  <si>
    <t>Donnée22</t>
  </si>
  <si>
    <t>Donnée25</t>
  </si>
  <si>
    <t>Données1</t>
  </si>
  <si>
    <t>Données2</t>
  </si>
  <si>
    <t>Données3</t>
  </si>
  <si>
    <t>Données4</t>
  </si>
  <si>
    <t>Données5</t>
  </si>
  <si>
    <t>Données6</t>
  </si>
  <si>
    <t>Données7</t>
  </si>
  <si>
    <t>Données8</t>
  </si>
  <si>
    <t>Données9</t>
  </si>
  <si>
    <t>Données11</t>
  </si>
  <si>
    <t>Données12</t>
  </si>
  <si>
    <t>Données15</t>
  </si>
  <si>
    <t>Grande voiture</t>
  </si>
  <si>
    <t>Véhicule rouge</t>
  </si>
  <si>
    <t>Motocycliste</t>
  </si>
  <si>
    <t>train</t>
  </si>
  <si>
    <t>train sans wagon</t>
  </si>
  <si>
    <t>Mois</t>
  </si>
  <si>
    <t>Année</t>
  </si>
  <si>
    <t>Belle voiture</t>
  </si>
  <si>
    <t>Véhicule</t>
  </si>
  <si>
    <t>Moto</t>
  </si>
  <si>
    <t>voiturette</t>
  </si>
  <si>
    <t>Véhicule noir</t>
  </si>
  <si>
    <t>Liste_Data_2</t>
  </si>
  <si>
    <t>Liste_Data_1</t>
  </si>
  <si>
    <t>Liste_fusionnées</t>
  </si>
  <si>
    <t>Voiture</t>
  </si>
  <si>
    <t>Train</t>
  </si>
  <si>
    <t>Data_1</t>
  </si>
  <si>
    <t>Data_2</t>
  </si>
  <si>
    <t>Total</t>
  </si>
  <si>
    <t>Vélo</t>
  </si>
  <si>
    <t>Liste_déroulante</t>
  </si>
  <si>
    <t>Extract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</si>
</sst>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0" fillId="0" borderId="0" xfId="0" quotePrefix="1"/>
    <xf numFmtId="0" fontId="2" fillId="0" borderId="0" xfId="0" applyFont="1"/>
    <xf numFmtId="0" fontId="0" fillId="3" borderId="0" xfId="0" applyFill="1"/>
    <xf numFmtId="0" fontId="0" fillId="0" borderId="0" xfId="0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14</xdr:row>
      <xdr:rowOff>142875</xdr:rowOff>
    </xdr:from>
    <xdr:to>
      <xdr:col>2</xdr:col>
      <xdr:colOff>695096</xdr:colOff>
      <xdr:row>20</xdr:row>
      <xdr:rowOff>18923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50" y="2828925"/>
          <a:ext cx="1828571" cy="1019048"/>
        </a:xfrm>
        <a:prstGeom prst="rect">
          <a:avLst/>
        </a:prstGeom>
      </xdr:spPr>
    </xdr:pic>
    <xdr:clientData/>
  </xdr:twoCellAnchor>
  <xdr:oneCellAnchor>
    <xdr:from>
      <xdr:col>4</xdr:col>
      <xdr:colOff>19050</xdr:colOff>
      <xdr:row>9</xdr:row>
      <xdr:rowOff>0</xdr:rowOff>
    </xdr:from>
    <xdr:ext cx="5076198" cy="1642373"/>
    <xdr:sp macro="" textlink="">
      <xdr:nvSpPr>
        <xdr:cNvPr id="3" name="ZoneTexte 2"/>
        <xdr:cNvSpPr txBox="1"/>
      </xdr:nvSpPr>
      <xdr:spPr>
        <a:xfrm>
          <a:off x="3295650" y="1733550"/>
          <a:ext cx="5076198" cy="1642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Bonsoir, voilà</a:t>
          </a:r>
          <a:r>
            <a:rPr lang="fr-FR" sz="1100" baseline="0"/>
            <a:t> j'ai deux datas  (Data_1/Data_2), chaque data à une liste de données.</a:t>
          </a:r>
        </a:p>
        <a:p>
          <a:endParaRPr lang="fr-FR" sz="1100" baseline="0"/>
        </a:p>
        <a:p>
          <a:r>
            <a:rPr lang="fr-FR" sz="1100"/>
            <a:t>Les</a:t>
          </a:r>
          <a:r>
            <a:rPr lang="fr-FR" sz="1100" baseline="0"/>
            <a:t> données s'écrivent de différente manière mais qui veux dire la même chose.</a:t>
          </a:r>
        </a:p>
        <a:p>
          <a:endParaRPr lang="fr-FR" sz="1100" baseline="0"/>
        </a:p>
        <a:p>
          <a:r>
            <a:rPr lang="fr-FR" sz="1100" baseline="0"/>
            <a:t>Pour les extraires, j'ai nommé les liste spour les fusionnées.</a:t>
          </a:r>
        </a:p>
        <a:p>
          <a:endParaRPr lang="fr-FR" sz="1100" baseline="0"/>
        </a:p>
        <a:p>
          <a:r>
            <a:rPr lang="fr-FR" sz="1100"/>
            <a:t>MAIS, ça ne fonctionne pas (par contre</a:t>
          </a:r>
          <a:r>
            <a:rPr lang="fr-FR" sz="1100" baseline="0"/>
            <a:t> le critère Vélo /Train fonctionne bien)</a:t>
          </a:r>
          <a:r>
            <a:rPr lang="fr-FR" sz="1100"/>
            <a:t>... </a:t>
          </a:r>
        </a:p>
        <a:p>
          <a:endParaRPr lang="fr-FR" sz="1100"/>
        </a:p>
        <a:p>
          <a:r>
            <a:rPr lang="fr-FR" sz="1100"/>
            <a:t>Auriez-vous l'amabilté de m'aider</a:t>
          </a:r>
          <a:r>
            <a:rPr lang="fr-FR" sz="1100" baseline="0"/>
            <a:t> à mettre ce tableau en place? MERCI . Cordialement</a:t>
          </a:r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22"/>
  <sheetViews>
    <sheetView tabSelected="1" workbookViewId="0">
      <selection activeCell="L18" sqref="L18"/>
    </sheetView>
  </sheetViews>
  <sheetFormatPr baseColWidth="10" defaultRowHeight="15"/>
  <cols>
    <col min="1" max="1" width="16.140625" bestFit="1" customWidth="1"/>
  </cols>
  <sheetData>
    <row r="1" spans="1:15" ht="15.75">
      <c r="B1" s="5" t="s">
        <v>53</v>
      </c>
    </row>
    <row r="2" spans="1:15" ht="15.75" thickBot="1">
      <c r="A2" t="s">
        <v>57</v>
      </c>
      <c r="C2" s="7" t="s">
        <v>41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5" ht="15.75" thickBot="1">
      <c r="A3" s="8" t="s">
        <v>52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 t="s">
        <v>55</v>
      </c>
    </row>
    <row r="4" spans="1:15">
      <c r="B4">
        <v>2016</v>
      </c>
      <c r="C4">
        <f>COUNTIFS(Data_1!$AA$4:$AA$100,"&lt;&gt;"&amp;0,Data_1!$X$4:$X$100,C$3,Data_1!$Y$4:$Y$100,$B4)</f>
        <v>0</v>
      </c>
      <c r="D4">
        <f>COUNTIFS(Data_1!$AA$4:$AA$100,"&lt;&gt;"&amp;0,Data_1!$X$4:$X$100,D$3,Data_1!$Y$4:$Y$100,$B4)</f>
        <v>0</v>
      </c>
      <c r="E4">
        <f>COUNTIFS(Data_1!$AA$4:$AA$100,"&lt;&gt;"&amp;0,Data_1!$X$4:$X$100,E$3,Data_1!$Y$4:$Y$100,$B4)</f>
        <v>0</v>
      </c>
      <c r="F4">
        <f>COUNTIFS(Data_1!$AA$4:$AA$100,"&lt;&gt;"&amp;0,Data_1!$X$4:$X$100,F$3,Data_1!$Y$4:$Y$100,$B4)</f>
        <v>0</v>
      </c>
      <c r="G4">
        <f>COUNTIFS(Data_1!$AA$4:$AA$100,"&lt;&gt;"&amp;0,Data_1!$X$4:$X$100,G$3,Data_1!$Y$4:$Y$100,$B4)</f>
        <v>0</v>
      </c>
      <c r="H4">
        <f>COUNTIFS(Data_1!$AA$4:$AA$100,"&lt;&gt;"&amp;0,Data_1!$X$4:$X$100,H$3,Data_1!$Y$4:$Y$100,$B4)</f>
        <v>0</v>
      </c>
      <c r="I4">
        <f>COUNTIFS(Data_1!$AA$4:$AA$100,"&lt;&gt;"&amp;0,Data_1!$X$4:$X$100,I$3,Data_1!$Y$4:$Y$100,$B4)</f>
        <v>1</v>
      </c>
      <c r="J4">
        <f>COUNTIFS(Data_1!$AA$4:$AA$100,"&lt;&gt;"&amp;0,Data_1!$X$4:$X$100,J$3,Data_1!$Y$4:$Y$100,$B4)</f>
        <v>0</v>
      </c>
      <c r="K4">
        <f>COUNTIFS(Data_1!$AA$4:$AA$100,"&lt;&gt;"&amp;0,Data_1!$X$4:$X$100,K$3,Data_1!$Y$4:$Y$100,$B4)</f>
        <v>0</v>
      </c>
      <c r="L4">
        <f>COUNTIFS(Data_1!$AA$4:$AA$100,"&lt;&gt;"&amp;0,Data_1!$X$4:$X$100,L$3,Data_1!$Y$4:$Y$100,$B4)</f>
        <v>0</v>
      </c>
      <c r="M4">
        <f>COUNTIFS(Data_1!$AA$4:$AA$100,"&lt;&gt;"&amp;0,Data_1!$X$4:$X$100,M$3,Data_1!$Y$4:$Y$100,$B4)</f>
        <v>0</v>
      </c>
      <c r="N4">
        <f>COUNTIFS(Data_1!$AA$4:$AA$100,"&lt;&gt;"&amp;0,Data_1!$X$4:$X$100,N$3,Data_1!$Y$4:$Y$100,$B4)</f>
        <v>0</v>
      </c>
      <c r="O4" s="6">
        <f>SUM(C4:N4)</f>
        <v>1</v>
      </c>
    </row>
    <row r="5" spans="1:15">
      <c r="B5">
        <v>2017</v>
      </c>
      <c r="C5">
        <f>COUNTIFS(Data_1!$AA$4:$AA$100,"&lt;&gt;"&amp;0,Data_1!$X$4:$X$100,C$3,Data_1!$Y$4:$Y$100,$B5)</f>
        <v>0</v>
      </c>
      <c r="D5">
        <f>COUNTIFS(Data_1!$AA$4:$AA$100,"&lt;&gt;"&amp;0,Data_1!$X$4:$X$100,D$3,Data_1!$Y$4:$Y$100,$B5)</f>
        <v>0</v>
      </c>
      <c r="E5">
        <f>COUNTIFS(Data_1!$AA$4:$AA$100,"&lt;&gt;"&amp;0,Data_1!$X$4:$X$100,E$3,Data_1!$Y$4:$Y$100,$B5)</f>
        <v>0</v>
      </c>
      <c r="F5">
        <f>COUNTIFS(Data_1!$AA$4:$AA$100,"&lt;&gt;"&amp;0,Data_1!$X$4:$X$100,F$3,Data_1!$Y$4:$Y$100,$B5)</f>
        <v>0</v>
      </c>
      <c r="G5">
        <f>COUNTIFS(Data_1!$AA$4:$AA$100,"&lt;&gt;"&amp;0,Data_1!$X$4:$X$100,G$3,Data_1!$Y$4:$Y$100,$B5)</f>
        <v>0</v>
      </c>
      <c r="H5">
        <f>COUNTIFS(Data_1!$AA$4:$AA$100,"&lt;&gt;"&amp;0,Data_1!$X$4:$X$100,H$3,Data_1!$Y$4:$Y$100,$B5)</f>
        <v>0</v>
      </c>
      <c r="I5">
        <f>COUNTIFS(Data_1!$AA$4:$AA$100,"&lt;&gt;"&amp;0,Data_1!$X$4:$X$100,I$3,Data_1!$Y$4:$Y$100,$B5)</f>
        <v>0</v>
      </c>
      <c r="J5">
        <f>COUNTIFS(Data_1!$AA$4:$AA$100,"&lt;&gt;"&amp;0,Data_1!$X$4:$X$100,J$3,Data_1!$Y$4:$Y$100,$B5)</f>
        <v>0</v>
      </c>
      <c r="K5">
        <f>COUNTIFS(Data_1!$AA$4:$AA$100,"&lt;&gt;"&amp;0,Data_1!$X$4:$X$100,K$3,Data_1!$Y$4:$Y$100,$B5)</f>
        <v>1</v>
      </c>
      <c r="L5">
        <f>COUNTIFS(Data_1!$AA$4:$AA$100,"&lt;&gt;"&amp;0,Data_1!$X$4:$X$100,L$3,Data_1!$Y$4:$Y$100,$B5)</f>
        <v>0</v>
      </c>
      <c r="M5">
        <f>COUNTIFS(Data_1!$AA$4:$AA$100,"&lt;&gt;"&amp;0,Data_1!$X$4:$X$100,M$3,Data_1!$Y$4:$Y$100,$B5)</f>
        <v>1</v>
      </c>
      <c r="N5">
        <f>COUNTIFS(Data_1!$AA$4:$AA$100,"&lt;&gt;"&amp;0,Data_1!$X$4:$X$100,N$3,Data_1!$Y$4:$Y$100,$B5)</f>
        <v>1</v>
      </c>
      <c r="O5" s="6">
        <f>SUM(C5:N5)</f>
        <v>3</v>
      </c>
    </row>
    <row r="6" spans="1:15" ht="15.75">
      <c r="B6" s="5" t="s">
        <v>54</v>
      </c>
    </row>
    <row r="7" spans="1:15">
      <c r="B7">
        <v>2016</v>
      </c>
      <c r="C7">
        <f>COUNTIFS(Data_2!$P$2:$P$100,"&lt;&gt;"&amp;0,Data_2!$N$2:$N$100,$B7,Data_2!$M$2:$M$100,C$3)</f>
        <v>0</v>
      </c>
      <c r="D7">
        <f>COUNTIFS(Data_2!$P$2:$P$100,"&lt;&gt;"&amp;0,Data_2!$N$2:$N$100,$B7,Data_2!$M$2:$M$100,D$3)</f>
        <v>0</v>
      </c>
      <c r="E7">
        <f>COUNTIFS(Data_2!$P$2:$P$100,"&lt;&gt;"&amp;0,Data_2!$N$2:$N$100,$B7,Data_2!$M$2:$M$100,E$3)</f>
        <v>0</v>
      </c>
      <c r="F7">
        <f>COUNTIFS(Data_2!$P$2:$P$100,"&lt;&gt;"&amp;0,Data_2!$N$2:$N$100,$B7,Data_2!$M$2:$M$100,F$3)</f>
        <v>0</v>
      </c>
      <c r="G7">
        <f>COUNTIFS(Data_2!$P$2:$P$100,"&lt;&gt;"&amp;0,Data_2!$N$2:$N$100,$B7,Data_2!$M$2:$M$100,G$3)</f>
        <v>0</v>
      </c>
      <c r="H7">
        <f>COUNTIFS(Data_2!$P$2:$P$100,"&lt;&gt;"&amp;0,Data_2!$N$2:$N$100,$B7,Data_2!$M$2:$M$100,H$3)</f>
        <v>0</v>
      </c>
      <c r="I7">
        <f>COUNTIFS(Data_2!$P$2:$P$100,"&lt;&gt;"&amp;0,Data_2!$N$2:$N$100,$B7,Data_2!$M$2:$M$100,I$3)</f>
        <v>1</v>
      </c>
      <c r="J7">
        <f>COUNTIFS(Data_2!$P$2:$P$100,"&lt;&gt;"&amp;0,Data_2!$N$2:$N$100,$B7,Data_2!$M$2:$M$100,J$3)</f>
        <v>0</v>
      </c>
      <c r="K7">
        <f>COUNTIFS(Data_2!$P$2:$P$100,"&lt;&gt;"&amp;0,Data_2!$N$2:$N$100,$B7,Data_2!$M$2:$M$100,K$3)</f>
        <v>0</v>
      </c>
      <c r="L7">
        <f>COUNTIFS(Data_2!$P$2:$P$100,"&lt;&gt;"&amp;0,Data_2!$N$2:$N$100,$B7,Data_2!$M$2:$M$100,L$3)</f>
        <v>0</v>
      </c>
      <c r="M7">
        <f>COUNTIFS(Data_2!$P$2:$P$100,"&lt;&gt;"&amp;0,Data_2!$N$2:$N$100,$B7,Data_2!$M$2:$M$100,M$3)</f>
        <v>0</v>
      </c>
      <c r="N7">
        <f>COUNTIFS(Data_2!$P$2:$P$100,"&lt;&gt;"&amp;0,Data_2!$N$2:$N$100,$B7,Data_2!$M$2:$M$100,N$3)</f>
        <v>0</v>
      </c>
      <c r="O7" s="6">
        <f>SUM(C7:N7)</f>
        <v>1</v>
      </c>
    </row>
    <row r="8" spans="1:15">
      <c r="B8">
        <v>2017</v>
      </c>
      <c r="C8">
        <f>COUNTIFS(Data_2!$P$2:$P$100,"&lt;&gt;"&amp;0,Data_2!$N$2:$N$100,$B8,Data_2!$M$2:$M$100,C$3)</f>
        <v>0</v>
      </c>
      <c r="D8">
        <f>COUNTIFS(Data_2!$P$2:$P$100,"&lt;&gt;"&amp;0,Data_2!$N$2:$N$100,$B8,Data_2!$M$2:$M$100,D$3)</f>
        <v>0</v>
      </c>
      <c r="E8">
        <f>COUNTIFS(Data_2!$P$2:$P$100,"&lt;&gt;"&amp;0,Data_2!$N$2:$N$100,$B8,Data_2!$M$2:$M$100,E$3)</f>
        <v>0</v>
      </c>
      <c r="F8">
        <f>COUNTIFS(Data_2!$P$2:$P$100,"&lt;&gt;"&amp;0,Data_2!$N$2:$N$100,$B8,Data_2!$M$2:$M$100,F$3)</f>
        <v>0</v>
      </c>
      <c r="G8">
        <f>COUNTIFS(Data_2!$P$2:$P$100,"&lt;&gt;"&amp;0,Data_2!$N$2:$N$100,$B8,Data_2!$M$2:$M$100,G$3)</f>
        <v>0</v>
      </c>
      <c r="H8">
        <f>COUNTIFS(Data_2!$P$2:$P$100,"&lt;&gt;"&amp;0,Data_2!$N$2:$N$100,$B8,Data_2!$M$2:$M$100,H$3)</f>
        <v>0</v>
      </c>
      <c r="I8">
        <f>COUNTIFS(Data_2!$P$2:$P$100,"&lt;&gt;"&amp;0,Data_2!$N$2:$N$100,$B8,Data_2!$M$2:$M$100,I$3)</f>
        <v>0</v>
      </c>
      <c r="J8">
        <f>COUNTIFS(Data_2!$P$2:$P$100,"&lt;&gt;"&amp;0,Data_2!$N$2:$N$100,$B8,Data_2!$M$2:$M$100,J$3)</f>
        <v>1</v>
      </c>
      <c r="K8">
        <f>COUNTIFS(Data_2!$P$2:$P$100,"&lt;&gt;"&amp;0,Data_2!$N$2:$N$100,$B8,Data_2!$M$2:$M$100,K$3)</f>
        <v>0</v>
      </c>
      <c r="L8">
        <f>COUNTIFS(Data_2!$P$2:$P$100,"&lt;&gt;"&amp;0,Data_2!$N$2:$N$100,$B8,Data_2!$M$2:$M$100,L$3)</f>
        <v>1</v>
      </c>
      <c r="M8">
        <f>COUNTIFS(Data_2!$P$2:$P$100,"&lt;&gt;"&amp;0,Data_2!$N$2:$N$100,$B8,Data_2!$M$2:$M$100,M$3)</f>
        <v>1</v>
      </c>
      <c r="N8">
        <f>COUNTIFS(Data_2!$P$2:$P$100,"&lt;&gt;"&amp;0,Data_2!$N$2:$N$100,$B8,Data_2!$M$2:$M$100,N$3)</f>
        <v>0</v>
      </c>
      <c r="O8" s="6">
        <f>SUM(C8:N8)</f>
        <v>3</v>
      </c>
    </row>
    <row r="10" spans="1:15">
      <c r="B10" s="4"/>
    </row>
    <row r="22" spans="6:15"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mergeCells count="1">
    <mergeCell ref="C2:N2"/>
  </mergeCells>
  <dataValidations count="1">
    <dataValidation type="list" allowBlank="1" showInputMessage="1" showErrorMessage="1" sqref="A3">
      <formula1>Liste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Liste!$E$2:$E$6</xm:f>
          </x14:formula1>
          <xm:sqref>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A23"/>
  <sheetViews>
    <sheetView topLeftCell="N1" workbookViewId="0">
      <selection activeCell="AA4" sqref="AA4:AA23"/>
    </sheetView>
  </sheetViews>
  <sheetFormatPr baseColWidth="10" defaultRowHeight="15"/>
  <cols>
    <col min="17" max="17" width="15.7109375" bestFit="1" customWidth="1"/>
  </cols>
  <sheetData>
    <row r="1" spans="1:2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2" t="s">
        <v>17</v>
      </c>
      <c r="R1" t="s">
        <v>16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41</v>
      </c>
      <c r="Y1" t="s">
        <v>42</v>
      </c>
      <c r="Z1" t="s">
        <v>23</v>
      </c>
      <c r="AA1" s="1" t="s">
        <v>58</v>
      </c>
    </row>
    <row r="4" spans="1:27">
      <c r="Q4" s="3" t="s">
        <v>36</v>
      </c>
      <c r="X4">
        <v>9</v>
      </c>
      <c r="Y4">
        <v>2016</v>
      </c>
      <c r="AA4">
        <f>IFERROR(SEARCH(Extraction!$A$3,$Q4,1),0)</f>
        <v>0</v>
      </c>
    </row>
    <row r="5" spans="1:27">
      <c r="Q5" t="s">
        <v>37</v>
      </c>
      <c r="X5">
        <v>1</v>
      </c>
      <c r="Y5">
        <v>2017</v>
      </c>
      <c r="AA5">
        <f>IFERROR(SEARCH(Extraction!$A$3,$Q5,1),0)</f>
        <v>0</v>
      </c>
    </row>
    <row r="6" spans="1:27">
      <c r="Q6" t="s">
        <v>38</v>
      </c>
      <c r="X6">
        <v>6</v>
      </c>
      <c r="Y6">
        <v>2016</v>
      </c>
      <c r="AA6">
        <f>IFERROR(SEARCH(Extraction!$A$3,$Q6,1),0)</f>
        <v>0</v>
      </c>
    </row>
    <row r="7" spans="1:27">
      <c r="Q7" t="s">
        <v>39</v>
      </c>
      <c r="X7">
        <v>7</v>
      </c>
      <c r="Y7">
        <v>2016</v>
      </c>
      <c r="AA7">
        <f>IFERROR(SEARCH(Extraction!$A$3,$Q7,1),0)</f>
        <v>1</v>
      </c>
    </row>
    <row r="8" spans="1:27">
      <c r="Q8" t="s">
        <v>40</v>
      </c>
      <c r="X8">
        <v>11</v>
      </c>
      <c r="Y8">
        <v>2017</v>
      </c>
      <c r="AA8">
        <f>IFERROR(SEARCH(Extraction!$A$3,$Q8,1),0)</f>
        <v>1</v>
      </c>
    </row>
    <row r="9" spans="1:27">
      <c r="Q9" s="3" t="s">
        <v>36</v>
      </c>
      <c r="X9">
        <v>8</v>
      </c>
      <c r="Y9">
        <v>2016</v>
      </c>
      <c r="AA9">
        <f>IFERROR(SEARCH(Extraction!$A$3,$Q9,1),0)</f>
        <v>0</v>
      </c>
    </row>
    <row r="10" spans="1:27">
      <c r="Q10" t="s">
        <v>37</v>
      </c>
      <c r="X10">
        <v>3</v>
      </c>
      <c r="Y10">
        <v>2017</v>
      </c>
      <c r="AA10">
        <f>IFERROR(SEARCH(Extraction!$A$3,$Q10,1),0)</f>
        <v>0</v>
      </c>
    </row>
    <row r="11" spans="1:27">
      <c r="Q11" t="s">
        <v>38</v>
      </c>
      <c r="X11">
        <v>3</v>
      </c>
      <c r="Y11">
        <v>2017</v>
      </c>
      <c r="AA11">
        <f>IFERROR(SEARCH(Extraction!$A$3,$Q11,1),0)</f>
        <v>0</v>
      </c>
    </row>
    <row r="12" spans="1:27">
      <c r="Q12" t="s">
        <v>39</v>
      </c>
      <c r="X12">
        <v>9</v>
      </c>
      <c r="Y12">
        <v>2017</v>
      </c>
      <c r="AA12">
        <f>IFERROR(SEARCH(Extraction!$A$3,$Q12,1),0)</f>
        <v>1</v>
      </c>
    </row>
    <row r="13" spans="1:27">
      <c r="Q13" t="s">
        <v>40</v>
      </c>
      <c r="X13">
        <v>12</v>
      </c>
      <c r="Y13">
        <v>2017</v>
      </c>
      <c r="AA13">
        <f>IFERROR(SEARCH(Extraction!$A$3,$Q13,1),0)</f>
        <v>1</v>
      </c>
    </row>
    <row r="14" spans="1:27">
      <c r="Q14" s="3" t="s">
        <v>36</v>
      </c>
      <c r="X14">
        <v>12</v>
      </c>
      <c r="Y14">
        <v>2017</v>
      </c>
      <c r="AA14">
        <f>IFERROR(SEARCH(Extraction!$A$3,$Q14,1),0)</f>
        <v>0</v>
      </c>
    </row>
    <row r="15" spans="1:27">
      <c r="Q15" s="3" t="s">
        <v>36</v>
      </c>
      <c r="X15">
        <v>12</v>
      </c>
      <c r="Y15">
        <v>2017</v>
      </c>
      <c r="AA15">
        <f>IFERROR(SEARCH(Extraction!$A$3,$Q15,1),0)</f>
        <v>0</v>
      </c>
    </row>
    <row r="16" spans="1:27">
      <c r="Q16" t="s">
        <v>37</v>
      </c>
      <c r="X16">
        <v>12</v>
      </c>
      <c r="Y16">
        <v>2017</v>
      </c>
      <c r="AA16">
        <f>IFERROR(SEARCH(Extraction!$A$3,$Q16,1),0)</f>
        <v>0</v>
      </c>
    </row>
    <row r="17" spans="17:27">
      <c r="Q17" t="s">
        <v>37</v>
      </c>
      <c r="X17">
        <v>12</v>
      </c>
      <c r="Y17">
        <v>2017</v>
      </c>
      <c r="AA17">
        <f>IFERROR(SEARCH(Extraction!$A$3,$Q17,1),0)</f>
        <v>0</v>
      </c>
    </row>
    <row r="18" spans="17:27">
      <c r="Q18" t="s">
        <v>56</v>
      </c>
      <c r="X18">
        <v>9</v>
      </c>
      <c r="Y18">
        <v>2017</v>
      </c>
      <c r="AA18">
        <f>IFERROR(SEARCH(Extraction!$A$3,$Q18,1),0)</f>
        <v>0</v>
      </c>
    </row>
    <row r="19" spans="17:27">
      <c r="Q19" t="s">
        <v>56</v>
      </c>
      <c r="X19">
        <v>9</v>
      </c>
      <c r="Y19">
        <v>2017</v>
      </c>
      <c r="AA19">
        <f>IFERROR(SEARCH(Extraction!$A$3,$Q19,1),0)</f>
        <v>0</v>
      </c>
    </row>
    <row r="20" spans="17:27">
      <c r="Q20" t="s">
        <v>56</v>
      </c>
      <c r="X20">
        <v>9</v>
      </c>
      <c r="Y20">
        <v>2017</v>
      </c>
      <c r="AA20">
        <f>IFERROR(SEARCH(Extraction!$A$3,$Q20,1),0)</f>
        <v>0</v>
      </c>
    </row>
    <row r="21" spans="17:27">
      <c r="Q21" t="s">
        <v>56</v>
      </c>
      <c r="X21">
        <v>9</v>
      </c>
      <c r="Y21">
        <v>2017</v>
      </c>
      <c r="AA21">
        <f>IFERROR(SEARCH(Extraction!$A$3,$Q21,1),0)</f>
        <v>0</v>
      </c>
    </row>
    <row r="22" spans="17:27">
      <c r="Q22" t="s">
        <v>56</v>
      </c>
      <c r="X22">
        <v>9</v>
      </c>
      <c r="Y22">
        <v>2017</v>
      </c>
      <c r="AA22">
        <f>IFERROR(SEARCH(Extraction!$A$3,$Q22,1),0)</f>
        <v>0</v>
      </c>
    </row>
    <row r="23" spans="17:27">
      <c r="Q23" t="s">
        <v>56</v>
      </c>
      <c r="X23">
        <v>9</v>
      </c>
      <c r="Y23">
        <v>2017</v>
      </c>
      <c r="AA23">
        <f>IFERROR(SEARCH(Extraction!$A$3,$Q23,1),0)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P21"/>
  <sheetViews>
    <sheetView topLeftCell="J1" workbookViewId="0">
      <selection activeCell="P3" sqref="P3"/>
    </sheetView>
  </sheetViews>
  <sheetFormatPr baseColWidth="10" defaultRowHeight="15"/>
  <cols>
    <col min="10" max="10" width="15.7109375" bestFit="1" customWidth="1"/>
  </cols>
  <sheetData>
    <row r="1" spans="1:16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s="2" t="s">
        <v>17</v>
      </c>
      <c r="K1" t="s">
        <v>33</v>
      </c>
      <c r="L1" t="s">
        <v>34</v>
      </c>
      <c r="M1" t="s">
        <v>41</v>
      </c>
      <c r="N1" t="s">
        <v>42</v>
      </c>
      <c r="O1" t="s">
        <v>35</v>
      </c>
      <c r="P1" s="1" t="s">
        <v>58</v>
      </c>
    </row>
    <row r="2" spans="1:16">
      <c r="J2" s="3" t="s">
        <v>43</v>
      </c>
      <c r="M2">
        <v>9</v>
      </c>
      <c r="N2">
        <v>2016</v>
      </c>
      <c r="P2">
        <f>IFERROR(SEARCH(Extraction!$A$3,$J2,1),0)</f>
        <v>0</v>
      </c>
    </row>
    <row r="3" spans="1:16">
      <c r="J3" t="s">
        <v>44</v>
      </c>
      <c r="M3">
        <v>1</v>
      </c>
      <c r="N3">
        <v>2017</v>
      </c>
      <c r="P3">
        <f>IFERROR(SEARCH(Extraction!$A$3,$J3,1),0)</f>
        <v>0</v>
      </c>
    </row>
    <row r="4" spans="1:16">
      <c r="J4" t="s">
        <v>45</v>
      </c>
      <c r="M4">
        <v>6</v>
      </c>
      <c r="N4">
        <v>2016</v>
      </c>
      <c r="P4">
        <f>IFERROR(SEARCH(Extraction!$A$3,$J4,1),0)</f>
        <v>0</v>
      </c>
    </row>
    <row r="5" spans="1:16">
      <c r="J5" t="s">
        <v>39</v>
      </c>
      <c r="M5">
        <v>7</v>
      </c>
      <c r="N5">
        <v>2016</v>
      </c>
      <c r="P5">
        <f>IFERROR(SEARCH(Extraction!$A$3,$J5,1),0)</f>
        <v>1</v>
      </c>
    </row>
    <row r="6" spans="1:16">
      <c r="J6" t="s">
        <v>39</v>
      </c>
      <c r="M6">
        <v>11</v>
      </c>
      <c r="N6">
        <v>2017</v>
      </c>
      <c r="P6">
        <f>IFERROR(SEARCH(Extraction!$A$3,$J6,1),0)</f>
        <v>1</v>
      </c>
    </row>
    <row r="7" spans="1:16">
      <c r="J7" t="s">
        <v>46</v>
      </c>
      <c r="M7">
        <v>8</v>
      </c>
      <c r="N7">
        <v>2016</v>
      </c>
      <c r="P7">
        <f>IFERROR(SEARCH(Extraction!$A$3,$J7,1),0)</f>
        <v>0</v>
      </c>
    </row>
    <row r="8" spans="1:16">
      <c r="J8" t="s">
        <v>47</v>
      </c>
      <c r="M8">
        <v>3</v>
      </c>
      <c r="N8">
        <v>2017</v>
      </c>
      <c r="P8">
        <f>IFERROR(SEARCH(Extraction!$A$3,$J8,1),0)</f>
        <v>0</v>
      </c>
    </row>
    <row r="9" spans="1:16">
      <c r="J9" t="s">
        <v>43</v>
      </c>
      <c r="M9">
        <v>3</v>
      </c>
      <c r="N9">
        <v>2017</v>
      </c>
      <c r="P9">
        <f>IFERROR(SEARCH(Extraction!$A$3,$J9,1),0)</f>
        <v>0</v>
      </c>
    </row>
    <row r="10" spans="1:16">
      <c r="J10" t="s">
        <v>44</v>
      </c>
      <c r="M10">
        <v>9</v>
      </c>
      <c r="N10">
        <v>2017</v>
      </c>
      <c r="P10">
        <f>IFERROR(SEARCH(Extraction!$A$3,$J10,1),0)</f>
        <v>0</v>
      </c>
    </row>
    <row r="11" spans="1:16">
      <c r="J11" t="s">
        <v>45</v>
      </c>
      <c r="M11">
        <v>12</v>
      </c>
      <c r="N11">
        <v>2017</v>
      </c>
      <c r="P11">
        <f>IFERROR(SEARCH(Extraction!$A$3,$J11,1),0)</f>
        <v>0</v>
      </c>
    </row>
    <row r="12" spans="1:16">
      <c r="J12" t="s">
        <v>39</v>
      </c>
      <c r="M12">
        <v>10</v>
      </c>
      <c r="N12">
        <v>2017</v>
      </c>
      <c r="P12">
        <f>IFERROR(SEARCH(Extraction!$A$3,$J12,1),0)</f>
        <v>1</v>
      </c>
    </row>
    <row r="13" spans="1:16">
      <c r="J13" t="s">
        <v>39</v>
      </c>
      <c r="M13">
        <v>8</v>
      </c>
      <c r="N13">
        <v>2017</v>
      </c>
      <c r="P13">
        <f>IFERROR(SEARCH(Extraction!$A$3,$J13,1),0)</f>
        <v>1</v>
      </c>
    </row>
    <row r="14" spans="1:16">
      <c r="J14" t="s">
        <v>46</v>
      </c>
      <c r="M14">
        <v>6</v>
      </c>
      <c r="N14">
        <v>2017</v>
      </c>
      <c r="P14">
        <f>IFERROR(SEARCH(Extraction!$A$3,$J14,1),0)</f>
        <v>0</v>
      </c>
    </row>
    <row r="15" spans="1:16">
      <c r="J15" t="s">
        <v>47</v>
      </c>
      <c r="M15">
        <v>4</v>
      </c>
      <c r="N15">
        <v>2017</v>
      </c>
      <c r="P15">
        <f>IFERROR(SEARCH(Extraction!$A$3,$J15,1),0)</f>
        <v>0</v>
      </c>
    </row>
    <row r="16" spans="1:16">
      <c r="J16" t="s">
        <v>56</v>
      </c>
      <c r="M16">
        <v>2</v>
      </c>
      <c r="N16">
        <v>2017</v>
      </c>
      <c r="P16">
        <f>IFERROR(SEARCH(Extraction!$A$3,$J16,1),0)</f>
        <v>0</v>
      </c>
    </row>
    <row r="17" spans="10:16">
      <c r="J17" t="s">
        <v>56</v>
      </c>
      <c r="M17">
        <v>4</v>
      </c>
      <c r="N17">
        <v>2017</v>
      </c>
      <c r="P17">
        <f>IFERROR(SEARCH(Extraction!$A$3,$J17,1),0)</f>
        <v>0</v>
      </c>
    </row>
    <row r="18" spans="10:16">
      <c r="J18" t="s">
        <v>56</v>
      </c>
      <c r="M18">
        <v>4</v>
      </c>
      <c r="N18">
        <v>2017</v>
      </c>
      <c r="P18">
        <f>IFERROR(SEARCH(Extraction!$A$3,$J18,1),0)</f>
        <v>0</v>
      </c>
    </row>
    <row r="19" spans="10:16">
      <c r="J19" t="s">
        <v>56</v>
      </c>
      <c r="M19">
        <v>4</v>
      </c>
      <c r="N19">
        <v>2017</v>
      </c>
      <c r="P19">
        <f>IFERROR(SEARCH(Extraction!$A$3,$J19,1),0)</f>
        <v>0</v>
      </c>
    </row>
    <row r="20" spans="10:16">
      <c r="J20" t="s">
        <v>56</v>
      </c>
      <c r="M20">
        <v>4</v>
      </c>
      <c r="N20">
        <v>2017</v>
      </c>
      <c r="P20">
        <f>IFERROR(SEARCH(Extraction!$A$3,$J20,1),0)</f>
        <v>0</v>
      </c>
    </row>
    <row r="21" spans="10:16">
      <c r="J21" t="s">
        <v>56</v>
      </c>
      <c r="M21">
        <v>4</v>
      </c>
      <c r="N21">
        <v>2017</v>
      </c>
      <c r="P21">
        <f>IFERROR(SEARCH(Extraction!$A$3,$J21,1),0)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E21"/>
  <sheetViews>
    <sheetView workbookViewId="0">
      <selection activeCell="E2" sqref="E2:E9"/>
    </sheetView>
  </sheetViews>
  <sheetFormatPr baseColWidth="10" defaultRowHeight="15"/>
  <cols>
    <col min="1" max="1" width="15.7109375" bestFit="1" customWidth="1"/>
    <col min="2" max="2" width="12.85546875" bestFit="1" customWidth="1"/>
    <col min="5" max="5" width="16.140625" bestFit="1" customWidth="1"/>
  </cols>
  <sheetData>
    <row r="1" spans="1:5">
      <c r="A1" t="s">
        <v>49</v>
      </c>
      <c r="B1" t="s">
        <v>48</v>
      </c>
      <c r="E1" t="s">
        <v>50</v>
      </c>
    </row>
    <row r="2" spans="1:5">
      <c r="A2" t="s">
        <v>36</v>
      </c>
      <c r="B2" t="s">
        <v>43</v>
      </c>
      <c r="E2" t="s">
        <v>51</v>
      </c>
    </row>
    <row r="3" spans="1:5">
      <c r="A3" t="s">
        <v>37</v>
      </c>
      <c r="B3" t="s">
        <v>44</v>
      </c>
      <c r="E3" t="s">
        <v>44</v>
      </c>
    </row>
    <row r="4" spans="1:5">
      <c r="A4" t="s">
        <v>38</v>
      </c>
      <c r="B4" t="s">
        <v>45</v>
      </c>
      <c r="E4" t="s">
        <v>45</v>
      </c>
    </row>
    <row r="5" spans="1:5">
      <c r="A5" t="s">
        <v>39</v>
      </c>
      <c r="B5" t="s">
        <v>39</v>
      </c>
      <c r="E5" t="s">
        <v>52</v>
      </c>
    </row>
    <row r="6" spans="1:5">
      <c r="A6" t="s">
        <v>40</v>
      </c>
      <c r="B6" t="s">
        <v>39</v>
      </c>
      <c r="E6" t="s">
        <v>56</v>
      </c>
    </row>
    <row r="7" spans="1:5">
      <c r="A7" t="s">
        <v>36</v>
      </c>
      <c r="B7" t="s">
        <v>46</v>
      </c>
    </row>
    <row r="8" spans="1:5">
      <c r="A8" t="s">
        <v>37</v>
      </c>
      <c r="B8" t="s">
        <v>47</v>
      </c>
    </row>
    <row r="9" spans="1:5">
      <c r="A9" t="s">
        <v>38</v>
      </c>
      <c r="B9" t="s">
        <v>43</v>
      </c>
    </row>
    <row r="10" spans="1:5">
      <c r="A10" t="s">
        <v>39</v>
      </c>
      <c r="B10" t="s">
        <v>44</v>
      </c>
    </row>
    <row r="11" spans="1:5">
      <c r="A11" t="s">
        <v>40</v>
      </c>
      <c r="B11" t="s">
        <v>45</v>
      </c>
    </row>
    <row r="12" spans="1:5">
      <c r="A12" t="s">
        <v>36</v>
      </c>
      <c r="B12" t="s">
        <v>39</v>
      </c>
    </row>
    <row r="13" spans="1:5">
      <c r="A13" t="s">
        <v>36</v>
      </c>
      <c r="B13" t="s">
        <v>39</v>
      </c>
    </row>
    <row r="14" spans="1:5">
      <c r="A14" t="s">
        <v>37</v>
      </c>
      <c r="B14" t="s">
        <v>46</v>
      </c>
    </row>
    <row r="15" spans="1:5">
      <c r="A15" t="s">
        <v>37</v>
      </c>
      <c r="B15" t="s">
        <v>47</v>
      </c>
    </row>
    <row r="16" spans="1:5">
      <c r="A16" t="s">
        <v>56</v>
      </c>
      <c r="B16" t="s">
        <v>56</v>
      </c>
    </row>
    <row r="17" spans="1:2">
      <c r="A17" t="s">
        <v>56</v>
      </c>
      <c r="B17" t="s">
        <v>56</v>
      </c>
    </row>
    <row r="18" spans="1:2">
      <c r="A18" t="s">
        <v>56</v>
      </c>
      <c r="B18" t="s">
        <v>56</v>
      </c>
    </row>
    <row r="19" spans="1:2">
      <c r="A19" t="s">
        <v>56</v>
      </c>
      <c r="B19" t="s">
        <v>56</v>
      </c>
    </row>
    <row r="20" spans="1:2">
      <c r="A20" t="s">
        <v>56</v>
      </c>
      <c r="B20" t="s">
        <v>56</v>
      </c>
    </row>
    <row r="21" spans="1:2">
      <c r="A21" t="s">
        <v>56</v>
      </c>
      <c r="B2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Extraction</vt:lpstr>
      <vt:lpstr>Data_1</vt:lpstr>
      <vt:lpstr>Data_2</vt:lpstr>
      <vt:lpstr>Liste</vt:lpstr>
      <vt:lpstr>Liste</vt:lpstr>
      <vt:lpstr>Moto</vt:lpstr>
      <vt:lpstr>Train</vt:lpstr>
      <vt:lpstr>Véhicule</vt:lpstr>
      <vt:lpstr>Vélo</vt:lpstr>
      <vt:lpstr>Voiture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zizou</dc:creator>
  <cp:lastModifiedBy>FRANCIS</cp:lastModifiedBy>
  <dcterms:created xsi:type="dcterms:W3CDTF">2017-11-17T19:19:44Z</dcterms:created>
  <dcterms:modified xsi:type="dcterms:W3CDTF">2017-11-19T03:32:16Z</dcterms:modified>
</cp:coreProperties>
</file>