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855" windowHeight="8445"/>
  </bookViews>
  <sheets>
    <sheet name="Feuil1" sheetId="1" r:id="rId1"/>
    <sheet name="entreprise" sheetId="2" r:id="rId2"/>
    <sheet name="particulier" sheetId="3" r:id="rId3"/>
  </sheets>
  <calcPr calcId="125725"/>
</workbook>
</file>

<file path=xl/calcChain.xml><?xml version="1.0" encoding="utf-8"?>
<calcChain xmlns="http://schemas.openxmlformats.org/spreadsheetml/2006/main">
  <c r="J2" i="1"/>
  <c r="J3"/>
  <c r="J4"/>
  <c r="J5"/>
  <c r="J6"/>
  <c r="J7"/>
  <c r="J8"/>
  <c r="J9"/>
  <c r="J10"/>
  <c r="J11"/>
  <c r="J12"/>
  <c r="J13"/>
  <c r="J14"/>
</calcChain>
</file>

<file path=xl/sharedStrings.xml><?xml version="1.0" encoding="utf-8"?>
<sst xmlns="http://schemas.openxmlformats.org/spreadsheetml/2006/main" count="126" uniqueCount="48">
  <si>
    <t>Expert</t>
  </si>
  <si>
    <t>Jessy</t>
  </si>
  <si>
    <t>Contributeur</t>
  </si>
  <si>
    <t>Date création fiche</t>
  </si>
  <si>
    <t>Nom cient</t>
  </si>
  <si>
    <t>Tze</t>
  </si>
  <si>
    <t>Statut</t>
  </si>
  <si>
    <t>annuelle</t>
  </si>
  <si>
    <t>clôture</t>
  </si>
  <si>
    <t>type de lient</t>
  </si>
  <si>
    <t>particulier</t>
  </si>
  <si>
    <t>en cours</t>
  </si>
  <si>
    <t>Yuz</t>
  </si>
  <si>
    <t>Hyx</t>
  </si>
  <si>
    <t>Ioxio</t>
  </si>
  <si>
    <t>terminé</t>
  </si>
  <si>
    <t>presque</t>
  </si>
  <si>
    <t>manque</t>
  </si>
  <si>
    <t>français</t>
  </si>
  <si>
    <t>client étranger ou français</t>
  </si>
  <si>
    <t>étranger</t>
  </si>
  <si>
    <t>entreprise</t>
  </si>
  <si>
    <t>trimestrielle</t>
  </si>
  <si>
    <t>semestrielle</t>
  </si>
  <si>
    <t>Type d'analyse</t>
  </si>
  <si>
    <t>quotidienne</t>
  </si>
  <si>
    <t>Localisation</t>
  </si>
  <si>
    <t>Paris</t>
  </si>
  <si>
    <t>Nantes</t>
  </si>
  <si>
    <t>Bordeaux</t>
  </si>
  <si>
    <t>Aix</t>
  </si>
  <si>
    <t>Corse</t>
  </si>
  <si>
    <t>Potentiel</t>
  </si>
  <si>
    <t>Faible</t>
  </si>
  <si>
    <t>Elevé</t>
  </si>
  <si>
    <t>ANTY</t>
  </si>
  <si>
    <t>MANTUI</t>
  </si>
  <si>
    <t>TIOPUP</t>
  </si>
  <si>
    <t>QUOEON</t>
  </si>
  <si>
    <t>9OUZAU</t>
  </si>
  <si>
    <t>NOMS</t>
  </si>
  <si>
    <t>DATES</t>
  </si>
  <si>
    <t>HAN</t>
  </si>
  <si>
    <t>OUYS</t>
  </si>
  <si>
    <t>UNIYQ</t>
  </si>
  <si>
    <t>première</t>
  </si>
  <si>
    <t>Minutes</t>
  </si>
  <si>
    <t>Date last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</si>
</sst>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J7" sqref="J7"/>
    </sheetView>
  </sheetViews>
  <sheetFormatPr baseColWidth="10" defaultRowHeight="15"/>
  <cols>
    <col min="3" max="3" width="14.85546875" customWidth="1"/>
    <col min="4" max="4" width="22.5703125" bestFit="1" customWidth="1"/>
    <col min="6" max="6" width="16.140625" bestFit="1" customWidth="1"/>
    <col min="7" max="7" width="17.85546875" bestFit="1" customWidth="1"/>
    <col min="10" max="10" width="15.28515625" bestFit="1" customWidth="1"/>
  </cols>
  <sheetData>
    <row r="1" spans="1:11">
      <c r="A1" t="s">
        <v>0</v>
      </c>
      <c r="B1" t="s">
        <v>2</v>
      </c>
      <c r="C1" t="s">
        <v>6</v>
      </c>
      <c r="D1" t="s">
        <v>19</v>
      </c>
      <c r="E1" t="s">
        <v>9</v>
      </c>
      <c r="F1" t="s">
        <v>24</v>
      </c>
      <c r="G1" t="s">
        <v>3</v>
      </c>
      <c r="H1" t="s">
        <v>26</v>
      </c>
      <c r="I1" t="s">
        <v>32</v>
      </c>
      <c r="J1" t="s">
        <v>47</v>
      </c>
      <c r="K1" t="s">
        <v>4</v>
      </c>
    </row>
    <row r="2" spans="1:11">
      <c r="A2" t="s">
        <v>1</v>
      </c>
      <c r="B2" t="s">
        <v>5</v>
      </c>
      <c r="C2" t="s">
        <v>46</v>
      </c>
      <c r="D2" t="s">
        <v>18</v>
      </c>
      <c r="E2" t="s">
        <v>10</v>
      </c>
      <c r="F2" t="s">
        <v>7</v>
      </c>
      <c r="G2" s="1">
        <v>43025</v>
      </c>
      <c r="H2" t="s">
        <v>27</v>
      </c>
      <c r="I2" t="s">
        <v>33</v>
      </c>
      <c r="J2" s="1">
        <f>IF(ISNA(IF(D2="SCC",VLOOKUP($K2,particulier!$A$2:$AZ$1996,20,FALSE),VLOOKUP($K2,entreprise!$A$2:$AZ$1960,36,FALSE))),IF(C2="","","Copie à remplir"),IF(D2="SCC",VLOOKUP($K2,particulier!$A$2:$AZ$1996,20,FALSE),VLOOKUP($K2,entreprise!$A$2:$AZ$1960,36,FALSE)))</f>
        <v>42412</v>
      </c>
      <c r="K2" t="s">
        <v>35</v>
      </c>
    </row>
    <row r="3" spans="1:11">
      <c r="A3" t="s">
        <v>1</v>
      </c>
      <c r="B3" t="s">
        <v>5</v>
      </c>
      <c r="C3" t="s">
        <v>11</v>
      </c>
      <c r="D3" t="s">
        <v>20</v>
      </c>
      <c r="E3" t="s">
        <v>21</v>
      </c>
      <c r="F3" t="s">
        <v>8</v>
      </c>
      <c r="G3" s="1">
        <v>43051</v>
      </c>
      <c r="H3" t="s">
        <v>28</v>
      </c>
      <c r="I3" t="s">
        <v>33</v>
      </c>
      <c r="J3" s="1">
        <f>IF(ISNA(IF(D3="SCC",VLOOKUP($K3,particulier!$A$2:$AZ$1996,20,FALSE),VLOOKUP($K3,entreprise!$A$2:$AZ$1960,36,FALSE))),IF(C3="","","Copie à remplir"),IF(D3="SCC",VLOOKUP($K3,particulier!$A$2:$AZ$1996,20,FALSE),VLOOKUP($K3,entreprise!$A$2:$AZ$1960,36,FALSE)))</f>
        <v>38797</v>
      </c>
      <c r="K3" t="s">
        <v>36</v>
      </c>
    </row>
    <row r="4" spans="1:11">
      <c r="A4" t="s">
        <v>1</v>
      </c>
      <c r="B4" t="s">
        <v>12</v>
      </c>
      <c r="C4" t="s">
        <v>15</v>
      </c>
      <c r="D4" t="s">
        <v>20</v>
      </c>
      <c r="E4" t="s">
        <v>10</v>
      </c>
      <c r="F4" t="s">
        <v>22</v>
      </c>
      <c r="G4" s="1">
        <v>43052</v>
      </c>
      <c r="H4" t="s">
        <v>29</v>
      </c>
      <c r="I4" t="s">
        <v>34</v>
      </c>
      <c r="J4" s="1">
        <f>IF(ISNA(IF(D4="SCC",VLOOKUP($K4,particulier!$A$2:$AZ$1996,20,FALSE),VLOOKUP($K4,entreprise!$A$2:$AZ$1960,36,FALSE))),IF(C4="","","Copie à remplir"),IF(D4="SCC",VLOOKUP($K4,particulier!$A$2:$AZ$1996,20,FALSE),VLOOKUP($K4,entreprise!$A$2:$AZ$1960,36,FALSE)))</f>
        <v>42270</v>
      </c>
      <c r="K4" t="s">
        <v>37</v>
      </c>
    </row>
    <row r="5" spans="1:11">
      <c r="A5" t="s">
        <v>1</v>
      </c>
      <c r="B5" t="s">
        <v>13</v>
      </c>
      <c r="C5" t="s">
        <v>16</v>
      </c>
      <c r="D5" t="s">
        <v>20</v>
      </c>
      <c r="E5" t="s">
        <v>10</v>
      </c>
      <c r="F5" t="s">
        <v>23</v>
      </c>
      <c r="G5" s="1">
        <v>43053</v>
      </c>
      <c r="H5" t="s">
        <v>31</v>
      </c>
      <c r="I5" t="s">
        <v>33</v>
      </c>
      <c r="J5" s="1">
        <f>IF(ISNA(IF(D5="SCC",VLOOKUP($K5,particulier!$A$2:$AZ$1996,20,FALSE),VLOOKUP($K5,entreprise!$A$2:$AZ$1960,36,FALSE))),IF(C5="","","Copie à remplir"),IF(D5="SCC",VLOOKUP($K5,particulier!$A$2:$AZ$1996,20,FALSE),VLOOKUP($K5,entreprise!$A$2:$AZ$1960,36,FALSE)))</f>
        <v>39893</v>
      </c>
      <c r="K5" t="s">
        <v>38</v>
      </c>
    </row>
    <row r="6" spans="1:11">
      <c r="A6" t="s">
        <v>1</v>
      </c>
      <c r="B6" t="s">
        <v>14</v>
      </c>
      <c r="C6" t="s">
        <v>17</v>
      </c>
      <c r="D6" t="s">
        <v>18</v>
      </c>
      <c r="E6" t="s">
        <v>21</v>
      </c>
      <c r="F6" t="s">
        <v>25</v>
      </c>
      <c r="G6" s="1">
        <v>43054</v>
      </c>
      <c r="H6" t="s">
        <v>30</v>
      </c>
      <c r="I6" t="s">
        <v>33</v>
      </c>
      <c r="J6" s="1">
        <f>IF(ISNA(IF(D6="SCC",VLOOKUP($K6,particulier!$A$2:$AZ$1996,20,FALSE),VLOOKUP($K6,entreprise!$A$2:$AZ$1960,36,FALSE))),IF(C6="","","Copie à remplir"),IF(D6="SCC",VLOOKUP($K6,particulier!$A$2:$AZ$1996,20,FALSE),VLOOKUP($K6,entreprise!$A$2:$AZ$1960,36,FALSE)))</f>
        <v>38798</v>
      </c>
      <c r="K6" t="s">
        <v>39</v>
      </c>
    </row>
    <row r="7" spans="1:11">
      <c r="A7" t="s">
        <v>1</v>
      </c>
      <c r="B7" t="s">
        <v>14</v>
      </c>
      <c r="C7" t="s">
        <v>17</v>
      </c>
      <c r="D7" t="s">
        <v>18</v>
      </c>
      <c r="E7" t="s">
        <v>21</v>
      </c>
      <c r="F7" t="s">
        <v>25</v>
      </c>
      <c r="G7" s="1">
        <v>43055</v>
      </c>
      <c r="H7" t="s">
        <v>30</v>
      </c>
      <c r="I7" t="s">
        <v>33</v>
      </c>
      <c r="J7" s="1">
        <f>IF(ISNA(IF(D7="SCC",VLOOKUP($K7,particulier!$A$2:$AZ$1996,20,FALSE),VLOOKUP($K7,entreprise!$A$2:$AZ$1960,36,FALSE))),IF(C7="","","Copie à remplir"),IF(D7="SCC",VLOOKUP($K7,particulier!$A$2:$AZ$1996,20,FALSE),VLOOKUP($K7,entreprise!$A$2:$AZ$1960,36,FALSE)))</f>
        <v>42412</v>
      </c>
      <c r="K7" t="s">
        <v>35</v>
      </c>
    </row>
    <row r="8" spans="1:11">
      <c r="A8" t="s">
        <v>1</v>
      </c>
      <c r="B8" t="s">
        <v>13</v>
      </c>
      <c r="C8" t="s">
        <v>17</v>
      </c>
      <c r="D8" t="s">
        <v>18</v>
      </c>
      <c r="E8" t="s">
        <v>21</v>
      </c>
      <c r="F8" t="s">
        <v>7</v>
      </c>
      <c r="G8" s="1">
        <v>43056</v>
      </c>
      <c r="H8" t="s">
        <v>30</v>
      </c>
      <c r="I8" t="s">
        <v>33</v>
      </c>
      <c r="J8" s="1" t="str">
        <f>IF(ISNA(IF(D8="SCC",VLOOKUP($K8,particulier!$A$2:$AZ$1996,20,FALSE),VLOOKUP($K8,entreprise!$A$2:$AZ$1960,36,FALSE))),IF(C8="","","Copie à remplir"),IF(D8="SCC",VLOOKUP($K8,particulier!$A$2:$AZ$1996,20,FALSE),VLOOKUP($K8,entreprise!$A$2:$AZ$1960,36,FALSE)))</f>
        <v>Copie à remplir</v>
      </c>
      <c r="K8" t="s">
        <v>42</v>
      </c>
    </row>
    <row r="9" spans="1:11">
      <c r="A9" t="s">
        <v>1</v>
      </c>
      <c r="B9" t="s">
        <v>14</v>
      </c>
      <c r="C9" t="s">
        <v>17</v>
      </c>
      <c r="D9" t="s">
        <v>18</v>
      </c>
      <c r="E9" t="s">
        <v>21</v>
      </c>
      <c r="F9" t="s">
        <v>7</v>
      </c>
      <c r="G9" s="1">
        <v>43057</v>
      </c>
      <c r="H9" t="s">
        <v>30</v>
      </c>
      <c r="I9" t="s">
        <v>33</v>
      </c>
      <c r="J9" s="1" t="str">
        <f>IF(ISNA(IF(D9="SCC",VLOOKUP($K9,particulier!$A$2:$AZ$1996,20,FALSE),VLOOKUP($K9,entreprise!$A$2:$AZ$1960,36,FALSE))),IF(C9="","","Copie à remplir"),IF(D9="SCC",VLOOKUP($K9,particulier!$A$2:$AZ$1996,20,FALSE),VLOOKUP($K9,entreprise!$A$2:$AZ$1960,36,FALSE)))</f>
        <v>Copie à remplir</v>
      </c>
      <c r="K9" t="s">
        <v>43</v>
      </c>
    </row>
    <row r="10" spans="1:11">
      <c r="A10" t="s">
        <v>1</v>
      </c>
      <c r="B10" t="s">
        <v>14</v>
      </c>
      <c r="C10" t="s">
        <v>17</v>
      </c>
      <c r="D10" t="s">
        <v>18</v>
      </c>
      <c r="E10" t="s">
        <v>21</v>
      </c>
      <c r="F10" t="s">
        <v>45</v>
      </c>
      <c r="G10" s="1">
        <v>43058</v>
      </c>
      <c r="H10" t="s">
        <v>30</v>
      </c>
      <c r="I10" t="s">
        <v>33</v>
      </c>
      <c r="J10" s="1" t="str">
        <f>IF(ISNA(IF(D10="SCC",VLOOKUP($K10,particulier!$A$2:$AZ$1996,20,FALSE),VLOOKUP($K10,entreprise!$A$2:$AZ$1960,36,FALSE))),IF(C10="","","Copie à remplir"),IF(D10="SCC",VLOOKUP($K10,particulier!$A$2:$AZ$1996,20,FALSE),VLOOKUP($K10,entreprise!$A$2:$AZ$1960,36,FALSE)))</f>
        <v>Copie à remplir</v>
      </c>
      <c r="K10" t="s">
        <v>44</v>
      </c>
    </row>
    <row r="11" spans="1:11">
      <c r="A11" t="s">
        <v>1</v>
      </c>
      <c r="B11" t="s">
        <v>14</v>
      </c>
      <c r="C11" t="s">
        <v>17</v>
      </c>
      <c r="D11" t="s">
        <v>18</v>
      </c>
      <c r="E11" t="s">
        <v>21</v>
      </c>
      <c r="F11" t="s">
        <v>8</v>
      </c>
      <c r="G11" s="1">
        <v>43059</v>
      </c>
      <c r="H11" t="s">
        <v>30</v>
      </c>
      <c r="I11" t="s">
        <v>33</v>
      </c>
      <c r="J11" s="1" t="str">
        <f>IF(ISNA(IF(D11="SCC",VLOOKUP($K11,particulier!$A$2:$AZ$1996,20,FALSE),VLOOKUP($K11,entreprise!$A$2:$AZ$1960,36,FALSE))),IF(C11="","","Copie à remplir"),IF(D11="SCC",VLOOKUP($K11,particulier!$A$2:$AZ$1996,20,FALSE),VLOOKUP($K11,entreprise!$A$2:$AZ$1960,36,FALSE)))</f>
        <v>Copie à remplir</v>
      </c>
      <c r="K11" t="s">
        <v>43</v>
      </c>
    </row>
    <row r="12" spans="1:11">
      <c r="A12" t="s">
        <v>1</v>
      </c>
      <c r="B12" t="s">
        <v>12</v>
      </c>
      <c r="C12" t="s">
        <v>17</v>
      </c>
      <c r="D12" t="s">
        <v>18</v>
      </c>
      <c r="E12" t="s">
        <v>21</v>
      </c>
      <c r="F12" t="s">
        <v>8</v>
      </c>
      <c r="G12" s="1">
        <v>43060</v>
      </c>
      <c r="H12" t="s">
        <v>30</v>
      </c>
      <c r="I12" t="s">
        <v>33</v>
      </c>
      <c r="J12" s="1" t="str">
        <f>IF(ISNA(IF(D12="SCC",VLOOKUP($K12,particulier!$A$2:$AZ$1996,20,FALSE),VLOOKUP($K12,entreprise!$A$2:$AZ$1960,36,FALSE))),IF(C12="","","Copie à remplir"),IF(D12="SCC",VLOOKUP($K12,particulier!$A$2:$AZ$1996,20,FALSE),VLOOKUP($K12,entreprise!$A$2:$AZ$1960,36,FALSE)))</f>
        <v>Copie à remplir</v>
      </c>
      <c r="K12" t="s">
        <v>42</v>
      </c>
    </row>
    <row r="13" spans="1:11">
      <c r="J13" s="1" t="str">
        <f>IF(ISNA(IF(C13="SCC",VLOOKUP($K13,particulier!$A$2:$AZ$1996,20,FALSE),VLOOKUP($K13,entreprise!$A$2:$AZ$1960,36,FALSE))),IF(C13="","","Copie à remplir"),IF(C13="POP",VLOOKUP($K13,particulier!$A$2:$AZ$1996,20,FALSE),VLOOKUP($K13,entreprise!$A$2:$AZ$1960,36,FALSE)))</f>
        <v/>
      </c>
    </row>
    <row r="14" spans="1:11">
      <c r="J14" s="1" t="str">
        <f>IF(ISNA(IF(C14="SCC",VLOOKUP($K14,particulier!$A$2:$AZ$1996,20,FALSE),VLOOKUP($K14,entreprise!$A$2:$AZ$1960,36,FALSE))),IF(C14="","","Copie à remplir"),IF(C14="POP",VLOOKUP($K14,particulier!$A$2:$AZ$1996,20,FALSE),VLOOKUP($K14,entreprise!$A$2:$AZ$1960,36,FALSE)))</f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8"/>
  <sheetViews>
    <sheetView topLeftCell="W1" workbookViewId="0">
      <selection activeCell="AJ3" sqref="AJ3"/>
    </sheetView>
  </sheetViews>
  <sheetFormatPr baseColWidth="10" defaultRowHeight="15"/>
  <cols>
    <col min="3" max="3" width="22.5703125" bestFit="1" customWidth="1"/>
    <col min="4" max="4" width="22.5703125" customWidth="1"/>
    <col min="5" max="5" width="13.5703125" bestFit="1" customWidth="1"/>
    <col min="6" max="6" width="17.85546875" bestFit="1" customWidth="1"/>
  </cols>
  <sheetData>
    <row r="1" spans="1:36">
      <c r="A1" t="s">
        <v>40</v>
      </c>
      <c r="AJ1" t="s">
        <v>41</v>
      </c>
    </row>
    <row r="2" spans="1:36">
      <c r="A2" t="s">
        <v>35</v>
      </c>
      <c r="AJ2" s="1">
        <v>42412</v>
      </c>
    </row>
    <row r="3" spans="1:36">
      <c r="A3" t="s">
        <v>35</v>
      </c>
      <c r="AJ3" s="1">
        <v>42779</v>
      </c>
    </row>
    <row r="4" spans="1:36">
      <c r="A4" t="s">
        <v>37</v>
      </c>
      <c r="AJ4" s="1">
        <v>42270</v>
      </c>
    </row>
    <row r="5" spans="1:36">
      <c r="A5" t="s">
        <v>38</v>
      </c>
      <c r="AJ5" s="1">
        <v>39893</v>
      </c>
    </row>
    <row r="6" spans="1:36">
      <c r="A6" t="s">
        <v>37</v>
      </c>
      <c r="AJ6" s="1">
        <v>42270</v>
      </c>
    </row>
    <row r="7" spans="1:36">
      <c r="A7" t="s">
        <v>36</v>
      </c>
      <c r="AJ7" s="1">
        <v>38797</v>
      </c>
    </row>
    <row r="8" spans="1:36">
      <c r="A8" t="s">
        <v>39</v>
      </c>
      <c r="AJ8" s="1">
        <v>38798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6"/>
  <sheetViews>
    <sheetView workbookViewId="0">
      <selection activeCell="A2" sqref="A2:A6"/>
    </sheetView>
  </sheetViews>
  <sheetFormatPr baseColWidth="10" defaultRowHeight="15"/>
  <sheetData>
    <row r="1" spans="1:22">
      <c r="A1" t="s">
        <v>40</v>
      </c>
      <c r="T1" t="s">
        <v>41</v>
      </c>
    </row>
    <row r="2" spans="1:22">
      <c r="A2" t="s">
        <v>42</v>
      </c>
      <c r="T2" s="1">
        <v>41529</v>
      </c>
      <c r="U2" s="1"/>
      <c r="V2" s="1"/>
    </row>
    <row r="3" spans="1:22">
      <c r="A3" t="s">
        <v>43</v>
      </c>
      <c r="T3" s="1">
        <v>41895</v>
      </c>
      <c r="U3" s="1"/>
      <c r="V3" s="1"/>
    </row>
    <row r="4" spans="1:22">
      <c r="A4" t="s">
        <v>44</v>
      </c>
      <c r="T4" s="1">
        <v>42261</v>
      </c>
      <c r="U4" s="1"/>
      <c r="V4" s="1"/>
    </row>
    <row r="5" spans="1:22">
      <c r="A5" t="s">
        <v>43</v>
      </c>
      <c r="T5" s="1">
        <v>42628</v>
      </c>
      <c r="U5" s="1"/>
      <c r="V5" s="1"/>
    </row>
    <row r="6" spans="1:22">
      <c r="A6" t="s">
        <v>42</v>
      </c>
      <c r="T6" s="1">
        <v>42994</v>
      </c>
      <c r="U6" s="1"/>
      <c r="V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entreprise</vt:lpstr>
      <vt:lpstr>particulier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portable 5</dc:creator>
  <cp:lastModifiedBy>portable 5</cp:lastModifiedBy>
  <dcterms:created xsi:type="dcterms:W3CDTF">2017-11-18T03:05:32Z</dcterms:created>
  <dcterms:modified xsi:type="dcterms:W3CDTF">2017-11-18T05:06:39Z</dcterms:modified>
</cp:coreProperties>
</file>