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Base" sheetId="2" r:id="rId1"/>
    <sheet name="rotations" sheetId="1" r:id="rId2"/>
    <sheet name="5 poseurs" sheetId="4" r:id="rId3"/>
    <sheet name="4 poseurs" sheetId="5" r:id="rId4"/>
    <sheet name="3 poseurs" sheetId="6" r:id="rId5"/>
  </sheets>
  <calcPr calcId="145621"/>
</workbook>
</file>

<file path=xl/calcChain.xml><?xml version="1.0" encoding="utf-8"?>
<calcChain xmlns="http://schemas.openxmlformats.org/spreadsheetml/2006/main">
  <c r="AH73" i="5" l="1"/>
  <c r="M5" i="5" l="1"/>
  <c r="AE85" i="5"/>
  <c r="AE53" i="5"/>
  <c r="AE71" i="5"/>
  <c r="AE62" i="5"/>
  <c r="AH9" i="5"/>
  <c r="AD86" i="6"/>
  <c r="AD68" i="6"/>
  <c r="AD57" i="6"/>
  <c r="AC90" i="4"/>
  <c r="AB90" i="5" l="1"/>
  <c r="M3" i="5"/>
  <c r="R3" i="5" s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AB26" i="6" s="1"/>
  <c r="T27" i="6"/>
  <c r="T28" i="6"/>
  <c r="T29" i="6"/>
  <c r="T30" i="6"/>
  <c r="T31" i="6"/>
  <c r="T32" i="6"/>
  <c r="T33" i="6"/>
  <c r="T34" i="6"/>
  <c r="T35" i="6"/>
  <c r="T36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37" i="6"/>
  <c r="Y86" i="6"/>
  <c r="X86" i="6"/>
  <c r="W86" i="6"/>
  <c r="V86" i="6"/>
  <c r="M86" i="6"/>
  <c r="R86" i="6" s="1"/>
  <c r="D86" i="6"/>
  <c r="Y85" i="6"/>
  <c r="X85" i="6"/>
  <c r="W85" i="6"/>
  <c r="V85" i="6"/>
  <c r="M85" i="6"/>
  <c r="R85" i="6" s="1"/>
  <c r="E85" i="6"/>
  <c r="Y84" i="6"/>
  <c r="X84" i="6"/>
  <c r="W84" i="6"/>
  <c r="V84" i="6"/>
  <c r="M84" i="6"/>
  <c r="R84" i="6" s="1"/>
  <c r="C84" i="6"/>
  <c r="Y83" i="6"/>
  <c r="X83" i="6"/>
  <c r="W83" i="6"/>
  <c r="V83" i="6"/>
  <c r="M83" i="6"/>
  <c r="R83" i="6" s="1"/>
  <c r="AA83" i="6" s="1"/>
  <c r="E83" i="6"/>
  <c r="Y82" i="6"/>
  <c r="X82" i="6"/>
  <c r="W82" i="6"/>
  <c r="V82" i="6"/>
  <c r="M82" i="6"/>
  <c r="R82" i="6" s="1"/>
  <c r="E82" i="6"/>
  <c r="D82" i="6"/>
  <c r="D83" i="6" s="1"/>
  <c r="D84" i="6" s="1"/>
  <c r="C82" i="6"/>
  <c r="Y81" i="6"/>
  <c r="X81" i="6"/>
  <c r="W81" i="6"/>
  <c r="V81" i="6"/>
  <c r="M81" i="6"/>
  <c r="R81" i="6" s="1"/>
  <c r="Y80" i="6"/>
  <c r="X80" i="6"/>
  <c r="W80" i="6"/>
  <c r="V80" i="6"/>
  <c r="U80" i="6"/>
  <c r="R80" i="6"/>
  <c r="AA80" i="6" s="1"/>
  <c r="M80" i="6"/>
  <c r="E80" i="6"/>
  <c r="C80" i="6"/>
  <c r="Y79" i="6"/>
  <c r="X79" i="6"/>
  <c r="W79" i="6"/>
  <c r="V79" i="6"/>
  <c r="U79" i="6"/>
  <c r="M79" i="6"/>
  <c r="R79" i="6" s="1"/>
  <c r="AA79" i="6" s="1"/>
  <c r="Y78" i="6"/>
  <c r="X78" i="6"/>
  <c r="W78" i="6"/>
  <c r="V78" i="6"/>
  <c r="U78" i="6"/>
  <c r="M78" i="6"/>
  <c r="R78" i="6" s="1"/>
  <c r="F78" i="6"/>
  <c r="F79" i="6" s="1"/>
  <c r="F80" i="6" s="1"/>
  <c r="F81" i="6" s="1"/>
  <c r="F82" i="6" s="1"/>
  <c r="F83" i="6" s="1"/>
  <c r="F84" i="6" s="1"/>
  <c r="F85" i="6" s="1"/>
  <c r="E78" i="6"/>
  <c r="D78" i="6"/>
  <c r="D79" i="6" s="1"/>
  <c r="D80" i="6" s="1"/>
  <c r="C78" i="6"/>
  <c r="Y77" i="6"/>
  <c r="X77" i="6"/>
  <c r="W77" i="6"/>
  <c r="V77" i="6"/>
  <c r="M77" i="6"/>
  <c r="R77" i="6" s="1"/>
  <c r="AA77" i="6" s="1"/>
  <c r="Y76" i="6"/>
  <c r="X76" i="6"/>
  <c r="W76" i="6"/>
  <c r="V76" i="6"/>
  <c r="U76" i="6"/>
  <c r="M76" i="6"/>
  <c r="R76" i="6" s="1"/>
  <c r="C76" i="6"/>
  <c r="Y75" i="6"/>
  <c r="X75" i="6"/>
  <c r="W75" i="6"/>
  <c r="V75" i="6"/>
  <c r="M75" i="6"/>
  <c r="R75" i="6" s="1"/>
  <c r="E75" i="6"/>
  <c r="E76" i="6" s="1"/>
  <c r="Y74" i="6"/>
  <c r="X74" i="6"/>
  <c r="W74" i="6"/>
  <c r="V74" i="6"/>
  <c r="M74" i="6"/>
  <c r="R74" i="6" s="1"/>
  <c r="AA74" i="6" s="1"/>
  <c r="Y73" i="6"/>
  <c r="X73" i="6"/>
  <c r="W73" i="6"/>
  <c r="V73" i="6"/>
  <c r="M73" i="6"/>
  <c r="R73" i="6" s="1"/>
  <c r="E73" i="6"/>
  <c r="D73" i="6"/>
  <c r="D74" i="6" s="1"/>
  <c r="D75" i="6" s="1"/>
  <c r="D76" i="6" s="1"/>
  <c r="C73" i="6"/>
  <c r="C74" i="6" s="1"/>
  <c r="Y72" i="6"/>
  <c r="X72" i="6"/>
  <c r="W72" i="6"/>
  <c r="V72" i="6"/>
  <c r="M72" i="6"/>
  <c r="R72" i="6" s="1"/>
  <c r="Y71" i="6"/>
  <c r="X71" i="6"/>
  <c r="W71" i="6"/>
  <c r="V71" i="6"/>
  <c r="M71" i="6"/>
  <c r="R71" i="6" s="1"/>
  <c r="E71" i="6"/>
  <c r="C71" i="6"/>
  <c r="Y70" i="6"/>
  <c r="X70" i="6"/>
  <c r="W70" i="6"/>
  <c r="V70" i="6"/>
  <c r="M70" i="6"/>
  <c r="U70" i="6" s="1"/>
  <c r="E70" i="6"/>
  <c r="Y69" i="6"/>
  <c r="X69" i="6"/>
  <c r="W69" i="6"/>
  <c r="V69" i="6"/>
  <c r="M69" i="6"/>
  <c r="R69" i="6" s="1"/>
  <c r="D69" i="6"/>
  <c r="D70" i="6" s="1"/>
  <c r="D71" i="6" s="1"/>
  <c r="C69" i="6"/>
  <c r="Y68" i="6"/>
  <c r="X68" i="6"/>
  <c r="W68" i="6"/>
  <c r="V68" i="6"/>
  <c r="M68" i="6"/>
  <c r="R68" i="6" s="1"/>
  <c r="AA68" i="6" s="1"/>
  <c r="F68" i="6"/>
  <c r="F69" i="6" s="1"/>
  <c r="F70" i="6" s="1"/>
  <c r="F71" i="6" s="1"/>
  <c r="F72" i="6" s="1"/>
  <c r="F73" i="6" s="1"/>
  <c r="F74" i="6" s="1"/>
  <c r="F75" i="6" s="1"/>
  <c r="F76" i="6" s="1"/>
  <c r="E68" i="6"/>
  <c r="Y67" i="6"/>
  <c r="X67" i="6"/>
  <c r="W67" i="6"/>
  <c r="V67" i="6"/>
  <c r="M67" i="6"/>
  <c r="R67" i="6" s="1"/>
  <c r="C67" i="6"/>
  <c r="Y66" i="6"/>
  <c r="X66" i="6"/>
  <c r="W66" i="6"/>
  <c r="V66" i="6"/>
  <c r="M66" i="6"/>
  <c r="R66" i="6" s="1"/>
  <c r="C66" i="6"/>
  <c r="Y65" i="6"/>
  <c r="X65" i="6"/>
  <c r="W65" i="6"/>
  <c r="V65" i="6"/>
  <c r="U65" i="6"/>
  <c r="M65" i="6"/>
  <c r="R65" i="6" s="1"/>
  <c r="E65" i="6"/>
  <c r="E66" i="6" s="1"/>
  <c r="Y64" i="6"/>
  <c r="X64" i="6"/>
  <c r="W64" i="6"/>
  <c r="V64" i="6"/>
  <c r="M64" i="6"/>
  <c r="R64" i="6" s="1"/>
  <c r="D64" i="6"/>
  <c r="D65" i="6" s="1"/>
  <c r="D66" i="6" s="1"/>
  <c r="D67" i="6" s="1"/>
  <c r="C64" i="6"/>
  <c r="Y63" i="6"/>
  <c r="X63" i="6"/>
  <c r="W63" i="6"/>
  <c r="V63" i="6"/>
  <c r="M63" i="6"/>
  <c r="R63" i="6" s="1"/>
  <c r="E63" i="6"/>
  <c r="Y62" i="6"/>
  <c r="X62" i="6"/>
  <c r="W62" i="6"/>
  <c r="V62" i="6"/>
  <c r="M62" i="6"/>
  <c r="R62" i="6" s="1"/>
  <c r="C62" i="6"/>
  <c r="Y61" i="6"/>
  <c r="X61" i="6"/>
  <c r="W61" i="6"/>
  <c r="V61" i="6"/>
  <c r="U61" i="6"/>
  <c r="M61" i="6"/>
  <c r="R61" i="6" s="1"/>
  <c r="AA61" i="6" s="1"/>
  <c r="C61" i="6"/>
  <c r="Y60" i="6"/>
  <c r="X60" i="6"/>
  <c r="W60" i="6"/>
  <c r="V60" i="6"/>
  <c r="M60" i="6"/>
  <c r="R60" i="6" s="1"/>
  <c r="AB60" i="6" s="1"/>
  <c r="E60" i="6"/>
  <c r="E61" i="6" s="1"/>
  <c r="Y59" i="6"/>
  <c r="X59" i="6"/>
  <c r="W59" i="6"/>
  <c r="V59" i="6"/>
  <c r="M59" i="6"/>
  <c r="R59" i="6" s="1"/>
  <c r="D59" i="6"/>
  <c r="D60" i="6" s="1"/>
  <c r="D61" i="6" s="1"/>
  <c r="D62" i="6" s="1"/>
  <c r="Y58" i="6"/>
  <c r="X58" i="6"/>
  <c r="W58" i="6"/>
  <c r="V58" i="6"/>
  <c r="M58" i="6"/>
  <c r="R58" i="6" s="1"/>
  <c r="AB58" i="6" s="1"/>
  <c r="F58" i="6"/>
  <c r="F59" i="6" s="1"/>
  <c r="F60" i="6" s="1"/>
  <c r="F61" i="6" s="1"/>
  <c r="F62" i="6" s="1"/>
  <c r="F63" i="6" s="1"/>
  <c r="F64" i="6" s="1"/>
  <c r="F65" i="6" s="1"/>
  <c r="F66" i="6" s="1"/>
  <c r="E58" i="6"/>
  <c r="D58" i="6"/>
  <c r="C58" i="6"/>
  <c r="C59" i="6" s="1"/>
  <c r="Y57" i="6"/>
  <c r="X57" i="6"/>
  <c r="W57" i="6"/>
  <c r="V57" i="6"/>
  <c r="M57" i="6"/>
  <c r="R57" i="6" s="1"/>
  <c r="Y56" i="6"/>
  <c r="X56" i="6"/>
  <c r="W56" i="6"/>
  <c r="V56" i="6"/>
  <c r="M56" i="6"/>
  <c r="R56" i="6" s="1"/>
  <c r="D56" i="6"/>
  <c r="Y55" i="6"/>
  <c r="X55" i="6"/>
  <c r="W55" i="6"/>
  <c r="V55" i="6"/>
  <c r="M55" i="6"/>
  <c r="R55" i="6" s="1"/>
  <c r="AA55" i="6" s="1"/>
  <c r="E55" i="6"/>
  <c r="E56" i="6" s="1"/>
  <c r="D55" i="6"/>
  <c r="C55" i="6"/>
  <c r="C56" i="6" s="1"/>
  <c r="Y54" i="6"/>
  <c r="X54" i="6"/>
  <c r="W54" i="6"/>
  <c r="V54" i="6"/>
  <c r="M54" i="6"/>
  <c r="U54" i="6" s="1"/>
  <c r="Y53" i="6"/>
  <c r="X53" i="6"/>
  <c r="W53" i="6"/>
  <c r="V53" i="6"/>
  <c r="M53" i="6"/>
  <c r="U53" i="6" s="1"/>
  <c r="E53" i="6"/>
  <c r="Y52" i="6"/>
  <c r="X52" i="6"/>
  <c r="W52" i="6"/>
  <c r="V52" i="6"/>
  <c r="M52" i="6"/>
  <c r="R52" i="6" s="1"/>
  <c r="AA52" i="6" s="1"/>
  <c r="E52" i="6"/>
  <c r="D52" i="6"/>
  <c r="D53" i="6" s="1"/>
  <c r="C52" i="6"/>
  <c r="C53" i="6" s="1"/>
  <c r="Y51" i="6"/>
  <c r="X51" i="6"/>
  <c r="W51" i="6"/>
  <c r="V51" i="6"/>
  <c r="M51" i="6"/>
  <c r="R51" i="6" s="1"/>
  <c r="AB51" i="6" s="1"/>
  <c r="Y50" i="6"/>
  <c r="X50" i="6"/>
  <c r="W50" i="6"/>
  <c r="V50" i="6"/>
  <c r="M50" i="6"/>
  <c r="R50" i="6" s="1"/>
  <c r="AB50" i="6" s="1"/>
  <c r="E50" i="6"/>
  <c r="C50" i="6"/>
  <c r="Y49" i="6"/>
  <c r="X49" i="6"/>
  <c r="W49" i="6"/>
  <c r="V49" i="6"/>
  <c r="M49" i="6"/>
  <c r="U49" i="6" s="1"/>
  <c r="C49" i="6"/>
  <c r="Y48" i="6"/>
  <c r="X48" i="6"/>
  <c r="W48" i="6"/>
  <c r="V48" i="6"/>
  <c r="M48" i="6"/>
  <c r="R48" i="6" s="1"/>
  <c r="AA48" i="6" s="1"/>
  <c r="C48" i="6"/>
  <c r="Y47" i="6"/>
  <c r="X47" i="6"/>
  <c r="W47" i="6"/>
  <c r="V47" i="6"/>
  <c r="U47" i="6"/>
  <c r="R47" i="6"/>
  <c r="AB47" i="6" s="1"/>
  <c r="M47" i="6"/>
  <c r="F47" i="6"/>
  <c r="F48" i="6" s="1"/>
  <c r="F49" i="6" s="1"/>
  <c r="F50" i="6" s="1"/>
  <c r="F51" i="6" s="1"/>
  <c r="F52" i="6" s="1"/>
  <c r="F53" i="6" s="1"/>
  <c r="F54" i="6" s="1"/>
  <c r="F55" i="6" s="1"/>
  <c r="F56" i="6" s="1"/>
  <c r="E47" i="6"/>
  <c r="E48" i="6" s="1"/>
  <c r="Y46" i="6"/>
  <c r="X46" i="6"/>
  <c r="W46" i="6"/>
  <c r="V46" i="6"/>
  <c r="M46" i="6"/>
  <c r="R46" i="6" s="1"/>
  <c r="AB46" i="6" s="1"/>
  <c r="Y45" i="6"/>
  <c r="X45" i="6"/>
  <c r="W45" i="6"/>
  <c r="V45" i="6"/>
  <c r="M45" i="6"/>
  <c r="U45" i="6" s="1"/>
  <c r="Y44" i="6"/>
  <c r="X44" i="6"/>
  <c r="W44" i="6"/>
  <c r="V44" i="6"/>
  <c r="M44" i="6"/>
  <c r="R44" i="6" s="1"/>
  <c r="E44" i="6"/>
  <c r="E45" i="6" s="1"/>
  <c r="Y43" i="6"/>
  <c r="X43" i="6"/>
  <c r="W43" i="6"/>
  <c r="V43" i="6"/>
  <c r="M43" i="6"/>
  <c r="R43" i="6" s="1"/>
  <c r="AA43" i="6" s="1"/>
  <c r="D43" i="6"/>
  <c r="D44" i="6" s="1"/>
  <c r="D45" i="6" s="1"/>
  <c r="D46" i="6" s="1"/>
  <c r="D47" i="6" s="1"/>
  <c r="D48" i="6" s="1"/>
  <c r="D49" i="6" s="1"/>
  <c r="D50" i="6" s="1"/>
  <c r="C43" i="6"/>
  <c r="C44" i="6" s="1"/>
  <c r="C45" i="6" s="1"/>
  <c r="C46" i="6" s="1"/>
  <c r="Y42" i="6"/>
  <c r="X42" i="6"/>
  <c r="W42" i="6"/>
  <c r="V42" i="6"/>
  <c r="M42" i="6"/>
  <c r="U42" i="6" s="1"/>
  <c r="E42" i="6"/>
  <c r="Y41" i="6"/>
  <c r="X41" i="6"/>
  <c r="W41" i="6"/>
  <c r="V41" i="6"/>
  <c r="R41" i="6"/>
  <c r="M41" i="6"/>
  <c r="U41" i="6" s="1"/>
  <c r="Y40" i="6"/>
  <c r="X40" i="6"/>
  <c r="W40" i="6"/>
  <c r="V40" i="6"/>
  <c r="M40" i="6"/>
  <c r="U40" i="6" s="1"/>
  <c r="Y39" i="6"/>
  <c r="X39" i="6"/>
  <c r="W39" i="6"/>
  <c r="V39" i="6"/>
  <c r="M39" i="6"/>
  <c r="E39" i="6"/>
  <c r="E40" i="6" s="1"/>
  <c r="Y38" i="6"/>
  <c r="X38" i="6"/>
  <c r="W38" i="6"/>
  <c r="V38" i="6"/>
  <c r="R38" i="6"/>
  <c r="AB38" i="6" s="1"/>
  <c r="M38" i="6"/>
  <c r="U38" i="6" s="1"/>
  <c r="Y37" i="6"/>
  <c r="X37" i="6"/>
  <c r="W37" i="6"/>
  <c r="V37" i="6"/>
  <c r="M37" i="6"/>
  <c r="R37" i="6" s="1"/>
  <c r="AA37" i="6" s="1"/>
  <c r="C37" i="6"/>
  <c r="C38" i="6" s="1"/>
  <c r="C39" i="6" s="1"/>
  <c r="C40" i="6" s="1"/>
  <c r="C41" i="6" s="1"/>
  <c r="Y36" i="6"/>
  <c r="X36" i="6"/>
  <c r="W36" i="6"/>
  <c r="V36" i="6"/>
  <c r="M36" i="6"/>
  <c r="G36" i="6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F36" i="6"/>
  <c r="F37" i="6" s="1"/>
  <c r="F38" i="6" s="1"/>
  <c r="F39" i="6" s="1"/>
  <c r="F40" i="6" s="1"/>
  <c r="F41" i="6" s="1"/>
  <c r="F42" i="6" s="1"/>
  <c r="F43" i="6" s="1"/>
  <c r="F44" i="6" s="1"/>
  <c r="F45" i="6" s="1"/>
  <c r="E36" i="6"/>
  <c r="E37" i="6" s="1"/>
  <c r="Y35" i="6"/>
  <c r="X35" i="6"/>
  <c r="W35" i="6"/>
  <c r="V35" i="6"/>
  <c r="M35" i="6"/>
  <c r="U35" i="6" s="1"/>
  <c r="Y34" i="6"/>
  <c r="X34" i="6"/>
  <c r="W34" i="6"/>
  <c r="V34" i="6"/>
  <c r="M34" i="6"/>
  <c r="U34" i="6" s="1"/>
  <c r="Y33" i="6"/>
  <c r="X33" i="6"/>
  <c r="W33" i="6"/>
  <c r="V33" i="6"/>
  <c r="M33" i="6"/>
  <c r="E33" i="6"/>
  <c r="E34" i="6" s="1"/>
  <c r="Y32" i="6"/>
  <c r="X32" i="6"/>
  <c r="W32" i="6"/>
  <c r="V32" i="6"/>
  <c r="M32" i="6"/>
  <c r="U32" i="6" s="1"/>
  <c r="Y31" i="6"/>
  <c r="X31" i="6"/>
  <c r="W31" i="6"/>
  <c r="V31" i="6"/>
  <c r="M31" i="6"/>
  <c r="R31" i="6" s="1"/>
  <c r="AB31" i="6" s="1"/>
  <c r="Y30" i="6"/>
  <c r="X30" i="6"/>
  <c r="W30" i="6"/>
  <c r="V30" i="6"/>
  <c r="U30" i="6"/>
  <c r="M30" i="6"/>
  <c r="R30" i="6" s="1"/>
  <c r="F30" i="6"/>
  <c r="F31" i="6" s="1"/>
  <c r="F32" i="6" s="1"/>
  <c r="F33" i="6" s="1"/>
  <c r="F34" i="6" s="1"/>
  <c r="E30" i="6"/>
  <c r="E31" i="6" s="1"/>
  <c r="D30" i="6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C30" i="6"/>
  <c r="C31" i="6" s="1"/>
  <c r="C32" i="6" s="1"/>
  <c r="C33" i="6" s="1"/>
  <c r="C34" i="6" s="1"/>
  <c r="C35" i="6" s="1"/>
  <c r="Y29" i="6"/>
  <c r="X29" i="6"/>
  <c r="W29" i="6"/>
  <c r="V29" i="6"/>
  <c r="M29" i="6"/>
  <c r="R29" i="6" s="1"/>
  <c r="Y28" i="6"/>
  <c r="X28" i="6"/>
  <c r="W28" i="6"/>
  <c r="V28" i="6"/>
  <c r="U28" i="6"/>
  <c r="M28" i="6"/>
  <c r="R28" i="6" s="1"/>
  <c r="AA28" i="6" s="1"/>
  <c r="Y27" i="6"/>
  <c r="X27" i="6"/>
  <c r="W27" i="6"/>
  <c r="V27" i="6"/>
  <c r="M27" i="6"/>
  <c r="R27" i="6" s="1"/>
  <c r="AA27" i="6" s="1"/>
  <c r="Y26" i="6"/>
  <c r="X26" i="6"/>
  <c r="W26" i="6"/>
  <c r="V26" i="6"/>
  <c r="U26" i="6"/>
  <c r="M26" i="6"/>
  <c r="R26" i="6" s="1"/>
  <c r="Y25" i="6"/>
  <c r="X25" i="6"/>
  <c r="W25" i="6"/>
  <c r="V25" i="6"/>
  <c r="M25" i="6"/>
  <c r="R25" i="6" s="1"/>
  <c r="AD24" i="6"/>
  <c r="Y24" i="6"/>
  <c r="X24" i="6"/>
  <c r="W24" i="6"/>
  <c r="V24" i="6"/>
  <c r="M24" i="6"/>
  <c r="Y23" i="6"/>
  <c r="X23" i="6"/>
  <c r="W23" i="6"/>
  <c r="V23" i="6"/>
  <c r="M23" i="6"/>
  <c r="Y22" i="6"/>
  <c r="X22" i="6"/>
  <c r="W22" i="6"/>
  <c r="V22" i="6"/>
  <c r="M22" i="6"/>
  <c r="Y21" i="6"/>
  <c r="X21" i="6"/>
  <c r="W21" i="6"/>
  <c r="V21" i="6"/>
  <c r="M21" i="6"/>
  <c r="U21" i="6" s="1"/>
  <c r="Y20" i="6"/>
  <c r="X20" i="6"/>
  <c r="W20" i="6"/>
  <c r="V20" i="6"/>
  <c r="R20" i="6"/>
  <c r="AA20" i="6" s="1"/>
  <c r="M20" i="6"/>
  <c r="U20" i="6" s="1"/>
  <c r="Y19" i="6"/>
  <c r="X19" i="6"/>
  <c r="W19" i="6"/>
  <c r="V19" i="6"/>
  <c r="M19" i="6"/>
  <c r="U19" i="6" s="1"/>
  <c r="Y18" i="6"/>
  <c r="X18" i="6"/>
  <c r="W18" i="6"/>
  <c r="V18" i="6"/>
  <c r="M18" i="6"/>
  <c r="R18" i="6" s="1"/>
  <c r="AA18" i="6" s="1"/>
  <c r="Y17" i="6"/>
  <c r="X17" i="6"/>
  <c r="W17" i="6"/>
  <c r="V17" i="6"/>
  <c r="M17" i="6"/>
  <c r="U17" i="6" s="1"/>
  <c r="Y16" i="6"/>
  <c r="X16" i="6"/>
  <c r="W16" i="6"/>
  <c r="V16" i="6"/>
  <c r="M16" i="6"/>
  <c r="U16" i="6" s="1"/>
  <c r="Y15" i="6"/>
  <c r="X15" i="6"/>
  <c r="W15" i="6"/>
  <c r="V15" i="6"/>
  <c r="M15" i="6"/>
  <c r="U15" i="6" s="1"/>
  <c r="Y14" i="6"/>
  <c r="X14" i="6"/>
  <c r="W14" i="6"/>
  <c r="V14" i="6"/>
  <c r="U14" i="6"/>
  <c r="M14" i="6"/>
  <c r="R14" i="6" s="1"/>
  <c r="AA14" i="6" s="1"/>
  <c r="Y13" i="6"/>
  <c r="X13" i="6"/>
  <c r="W13" i="6"/>
  <c r="V13" i="6"/>
  <c r="M13" i="6"/>
  <c r="U13" i="6" s="1"/>
  <c r="Y12" i="6"/>
  <c r="X12" i="6"/>
  <c r="W12" i="6"/>
  <c r="V12" i="6"/>
  <c r="M12" i="6"/>
  <c r="U12" i="6" s="1"/>
  <c r="Y11" i="6"/>
  <c r="X11" i="6"/>
  <c r="W11" i="6"/>
  <c r="V11" i="6"/>
  <c r="M11" i="6"/>
  <c r="U11" i="6" s="1"/>
  <c r="Y10" i="6"/>
  <c r="X10" i="6"/>
  <c r="W10" i="6"/>
  <c r="V10" i="6"/>
  <c r="M10" i="6"/>
  <c r="U10" i="6" s="1"/>
  <c r="Y9" i="6"/>
  <c r="X9" i="6"/>
  <c r="W9" i="6"/>
  <c r="V9" i="6"/>
  <c r="M9" i="6"/>
  <c r="U9" i="6" s="1"/>
  <c r="Y8" i="6"/>
  <c r="X8" i="6"/>
  <c r="W8" i="6"/>
  <c r="V8" i="6"/>
  <c r="U8" i="6"/>
  <c r="M8" i="6"/>
  <c r="R8" i="6" s="1"/>
  <c r="AA8" i="6" s="1"/>
  <c r="Y7" i="6"/>
  <c r="X7" i="6"/>
  <c r="W7" i="6"/>
  <c r="V7" i="6"/>
  <c r="M7" i="6"/>
  <c r="U7" i="6" s="1"/>
  <c r="Y6" i="6"/>
  <c r="X6" i="6"/>
  <c r="W6" i="6"/>
  <c r="V6" i="6"/>
  <c r="M6" i="6"/>
  <c r="R6" i="6" s="1"/>
  <c r="AA6" i="6" s="1"/>
  <c r="Y5" i="6"/>
  <c r="X5" i="6"/>
  <c r="W5" i="6"/>
  <c r="V5" i="6"/>
  <c r="M5" i="6"/>
  <c r="U5" i="6" s="1"/>
  <c r="Y4" i="6"/>
  <c r="X4" i="6"/>
  <c r="W4" i="6"/>
  <c r="V4" i="6"/>
  <c r="M4" i="6"/>
  <c r="R4" i="6" s="1"/>
  <c r="AA4" i="6" s="1"/>
  <c r="Y3" i="6"/>
  <c r="X3" i="6"/>
  <c r="W3" i="6"/>
  <c r="V3" i="6"/>
  <c r="U3" i="6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Y87" i="5"/>
  <c r="X87" i="5"/>
  <c r="W87" i="5"/>
  <c r="V87" i="5"/>
  <c r="M87" i="5"/>
  <c r="G87" i="5"/>
  <c r="F87" i="5"/>
  <c r="E87" i="5"/>
  <c r="C87" i="5"/>
  <c r="Y86" i="5"/>
  <c r="X86" i="5"/>
  <c r="W86" i="5"/>
  <c r="V86" i="5"/>
  <c r="M86" i="5"/>
  <c r="R86" i="5" s="1"/>
  <c r="AB86" i="5" s="1"/>
  <c r="D86" i="5"/>
  <c r="D87" i="5" s="1"/>
  <c r="Y85" i="5"/>
  <c r="X85" i="5"/>
  <c r="W85" i="5"/>
  <c r="V85" i="5"/>
  <c r="M85" i="5"/>
  <c r="R85" i="5" s="1"/>
  <c r="E85" i="5"/>
  <c r="Y84" i="5"/>
  <c r="X84" i="5"/>
  <c r="W84" i="5"/>
  <c r="V84" i="5"/>
  <c r="M84" i="5"/>
  <c r="R84" i="5" s="1"/>
  <c r="AA84" i="5" s="1"/>
  <c r="C84" i="5"/>
  <c r="Y83" i="5"/>
  <c r="X83" i="5"/>
  <c r="W83" i="5"/>
  <c r="V83" i="5"/>
  <c r="M83" i="5"/>
  <c r="R83" i="5" s="1"/>
  <c r="AA83" i="5" s="1"/>
  <c r="Y82" i="5"/>
  <c r="X82" i="5"/>
  <c r="W82" i="5"/>
  <c r="V82" i="5"/>
  <c r="M82" i="5"/>
  <c r="R82" i="5" s="1"/>
  <c r="AB82" i="5" s="1"/>
  <c r="E82" i="5"/>
  <c r="E83" i="5" s="1"/>
  <c r="D82" i="5"/>
  <c r="D83" i="5" s="1"/>
  <c r="D84" i="5" s="1"/>
  <c r="C82" i="5"/>
  <c r="Y81" i="5"/>
  <c r="X81" i="5"/>
  <c r="W81" i="5"/>
  <c r="V81" i="5"/>
  <c r="M81" i="5"/>
  <c r="U81" i="5" s="1"/>
  <c r="Y80" i="5"/>
  <c r="X80" i="5"/>
  <c r="W80" i="5"/>
  <c r="V80" i="5"/>
  <c r="M80" i="5"/>
  <c r="E80" i="5"/>
  <c r="C80" i="5"/>
  <c r="Y79" i="5"/>
  <c r="X79" i="5"/>
  <c r="W79" i="5"/>
  <c r="V79" i="5"/>
  <c r="M79" i="5"/>
  <c r="R79" i="5" s="1"/>
  <c r="AA79" i="5" s="1"/>
  <c r="Y78" i="5"/>
  <c r="X78" i="5"/>
  <c r="W78" i="5"/>
  <c r="V78" i="5"/>
  <c r="M78" i="5"/>
  <c r="F78" i="5"/>
  <c r="F79" i="5" s="1"/>
  <c r="F80" i="5" s="1"/>
  <c r="F81" i="5" s="1"/>
  <c r="F82" i="5" s="1"/>
  <c r="F83" i="5" s="1"/>
  <c r="F84" i="5" s="1"/>
  <c r="F85" i="5" s="1"/>
  <c r="E78" i="5"/>
  <c r="D78" i="5"/>
  <c r="D79" i="5" s="1"/>
  <c r="D80" i="5" s="1"/>
  <c r="C78" i="5"/>
  <c r="Y77" i="5"/>
  <c r="X77" i="5"/>
  <c r="W77" i="5"/>
  <c r="V77" i="5"/>
  <c r="M77" i="5"/>
  <c r="R77" i="5" s="1"/>
  <c r="Y76" i="5"/>
  <c r="X76" i="5"/>
  <c r="W76" i="5"/>
  <c r="V76" i="5"/>
  <c r="M76" i="5"/>
  <c r="R76" i="5" s="1"/>
  <c r="AA76" i="5" s="1"/>
  <c r="C76" i="5"/>
  <c r="Y75" i="5"/>
  <c r="X75" i="5"/>
  <c r="W75" i="5"/>
  <c r="V75" i="5"/>
  <c r="M75" i="5"/>
  <c r="U75" i="5" s="1"/>
  <c r="E75" i="5"/>
  <c r="E76" i="5" s="1"/>
  <c r="Y74" i="5"/>
  <c r="X74" i="5"/>
  <c r="W74" i="5"/>
  <c r="V74" i="5"/>
  <c r="M74" i="5"/>
  <c r="U74" i="5" s="1"/>
  <c r="Y73" i="5"/>
  <c r="X73" i="5"/>
  <c r="W73" i="5"/>
  <c r="V73" i="5"/>
  <c r="M73" i="5"/>
  <c r="U73" i="5" s="1"/>
  <c r="E73" i="5"/>
  <c r="D73" i="5"/>
  <c r="D74" i="5" s="1"/>
  <c r="D75" i="5" s="1"/>
  <c r="D76" i="5" s="1"/>
  <c r="C73" i="5"/>
  <c r="C74" i="5" s="1"/>
  <c r="Y72" i="5"/>
  <c r="X72" i="5"/>
  <c r="W72" i="5"/>
  <c r="V72" i="5"/>
  <c r="M72" i="5"/>
  <c r="Y71" i="5"/>
  <c r="X71" i="5"/>
  <c r="W71" i="5"/>
  <c r="V71" i="5"/>
  <c r="M71" i="5"/>
  <c r="R71" i="5" s="1"/>
  <c r="AA71" i="5" s="1"/>
  <c r="C71" i="5"/>
  <c r="Y70" i="5"/>
  <c r="X70" i="5"/>
  <c r="W70" i="5"/>
  <c r="V70" i="5"/>
  <c r="M70" i="5"/>
  <c r="U70" i="5" s="1"/>
  <c r="E70" i="5"/>
  <c r="E71" i="5" s="1"/>
  <c r="Y69" i="5"/>
  <c r="X69" i="5"/>
  <c r="W69" i="5"/>
  <c r="V69" i="5"/>
  <c r="M69" i="5"/>
  <c r="U69" i="5" s="1"/>
  <c r="D69" i="5"/>
  <c r="D70" i="5" s="1"/>
  <c r="D71" i="5" s="1"/>
  <c r="C69" i="5"/>
  <c r="Y68" i="5"/>
  <c r="X68" i="5"/>
  <c r="W68" i="5"/>
  <c r="V68" i="5"/>
  <c r="M68" i="5"/>
  <c r="U68" i="5" s="1"/>
  <c r="F68" i="5"/>
  <c r="F69" i="5" s="1"/>
  <c r="F70" i="5" s="1"/>
  <c r="F71" i="5" s="1"/>
  <c r="F72" i="5" s="1"/>
  <c r="F73" i="5" s="1"/>
  <c r="F74" i="5" s="1"/>
  <c r="F75" i="5" s="1"/>
  <c r="F76" i="5" s="1"/>
  <c r="E68" i="5"/>
  <c r="Y67" i="5"/>
  <c r="X67" i="5"/>
  <c r="W67" i="5"/>
  <c r="V67" i="5"/>
  <c r="M67" i="5"/>
  <c r="R67" i="5" s="1"/>
  <c r="AA67" i="5" s="1"/>
  <c r="Y66" i="5"/>
  <c r="X66" i="5"/>
  <c r="W66" i="5"/>
  <c r="V66" i="5"/>
  <c r="M66" i="5"/>
  <c r="U66" i="5" s="1"/>
  <c r="C66" i="5"/>
  <c r="C67" i="5" s="1"/>
  <c r="Y65" i="5"/>
  <c r="X65" i="5"/>
  <c r="W65" i="5"/>
  <c r="V65" i="5"/>
  <c r="M65" i="5"/>
  <c r="R65" i="5" s="1"/>
  <c r="E65" i="5"/>
  <c r="E66" i="5" s="1"/>
  <c r="Y64" i="5"/>
  <c r="X64" i="5"/>
  <c r="W64" i="5"/>
  <c r="V64" i="5"/>
  <c r="M64" i="5"/>
  <c r="R64" i="5" s="1"/>
  <c r="AA64" i="5" s="1"/>
  <c r="D64" i="5"/>
  <c r="D65" i="5" s="1"/>
  <c r="D66" i="5" s="1"/>
  <c r="D67" i="5" s="1"/>
  <c r="C64" i="5"/>
  <c r="Y63" i="5"/>
  <c r="X63" i="5"/>
  <c r="W63" i="5"/>
  <c r="V63" i="5"/>
  <c r="M63" i="5"/>
  <c r="R63" i="5" s="1"/>
  <c r="AA63" i="5" s="1"/>
  <c r="E63" i="5"/>
  <c r="Y62" i="5"/>
  <c r="X62" i="5"/>
  <c r="W62" i="5"/>
  <c r="V62" i="5"/>
  <c r="M62" i="5"/>
  <c r="U62" i="5" s="1"/>
  <c r="Y61" i="5"/>
  <c r="X61" i="5"/>
  <c r="W61" i="5"/>
  <c r="V61" i="5"/>
  <c r="M61" i="5"/>
  <c r="U61" i="5" s="1"/>
  <c r="C61" i="5"/>
  <c r="C62" i="5" s="1"/>
  <c r="Y60" i="5"/>
  <c r="X60" i="5"/>
  <c r="W60" i="5"/>
  <c r="V60" i="5"/>
  <c r="M60" i="5"/>
  <c r="R60" i="5" s="1"/>
  <c r="AA60" i="5" s="1"/>
  <c r="E60" i="5"/>
  <c r="E61" i="5" s="1"/>
  <c r="Y59" i="5"/>
  <c r="X59" i="5"/>
  <c r="W59" i="5"/>
  <c r="V59" i="5"/>
  <c r="M59" i="5"/>
  <c r="R59" i="5" s="1"/>
  <c r="AA59" i="5" s="1"/>
  <c r="Y58" i="5"/>
  <c r="X58" i="5"/>
  <c r="W58" i="5"/>
  <c r="V58" i="5"/>
  <c r="M58" i="5"/>
  <c r="R58" i="5" s="1"/>
  <c r="AB58" i="5" s="1"/>
  <c r="F58" i="5"/>
  <c r="F59" i="5" s="1"/>
  <c r="F60" i="5" s="1"/>
  <c r="F61" i="5" s="1"/>
  <c r="F62" i="5" s="1"/>
  <c r="F63" i="5" s="1"/>
  <c r="F64" i="5" s="1"/>
  <c r="F65" i="5" s="1"/>
  <c r="F66" i="5" s="1"/>
  <c r="E58" i="5"/>
  <c r="D58" i="5"/>
  <c r="D59" i="5" s="1"/>
  <c r="D60" i="5" s="1"/>
  <c r="D61" i="5" s="1"/>
  <c r="D62" i="5" s="1"/>
  <c r="C58" i="5"/>
  <c r="C59" i="5" s="1"/>
  <c r="Y57" i="5"/>
  <c r="X57" i="5"/>
  <c r="W57" i="5"/>
  <c r="V57" i="5"/>
  <c r="M57" i="5"/>
  <c r="U57" i="5" s="1"/>
  <c r="Y56" i="5"/>
  <c r="X56" i="5"/>
  <c r="W56" i="5"/>
  <c r="V56" i="5"/>
  <c r="M56" i="5"/>
  <c r="Y55" i="5"/>
  <c r="X55" i="5"/>
  <c r="W55" i="5"/>
  <c r="V55" i="5"/>
  <c r="M55" i="5"/>
  <c r="R55" i="5" s="1"/>
  <c r="AA55" i="5" s="1"/>
  <c r="E55" i="5"/>
  <c r="E56" i="5" s="1"/>
  <c r="D55" i="5"/>
  <c r="D56" i="5" s="1"/>
  <c r="C55" i="5"/>
  <c r="C56" i="5" s="1"/>
  <c r="Y54" i="5"/>
  <c r="X54" i="5"/>
  <c r="W54" i="5"/>
  <c r="V54" i="5"/>
  <c r="M54" i="5"/>
  <c r="R54" i="5" s="1"/>
  <c r="AB54" i="5" s="1"/>
  <c r="Y53" i="5"/>
  <c r="X53" i="5"/>
  <c r="W53" i="5"/>
  <c r="V53" i="5"/>
  <c r="M53" i="5"/>
  <c r="Y52" i="5"/>
  <c r="X52" i="5"/>
  <c r="W52" i="5"/>
  <c r="V52" i="5"/>
  <c r="M52" i="5"/>
  <c r="R52" i="5" s="1"/>
  <c r="AA52" i="5" s="1"/>
  <c r="E52" i="5"/>
  <c r="E53" i="5" s="1"/>
  <c r="D52" i="5"/>
  <c r="D53" i="5" s="1"/>
  <c r="C52" i="5"/>
  <c r="C53" i="5" s="1"/>
  <c r="Y51" i="5"/>
  <c r="X51" i="5"/>
  <c r="W51" i="5"/>
  <c r="V51" i="5"/>
  <c r="M51" i="5"/>
  <c r="R51" i="5" s="1"/>
  <c r="AA51" i="5" s="1"/>
  <c r="Y50" i="5"/>
  <c r="X50" i="5"/>
  <c r="W50" i="5"/>
  <c r="V50" i="5"/>
  <c r="M50" i="5"/>
  <c r="E50" i="5"/>
  <c r="Y49" i="5"/>
  <c r="X49" i="5"/>
  <c r="W49" i="5"/>
  <c r="V49" i="5"/>
  <c r="M49" i="5"/>
  <c r="R49" i="5" s="1"/>
  <c r="Y48" i="5"/>
  <c r="X48" i="5"/>
  <c r="W48" i="5"/>
  <c r="V48" i="5"/>
  <c r="M48" i="5"/>
  <c r="R48" i="5" s="1"/>
  <c r="AA48" i="5" s="1"/>
  <c r="C48" i="5"/>
  <c r="C49" i="5" s="1"/>
  <c r="C50" i="5" s="1"/>
  <c r="Y47" i="5"/>
  <c r="X47" i="5"/>
  <c r="W47" i="5"/>
  <c r="V47" i="5"/>
  <c r="M47" i="5"/>
  <c r="R47" i="5" s="1"/>
  <c r="AA47" i="5" s="1"/>
  <c r="F47" i="5"/>
  <c r="F48" i="5" s="1"/>
  <c r="F49" i="5" s="1"/>
  <c r="F50" i="5" s="1"/>
  <c r="F51" i="5" s="1"/>
  <c r="F52" i="5" s="1"/>
  <c r="F53" i="5" s="1"/>
  <c r="F54" i="5" s="1"/>
  <c r="F55" i="5" s="1"/>
  <c r="F56" i="5" s="1"/>
  <c r="E47" i="5"/>
  <c r="E48" i="5" s="1"/>
  <c r="Y46" i="5"/>
  <c r="X46" i="5"/>
  <c r="W46" i="5"/>
  <c r="V46" i="5"/>
  <c r="M46" i="5"/>
  <c r="R46" i="5" s="1"/>
  <c r="AB46" i="5" s="1"/>
  <c r="Y45" i="5"/>
  <c r="X45" i="5"/>
  <c r="W45" i="5"/>
  <c r="V45" i="5"/>
  <c r="M45" i="5"/>
  <c r="U45" i="5" s="1"/>
  <c r="Y44" i="5"/>
  <c r="X44" i="5"/>
  <c r="W44" i="5"/>
  <c r="V44" i="5"/>
  <c r="M44" i="5"/>
  <c r="R44" i="5" s="1"/>
  <c r="AA44" i="5" s="1"/>
  <c r="E44" i="5"/>
  <c r="E45" i="5" s="1"/>
  <c r="Y43" i="5"/>
  <c r="X43" i="5"/>
  <c r="W43" i="5"/>
  <c r="V43" i="5"/>
  <c r="M43" i="5"/>
  <c r="U43" i="5" s="1"/>
  <c r="D43" i="5"/>
  <c r="D44" i="5" s="1"/>
  <c r="D45" i="5" s="1"/>
  <c r="D46" i="5" s="1"/>
  <c r="D47" i="5" s="1"/>
  <c r="D48" i="5" s="1"/>
  <c r="D49" i="5" s="1"/>
  <c r="D50" i="5" s="1"/>
  <c r="C43" i="5"/>
  <c r="C44" i="5" s="1"/>
  <c r="C45" i="5" s="1"/>
  <c r="C46" i="5" s="1"/>
  <c r="Y42" i="5"/>
  <c r="X42" i="5"/>
  <c r="W42" i="5"/>
  <c r="V42" i="5"/>
  <c r="M42" i="5"/>
  <c r="U42" i="5" s="1"/>
  <c r="E42" i="5"/>
  <c r="Y41" i="5"/>
  <c r="X41" i="5"/>
  <c r="W41" i="5"/>
  <c r="V41" i="5"/>
  <c r="M41" i="5"/>
  <c r="R41" i="5" s="1"/>
  <c r="Y40" i="5"/>
  <c r="X40" i="5"/>
  <c r="W40" i="5"/>
  <c r="V40" i="5"/>
  <c r="M40" i="5"/>
  <c r="R40" i="5" s="1"/>
  <c r="AA40" i="5" s="1"/>
  <c r="Y39" i="5"/>
  <c r="X39" i="5"/>
  <c r="W39" i="5"/>
  <c r="V39" i="5"/>
  <c r="M39" i="5"/>
  <c r="U39" i="5" s="1"/>
  <c r="E39" i="5"/>
  <c r="E40" i="5" s="1"/>
  <c r="Y38" i="5"/>
  <c r="X38" i="5"/>
  <c r="W38" i="5"/>
  <c r="V38" i="5"/>
  <c r="M38" i="5"/>
  <c r="Y37" i="5"/>
  <c r="X37" i="5"/>
  <c r="W37" i="5"/>
  <c r="V37" i="5"/>
  <c r="M37" i="5"/>
  <c r="C37" i="5"/>
  <c r="C38" i="5" s="1"/>
  <c r="C39" i="5" s="1"/>
  <c r="C40" i="5" s="1"/>
  <c r="C41" i="5" s="1"/>
  <c r="Y36" i="5"/>
  <c r="X36" i="5"/>
  <c r="W36" i="5"/>
  <c r="V36" i="5"/>
  <c r="M36" i="5"/>
  <c r="R36" i="5" s="1"/>
  <c r="AA36" i="5" s="1"/>
  <c r="G36" i="5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F36" i="5"/>
  <c r="F37" i="5" s="1"/>
  <c r="F38" i="5" s="1"/>
  <c r="F39" i="5" s="1"/>
  <c r="F40" i="5" s="1"/>
  <c r="F41" i="5" s="1"/>
  <c r="F42" i="5" s="1"/>
  <c r="F43" i="5" s="1"/>
  <c r="F44" i="5" s="1"/>
  <c r="F45" i="5" s="1"/>
  <c r="E36" i="5"/>
  <c r="E37" i="5" s="1"/>
  <c r="Y35" i="5"/>
  <c r="X35" i="5"/>
  <c r="W35" i="5"/>
  <c r="V35" i="5"/>
  <c r="M35" i="5"/>
  <c r="U35" i="5" s="1"/>
  <c r="Y34" i="5"/>
  <c r="X34" i="5"/>
  <c r="W34" i="5"/>
  <c r="V34" i="5"/>
  <c r="M34" i="5"/>
  <c r="U34" i="5" s="1"/>
  <c r="Y33" i="5"/>
  <c r="X33" i="5"/>
  <c r="W33" i="5"/>
  <c r="V33" i="5"/>
  <c r="M33" i="5"/>
  <c r="U33" i="5" s="1"/>
  <c r="E33" i="5"/>
  <c r="E34" i="5" s="1"/>
  <c r="Y32" i="5"/>
  <c r="X32" i="5"/>
  <c r="W32" i="5"/>
  <c r="V32" i="5"/>
  <c r="M32" i="5"/>
  <c r="U32" i="5" s="1"/>
  <c r="Y31" i="5"/>
  <c r="X31" i="5"/>
  <c r="W31" i="5"/>
  <c r="V31" i="5"/>
  <c r="M31" i="5"/>
  <c r="R31" i="5" s="1"/>
  <c r="AA31" i="5" s="1"/>
  <c r="Y30" i="5"/>
  <c r="X30" i="5"/>
  <c r="W30" i="5"/>
  <c r="V30" i="5"/>
  <c r="M30" i="5"/>
  <c r="R30" i="5" s="1"/>
  <c r="AB30" i="5" s="1"/>
  <c r="F30" i="5"/>
  <c r="F31" i="5" s="1"/>
  <c r="F32" i="5" s="1"/>
  <c r="F33" i="5" s="1"/>
  <c r="F34" i="5" s="1"/>
  <c r="E30" i="5"/>
  <c r="E31" i="5" s="1"/>
  <c r="D30" i="5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C30" i="5"/>
  <c r="C31" i="5" s="1"/>
  <c r="C32" i="5" s="1"/>
  <c r="C33" i="5" s="1"/>
  <c r="C34" i="5" s="1"/>
  <c r="C35" i="5" s="1"/>
  <c r="Y29" i="5"/>
  <c r="X29" i="5"/>
  <c r="W29" i="5"/>
  <c r="V29" i="5"/>
  <c r="M29" i="5"/>
  <c r="R29" i="5" s="1"/>
  <c r="AB29" i="5" s="1"/>
  <c r="Y28" i="5"/>
  <c r="X28" i="5"/>
  <c r="W28" i="5"/>
  <c r="V28" i="5"/>
  <c r="M28" i="5"/>
  <c r="R28" i="5" s="1"/>
  <c r="AA28" i="5" s="1"/>
  <c r="Y27" i="5"/>
  <c r="X27" i="5"/>
  <c r="W27" i="5"/>
  <c r="V27" i="5"/>
  <c r="M27" i="5"/>
  <c r="R27" i="5" s="1"/>
  <c r="AA27" i="5" s="1"/>
  <c r="Y26" i="5"/>
  <c r="X26" i="5"/>
  <c r="W26" i="5"/>
  <c r="V26" i="5"/>
  <c r="M26" i="5"/>
  <c r="R26" i="5" s="1"/>
  <c r="AB26" i="5" s="1"/>
  <c r="Y25" i="5"/>
  <c r="X25" i="5"/>
  <c r="W25" i="5"/>
  <c r="V25" i="5"/>
  <c r="M25" i="5"/>
  <c r="R25" i="5" s="1"/>
  <c r="AB25" i="5" s="1"/>
  <c r="AE24" i="5"/>
  <c r="Y24" i="5"/>
  <c r="X24" i="5"/>
  <c r="W24" i="5"/>
  <c r="V24" i="5"/>
  <c r="M24" i="5"/>
  <c r="U24" i="5" s="1"/>
  <c r="Y23" i="5"/>
  <c r="X23" i="5"/>
  <c r="W23" i="5"/>
  <c r="V23" i="5"/>
  <c r="M23" i="5"/>
  <c r="U23" i="5" s="1"/>
  <c r="Y22" i="5"/>
  <c r="X22" i="5"/>
  <c r="W22" i="5"/>
  <c r="V22" i="5"/>
  <c r="M22" i="5"/>
  <c r="U22" i="5" s="1"/>
  <c r="Y21" i="5"/>
  <c r="X21" i="5"/>
  <c r="W21" i="5"/>
  <c r="V21" i="5"/>
  <c r="M21" i="5"/>
  <c r="U21" i="5" s="1"/>
  <c r="Y20" i="5"/>
  <c r="X20" i="5"/>
  <c r="W20" i="5"/>
  <c r="V20" i="5"/>
  <c r="M20" i="5"/>
  <c r="U20" i="5" s="1"/>
  <c r="Y19" i="5"/>
  <c r="X19" i="5"/>
  <c r="W19" i="5"/>
  <c r="V19" i="5"/>
  <c r="M19" i="5"/>
  <c r="U19" i="5" s="1"/>
  <c r="Y18" i="5"/>
  <c r="X18" i="5"/>
  <c r="W18" i="5"/>
  <c r="V18" i="5"/>
  <c r="M18" i="5"/>
  <c r="U18" i="5" s="1"/>
  <c r="Y17" i="5"/>
  <c r="X17" i="5"/>
  <c r="W17" i="5"/>
  <c r="V17" i="5"/>
  <c r="M17" i="5"/>
  <c r="U17" i="5" s="1"/>
  <c r="Y16" i="5"/>
  <c r="X16" i="5"/>
  <c r="W16" i="5"/>
  <c r="V16" i="5"/>
  <c r="M16" i="5"/>
  <c r="U16" i="5" s="1"/>
  <c r="Y15" i="5"/>
  <c r="X15" i="5"/>
  <c r="W15" i="5"/>
  <c r="V15" i="5"/>
  <c r="M15" i="5"/>
  <c r="U15" i="5" s="1"/>
  <c r="Y14" i="5"/>
  <c r="X14" i="5"/>
  <c r="W14" i="5"/>
  <c r="V14" i="5"/>
  <c r="M14" i="5"/>
  <c r="U14" i="5" s="1"/>
  <c r="Y13" i="5"/>
  <c r="X13" i="5"/>
  <c r="W13" i="5"/>
  <c r="V13" i="5"/>
  <c r="M13" i="5"/>
  <c r="U13" i="5" s="1"/>
  <c r="Y12" i="5"/>
  <c r="X12" i="5"/>
  <c r="W12" i="5"/>
  <c r="V12" i="5"/>
  <c r="M12" i="5"/>
  <c r="U12" i="5" s="1"/>
  <c r="Y11" i="5"/>
  <c r="X11" i="5"/>
  <c r="W11" i="5"/>
  <c r="V11" i="5"/>
  <c r="M11" i="5"/>
  <c r="U11" i="5" s="1"/>
  <c r="Y10" i="5"/>
  <c r="X10" i="5"/>
  <c r="W10" i="5"/>
  <c r="V10" i="5"/>
  <c r="M10" i="5"/>
  <c r="U10" i="5" s="1"/>
  <c r="Y9" i="5"/>
  <c r="X9" i="5"/>
  <c r="W9" i="5"/>
  <c r="V9" i="5"/>
  <c r="M9" i="5"/>
  <c r="U9" i="5" s="1"/>
  <c r="Y8" i="5"/>
  <c r="X8" i="5"/>
  <c r="W8" i="5"/>
  <c r="V8" i="5"/>
  <c r="M8" i="5"/>
  <c r="U8" i="5" s="1"/>
  <c r="Y7" i="5"/>
  <c r="X7" i="5"/>
  <c r="W7" i="5"/>
  <c r="V7" i="5"/>
  <c r="M7" i="5"/>
  <c r="U7" i="5" s="1"/>
  <c r="Y6" i="5"/>
  <c r="X6" i="5"/>
  <c r="W6" i="5"/>
  <c r="V6" i="5"/>
  <c r="M6" i="5"/>
  <c r="U6" i="5" s="1"/>
  <c r="Y5" i="5"/>
  <c r="X5" i="5"/>
  <c r="W5" i="5"/>
  <c r="V5" i="5"/>
  <c r="U5" i="5"/>
  <c r="Y4" i="5"/>
  <c r="X4" i="5"/>
  <c r="W4" i="5"/>
  <c r="V4" i="5"/>
  <c r="M4" i="5"/>
  <c r="U4" i="5" s="1"/>
  <c r="Y3" i="5"/>
  <c r="X3" i="5"/>
  <c r="W3" i="5"/>
  <c r="V3" i="5"/>
  <c r="U3" i="5"/>
  <c r="U3" i="4"/>
  <c r="U4" i="4"/>
  <c r="Z90" i="4"/>
  <c r="V3" i="4"/>
  <c r="W3" i="4"/>
  <c r="X3" i="4"/>
  <c r="V4" i="4"/>
  <c r="W4" i="4"/>
  <c r="X4" i="4"/>
  <c r="U5" i="4"/>
  <c r="V5" i="4"/>
  <c r="W5" i="4"/>
  <c r="X5" i="4"/>
  <c r="U6" i="4"/>
  <c r="V6" i="4"/>
  <c r="W6" i="4"/>
  <c r="X6" i="4"/>
  <c r="U7" i="4"/>
  <c r="V7" i="4"/>
  <c r="W7" i="4"/>
  <c r="X7" i="4"/>
  <c r="U8" i="4"/>
  <c r="V8" i="4"/>
  <c r="W8" i="4"/>
  <c r="X8" i="4"/>
  <c r="U9" i="4"/>
  <c r="V9" i="4"/>
  <c r="W9" i="4"/>
  <c r="X9" i="4"/>
  <c r="U10" i="4"/>
  <c r="V10" i="4"/>
  <c r="W10" i="4"/>
  <c r="X10" i="4"/>
  <c r="U11" i="4"/>
  <c r="V11" i="4"/>
  <c r="W11" i="4"/>
  <c r="X11" i="4"/>
  <c r="U12" i="4"/>
  <c r="V12" i="4"/>
  <c r="W12" i="4"/>
  <c r="X12" i="4"/>
  <c r="U13" i="4"/>
  <c r="V13" i="4"/>
  <c r="W13" i="4"/>
  <c r="X13" i="4"/>
  <c r="U14" i="4"/>
  <c r="V14" i="4"/>
  <c r="W14" i="4"/>
  <c r="X14" i="4"/>
  <c r="U15" i="4"/>
  <c r="V15" i="4"/>
  <c r="W15" i="4"/>
  <c r="X15" i="4"/>
  <c r="U16" i="4"/>
  <c r="V16" i="4"/>
  <c r="W16" i="4"/>
  <c r="X16" i="4"/>
  <c r="U17" i="4"/>
  <c r="V17" i="4"/>
  <c r="W17" i="4"/>
  <c r="X17" i="4"/>
  <c r="U18" i="4"/>
  <c r="V18" i="4"/>
  <c r="W18" i="4"/>
  <c r="X18" i="4"/>
  <c r="U19" i="4"/>
  <c r="V19" i="4"/>
  <c r="W19" i="4"/>
  <c r="X19" i="4"/>
  <c r="U20" i="4"/>
  <c r="V20" i="4"/>
  <c r="W20" i="4"/>
  <c r="X20" i="4"/>
  <c r="U21" i="4"/>
  <c r="V21" i="4"/>
  <c r="W21" i="4"/>
  <c r="X21" i="4"/>
  <c r="U22" i="4"/>
  <c r="V22" i="4"/>
  <c r="W22" i="4"/>
  <c r="X22" i="4"/>
  <c r="U23" i="4"/>
  <c r="V23" i="4"/>
  <c r="W23" i="4"/>
  <c r="X23" i="4"/>
  <c r="U24" i="4"/>
  <c r="V24" i="4"/>
  <c r="W24" i="4"/>
  <c r="X24" i="4"/>
  <c r="U25" i="4"/>
  <c r="V25" i="4"/>
  <c r="W25" i="4"/>
  <c r="X25" i="4"/>
  <c r="U26" i="4"/>
  <c r="V26" i="4"/>
  <c r="W26" i="4"/>
  <c r="X26" i="4"/>
  <c r="U27" i="4"/>
  <c r="V27" i="4"/>
  <c r="W27" i="4"/>
  <c r="X27" i="4"/>
  <c r="U28" i="4"/>
  <c r="V28" i="4"/>
  <c r="W28" i="4"/>
  <c r="X28" i="4"/>
  <c r="U29" i="4"/>
  <c r="V29" i="4"/>
  <c r="W29" i="4"/>
  <c r="X29" i="4"/>
  <c r="U30" i="4"/>
  <c r="V30" i="4"/>
  <c r="W30" i="4"/>
  <c r="X30" i="4"/>
  <c r="U31" i="4"/>
  <c r="V31" i="4"/>
  <c r="W31" i="4"/>
  <c r="X31" i="4"/>
  <c r="U32" i="4"/>
  <c r="V32" i="4"/>
  <c r="W32" i="4"/>
  <c r="X32" i="4"/>
  <c r="U33" i="4"/>
  <c r="V33" i="4"/>
  <c r="W33" i="4"/>
  <c r="X33" i="4"/>
  <c r="U34" i="4"/>
  <c r="V34" i="4"/>
  <c r="W34" i="4"/>
  <c r="X34" i="4"/>
  <c r="U35" i="4"/>
  <c r="V35" i="4"/>
  <c r="W35" i="4"/>
  <c r="X35" i="4"/>
  <c r="U36" i="4"/>
  <c r="V36" i="4"/>
  <c r="W36" i="4"/>
  <c r="X36" i="4"/>
  <c r="U37" i="4"/>
  <c r="V37" i="4"/>
  <c r="W37" i="4"/>
  <c r="X37" i="4"/>
  <c r="U38" i="4"/>
  <c r="V38" i="4"/>
  <c r="W38" i="4"/>
  <c r="X38" i="4"/>
  <c r="U39" i="4"/>
  <c r="V39" i="4"/>
  <c r="W39" i="4"/>
  <c r="X39" i="4"/>
  <c r="U40" i="4"/>
  <c r="V40" i="4"/>
  <c r="W40" i="4"/>
  <c r="X40" i="4"/>
  <c r="U41" i="4"/>
  <c r="V41" i="4"/>
  <c r="W41" i="4"/>
  <c r="X41" i="4"/>
  <c r="U42" i="4"/>
  <c r="V42" i="4"/>
  <c r="W42" i="4"/>
  <c r="X42" i="4"/>
  <c r="U43" i="4"/>
  <c r="V43" i="4"/>
  <c r="W43" i="4"/>
  <c r="X43" i="4"/>
  <c r="U44" i="4"/>
  <c r="V44" i="4"/>
  <c r="W44" i="4"/>
  <c r="X44" i="4"/>
  <c r="U45" i="4"/>
  <c r="V45" i="4"/>
  <c r="W45" i="4"/>
  <c r="X45" i="4"/>
  <c r="U46" i="4"/>
  <c r="V46" i="4"/>
  <c r="W46" i="4"/>
  <c r="X46" i="4"/>
  <c r="U47" i="4"/>
  <c r="V47" i="4"/>
  <c r="W47" i="4"/>
  <c r="X47" i="4"/>
  <c r="U48" i="4"/>
  <c r="V48" i="4"/>
  <c r="W48" i="4"/>
  <c r="X48" i="4"/>
  <c r="U49" i="4"/>
  <c r="V49" i="4"/>
  <c r="W49" i="4"/>
  <c r="X49" i="4"/>
  <c r="U50" i="4"/>
  <c r="V50" i="4"/>
  <c r="W50" i="4"/>
  <c r="X50" i="4"/>
  <c r="U51" i="4"/>
  <c r="V51" i="4"/>
  <c r="W51" i="4"/>
  <c r="X51" i="4"/>
  <c r="U52" i="4"/>
  <c r="V52" i="4"/>
  <c r="W52" i="4"/>
  <c r="X52" i="4"/>
  <c r="U53" i="4"/>
  <c r="V53" i="4"/>
  <c r="W53" i="4"/>
  <c r="X53" i="4"/>
  <c r="U54" i="4"/>
  <c r="V54" i="4"/>
  <c r="W54" i="4"/>
  <c r="X54" i="4"/>
  <c r="U55" i="4"/>
  <c r="V55" i="4"/>
  <c r="W55" i="4"/>
  <c r="X55" i="4"/>
  <c r="U56" i="4"/>
  <c r="V56" i="4"/>
  <c r="W56" i="4"/>
  <c r="X56" i="4"/>
  <c r="U57" i="4"/>
  <c r="V57" i="4"/>
  <c r="W57" i="4"/>
  <c r="X57" i="4"/>
  <c r="U58" i="4"/>
  <c r="V58" i="4"/>
  <c r="W58" i="4"/>
  <c r="X58" i="4"/>
  <c r="U59" i="4"/>
  <c r="V59" i="4"/>
  <c r="W59" i="4"/>
  <c r="X59" i="4"/>
  <c r="U60" i="4"/>
  <c r="V60" i="4"/>
  <c r="W60" i="4"/>
  <c r="X60" i="4"/>
  <c r="U61" i="4"/>
  <c r="V61" i="4"/>
  <c r="W61" i="4"/>
  <c r="X61" i="4"/>
  <c r="U62" i="4"/>
  <c r="V62" i="4"/>
  <c r="W62" i="4"/>
  <c r="X62" i="4"/>
  <c r="U63" i="4"/>
  <c r="V63" i="4"/>
  <c r="W63" i="4"/>
  <c r="X63" i="4"/>
  <c r="U64" i="4"/>
  <c r="V64" i="4"/>
  <c r="W64" i="4"/>
  <c r="X64" i="4"/>
  <c r="U65" i="4"/>
  <c r="V65" i="4"/>
  <c r="W65" i="4"/>
  <c r="X65" i="4"/>
  <c r="U66" i="4"/>
  <c r="V66" i="4"/>
  <c r="W66" i="4"/>
  <c r="X66" i="4"/>
  <c r="U67" i="4"/>
  <c r="V67" i="4"/>
  <c r="W67" i="4"/>
  <c r="X67" i="4"/>
  <c r="U68" i="4"/>
  <c r="V68" i="4"/>
  <c r="W68" i="4"/>
  <c r="X68" i="4"/>
  <c r="U69" i="4"/>
  <c r="V69" i="4"/>
  <c r="W69" i="4"/>
  <c r="X69" i="4"/>
  <c r="U70" i="4"/>
  <c r="V70" i="4"/>
  <c r="W70" i="4"/>
  <c r="X70" i="4"/>
  <c r="U71" i="4"/>
  <c r="V71" i="4"/>
  <c r="W71" i="4"/>
  <c r="X71" i="4"/>
  <c r="U72" i="4"/>
  <c r="V72" i="4"/>
  <c r="W72" i="4"/>
  <c r="X72" i="4"/>
  <c r="U73" i="4"/>
  <c r="V73" i="4"/>
  <c r="W73" i="4"/>
  <c r="X73" i="4"/>
  <c r="U74" i="4"/>
  <c r="V74" i="4"/>
  <c r="W74" i="4"/>
  <c r="X74" i="4"/>
  <c r="U75" i="4"/>
  <c r="V75" i="4"/>
  <c r="W75" i="4"/>
  <c r="X75" i="4"/>
  <c r="U76" i="4"/>
  <c r="V76" i="4"/>
  <c r="W76" i="4"/>
  <c r="X76" i="4"/>
  <c r="U77" i="4"/>
  <c r="V77" i="4"/>
  <c r="W77" i="4"/>
  <c r="X77" i="4"/>
  <c r="U78" i="4"/>
  <c r="V78" i="4"/>
  <c r="W78" i="4"/>
  <c r="X78" i="4"/>
  <c r="U79" i="4"/>
  <c r="V79" i="4"/>
  <c r="W79" i="4"/>
  <c r="X79" i="4"/>
  <c r="U80" i="4"/>
  <c r="V80" i="4"/>
  <c r="W80" i="4"/>
  <c r="X80" i="4"/>
  <c r="U81" i="4"/>
  <c r="V81" i="4"/>
  <c r="W81" i="4"/>
  <c r="X81" i="4"/>
  <c r="U82" i="4"/>
  <c r="V82" i="4"/>
  <c r="W82" i="4"/>
  <c r="X82" i="4"/>
  <c r="U83" i="4"/>
  <c r="V83" i="4"/>
  <c r="W83" i="4"/>
  <c r="X83" i="4"/>
  <c r="U84" i="4"/>
  <c r="V84" i="4"/>
  <c r="W84" i="4"/>
  <c r="X84" i="4"/>
  <c r="U85" i="4"/>
  <c r="V85" i="4"/>
  <c r="W85" i="4"/>
  <c r="X85" i="4"/>
  <c r="U86" i="4"/>
  <c r="V86" i="4"/>
  <c r="W86" i="4"/>
  <c r="X86" i="4"/>
  <c r="U87" i="4"/>
  <c r="V87" i="4"/>
  <c r="W87" i="4"/>
  <c r="X87" i="4"/>
  <c r="T14" i="4"/>
  <c r="T22" i="4"/>
  <c r="T26" i="4"/>
  <c r="T42" i="4"/>
  <c r="T58" i="4"/>
  <c r="T74" i="4"/>
  <c r="M4" i="4"/>
  <c r="R4" i="4" s="1"/>
  <c r="M36" i="4"/>
  <c r="T36" i="4" s="1"/>
  <c r="M37" i="4"/>
  <c r="T37" i="4" s="1"/>
  <c r="M38" i="4"/>
  <c r="T38" i="4" s="1"/>
  <c r="M39" i="4"/>
  <c r="T39" i="4" s="1"/>
  <c r="M40" i="4"/>
  <c r="T40" i="4" s="1"/>
  <c r="M41" i="4"/>
  <c r="T41" i="4" s="1"/>
  <c r="M42" i="4"/>
  <c r="M43" i="4"/>
  <c r="T43" i="4" s="1"/>
  <c r="M44" i="4"/>
  <c r="T44" i="4" s="1"/>
  <c r="M45" i="4"/>
  <c r="T45" i="4" s="1"/>
  <c r="M46" i="4"/>
  <c r="T46" i="4" s="1"/>
  <c r="M47" i="4"/>
  <c r="R47" i="4" s="1"/>
  <c r="M48" i="4"/>
  <c r="T48" i="4" s="1"/>
  <c r="M49" i="4"/>
  <c r="T49" i="4" s="1"/>
  <c r="M50" i="4"/>
  <c r="T50" i="4" s="1"/>
  <c r="M51" i="4"/>
  <c r="T51" i="4" s="1"/>
  <c r="M52" i="4"/>
  <c r="T52" i="4" s="1"/>
  <c r="M53" i="4"/>
  <c r="T53" i="4" s="1"/>
  <c r="M54" i="4"/>
  <c r="T54" i="4" s="1"/>
  <c r="M55" i="4"/>
  <c r="T55" i="4" s="1"/>
  <c r="M56" i="4"/>
  <c r="T56" i="4" s="1"/>
  <c r="M57" i="4"/>
  <c r="T57" i="4" s="1"/>
  <c r="M58" i="4"/>
  <c r="M59" i="4"/>
  <c r="T59" i="4" s="1"/>
  <c r="M60" i="4"/>
  <c r="T60" i="4" s="1"/>
  <c r="M61" i="4"/>
  <c r="T61" i="4" s="1"/>
  <c r="M62" i="4"/>
  <c r="T62" i="4" s="1"/>
  <c r="M63" i="4"/>
  <c r="T63" i="4" s="1"/>
  <c r="M64" i="4"/>
  <c r="T64" i="4" s="1"/>
  <c r="M65" i="4"/>
  <c r="T65" i="4" s="1"/>
  <c r="M66" i="4"/>
  <c r="T66" i="4" s="1"/>
  <c r="M67" i="4"/>
  <c r="T67" i="4" s="1"/>
  <c r="M68" i="4"/>
  <c r="T68" i="4" s="1"/>
  <c r="M69" i="4"/>
  <c r="T69" i="4" s="1"/>
  <c r="M70" i="4"/>
  <c r="T70" i="4" s="1"/>
  <c r="M71" i="4"/>
  <c r="T71" i="4" s="1"/>
  <c r="M72" i="4"/>
  <c r="T72" i="4" s="1"/>
  <c r="M73" i="4"/>
  <c r="T73" i="4" s="1"/>
  <c r="M74" i="4"/>
  <c r="M75" i="4"/>
  <c r="T75" i="4" s="1"/>
  <c r="M76" i="4"/>
  <c r="T76" i="4" s="1"/>
  <c r="M77" i="4"/>
  <c r="T77" i="4" s="1"/>
  <c r="M78" i="4"/>
  <c r="T78" i="4" s="1"/>
  <c r="M79" i="4"/>
  <c r="T79" i="4" s="1"/>
  <c r="M80" i="4"/>
  <c r="T80" i="4" s="1"/>
  <c r="M81" i="4"/>
  <c r="T81" i="4" s="1"/>
  <c r="M82" i="4"/>
  <c r="T82" i="4" s="1"/>
  <c r="M83" i="4"/>
  <c r="T83" i="4" s="1"/>
  <c r="M84" i="4"/>
  <c r="T84" i="4" s="1"/>
  <c r="M85" i="4"/>
  <c r="T85" i="4" s="1"/>
  <c r="M86" i="4"/>
  <c r="T86" i="4" s="1"/>
  <c r="M87" i="4"/>
  <c r="T87" i="4" s="1"/>
  <c r="M27" i="4"/>
  <c r="T27" i="4" s="1"/>
  <c r="M28" i="4"/>
  <c r="T28" i="4" s="1"/>
  <c r="M29" i="4"/>
  <c r="T29" i="4" s="1"/>
  <c r="M30" i="4"/>
  <c r="T30" i="4" s="1"/>
  <c r="M31" i="4"/>
  <c r="T31" i="4" s="1"/>
  <c r="M32" i="4"/>
  <c r="T32" i="4" s="1"/>
  <c r="M33" i="4"/>
  <c r="T33" i="4" s="1"/>
  <c r="M34" i="4"/>
  <c r="T34" i="4" s="1"/>
  <c r="M35" i="4"/>
  <c r="T35" i="4" s="1"/>
  <c r="M26" i="4"/>
  <c r="M11" i="4"/>
  <c r="T11" i="4" s="1"/>
  <c r="M12" i="4"/>
  <c r="T12" i="4" s="1"/>
  <c r="M13" i="4"/>
  <c r="T13" i="4" s="1"/>
  <c r="M14" i="4"/>
  <c r="M15" i="4"/>
  <c r="T15" i="4" s="1"/>
  <c r="M16" i="4"/>
  <c r="T16" i="4" s="1"/>
  <c r="M17" i="4"/>
  <c r="T17" i="4" s="1"/>
  <c r="M18" i="4"/>
  <c r="T18" i="4" s="1"/>
  <c r="M19" i="4"/>
  <c r="T19" i="4" s="1"/>
  <c r="M20" i="4"/>
  <c r="T20" i="4" s="1"/>
  <c r="M21" i="4"/>
  <c r="T21" i="4" s="1"/>
  <c r="M22" i="4"/>
  <c r="M23" i="4"/>
  <c r="T23" i="4" s="1"/>
  <c r="M24" i="4"/>
  <c r="T24" i="4" s="1"/>
  <c r="M25" i="4"/>
  <c r="T25" i="4" s="1"/>
  <c r="M5" i="4"/>
  <c r="T5" i="4" s="1"/>
  <c r="M6" i="4"/>
  <c r="T6" i="4" s="1"/>
  <c r="M7" i="4"/>
  <c r="T7" i="4" s="1"/>
  <c r="M8" i="4"/>
  <c r="T8" i="4" s="1"/>
  <c r="M9" i="4"/>
  <c r="T9" i="4" s="1"/>
  <c r="M10" i="4"/>
  <c r="T10" i="4" s="1"/>
  <c r="R3" i="4"/>
  <c r="AB24" i="4"/>
  <c r="G87" i="4"/>
  <c r="F87" i="4"/>
  <c r="E87" i="4"/>
  <c r="C87" i="4"/>
  <c r="D86" i="4"/>
  <c r="E85" i="4"/>
  <c r="C84" i="4"/>
  <c r="E82" i="4"/>
  <c r="D82" i="4"/>
  <c r="D83" i="4" s="1"/>
  <c r="D84" i="4" s="1"/>
  <c r="C82" i="4"/>
  <c r="E80" i="4"/>
  <c r="C80" i="4"/>
  <c r="F78" i="4"/>
  <c r="E78" i="4"/>
  <c r="D78" i="4"/>
  <c r="C78" i="4"/>
  <c r="C76" i="4"/>
  <c r="E75" i="4"/>
  <c r="E76" i="4" s="1"/>
  <c r="E73" i="4"/>
  <c r="D73" i="4"/>
  <c r="C73" i="4"/>
  <c r="C71" i="4"/>
  <c r="E70" i="4"/>
  <c r="D69" i="4"/>
  <c r="D70" i="4" s="1"/>
  <c r="D71" i="4" s="1"/>
  <c r="C69" i="4"/>
  <c r="F68" i="4"/>
  <c r="F69" i="4" s="1"/>
  <c r="F70" i="4" s="1"/>
  <c r="E68" i="4"/>
  <c r="C66" i="4"/>
  <c r="E65" i="4"/>
  <c r="E66" i="4" s="1"/>
  <c r="D64" i="4"/>
  <c r="C64" i="4"/>
  <c r="E63" i="4"/>
  <c r="C61" i="4"/>
  <c r="C62" i="4" s="1"/>
  <c r="E60" i="4"/>
  <c r="E61" i="4" s="1"/>
  <c r="F58" i="4"/>
  <c r="E58" i="4"/>
  <c r="D58" i="4"/>
  <c r="C58" i="4"/>
  <c r="C59" i="4" s="1"/>
  <c r="E55" i="4"/>
  <c r="D55" i="4"/>
  <c r="D56" i="4" s="1"/>
  <c r="C55" i="4"/>
  <c r="C56" i="4" s="1"/>
  <c r="E52" i="4"/>
  <c r="E53" i="4" s="1"/>
  <c r="D52" i="4"/>
  <c r="D53" i="4" s="1"/>
  <c r="C52" i="4"/>
  <c r="E50" i="4"/>
  <c r="C48" i="4"/>
  <c r="F47" i="4"/>
  <c r="E47" i="4"/>
  <c r="E48" i="4" s="1"/>
  <c r="E44" i="4"/>
  <c r="E45" i="4" s="1"/>
  <c r="D43" i="4"/>
  <c r="C43" i="4"/>
  <c r="E42" i="4"/>
  <c r="E39" i="4"/>
  <c r="E40" i="4" s="1"/>
  <c r="C37" i="4"/>
  <c r="G36" i="4"/>
  <c r="G37" i="4" s="1"/>
  <c r="G38" i="4" s="1"/>
  <c r="F36" i="4"/>
  <c r="E36" i="4"/>
  <c r="E37" i="4" s="1"/>
  <c r="E33" i="4"/>
  <c r="E34" i="4" s="1"/>
  <c r="F30" i="4"/>
  <c r="F31" i="4" s="1"/>
  <c r="E30" i="4"/>
  <c r="E31" i="4" s="1"/>
  <c r="D30" i="4"/>
  <c r="C30" i="4"/>
  <c r="S7" i="2"/>
  <c r="S11" i="2"/>
  <c r="S15" i="2"/>
  <c r="R17" i="2"/>
  <c r="S17" i="2" s="1"/>
  <c r="S19" i="2"/>
  <c r="S23" i="2"/>
  <c r="S27" i="2"/>
  <c r="S32" i="2"/>
  <c r="S44" i="2"/>
  <c r="S48" i="2"/>
  <c r="S52" i="2"/>
  <c r="S56" i="2"/>
  <c r="S60" i="2"/>
  <c r="S64" i="2"/>
  <c r="S68" i="2"/>
  <c r="S72" i="2"/>
  <c r="S76" i="2"/>
  <c r="S80" i="2"/>
  <c r="S84" i="2"/>
  <c r="S3" i="2"/>
  <c r="C75" i="2"/>
  <c r="G35" i="2"/>
  <c r="G36" i="2" s="1"/>
  <c r="E32" i="2"/>
  <c r="J32" i="2" s="1"/>
  <c r="E35" i="2"/>
  <c r="J35" i="2" s="1"/>
  <c r="F35" i="2"/>
  <c r="F36" i="2" s="1"/>
  <c r="C36" i="2"/>
  <c r="H36" i="2" s="1"/>
  <c r="D42" i="2"/>
  <c r="I42" i="2" s="1"/>
  <c r="L29" i="2"/>
  <c r="F29" i="2"/>
  <c r="K29" i="2" s="1"/>
  <c r="E29" i="2"/>
  <c r="E30" i="2" s="1"/>
  <c r="J30" i="2" s="1"/>
  <c r="D29" i="2"/>
  <c r="D30" i="2" s="1"/>
  <c r="C29" i="2"/>
  <c r="H29" i="2" s="1"/>
  <c r="H3" i="2"/>
  <c r="I3" i="2"/>
  <c r="J3" i="2"/>
  <c r="K3" i="2"/>
  <c r="L3" i="2"/>
  <c r="H4" i="2"/>
  <c r="I4" i="2"/>
  <c r="J4" i="2"/>
  <c r="K4" i="2"/>
  <c r="L4" i="2"/>
  <c r="S4" i="2"/>
  <c r="H5" i="2"/>
  <c r="I5" i="2"/>
  <c r="J5" i="2"/>
  <c r="K5" i="2"/>
  <c r="L5" i="2"/>
  <c r="S5" i="2"/>
  <c r="H6" i="2"/>
  <c r="I6" i="2"/>
  <c r="J6" i="2"/>
  <c r="K6" i="2"/>
  <c r="L6" i="2"/>
  <c r="S6" i="2"/>
  <c r="H7" i="2"/>
  <c r="I7" i="2"/>
  <c r="J7" i="2"/>
  <c r="K7" i="2"/>
  <c r="L7" i="2"/>
  <c r="H8" i="2"/>
  <c r="I8" i="2"/>
  <c r="J8" i="2"/>
  <c r="K8" i="2"/>
  <c r="L8" i="2"/>
  <c r="S8" i="2"/>
  <c r="H9" i="2"/>
  <c r="I9" i="2"/>
  <c r="J9" i="2"/>
  <c r="K9" i="2"/>
  <c r="L9" i="2"/>
  <c r="S9" i="2"/>
  <c r="H10" i="2"/>
  <c r="I10" i="2"/>
  <c r="J10" i="2"/>
  <c r="K10" i="2"/>
  <c r="L10" i="2"/>
  <c r="S10" i="2"/>
  <c r="H11" i="2"/>
  <c r="I11" i="2"/>
  <c r="J11" i="2"/>
  <c r="K11" i="2"/>
  <c r="L11" i="2"/>
  <c r="H12" i="2"/>
  <c r="I12" i="2"/>
  <c r="J12" i="2"/>
  <c r="K12" i="2"/>
  <c r="L12" i="2"/>
  <c r="S12" i="2"/>
  <c r="H13" i="2"/>
  <c r="I13" i="2"/>
  <c r="J13" i="2"/>
  <c r="K13" i="2"/>
  <c r="L13" i="2"/>
  <c r="S13" i="2"/>
  <c r="H14" i="2"/>
  <c r="I14" i="2"/>
  <c r="J14" i="2"/>
  <c r="K14" i="2"/>
  <c r="L14" i="2"/>
  <c r="S14" i="2"/>
  <c r="H15" i="2"/>
  <c r="I15" i="2"/>
  <c r="J15" i="2"/>
  <c r="K15" i="2"/>
  <c r="L15" i="2"/>
  <c r="H16" i="2"/>
  <c r="I16" i="2"/>
  <c r="J16" i="2"/>
  <c r="K16" i="2"/>
  <c r="L16" i="2"/>
  <c r="S16" i="2"/>
  <c r="H17" i="2"/>
  <c r="I17" i="2"/>
  <c r="J17" i="2"/>
  <c r="K17" i="2"/>
  <c r="L17" i="2"/>
  <c r="H18" i="2"/>
  <c r="I18" i="2"/>
  <c r="J18" i="2"/>
  <c r="K18" i="2"/>
  <c r="L18" i="2"/>
  <c r="S18" i="2"/>
  <c r="H19" i="2"/>
  <c r="I19" i="2"/>
  <c r="J19" i="2"/>
  <c r="K19" i="2"/>
  <c r="L19" i="2"/>
  <c r="H20" i="2"/>
  <c r="I20" i="2"/>
  <c r="J20" i="2"/>
  <c r="K20" i="2"/>
  <c r="L20" i="2"/>
  <c r="S20" i="2"/>
  <c r="H21" i="2"/>
  <c r="I21" i="2"/>
  <c r="J21" i="2"/>
  <c r="K21" i="2"/>
  <c r="L21" i="2"/>
  <c r="S21" i="2"/>
  <c r="H22" i="2"/>
  <c r="I22" i="2"/>
  <c r="J22" i="2"/>
  <c r="K22" i="2"/>
  <c r="L22" i="2"/>
  <c r="S22" i="2"/>
  <c r="H23" i="2"/>
  <c r="I23" i="2"/>
  <c r="J23" i="2"/>
  <c r="K23" i="2"/>
  <c r="L23" i="2"/>
  <c r="H24" i="2"/>
  <c r="I24" i="2"/>
  <c r="J24" i="2"/>
  <c r="K24" i="2"/>
  <c r="L24" i="2"/>
  <c r="S24" i="2"/>
  <c r="H25" i="2"/>
  <c r="I25" i="2"/>
  <c r="J25" i="2"/>
  <c r="K25" i="2"/>
  <c r="L25" i="2"/>
  <c r="S25" i="2"/>
  <c r="H26" i="2"/>
  <c r="I26" i="2"/>
  <c r="J26" i="2"/>
  <c r="K26" i="2"/>
  <c r="L26" i="2"/>
  <c r="S26" i="2"/>
  <c r="H27" i="2"/>
  <c r="I27" i="2"/>
  <c r="J27" i="2"/>
  <c r="K27" i="2"/>
  <c r="L27" i="2"/>
  <c r="H28" i="2"/>
  <c r="I28" i="2"/>
  <c r="J28" i="2"/>
  <c r="K28" i="2"/>
  <c r="L28" i="2"/>
  <c r="S28" i="2"/>
  <c r="S29" i="2"/>
  <c r="L30" i="2"/>
  <c r="S30" i="2"/>
  <c r="J31" i="2"/>
  <c r="L31" i="2"/>
  <c r="S31" i="2"/>
  <c r="L32" i="2"/>
  <c r="L33" i="2"/>
  <c r="S33" i="2"/>
  <c r="J34" i="2"/>
  <c r="K34" i="2"/>
  <c r="L34" i="2"/>
  <c r="S34" i="2"/>
  <c r="H35" i="2"/>
  <c r="L35" i="2"/>
  <c r="S35" i="2"/>
  <c r="S36" i="2"/>
  <c r="S37" i="2"/>
  <c r="S38" i="2"/>
  <c r="S39" i="2"/>
  <c r="S40" i="2"/>
  <c r="I41" i="2"/>
  <c r="S41" i="2"/>
  <c r="S42" i="2"/>
  <c r="S43" i="2"/>
  <c r="S45" i="2"/>
  <c r="S46" i="2"/>
  <c r="S47" i="2"/>
  <c r="S49" i="2"/>
  <c r="S50" i="2"/>
  <c r="S51" i="2"/>
  <c r="S53" i="2"/>
  <c r="S54" i="2"/>
  <c r="S55" i="2"/>
  <c r="S57" i="2"/>
  <c r="S58" i="2"/>
  <c r="S59" i="2"/>
  <c r="S61" i="2"/>
  <c r="S62" i="2"/>
  <c r="S63" i="2"/>
  <c r="S65" i="2"/>
  <c r="S66" i="2"/>
  <c r="S67" i="2"/>
  <c r="S69" i="2"/>
  <c r="S70" i="2"/>
  <c r="S71" i="2"/>
  <c r="S73" i="2"/>
  <c r="S74" i="2"/>
  <c r="S75" i="2"/>
  <c r="S77" i="2"/>
  <c r="S78" i="2"/>
  <c r="S79" i="2"/>
  <c r="S81" i="2"/>
  <c r="S82" i="2"/>
  <c r="S83" i="2"/>
  <c r="S85" i="2"/>
  <c r="S86" i="2"/>
  <c r="S2" i="2"/>
  <c r="J2" i="2"/>
  <c r="K2" i="2"/>
  <c r="L2" i="2"/>
  <c r="I2" i="2"/>
  <c r="H2" i="2"/>
  <c r="I29" i="2" l="1"/>
  <c r="C30" i="2"/>
  <c r="H30" i="2" s="1"/>
  <c r="R53" i="6"/>
  <c r="U56" i="6"/>
  <c r="U71" i="6"/>
  <c r="U81" i="6"/>
  <c r="U85" i="6"/>
  <c r="U18" i="6"/>
  <c r="U37" i="6"/>
  <c r="R40" i="6"/>
  <c r="AA40" i="6" s="1"/>
  <c r="U44" i="6"/>
  <c r="R54" i="6"/>
  <c r="AB54" i="6" s="1"/>
  <c r="U63" i="6"/>
  <c r="U64" i="6"/>
  <c r="R70" i="6"/>
  <c r="AA70" i="6" s="1"/>
  <c r="U4" i="6"/>
  <c r="R10" i="6"/>
  <c r="AA10" i="6" s="1"/>
  <c r="R16" i="6"/>
  <c r="AA16" i="6" s="1"/>
  <c r="U27" i="6"/>
  <c r="U29" i="6"/>
  <c r="U55" i="6"/>
  <c r="U58" i="6"/>
  <c r="U67" i="6"/>
  <c r="U68" i="6"/>
  <c r="U77" i="6"/>
  <c r="U83" i="6"/>
  <c r="AB41" i="6"/>
  <c r="AB53" i="6"/>
  <c r="AB76" i="6"/>
  <c r="AB44" i="6"/>
  <c r="AB64" i="6"/>
  <c r="AA26" i="6"/>
  <c r="AA30" i="6"/>
  <c r="AB30" i="6"/>
  <c r="AA59" i="6"/>
  <c r="AB59" i="6"/>
  <c r="AA71" i="6"/>
  <c r="AB71" i="6"/>
  <c r="AB78" i="6"/>
  <c r="AA78" i="6"/>
  <c r="AB56" i="6"/>
  <c r="AA56" i="6"/>
  <c r="AA25" i="6"/>
  <c r="AB25" i="6"/>
  <c r="AB63" i="6"/>
  <c r="AA63" i="6"/>
  <c r="AB81" i="6"/>
  <c r="AA81" i="6"/>
  <c r="AB85" i="6"/>
  <c r="AA85" i="6"/>
  <c r="AA65" i="6"/>
  <c r="AB65" i="6"/>
  <c r="AB67" i="6"/>
  <c r="AA67" i="6"/>
  <c r="AA72" i="6"/>
  <c r="AB72" i="6"/>
  <c r="AB55" i="6"/>
  <c r="AB80" i="6"/>
  <c r="AB14" i="6"/>
  <c r="AB18" i="6"/>
  <c r="U25" i="6"/>
  <c r="U31" i="6"/>
  <c r="U46" i="6"/>
  <c r="U50" i="6"/>
  <c r="U51" i="6"/>
  <c r="U59" i="6"/>
  <c r="U60" i="6"/>
  <c r="AB61" i="6"/>
  <c r="AB68" i="6"/>
  <c r="U72" i="6"/>
  <c r="U74" i="6"/>
  <c r="AB77" i="6"/>
  <c r="AB79" i="6"/>
  <c r="AB83" i="6"/>
  <c r="AB16" i="6"/>
  <c r="AB20" i="6"/>
  <c r="AB70" i="6"/>
  <c r="AB43" i="6"/>
  <c r="AB74" i="6"/>
  <c r="R12" i="6"/>
  <c r="AA12" i="6" s="1"/>
  <c r="AB6" i="6"/>
  <c r="U6" i="6"/>
  <c r="AB4" i="6"/>
  <c r="AB8" i="6"/>
  <c r="AB57" i="6"/>
  <c r="AA57" i="6"/>
  <c r="AB69" i="6"/>
  <c r="AA69" i="6"/>
  <c r="R3" i="6"/>
  <c r="R7" i="6"/>
  <c r="R11" i="6"/>
  <c r="R15" i="6"/>
  <c r="R19" i="6"/>
  <c r="AB52" i="6"/>
  <c r="U22" i="6"/>
  <c r="R22" i="6"/>
  <c r="AA22" i="6" s="1"/>
  <c r="AB27" i="6"/>
  <c r="AB37" i="6"/>
  <c r="R39" i="6"/>
  <c r="AA39" i="6" s="1"/>
  <c r="U39" i="6"/>
  <c r="AB40" i="6"/>
  <c r="AB48" i="6"/>
  <c r="AB73" i="6"/>
  <c r="AA73" i="6"/>
  <c r="AB75" i="6"/>
  <c r="AA75" i="6"/>
  <c r="U24" i="6"/>
  <c r="R24" i="6"/>
  <c r="AA24" i="6" s="1"/>
  <c r="R36" i="6"/>
  <c r="AA36" i="6" s="1"/>
  <c r="U36" i="6"/>
  <c r="R5" i="6"/>
  <c r="R9" i="6"/>
  <c r="R13" i="6"/>
  <c r="R17" i="6"/>
  <c r="R21" i="6"/>
  <c r="R23" i="6"/>
  <c r="AA23" i="6" s="1"/>
  <c r="U23" i="6"/>
  <c r="AB24" i="6"/>
  <c r="AB29" i="6"/>
  <c r="AA29" i="6"/>
  <c r="AB36" i="6"/>
  <c r="AB86" i="6"/>
  <c r="AA86" i="6"/>
  <c r="AB22" i="6"/>
  <c r="AB28" i="6"/>
  <c r="R33" i="6"/>
  <c r="AA33" i="6" s="1"/>
  <c r="U33" i="6"/>
  <c r="AB39" i="6"/>
  <c r="AB62" i="6"/>
  <c r="AA62" i="6"/>
  <c r="AB66" i="6"/>
  <c r="AA66" i="6"/>
  <c r="AB82" i="6"/>
  <c r="AA82" i="6"/>
  <c r="AB84" i="6"/>
  <c r="AA84" i="6"/>
  <c r="R32" i="6"/>
  <c r="AA32" i="6" s="1"/>
  <c r="R34" i="6"/>
  <c r="AA34" i="6" s="1"/>
  <c r="R35" i="6"/>
  <c r="AA35" i="6" s="1"/>
  <c r="R42" i="6"/>
  <c r="AA42" i="6" s="1"/>
  <c r="U43" i="6"/>
  <c r="AA44" i="6"/>
  <c r="R45" i="6"/>
  <c r="AA45" i="6" s="1"/>
  <c r="AA46" i="6"/>
  <c r="U48" i="6"/>
  <c r="R49" i="6"/>
  <c r="AA49" i="6" s="1"/>
  <c r="U52" i="6"/>
  <c r="AA53" i="6"/>
  <c r="AA54" i="6"/>
  <c r="U57" i="6"/>
  <c r="AA58" i="6"/>
  <c r="AA60" i="6"/>
  <c r="U62" i="6"/>
  <c r="AA64" i="6"/>
  <c r="U66" i="6"/>
  <c r="U69" i="6"/>
  <c r="U73" i="6"/>
  <c r="U75" i="6"/>
  <c r="AA76" i="6"/>
  <c r="U82" i="6"/>
  <c r="U84" i="6"/>
  <c r="U86" i="6"/>
  <c r="AA31" i="6"/>
  <c r="AA38" i="6"/>
  <c r="AA41" i="6"/>
  <c r="AA47" i="6"/>
  <c r="AA50" i="6"/>
  <c r="AA51" i="6"/>
  <c r="AB41" i="5"/>
  <c r="AB65" i="5"/>
  <c r="AB77" i="5"/>
  <c r="AB49" i="5"/>
  <c r="AB85" i="5"/>
  <c r="AB59" i="5"/>
  <c r="AA77" i="5"/>
  <c r="AA85" i="5"/>
  <c r="AA29" i="5"/>
  <c r="AB71" i="5"/>
  <c r="AB47" i="5"/>
  <c r="AA25" i="5"/>
  <c r="U71" i="5"/>
  <c r="AA65" i="5"/>
  <c r="AB55" i="5"/>
  <c r="AA41" i="5"/>
  <c r="AB83" i="5"/>
  <c r="AB51" i="5"/>
  <c r="AB79" i="5"/>
  <c r="AB63" i="5"/>
  <c r="AB27" i="5"/>
  <c r="AA86" i="5"/>
  <c r="AA82" i="5"/>
  <c r="AA58" i="5"/>
  <c r="AA54" i="5"/>
  <c r="AA46" i="5"/>
  <c r="AA30" i="5"/>
  <c r="AA26" i="5"/>
  <c r="AB84" i="5"/>
  <c r="AB76" i="5"/>
  <c r="AB64" i="5"/>
  <c r="AB60" i="5"/>
  <c r="AB52" i="5"/>
  <c r="AB48" i="5"/>
  <c r="AB44" i="5"/>
  <c r="AB40" i="5"/>
  <c r="AB36" i="5"/>
  <c r="AB28" i="5"/>
  <c r="AA49" i="5"/>
  <c r="AB67" i="5"/>
  <c r="AB31" i="5"/>
  <c r="R45" i="5"/>
  <c r="U52" i="5"/>
  <c r="U28" i="5"/>
  <c r="U67" i="5"/>
  <c r="R7" i="5"/>
  <c r="R35" i="5"/>
  <c r="U48" i="5"/>
  <c r="U58" i="5"/>
  <c r="R66" i="5"/>
  <c r="U82" i="5"/>
  <c r="R20" i="5"/>
  <c r="U26" i="5"/>
  <c r="U65" i="5"/>
  <c r="R15" i="5"/>
  <c r="U30" i="5"/>
  <c r="U76" i="5"/>
  <c r="U79" i="5"/>
  <c r="R9" i="5"/>
  <c r="R17" i="5"/>
  <c r="R24" i="5"/>
  <c r="U36" i="5"/>
  <c r="U40" i="5"/>
  <c r="U46" i="5"/>
  <c r="U47" i="5"/>
  <c r="U49" i="5"/>
  <c r="U51" i="5"/>
  <c r="U55" i="5"/>
  <c r="U77" i="5"/>
  <c r="U83" i="5"/>
  <c r="U84" i="5"/>
  <c r="U85" i="5"/>
  <c r="U86" i="5"/>
  <c r="R5" i="5"/>
  <c r="R13" i="5"/>
  <c r="R23" i="5"/>
  <c r="U41" i="5"/>
  <c r="U44" i="5"/>
  <c r="U54" i="5"/>
  <c r="U60" i="5"/>
  <c r="R61" i="5"/>
  <c r="R62" i="5"/>
  <c r="U63" i="5"/>
  <c r="U64" i="5"/>
  <c r="R81" i="5"/>
  <c r="R11" i="5"/>
  <c r="R19" i="5"/>
  <c r="R21" i="5"/>
  <c r="U25" i="5"/>
  <c r="U27" i="5"/>
  <c r="U29" i="5"/>
  <c r="U31" i="5"/>
  <c r="U59" i="5"/>
  <c r="R6" i="5"/>
  <c r="R8" i="5"/>
  <c r="R10" i="5"/>
  <c r="R12" i="5"/>
  <c r="R14" i="5"/>
  <c r="R16" i="5"/>
  <c r="R18" i="5"/>
  <c r="R4" i="5"/>
  <c r="R22" i="5"/>
  <c r="U53" i="5"/>
  <c r="R53" i="5"/>
  <c r="U80" i="5"/>
  <c r="R80" i="5"/>
  <c r="U37" i="5"/>
  <c r="R37" i="5"/>
  <c r="U50" i="5"/>
  <c r="R50" i="5"/>
  <c r="U72" i="5"/>
  <c r="R72" i="5"/>
  <c r="U87" i="5"/>
  <c r="R87" i="5"/>
  <c r="U38" i="5"/>
  <c r="R38" i="5"/>
  <c r="U56" i="5"/>
  <c r="R56" i="5"/>
  <c r="U78" i="5"/>
  <c r="R78" i="5"/>
  <c r="R32" i="5"/>
  <c r="R33" i="5"/>
  <c r="R34" i="5"/>
  <c r="R39" i="5"/>
  <c r="R42" i="5"/>
  <c r="R43" i="5"/>
  <c r="R57" i="5"/>
  <c r="R68" i="5"/>
  <c r="R69" i="5"/>
  <c r="R70" i="5"/>
  <c r="R73" i="5"/>
  <c r="R74" i="5"/>
  <c r="R75" i="5"/>
  <c r="T47" i="4"/>
  <c r="T3" i="4"/>
  <c r="T4" i="4"/>
  <c r="D44" i="4"/>
  <c r="D45" i="4" s="1"/>
  <c r="D79" i="4"/>
  <c r="D80" i="4" s="1"/>
  <c r="D31" i="4"/>
  <c r="D32" i="4" s="1"/>
  <c r="D74" i="4"/>
  <c r="E83" i="4"/>
  <c r="D87" i="4"/>
  <c r="F59" i="4"/>
  <c r="F60" i="4" s="1"/>
  <c r="G39" i="4"/>
  <c r="F32" i="4"/>
  <c r="C53" i="4"/>
  <c r="C74" i="4"/>
  <c r="C31" i="4"/>
  <c r="F37" i="4"/>
  <c r="C38" i="4"/>
  <c r="F48" i="4"/>
  <c r="C49" i="4"/>
  <c r="D59" i="4"/>
  <c r="C67" i="4"/>
  <c r="E71" i="4"/>
  <c r="F79" i="4"/>
  <c r="F71" i="4"/>
  <c r="E56" i="4"/>
  <c r="D65" i="4"/>
  <c r="C44" i="4"/>
  <c r="J29" i="2"/>
  <c r="C31" i="2"/>
  <c r="G37" i="2"/>
  <c r="L37" i="2" s="1"/>
  <c r="L36" i="2"/>
  <c r="D31" i="2"/>
  <c r="D32" i="2" s="1"/>
  <c r="I30" i="2"/>
  <c r="F30" i="2"/>
  <c r="E33" i="2"/>
  <c r="J33" i="2" s="1"/>
  <c r="D43" i="2"/>
  <c r="F37" i="2"/>
  <c r="K36" i="2"/>
  <c r="K35" i="2"/>
  <c r="E36" i="2"/>
  <c r="C37" i="2"/>
  <c r="G38" i="2" l="1"/>
  <c r="AB10" i="6"/>
  <c r="AB12" i="6"/>
  <c r="AB45" i="6"/>
  <c r="AB32" i="6"/>
  <c r="AA11" i="6"/>
  <c r="AB11" i="6"/>
  <c r="AB35" i="6"/>
  <c r="AB9" i="6"/>
  <c r="AA9" i="6"/>
  <c r="AB23" i="6"/>
  <c r="AB19" i="6"/>
  <c r="AA19" i="6"/>
  <c r="AA3" i="6"/>
  <c r="AB3" i="6"/>
  <c r="AB42" i="6"/>
  <c r="AB17" i="6"/>
  <c r="AA17" i="6"/>
  <c r="AB13" i="6"/>
  <c r="AA13" i="6"/>
  <c r="AA7" i="6"/>
  <c r="AB7" i="6"/>
  <c r="AB21" i="6"/>
  <c r="AA21" i="6"/>
  <c r="AB5" i="6"/>
  <c r="AA5" i="6"/>
  <c r="AB33" i="6"/>
  <c r="AB49" i="6"/>
  <c r="AA15" i="6"/>
  <c r="AB15" i="6"/>
  <c r="AB34" i="6"/>
  <c r="AB73" i="5"/>
  <c r="AA73" i="5"/>
  <c r="AB34" i="5"/>
  <c r="AA34" i="5"/>
  <c r="AA16" i="5"/>
  <c r="AB16" i="5"/>
  <c r="AB21" i="5"/>
  <c r="AA21" i="5"/>
  <c r="AB17" i="5"/>
  <c r="AA17" i="5"/>
  <c r="AA20" i="5"/>
  <c r="AB20" i="5"/>
  <c r="AB70" i="5"/>
  <c r="AA70" i="5"/>
  <c r="AB33" i="5"/>
  <c r="AA33" i="5"/>
  <c r="AA87" i="5"/>
  <c r="AB87" i="5"/>
  <c r="AA80" i="5"/>
  <c r="AB80" i="5"/>
  <c r="AB14" i="5"/>
  <c r="AA14" i="5"/>
  <c r="AB13" i="5"/>
  <c r="AA13" i="5"/>
  <c r="AB9" i="5"/>
  <c r="AA9" i="5"/>
  <c r="AA35" i="5"/>
  <c r="AB35" i="5"/>
  <c r="AB74" i="5"/>
  <c r="AA74" i="5"/>
  <c r="AA68" i="5"/>
  <c r="AB68" i="5"/>
  <c r="AA39" i="5"/>
  <c r="AB39" i="5"/>
  <c r="AB78" i="5"/>
  <c r="AA78" i="5"/>
  <c r="AB38" i="5"/>
  <c r="AA38" i="5"/>
  <c r="AA72" i="5"/>
  <c r="AB72" i="5"/>
  <c r="AB37" i="5"/>
  <c r="AA37" i="5"/>
  <c r="AB53" i="5"/>
  <c r="AA53" i="5"/>
  <c r="AB18" i="5"/>
  <c r="AA18" i="5"/>
  <c r="AB10" i="5"/>
  <c r="AA10" i="5"/>
  <c r="AB81" i="5"/>
  <c r="AA81" i="5"/>
  <c r="AB61" i="5"/>
  <c r="AA61" i="5"/>
  <c r="AA24" i="5"/>
  <c r="AB24" i="5"/>
  <c r="AB57" i="5"/>
  <c r="AA57" i="5"/>
  <c r="AA8" i="5"/>
  <c r="AB8" i="5"/>
  <c r="AA23" i="5"/>
  <c r="AB23" i="5"/>
  <c r="AA43" i="5"/>
  <c r="AB43" i="5"/>
  <c r="AA56" i="5"/>
  <c r="AB56" i="5"/>
  <c r="AB50" i="5"/>
  <c r="AA50" i="5"/>
  <c r="AB22" i="5"/>
  <c r="AA22" i="5"/>
  <c r="AB6" i="5"/>
  <c r="AA6" i="5"/>
  <c r="AA19" i="5"/>
  <c r="AB19" i="5"/>
  <c r="AA15" i="5"/>
  <c r="AB15" i="5"/>
  <c r="AA75" i="5"/>
  <c r="AB75" i="5"/>
  <c r="AB69" i="5"/>
  <c r="AA69" i="5"/>
  <c r="AB42" i="5"/>
  <c r="AA42" i="5"/>
  <c r="AA32" i="5"/>
  <c r="AB32" i="5"/>
  <c r="AB4" i="5"/>
  <c r="AA4" i="5"/>
  <c r="AA12" i="5"/>
  <c r="AB12" i="5"/>
  <c r="AA3" i="5"/>
  <c r="AB3" i="5"/>
  <c r="AA11" i="5"/>
  <c r="AB11" i="5"/>
  <c r="AB62" i="5"/>
  <c r="AA62" i="5"/>
  <c r="AB5" i="5"/>
  <c r="AA5" i="5"/>
  <c r="AB66" i="5"/>
  <c r="AA66" i="5"/>
  <c r="AA7" i="5"/>
  <c r="AB7" i="5"/>
  <c r="AB45" i="5"/>
  <c r="AA45" i="5"/>
  <c r="D33" i="4"/>
  <c r="D75" i="4"/>
  <c r="F49" i="4"/>
  <c r="C45" i="4"/>
  <c r="F80" i="4"/>
  <c r="C50" i="4"/>
  <c r="C39" i="4"/>
  <c r="D46" i="4"/>
  <c r="G40" i="4"/>
  <c r="F72" i="4"/>
  <c r="F38" i="4"/>
  <c r="F33" i="4"/>
  <c r="D34" i="4"/>
  <c r="D66" i="4"/>
  <c r="F61" i="4"/>
  <c r="D60" i="4"/>
  <c r="C32" i="4"/>
  <c r="C32" i="2"/>
  <c r="H31" i="2"/>
  <c r="I31" i="2"/>
  <c r="K30" i="2"/>
  <c r="F31" i="2"/>
  <c r="D33" i="2"/>
  <c r="I32" i="2"/>
  <c r="D44" i="2"/>
  <c r="I43" i="2"/>
  <c r="L38" i="2"/>
  <c r="G39" i="2"/>
  <c r="F38" i="2"/>
  <c r="K37" i="2"/>
  <c r="J36" i="2"/>
  <c r="C38" i="2"/>
  <c r="H37" i="2"/>
  <c r="AB89" i="6" l="1"/>
  <c r="AA89" i="6"/>
  <c r="AA90" i="5"/>
  <c r="D76" i="4"/>
  <c r="D61" i="4"/>
  <c r="F73" i="4"/>
  <c r="D67" i="4"/>
  <c r="F39" i="4"/>
  <c r="G41" i="4"/>
  <c r="F81" i="4"/>
  <c r="F34" i="4"/>
  <c r="D47" i="4"/>
  <c r="C46" i="4"/>
  <c r="C33" i="4"/>
  <c r="F62" i="4"/>
  <c r="D35" i="4"/>
  <c r="C40" i="4"/>
  <c r="F50" i="4"/>
  <c r="C33" i="2"/>
  <c r="H32" i="2"/>
  <c r="K31" i="2"/>
  <c r="F32" i="2"/>
  <c r="D45" i="2"/>
  <c r="I44" i="2"/>
  <c r="D34" i="2"/>
  <c r="I33" i="2"/>
  <c r="G40" i="2"/>
  <c r="L39" i="2"/>
  <c r="F39" i="2"/>
  <c r="K38" i="2"/>
  <c r="J37" i="2"/>
  <c r="E38" i="2"/>
  <c r="H38" i="2"/>
  <c r="C39" i="2"/>
  <c r="D36" i="4" l="1"/>
  <c r="D48" i="4"/>
  <c r="F82" i="4"/>
  <c r="F40" i="4"/>
  <c r="F74" i="4"/>
  <c r="F51" i="4"/>
  <c r="C41" i="4"/>
  <c r="D62" i="4"/>
  <c r="C34" i="4"/>
  <c r="F63" i="4"/>
  <c r="G42" i="4"/>
  <c r="H33" i="2"/>
  <c r="C34" i="2"/>
  <c r="H34" i="2" s="1"/>
  <c r="F33" i="2"/>
  <c r="K33" i="2" s="1"/>
  <c r="K32" i="2"/>
  <c r="I34" i="2"/>
  <c r="D35" i="2"/>
  <c r="D46" i="2"/>
  <c r="I45" i="2"/>
  <c r="G41" i="2"/>
  <c r="L40" i="2"/>
  <c r="F40" i="2"/>
  <c r="K39" i="2"/>
  <c r="E39" i="2"/>
  <c r="J38" i="2"/>
  <c r="C40" i="2"/>
  <c r="H39" i="2"/>
  <c r="D49" i="4" l="1"/>
  <c r="C35" i="4"/>
  <c r="F52" i="4"/>
  <c r="F64" i="4"/>
  <c r="F41" i="4"/>
  <c r="F83" i="4"/>
  <c r="G43" i="4"/>
  <c r="F75" i="4"/>
  <c r="D37" i="4"/>
  <c r="I46" i="2"/>
  <c r="D47" i="2"/>
  <c r="I35" i="2"/>
  <c r="D36" i="2"/>
  <c r="L41" i="2"/>
  <c r="G42" i="2"/>
  <c r="F41" i="2"/>
  <c r="K40" i="2"/>
  <c r="J39" i="2"/>
  <c r="H40" i="2"/>
  <c r="F65" i="4" l="1"/>
  <c r="F84" i="4"/>
  <c r="G44" i="4"/>
  <c r="F42" i="4"/>
  <c r="F53" i="4"/>
  <c r="D50" i="4"/>
  <c r="F76" i="4"/>
  <c r="D38" i="4"/>
  <c r="D37" i="2"/>
  <c r="I36" i="2"/>
  <c r="D48" i="2"/>
  <c r="I47" i="2"/>
  <c r="L42" i="2"/>
  <c r="G43" i="2"/>
  <c r="F42" i="2"/>
  <c r="K41" i="2"/>
  <c r="E41" i="2"/>
  <c r="J40" i="2"/>
  <c r="C42" i="2"/>
  <c r="H41" i="2"/>
  <c r="D39" i="4" l="1"/>
  <c r="F43" i="4"/>
  <c r="G45" i="4"/>
  <c r="F66" i="4"/>
  <c r="F85" i="4"/>
  <c r="F54" i="4"/>
  <c r="D49" i="2"/>
  <c r="I49" i="2" s="1"/>
  <c r="I48" i="2"/>
  <c r="I37" i="2"/>
  <c r="D38" i="2"/>
  <c r="I50" i="2"/>
  <c r="D51" i="2"/>
  <c r="G44" i="2"/>
  <c r="L43" i="2"/>
  <c r="F43" i="2"/>
  <c r="K42" i="2"/>
  <c r="J41" i="2"/>
  <c r="H42" i="2"/>
  <c r="C43" i="2"/>
  <c r="F55" i="4" l="1"/>
  <c r="G46" i="4"/>
  <c r="D40" i="4"/>
  <c r="F44" i="4"/>
  <c r="D39" i="2"/>
  <c r="I38" i="2"/>
  <c r="D52" i="2"/>
  <c r="I51" i="2"/>
  <c r="G45" i="2"/>
  <c r="L44" i="2"/>
  <c r="F44" i="2"/>
  <c r="K43" i="2"/>
  <c r="E43" i="2"/>
  <c r="J42" i="2"/>
  <c r="C44" i="2"/>
  <c r="H43" i="2"/>
  <c r="F45" i="4" l="1"/>
  <c r="G47" i="4"/>
  <c r="D41" i="4"/>
  <c r="F56" i="4"/>
  <c r="I39" i="2"/>
  <c r="D40" i="2"/>
  <c r="I40" i="2" s="1"/>
  <c r="I52" i="2"/>
  <c r="L45" i="2"/>
  <c r="G46" i="2"/>
  <c r="K44" i="2"/>
  <c r="E44" i="2"/>
  <c r="J43" i="2"/>
  <c r="C45" i="2"/>
  <c r="H44" i="2"/>
  <c r="G48" i="4" l="1"/>
  <c r="D54" i="2"/>
  <c r="I53" i="2"/>
  <c r="L46" i="2"/>
  <c r="G47" i="2"/>
  <c r="F46" i="2"/>
  <c r="K45" i="2"/>
  <c r="J44" i="2"/>
  <c r="H45" i="2"/>
  <c r="G49" i="4" l="1"/>
  <c r="I54" i="2"/>
  <c r="D55" i="2"/>
  <c r="G48" i="2"/>
  <c r="L47" i="2"/>
  <c r="F47" i="2"/>
  <c r="K46" i="2"/>
  <c r="E46" i="2"/>
  <c r="J45" i="2"/>
  <c r="H46" i="2"/>
  <c r="C47" i="2"/>
  <c r="G50" i="4" l="1"/>
  <c r="I55" i="2"/>
  <c r="G49" i="2"/>
  <c r="L48" i="2"/>
  <c r="F48" i="2"/>
  <c r="K47" i="2"/>
  <c r="E47" i="2"/>
  <c r="J46" i="2"/>
  <c r="H47" i="2"/>
  <c r="C48" i="2"/>
  <c r="G51" i="4" l="1"/>
  <c r="D57" i="2"/>
  <c r="I56" i="2"/>
  <c r="L49" i="2"/>
  <c r="G50" i="2"/>
  <c r="F49" i="2"/>
  <c r="K48" i="2"/>
  <c r="J47" i="2"/>
  <c r="C49" i="2"/>
  <c r="H48" i="2"/>
  <c r="G52" i="4" l="1"/>
  <c r="D58" i="2"/>
  <c r="I57" i="2"/>
  <c r="L50" i="2"/>
  <c r="G51" i="2"/>
  <c r="K49" i="2"/>
  <c r="F50" i="2"/>
  <c r="J48" i="2"/>
  <c r="E49" i="2"/>
  <c r="H49" i="2"/>
  <c r="G53" i="4" l="1"/>
  <c r="I58" i="2"/>
  <c r="D59" i="2"/>
  <c r="G52" i="2"/>
  <c r="L51" i="2"/>
  <c r="F51" i="2"/>
  <c r="K50" i="2"/>
  <c r="J49" i="2"/>
  <c r="H50" i="2"/>
  <c r="C51" i="2"/>
  <c r="G54" i="4" l="1"/>
  <c r="D60" i="2"/>
  <c r="I59" i="2"/>
  <c r="G53" i="2"/>
  <c r="L52" i="2"/>
  <c r="K51" i="2"/>
  <c r="F52" i="2"/>
  <c r="E51" i="2"/>
  <c r="J50" i="2"/>
  <c r="C52" i="2"/>
  <c r="H51" i="2"/>
  <c r="G55" i="4" l="1"/>
  <c r="I60" i="2"/>
  <c r="D61" i="2"/>
  <c r="L53" i="2"/>
  <c r="G54" i="2"/>
  <c r="F53" i="2"/>
  <c r="K52" i="2"/>
  <c r="E52" i="2"/>
  <c r="J51" i="2"/>
  <c r="H52" i="2"/>
  <c r="G56" i="4" l="1"/>
  <c r="I61" i="2"/>
  <c r="L54" i="2"/>
  <c r="G55" i="2"/>
  <c r="K53" i="2"/>
  <c r="F54" i="2"/>
  <c r="J52" i="2"/>
  <c r="C54" i="2"/>
  <c r="H53" i="2"/>
  <c r="G57" i="4" l="1"/>
  <c r="I62" i="2"/>
  <c r="D63" i="2"/>
  <c r="G56" i="2"/>
  <c r="L55" i="2"/>
  <c r="F55" i="2"/>
  <c r="K54" i="2"/>
  <c r="E54" i="2"/>
  <c r="J53" i="2"/>
  <c r="H54" i="2"/>
  <c r="C55" i="2"/>
  <c r="G58" i="4" l="1"/>
  <c r="D64" i="2"/>
  <c r="I63" i="2"/>
  <c r="G57" i="2"/>
  <c r="L56" i="2"/>
  <c r="K55" i="2"/>
  <c r="E55" i="2"/>
  <c r="J54" i="2"/>
  <c r="H55" i="2"/>
  <c r="G59" i="4" l="1"/>
  <c r="I64" i="2"/>
  <c r="D65" i="2"/>
  <c r="L57" i="2"/>
  <c r="G58" i="2"/>
  <c r="F57" i="2"/>
  <c r="K56" i="2"/>
  <c r="J55" i="2"/>
  <c r="C57" i="2"/>
  <c r="H56" i="2"/>
  <c r="G60" i="4" l="1"/>
  <c r="D66" i="2"/>
  <c r="I65" i="2"/>
  <c r="L58" i="2"/>
  <c r="G59" i="2"/>
  <c r="F58" i="2"/>
  <c r="K57" i="2"/>
  <c r="E57" i="2"/>
  <c r="J56" i="2"/>
  <c r="C58" i="2"/>
  <c r="H57" i="2"/>
  <c r="G61" i="4" l="1"/>
  <c r="I66" i="2"/>
  <c r="G60" i="2"/>
  <c r="L59" i="2"/>
  <c r="F59" i="2"/>
  <c r="K58" i="2"/>
  <c r="J57" i="2"/>
  <c r="H58" i="2"/>
  <c r="G62" i="4" l="1"/>
  <c r="D68" i="2"/>
  <c r="I67" i="2"/>
  <c r="G61" i="2"/>
  <c r="L60" i="2"/>
  <c r="F60" i="2"/>
  <c r="K59" i="2"/>
  <c r="J58" i="2"/>
  <c r="E59" i="2"/>
  <c r="H59" i="2"/>
  <c r="C60" i="2"/>
  <c r="G63" i="4" l="1"/>
  <c r="I68" i="2"/>
  <c r="D69" i="2"/>
  <c r="L61" i="2"/>
  <c r="G62" i="2"/>
  <c r="F61" i="2"/>
  <c r="K60" i="2"/>
  <c r="E60" i="2"/>
  <c r="J59" i="2"/>
  <c r="C61" i="2"/>
  <c r="H60" i="2"/>
  <c r="G64" i="4" l="1"/>
  <c r="I69" i="2"/>
  <c r="D70" i="2"/>
  <c r="L62" i="2"/>
  <c r="G63" i="2"/>
  <c r="K61" i="2"/>
  <c r="F62" i="2"/>
  <c r="J60" i="2"/>
  <c r="H61" i="2"/>
  <c r="G65" i="4" l="1"/>
  <c r="I70" i="2"/>
  <c r="G64" i="2"/>
  <c r="L63" i="2"/>
  <c r="F63" i="2"/>
  <c r="K62" i="2"/>
  <c r="J61" i="2"/>
  <c r="E62" i="2"/>
  <c r="H62" i="2"/>
  <c r="C63" i="2"/>
  <c r="G66" i="4" l="1"/>
  <c r="D72" i="2"/>
  <c r="I71" i="2"/>
  <c r="G65" i="2"/>
  <c r="L64" i="2"/>
  <c r="K63" i="2"/>
  <c r="F64" i="2"/>
  <c r="J62" i="2"/>
  <c r="H63" i="2"/>
  <c r="G67" i="4" l="1"/>
  <c r="I72" i="2"/>
  <c r="D73" i="2"/>
  <c r="L65" i="2"/>
  <c r="G66" i="2"/>
  <c r="F65" i="2"/>
  <c r="K64" i="2"/>
  <c r="E64" i="2"/>
  <c r="J63" i="2"/>
  <c r="C65" i="2"/>
  <c r="H64" i="2"/>
  <c r="G68" i="4" l="1"/>
  <c r="D74" i="2"/>
  <c r="I73" i="2"/>
  <c r="L66" i="2"/>
  <c r="G67" i="2"/>
  <c r="K65" i="2"/>
  <c r="J64" i="2"/>
  <c r="E65" i="2"/>
  <c r="C66" i="2"/>
  <c r="H65" i="2"/>
  <c r="G69" i="4" l="1"/>
  <c r="I74" i="2"/>
  <c r="D75" i="2"/>
  <c r="G68" i="2"/>
  <c r="L67" i="2"/>
  <c r="F67" i="2"/>
  <c r="K66" i="2"/>
  <c r="J65" i="2"/>
  <c r="H66" i="2"/>
  <c r="G70" i="4" l="1"/>
  <c r="I75" i="2"/>
  <c r="G69" i="2"/>
  <c r="L68" i="2"/>
  <c r="K67" i="2"/>
  <c r="F68" i="2"/>
  <c r="E67" i="2"/>
  <c r="J66" i="2"/>
  <c r="C68" i="2"/>
  <c r="H67" i="2"/>
  <c r="G71" i="4" l="1"/>
  <c r="D77" i="2"/>
  <c r="I76" i="2"/>
  <c r="L69" i="2"/>
  <c r="G70" i="2"/>
  <c r="F69" i="2"/>
  <c r="K68" i="2"/>
  <c r="J67" i="2"/>
  <c r="H68" i="2"/>
  <c r="G72" i="4" l="1"/>
  <c r="I77" i="2"/>
  <c r="D78" i="2"/>
  <c r="L70" i="2"/>
  <c r="G71" i="2"/>
  <c r="K69" i="2"/>
  <c r="F70" i="2"/>
  <c r="E69" i="2"/>
  <c r="J68" i="2"/>
  <c r="C70" i="2"/>
  <c r="H69" i="2"/>
  <c r="G73" i="4" l="1"/>
  <c r="I78" i="2"/>
  <c r="D79" i="2"/>
  <c r="G72" i="2"/>
  <c r="L71" i="2"/>
  <c r="F71" i="2"/>
  <c r="K70" i="2"/>
  <c r="J69" i="2"/>
  <c r="E70" i="2"/>
  <c r="H70" i="2"/>
  <c r="G74" i="4" l="1"/>
  <c r="I79" i="2"/>
  <c r="G73" i="2"/>
  <c r="L72" i="2"/>
  <c r="K71" i="2"/>
  <c r="F72" i="2"/>
  <c r="J70" i="2"/>
  <c r="C72" i="2"/>
  <c r="H71" i="2"/>
  <c r="G75" i="4" l="1"/>
  <c r="I80" i="2"/>
  <c r="D81" i="2"/>
  <c r="L73" i="2"/>
  <c r="G74" i="2"/>
  <c r="F73" i="2"/>
  <c r="K72" i="2"/>
  <c r="E72" i="2"/>
  <c r="J71" i="2"/>
  <c r="C73" i="2"/>
  <c r="H72" i="2"/>
  <c r="G76" i="4" l="1"/>
  <c r="D82" i="2"/>
  <c r="I81" i="2"/>
  <c r="L74" i="2"/>
  <c r="G75" i="2"/>
  <c r="K73" i="2"/>
  <c r="F74" i="2"/>
  <c r="J72" i="2"/>
  <c r="H73" i="2"/>
  <c r="G77" i="4" l="1"/>
  <c r="D83" i="2"/>
  <c r="I82" i="2"/>
  <c r="G76" i="2"/>
  <c r="L75" i="2"/>
  <c r="F75" i="2"/>
  <c r="K74" i="2"/>
  <c r="E74" i="2"/>
  <c r="J73" i="2"/>
  <c r="H74" i="2"/>
  <c r="G78" i="4" l="1"/>
  <c r="I83" i="2"/>
  <c r="G77" i="2"/>
  <c r="L76" i="2"/>
  <c r="K75" i="2"/>
  <c r="E75" i="2"/>
  <c r="J74" i="2"/>
  <c r="H75" i="2"/>
  <c r="G79" i="4" l="1"/>
  <c r="D85" i="2"/>
  <c r="I84" i="2"/>
  <c r="L77" i="2"/>
  <c r="G78" i="2"/>
  <c r="F77" i="2"/>
  <c r="K76" i="2"/>
  <c r="J75" i="2"/>
  <c r="C77" i="2"/>
  <c r="H76" i="2"/>
  <c r="G80" i="4" l="1"/>
  <c r="I85" i="2"/>
  <c r="D86" i="2"/>
  <c r="L78" i="2"/>
  <c r="G79" i="2"/>
  <c r="K77" i="2"/>
  <c r="F78" i="2"/>
  <c r="J76" i="2"/>
  <c r="E77" i="2"/>
  <c r="H77" i="2"/>
  <c r="G81" i="4" l="1"/>
  <c r="I86" i="2"/>
  <c r="G80" i="2"/>
  <c r="L79" i="2"/>
  <c r="F79" i="2"/>
  <c r="K78" i="2"/>
  <c r="J77" i="2"/>
  <c r="H78" i="2"/>
  <c r="C79" i="2"/>
  <c r="G82" i="4" l="1"/>
  <c r="G81" i="2"/>
  <c r="L80" i="2"/>
  <c r="K79" i="2"/>
  <c r="F80" i="2"/>
  <c r="E79" i="2"/>
  <c r="J78" i="2"/>
  <c r="H79" i="2"/>
  <c r="G83" i="4" l="1"/>
  <c r="L81" i="2"/>
  <c r="G82" i="2"/>
  <c r="F81" i="2"/>
  <c r="K80" i="2"/>
  <c r="J79" i="2"/>
  <c r="C81" i="2"/>
  <c r="H80" i="2"/>
  <c r="G84" i="4" l="1"/>
  <c r="L82" i="2"/>
  <c r="G83" i="2"/>
  <c r="K81" i="2"/>
  <c r="F82" i="2"/>
  <c r="E81" i="2"/>
  <c r="J80" i="2"/>
  <c r="H81" i="2"/>
  <c r="G85" i="4" l="1"/>
  <c r="G84" i="2"/>
  <c r="L83" i="2"/>
  <c r="F83" i="2"/>
  <c r="K82" i="2"/>
  <c r="J81" i="2"/>
  <c r="E82" i="2"/>
  <c r="H82" i="2"/>
  <c r="C83" i="2"/>
  <c r="L84" i="2" l="1"/>
  <c r="F84" i="2"/>
  <c r="K83" i="2"/>
  <c r="J82" i="2"/>
  <c r="H83" i="2"/>
  <c r="L85" i="2" l="1"/>
  <c r="G86" i="2"/>
  <c r="K84" i="2"/>
  <c r="E84" i="2"/>
  <c r="J83" i="2"/>
  <c r="H84" i="2"/>
  <c r="L86" i="2" l="1"/>
  <c r="K85" i="2"/>
  <c r="F86" i="2"/>
  <c r="J84" i="2"/>
  <c r="C86" i="2"/>
  <c r="H85" i="2"/>
  <c r="K86" i="2" l="1"/>
  <c r="E86" i="2"/>
  <c r="J85" i="2"/>
  <c r="H86" i="2"/>
  <c r="J86" i="2" l="1"/>
  <c r="R20" i="4"/>
  <c r="R15" i="4"/>
  <c r="R40" i="4"/>
  <c r="R68" i="4"/>
  <c r="R29" i="4"/>
  <c r="R37" i="4"/>
  <c r="R45" i="4"/>
  <c r="R53" i="4"/>
  <c r="R61" i="4"/>
  <c r="R69" i="4"/>
  <c r="R77" i="4"/>
  <c r="R85" i="4"/>
  <c r="R12" i="4"/>
  <c r="R21" i="4"/>
  <c r="R7" i="4"/>
  <c r="R36" i="4"/>
  <c r="R60" i="4"/>
  <c r="R6" i="4"/>
  <c r="R26" i="4"/>
  <c r="R34" i="4"/>
  <c r="R42" i="4"/>
  <c r="R50" i="4"/>
  <c r="R58" i="4"/>
  <c r="R66" i="4"/>
  <c r="R74" i="4"/>
  <c r="R82" i="4"/>
  <c r="R5" i="4"/>
  <c r="R13" i="4"/>
  <c r="R22" i="4"/>
  <c r="R39" i="4"/>
  <c r="R51" i="4"/>
  <c r="R63" i="4"/>
  <c r="R75" i="4"/>
  <c r="R87" i="4"/>
  <c r="R27" i="4"/>
  <c r="R71" i="4"/>
  <c r="R14" i="4"/>
  <c r="R32" i="4"/>
  <c r="R56" i="4"/>
  <c r="R76" i="4"/>
  <c r="R18" i="4"/>
  <c r="R24" i="4"/>
  <c r="R28" i="4"/>
  <c r="R52" i="4"/>
  <c r="R80" i="4"/>
  <c r="R33" i="4"/>
  <c r="R41" i="4"/>
  <c r="R49" i="4"/>
  <c r="R57" i="4"/>
  <c r="R65" i="4"/>
  <c r="R73" i="4"/>
  <c r="R81" i="4"/>
  <c r="R8" i="4"/>
  <c r="R16" i="4"/>
  <c r="R25" i="4"/>
  <c r="R23" i="4"/>
  <c r="R48" i="4"/>
  <c r="R72" i="4"/>
  <c r="R10" i="4"/>
  <c r="R30" i="4"/>
  <c r="R38" i="4"/>
  <c r="R46" i="4"/>
  <c r="R54" i="4"/>
  <c r="R62" i="4"/>
  <c r="R70" i="4"/>
  <c r="R78" i="4"/>
  <c r="R86" i="4"/>
  <c r="R9" i="4"/>
  <c r="R17" i="4"/>
  <c r="R31" i="4"/>
  <c r="R43" i="4"/>
  <c r="R55" i="4"/>
  <c r="R67" i="4"/>
  <c r="R79" i="4"/>
  <c r="R11" i="4"/>
  <c r="R35" i="4"/>
  <c r="R59" i="4"/>
  <c r="R83" i="4"/>
  <c r="R19" i="4"/>
  <c r="R44" i="4"/>
  <c r="R64" i="4"/>
  <c r="R84" i="4"/>
</calcChain>
</file>

<file path=xl/sharedStrings.xml><?xml version="1.0" encoding="utf-8"?>
<sst xmlns="http://schemas.openxmlformats.org/spreadsheetml/2006/main" count="195" uniqueCount="59">
  <si>
    <t>Place 1</t>
  </si>
  <si>
    <t>Place 2</t>
  </si>
  <si>
    <t>Place 3</t>
  </si>
  <si>
    <t>Place 4</t>
  </si>
  <si>
    <t>Place 5</t>
  </si>
  <si>
    <t>Chez Destroy</t>
  </si>
  <si>
    <t>Chez Octo</t>
  </si>
  <si>
    <t>Chez Meque</t>
  </si>
  <si>
    <t>Chez Romins</t>
  </si>
  <si>
    <t>Chez Nath</t>
  </si>
  <si>
    <t>Chez Pok</t>
  </si>
  <si>
    <t>Octo</t>
  </si>
  <si>
    <t>Meque</t>
  </si>
  <si>
    <t>Romins</t>
  </si>
  <si>
    <t>Nath</t>
  </si>
  <si>
    <t>Pok</t>
  </si>
  <si>
    <t>Destroy</t>
  </si>
  <si>
    <t>P1</t>
  </si>
  <si>
    <t>P2</t>
  </si>
  <si>
    <t>P3</t>
  </si>
  <si>
    <t>P4</t>
  </si>
  <si>
    <t>P5</t>
  </si>
  <si>
    <t>Pack pf P1</t>
  </si>
  <si>
    <t>Pack pf P2</t>
  </si>
  <si>
    <t>Pack pf P3</t>
  </si>
  <si>
    <t>Pack pf P4</t>
  </si>
  <si>
    <t>Pack pf P5</t>
  </si>
  <si>
    <t>Total de pf demandé sur le niveau</t>
  </si>
  <si>
    <t>Total des récompenses packs pf x 1,9</t>
  </si>
  <si>
    <t>Perte pf
ou
Gain pf</t>
  </si>
  <si>
    <t>Niveau</t>
  </si>
  <si>
    <t>Pack pf P1 avec arche niv. 80</t>
  </si>
  <si>
    <t>Pack pf P5 avec arche niv. 80</t>
  </si>
  <si>
    <t>Pack pf P4 avec arche niv. 80</t>
  </si>
  <si>
    <t>Pack pf P3 avec arche niv. 80</t>
  </si>
  <si>
    <t>Pack pf P2 avec arche niv. 80</t>
  </si>
  <si>
    <t>1 (de 0 à 1)</t>
  </si>
  <si>
    <t>Pf à poser en P1</t>
  </si>
  <si>
    <t>Pf à poser en P2</t>
  </si>
  <si>
    <t>Pf à poser en P3</t>
  </si>
  <si>
    <t>Pf à poser en P4</t>
  </si>
  <si>
    <t>Pf à poser en P5</t>
  </si>
  <si>
    <t>Perte pf
ou
Gain pf
Global / niveau</t>
  </si>
  <si>
    <t>somme</t>
  </si>
  <si>
    <t>Valeur des pack pf</t>
  </si>
  <si>
    <t>Valeur des packs pf avec une arche niv.80</t>
  </si>
  <si>
    <t>Calcul du nombre de pf perdus ou gagnés par joueur 
selon la place</t>
  </si>
  <si>
    <r>
      <rPr>
        <sz val="11"/>
        <color rgb="FFFF0000"/>
        <rFont val="Calibri"/>
        <family val="2"/>
        <scheme val="minor"/>
      </rPr>
      <t>En rouge = investissement à perte</t>
    </r>
    <r>
      <rPr>
        <sz val="11"/>
        <color theme="1"/>
        <rFont val="Calibri"/>
        <family val="2"/>
        <scheme val="minor"/>
      </rPr>
      <t xml:space="preserve">
En noir = investissement égal au gain
</t>
    </r>
    <r>
      <rPr>
        <sz val="11"/>
        <color rgb="FF0E901A"/>
        <rFont val="Calibri"/>
        <family val="2"/>
        <scheme val="minor"/>
      </rPr>
      <t>En vert = investissement avec bénéfice</t>
    </r>
  </si>
  <si>
    <t>TOTAL
Rentabilité globale</t>
  </si>
  <si>
    <t>Total :</t>
  </si>
  <si>
    <t>Perte ou
Gain pf
P1</t>
  </si>
  <si>
    <t>Perte ou
Gain pf
P2</t>
  </si>
  <si>
    <t>Perte ou
Gain pf
P3</t>
  </si>
  <si>
    <t>Perte ou
Gain pf
P4</t>
  </si>
  <si>
    <t>Perte ou
Gain pf
P5</t>
  </si>
  <si>
    <t>Total des récompenses packs pf x 1,9
moins la p5</t>
  </si>
  <si>
    <t>Total des récompenses packs pf x 1,9
moins la p4 et p5</t>
  </si>
  <si>
    <t>TOTAL
Rentabilité à 3 poseurs</t>
  </si>
  <si>
    <t>TOTAL
Rentabilité à 4 poseurs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</si>
</sst>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E901A"/>
      <name val="Calibri"/>
      <family val="2"/>
      <scheme val="minor"/>
    </font>
    <font>
      <b/>
      <sz val="12"/>
      <color rgb="FF0E901A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E901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0" xfId="0" applyFill="1"/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/>
    <xf numFmtId="0" fontId="3" fillId="0" borderId="0" xfId="0" applyFont="1"/>
    <xf numFmtId="0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7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0" fillId="3" borderId="7" xfId="1" applyNumberFormat="1" applyFon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 vertical="center"/>
    </xf>
    <xf numFmtId="1" fontId="0" fillId="6" borderId="8" xfId="0" applyNumberForma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6" borderId="10" xfId="0" applyNumberFormat="1" applyFill="1" applyBorder="1" applyAlignment="1">
      <alignment horizontal="center" vertical="center"/>
    </xf>
    <xf numFmtId="1" fontId="0" fillId="6" borderId="11" xfId="0" applyNumberForma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1" fontId="5" fillId="5" borderId="7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4" fillId="5" borderId="10" xfId="0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/>
    </xf>
    <xf numFmtId="1" fontId="7" fillId="5" borderId="7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" fontId="7" fillId="5" borderId="9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4" fillId="7" borderId="0" xfId="0" applyFont="1" applyFill="1"/>
    <xf numFmtId="0" fontId="3" fillId="7" borderId="0" xfId="0" applyFont="1" applyFill="1"/>
    <xf numFmtId="0" fontId="9" fillId="7" borderId="17" xfId="0" applyFont="1" applyFill="1" applyBorder="1" applyAlignment="1">
      <alignment horizontal="center" vertical="center"/>
    </xf>
    <xf numFmtId="1" fontId="8" fillId="7" borderId="18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0" fontId="0" fillId="8" borderId="0" xfId="0" applyFill="1"/>
    <xf numFmtId="0" fontId="0" fillId="8" borderId="2" xfId="0" applyFill="1" applyBorder="1" applyAlignment="1">
      <alignment horizontal="center" vertical="center" wrapText="1"/>
    </xf>
    <xf numFmtId="1" fontId="0" fillId="8" borderId="2" xfId="0" applyNumberForma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1" fontId="0" fillId="8" borderId="15" xfId="0" applyNumberForma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1" fontId="8" fillId="8" borderId="18" xfId="0" applyNumberFormat="1" applyFont="1" applyFill="1" applyBorder="1" applyAlignment="1">
      <alignment horizontal="center" vertical="center"/>
    </xf>
    <xf numFmtId="1" fontId="10" fillId="5" borderId="7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0" fontId="0" fillId="0" borderId="21" xfId="0" applyBorder="1"/>
    <xf numFmtId="0" fontId="0" fillId="8" borderId="21" xfId="0" applyFill="1" applyBorder="1"/>
    <xf numFmtId="0" fontId="0" fillId="7" borderId="21" xfId="0" applyFill="1" applyBorder="1"/>
    <xf numFmtId="0" fontId="0" fillId="7" borderId="0" xfId="0" applyFill="1" applyBorder="1" applyAlignment="1">
      <alignment horizontal="center" vertical="center" wrapText="1"/>
    </xf>
    <xf numFmtId="0" fontId="0" fillId="7" borderId="0" xfId="0" applyFill="1" applyBorder="1"/>
    <xf numFmtId="1" fontId="0" fillId="0" borderId="22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/>
    </xf>
    <xf numFmtId="0" fontId="0" fillId="7" borderId="23" xfId="0" applyFill="1" applyBorder="1"/>
    <xf numFmtId="1" fontId="0" fillId="8" borderId="16" xfId="0" applyNumberForma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0" xfId="0" applyFill="1"/>
    <xf numFmtId="0" fontId="9" fillId="9" borderId="17" xfId="0" applyFont="1" applyFill="1" applyBorder="1" applyAlignment="1">
      <alignment horizontal="center" vertical="center"/>
    </xf>
    <xf numFmtId="1" fontId="8" fillId="9" borderId="18" xfId="0" applyNumberFormat="1" applyFont="1" applyFill="1" applyBorder="1" applyAlignment="1">
      <alignment horizontal="center" vertical="center"/>
    </xf>
    <xf numFmtId="0" fontId="10" fillId="5" borderId="8" xfId="0" applyNumberFormat="1" applyFont="1" applyFill="1" applyBorder="1" applyAlignment="1">
      <alignment horizontal="center" vertical="center"/>
    </xf>
    <xf numFmtId="0" fontId="0" fillId="10" borderId="0" xfId="0" applyFill="1"/>
    <xf numFmtId="1" fontId="11" fillId="1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10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" fontId="4" fillId="7" borderId="0" xfId="0" applyNumberFormat="1" applyFont="1" applyFill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1" fontId="3" fillId="11" borderId="0" xfId="0" applyNumberFormat="1" applyFont="1" applyFill="1"/>
    <xf numFmtId="1" fontId="3" fillId="12" borderId="0" xfId="0" applyNumberFormat="1" applyFont="1" applyFill="1"/>
    <xf numFmtId="1" fontId="3" fillId="13" borderId="0" xfId="0" applyNumberFormat="1" applyFont="1" applyFill="1"/>
    <xf numFmtId="0" fontId="0" fillId="9" borderId="0" xfId="0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1" fontId="8" fillId="9" borderId="0" xfId="0" applyNumberFormat="1" applyFont="1" applyFill="1" applyBorder="1" applyAlignment="1">
      <alignment horizontal="center" vertical="center"/>
    </xf>
    <xf numFmtId="1" fontId="0" fillId="13" borderId="15" xfId="0" applyNumberFormat="1" applyFill="1" applyBorder="1" applyAlignment="1">
      <alignment horizontal="center" vertical="center"/>
    </xf>
    <xf numFmtId="0" fontId="0" fillId="13" borderId="0" xfId="0" applyFill="1"/>
    <xf numFmtId="0" fontId="0" fillId="14" borderId="0" xfId="0" applyFill="1"/>
    <xf numFmtId="1" fontId="0" fillId="15" borderId="15" xfId="0" applyNumberFormat="1" applyFill="1" applyBorder="1" applyAlignment="1">
      <alignment horizontal="center" vertical="center"/>
    </xf>
    <xf numFmtId="0" fontId="0" fillId="15" borderId="0" xfId="0" applyFill="1"/>
    <xf numFmtId="1" fontId="0" fillId="10" borderId="15" xfId="0" applyNumberForma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4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E901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workbookViewId="0">
      <selection activeCell="V17" sqref="V17"/>
    </sheetView>
  </sheetViews>
  <sheetFormatPr baseColWidth="10" defaultRowHeight="15" x14ac:dyDescent="0.25"/>
  <cols>
    <col min="2" max="2" width="13.42578125" customWidth="1"/>
    <col min="8" max="12" width="0" hidden="1" customWidth="1"/>
    <col min="18" max="18" width="13.5703125" customWidth="1"/>
    <col min="19" max="19" width="13.140625" customWidth="1"/>
  </cols>
  <sheetData>
    <row r="1" spans="1:19" s="2" customFormat="1" ht="54.75" customHeight="1" x14ac:dyDescent="0.25">
      <c r="A1" s="3" t="s">
        <v>30</v>
      </c>
      <c r="B1" s="3" t="s">
        <v>27</v>
      </c>
      <c r="C1" s="7" t="s">
        <v>22</v>
      </c>
      <c r="D1" s="7" t="s">
        <v>23</v>
      </c>
      <c r="E1" s="7" t="s">
        <v>24</v>
      </c>
      <c r="F1" s="7" t="s">
        <v>25</v>
      </c>
      <c r="G1" s="7" t="s">
        <v>26</v>
      </c>
      <c r="H1" s="5" t="s">
        <v>31</v>
      </c>
      <c r="I1" s="5" t="s">
        <v>35</v>
      </c>
      <c r="J1" s="5" t="s">
        <v>34</v>
      </c>
      <c r="K1" s="5" t="s">
        <v>33</v>
      </c>
      <c r="L1" s="5" t="s">
        <v>32</v>
      </c>
      <c r="M1" s="5" t="s">
        <v>31</v>
      </c>
      <c r="N1" s="5" t="s">
        <v>35</v>
      </c>
      <c r="O1" s="5" t="s">
        <v>34</v>
      </c>
      <c r="P1" s="5" t="s">
        <v>33</v>
      </c>
      <c r="Q1" s="5" t="s">
        <v>32</v>
      </c>
      <c r="R1" s="3" t="s">
        <v>28</v>
      </c>
      <c r="S1" s="3" t="s">
        <v>29</v>
      </c>
    </row>
    <row r="2" spans="1:19" x14ac:dyDescent="0.25">
      <c r="A2" s="1" t="s">
        <v>36</v>
      </c>
      <c r="B2" s="1">
        <v>20</v>
      </c>
      <c r="C2" s="8">
        <v>5</v>
      </c>
      <c r="D2" s="8">
        <v>5</v>
      </c>
      <c r="E2" s="8"/>
      <c r="F2" s="8"/>
      <c r="G2" s="8"/>
      <c r="H2" s="6">
        <f>C2*1.9</f>
        <v>9.5</v>
      </c>
      <c r="I2" s="6">
        <f>D2*1.9</f>
        <v>9.5</v>
      </c>
      <c r="J2" s="6">
        <f>E2*1.9</f>
        <v>0</v>
      </c>
      <c r="K2" s="6">
        <f>F2*1.9</f>
        <v>0</v>
      </c>
      <c r="L2" s="6">
        <f t="shared" ref="L2:L65" si="0">G2*1.9</f>
        <v>0</v>
      </c>
      <c r="M2" s="6">
        <v>9.5</v>
      </c>
      <c r="N2" s="6">
        <v>9.5</v>
      </c>
      <c r="O2" s="6">
        <v>0</v>
      </c>
      <c r="P2" s="6">
        <v>0</v>
      </c>
      <c r="Q2" s="6">
        <v>0</v>
      </c>
      <c r="R2" s="4">
        <v>20</v>
      </c>
      <c r="S2" s="4">
        <f t="shared" ref="S2:S33" si="1">R2-B2</f>
        <v>0</v>
      </c>
    </row>
    <row r="3" spans="1:19" x14ac:dyDescent="0.25">
      <c r="A3" s="1">
        <v>2</v>
      </c>
      <c r="B3" s="1">
        <v>40</v>
      </c>
      <c r="C3" s="8">
        <v>10</v>
      </c>
      <c r="D3" s="8">
        <v>5</v>
      </c>
      <c r="E3" s="8"/>
      <c r="F3" s="8"/>
      <c r="G3" s="8"/>
      <c r="H3" s="6">
        <f t="shared" ref="H3:H66" si="2">C3*1.9</f>
        <v>19</v>
      </c>
      <c r="I3" s="6">
        <f t="shared" ref="I3:I66" si="3">D3*1.9</f>
        <v>9.5</v>
      </c>
      <c r="J3" s="6">
        <f t="shared" ref="J3:J66" si="4">E3*1.9</f>
        <v>0</v>
      </c>
      <c r="K3" s="6">
        <f t="shared" ref="K3:L66" si="5">F3*1.9</f>
        <v>0</v>
      </c>
      <c r="L3" s="6">
        <f t="shared" si="0"/>
        <v>0</v>
      </c>
      <c r="M3" s="6">
        <v>19</v>
      </c>
      <c r="N3" s="6">
        <v>9.5</v>
      </c>
      <c r="O3" s="6">
        <v>0</v>
      </c>
      <c r="P3" s="6">
        <v>0</v>
      </c>
      <c r="Q3" s="6">
        <v>0</v>
      </c>
      <c r="R3" s="4">
        <v>29</v>
      </c>
      <c r="S3" s="4">
        <f t="shared" si="1"/>
        <v>-11</v>
      </c>
    </row>
    <row r="4" spans="1:19" x14ac:dyDescent="0.25">
      <c r="A4" s="1">
        <v>3</v>
      </c>
      <c r="B4" s="1">
        <v>60</v>
      </c>
      <c r="C4" s="8">
        <v>15</v>
      </c>
      <c r="D4" s="8">
        <v>10</v>
      </c>
      <c r="E4" s="8">
        <v>5</v>
      </c>
      <c r="F4" s="8"/>
      <c r="G4" s="8"/>
      <c r="H4" s="6">
        <f t="shared" si="2"/>
        <v>28.5</v>
      </c>
      <c r="I4" s="6">
        <f t="shared" si="3"/>
        <v>19</v>
      </c>
      <c r="J4" s="6">
        <f t="shared" si="4"/>
        <v>9.5</v>
      </c>
      <c r="K4" s="6">
        <f t="shared" si="5"/>
        <v>0</v>
      </c>
      <c r="L4" s="6">
        <f t="shared" si="0"/>
        <v>0</v>
      </c>
      <c r="M4" s="6">
        <v>28.5</v>
      </c>
      <c r="N4" s="6">
        <v>19</v>
      </c>
      <c r="O4" s="6">
        <v>9.5</v>
      </c>
      <c r="P4" s="6">
        <v>0</v>
      </c>
      <c r="Q4" s="6">
        <v>0</v>
      </c>
      <c r="R4" s="4">
        <v>58</v>
      </c>
      <c r="S4" s="4">
        <f t="shared" si="1"/>
        <v>-2</v>
      </c>
    </row>
    <row r="5" spans="1:19" x14ac:dyDescent="0.25">
      <c r="A5" s="1">
        <v>4</v>
      </c>
      <c r="B5" s="1">
        <v>100</v>
      </c>
      <c r="C5" s="8">
        <v>20</v>
      </c>
      <c r="D5" s="8">
        <v>10</v>
      </c>
      <c r="E5" s="8">
        <v>5</v>
      </c>
      <c r="F5" s="8"/>
      <c r="G5" s="8"/>
      <c r="H5" s="6">
        <f t="shared" si="2"/>
        <v>38</v>
      </c>
      <c r="I5" s="6">
        <f t="shared" si="3"/>
        <v>19</v>
      </c>
      <c r="J5" s="6">
        <f t="shared" si="4"/>
        <v>9.5</v>
      </c>
      <c r="K5" s="6">
        <f t="shared" si="5"/>
        <v>0</v>
      </c>
      <c r="L5" s="6">
        <f t="shared" si="0"/>
        <v>0</v>
      </c>
      <c r="M5" s="6">
        <v>38</v>
      </c>
      <c r="N5" s="6">
        <v>19</v>
      </c>
      <c r="O5" s="6">
        <v>9.5</v>
      </c>
      <c r="P5" s="6">
        <v>0</v>
      </c>
      <c r="Q5" s="6">
        <v>0</v>
      </c>
      <c r="R5" s="4">
        <v>67</v>
      </c>
      <c r="S5" s="4">
        <f t="shared" si="1"/>
        <v>-33</v>
      </c>
    </row>
    <row r="6" spans="1:19" x14ac:dyDescent="0.25">
      <c r="A6" s="1">
        <v>5</v>
      </c>
      <c r="B6" s="1">
        <v>150</v>
      </c>
      <c r="C6" s="8">
        <v>30</v>
      </c>
      <c r="D6" s="8">
        <v>15</v>
      </c>
      <c r="E6" s="8">
        <v>5</v>
      </c>
      <c r="F6" s="8"/>
      <c r="G6" s="8"/>
      <c r="H6" s="6">
        <f t="shared" si="2"/>
        <v>57</v>
      </c>
      <c r="I6" s="6">
        <f t="shared" si="3"/>
        <v>28.5</v>
      </c>
      <c r="J6" s="6">
        <f t="shared" si="4"/>
        <v>9.5</v>
      </c>
      <c r="K6" s="6">
        <f t="shared" si="5"/>
        <v>0</v>
      </c>
      <c r="L6" s="6">
        <f t="shared" si="0"/>
        <v>0</v>
      </c>
      <c r="M6" s="6">
        <v>57</v>
      </c>
      <c r="N6" s="6">
        <v>28.5</v>
      </c>
      <c r="O6" s="6">
        <v>9.5</v>
      </c>
      <c r="P6" s="6">
        <v>0</v>
      </c>
      <c r="Q6" s="6">
        <v>0</v>
      </c>
      <c r="R6" s="4">
        <v>96</v>
      </c>
      <c r="S6" s="4">
        <f t="shared" si="1"/>
        <v>-54</v>
      </c>
    </row>
    <row r="7" spans="1:19" x14ac:dyDescent="0.25">
      <c r="A7" s="1">
        <v>6</v>
      </c>
      <c r="B7" s="1">
        <v>210</v>
      </c>
      <c r="C7" s="8">
        <v>35</v>
      </c>
      <c r="D7" s="8">
        <v>20</v>
      </c>
      <c r="E7" s="8">
        <v>5</v>
      </c>
      <c r="F7" s="8"/>
      <c r="G7" s="8"/>
      <c r="H7" s="6">
        <f t="shared" si="2"/>
        <v>66.5</v>
      </c>
      <c r="I7" s="6">
        <f t="shared" si="3"/>
        <v>38</v>
      </c>
      <c r="J7" s="6">
        <f t="shared" si="4"/>
        <v>9.5</v>
      </c>
      <c r="K7" s="6">
        <f t="shared" si="5"/>
        <v>0</v>
      </c>
      <c r="L7" s="6">
        <f t="shared" si="0"/>
        <v>0</v>
      </c>
      <c r="M7" s="6">
        <v>66.5</v>
      </c>
      <c r="N7" s="6">
        <v>38</v>
      </c>
      <c r="O7" s="6">
        <v>9.5</v>
      </c>
      <c r="P7" s="6">
        <v>0</v>
      </c>
      <c r="Q7" s="6">
        <v>0</v>
      </c>
      <c r="R7" s="4">
        <v>115</v>
      </c>
      <c r="S7" s="4">
        <f t="shared" si="1"/>
        <v>-95</v>
      </c>
    </row>
    <row r="8" spans="1:19" x14ac:dyDescent="0.25">
      <c r="A8" s="1">
        <v>7</v>
      </c>
      <c r="B8" s="1">
        <v>270</v>
      </c>
      <c r="C8" s="8">
        <v>45</v>
      </c>
      <c r="D8" s="8">
        <v>25</v>
      </c>
      <c r="E8" s="8">
        <v>10</v>
      </c>
      <c r="F8" s="8">
        <v>5</v>
      </c>
      <c r="G8" s="8"/>
      <c r="H8" s="6">
        <f t="shared" si="2"/>
        <v>85.5</v>
      </c>
      <c r="I8" s="6">
        <f t="shared" si="3"/>
        <v>47.5</v>
      </c>
      <c r="J8" s="6">
        <f t="shared" si="4"/>
        <v>19</v>
      </c>
      <c r="K8" s="6">
        <f t="shared" si="5"/>
        <v>9.5</v>
      </c>
      <c r="L8" s="6">
        <f t="shared" si="0"/>
        <v>0</v>
      </c>
      <c r="M8" s="6">
        <v>85.5</v>
      </c>
      <c r="N8" s="6">
        <v>47.5</v>
      </c>
      <c r="O8" s="6">
        <v>19</v>
      </c>
      <c r="P8" s="6">
        <v>9.5</v>
      </c>
      <c r="Q8" s="6">
        <v>0</v>
      </c>
      <c r="R8" s="4">
        <v>163</v>
      </c>
      <c r="S8" s="4">
        <f t="shared" si="1"/>
        <v>-107</v>
      </c>
    </row>
    <row r="9" spans="1:19" x14ac:dyDescent="0.25">
      <c r="A9" s="1">
        <v>8</v>
      </c>
      <c r="B9" s="1">
        <v>330</v>
      </c>
      <c r="C9" s="8">
        <v>50</v>
      </c>
      <c r="D9" s="8">
        <v>25</v>
      </c>
      <c r="E9" s="8">
        <v>10</v>
      </c>
      <c r="F9" s="8">
        <v>5</v>
      </c>
      <c r="G9" s="8"/>
      <c r="H9" s="6">
        <f t="shared" si="2"/>
        <v>95</v>
      </c>
      <c r="I9" s="6">
        <f t="shared" si="3"/>
        <v>47.5</v>
      </c>
      <c r="J9" s="6">
        <f t="shared" si="4"/>
        <v>19</v>
      </c>
      <c r="K9" s="6">
        <f t="shared" si="5"/>
        <v>9.5</v>
      </c>
      <c r="L9" s="6">
        <f t="shared" si="0"/>
        <v>0</v>
      </c>
      <c r="M9" s="6">
        <v>95</v>
      </c>
      <c r="N9" s="6">
        <v>47.5</v>
      </c>
      <c r="O9" s="6">
        <v>19</v>
      </c>
      <c r="P9" s="6">
        <v>9.5</v>
      </c>
      <c r="Q9" s="6">
        <v>0</v>
      </c>
      <c r="R9" s="4">
        <v>172</v>
      </c>
      <c r="S9" s="4">
        <f t="shared" si="1"/>
        <v>-158</v>
      </c>
    </row>
    <row r="10" spans="1:19" x14ac:dyDescent="0.25">
      <c r="A10" s="1">
        <v>9</v>
      </c>
      <c r="B10" s="1">
        <v>380</v>
      </c>
      <c r="C10" s="8">
        <v>60</v>
      </c>
      <c r="D10" s="8">
        <v>30</v>
      </c>
      <c r="E10" s="8">
        <v>10</v>
      </c>
      <c r="F10" s="8">
        <v>5</v>
      </c>
      <c r="G10" s="8"/>
      <c r="H10" s="6">
        <f t="shared" si="2"/>
        <v>114</v>
      </c>
      <c r="I10" s="6">
        <f t="shared" si="3"/>
        <v>57</v>
      </c>
      <c r="J10" s="6">
        <f t="shared" si="4"/>
        <v>19</v>
      </c>
      <c r="K10" s="6">
        <f t="shared" si="5"/>
        <v>9.5</v>
      </c>
      <c r="L10" s="6">
        <f t="shared" si="0"/>
        <v>0</v>
      </c>
      <c r="M10" s="6">
        <v>114</v>
      </c>
      <c r="N10" s="6">
        <v>57</v>
      </c>
      <c r="O10" s="6">
        <v>19</v>
      </c>
      <c r="P10" s="6">
        <v>9.5</v>
      </c>
      <c r="Q10" s="6">
        <v>0</v>
      </c>
      <c r="R10" s="4">
        <v>200</v>
      </c>
      <c r="S10" s="4">
        <f t="shared" si="1"/>
        <v>-180</v>
      </c>
    </row>
    <row r="11" spans="1:19" x14ac:dyDescent="0.25">
      <c r="A11" s="1">
        <v>10</v>
      </c>
      <c r="B11" s="1">
        <v>450</v>
      </c>
      <c r="C11" s="8">
        <v>65</v>
      </c>
      <c r="D11" s="8">
        <v>35</v>
      </c>
      <c r="E11" s="8">
        <v>10</v>
      </c>
      <c r="F11" s="8">
        <v>5</v>
      </c>
      <c r="G11" s="8"/>
      <c r="H11" s="6">
        <f t="shared" si="2"/>
        <v>123.5</v>
      </c>
      <c r="I11" s="6">
        <f t="shared" si="3"/>
        <v>66.5</v>
      </c>
      <c r="J11" s="6">
        <f t="shared" si="4"/>
        <v>19</v>
      </c>
      <c r="K11" s="6">
        <f t="shared" si="5"/>
        <v>9.5</v>
      </c>
      <c r="L11" s="6">
        <f t="shared" si="0"/>
        <v>0</v>
      </c>
      <c r="M11" s="6">
        <v>123.5</v>
      </c>
      <c r="N11" s="6">
        <v>66.5</v>
      </c>
      <c r="O11" s="6">
        <v>19</v>
      </c>
      <c r="P11" s="6">
        <v>9.5</v>
      </c>
      <c r="Q11" s="6">
        <v>0</v>
      </c>
      <c r="R11" s="4">
        <v>220</v>
      </c>
      <c r="S11" s="4">
        <f t="shared" si="1"/>
        <v>-230</v>
      </c>
    </row>
    <row r="12" spans="1:19" x14ac:dyDescent="0.25">
      <c r="A12" s="1">
        <v>11</v>
      </c>
      <c r="B12" s="1">
        <v>462</v>
      </c>
      <c r="C12" s="8">
        <v>75</v>
      </c>
      <c r="D12" s="8">
        <v>40</v>
      </c>
      <c r="E12" s="8">
        <v>15</v>
      </c>
      <c r="F12" s="8">
        <v>5</v>
      </c>
      <c r="G12" s="8"/>
      <c r="H12" s="6">
        <f t="shared" si="2"/>
        <v>142.5</v>
      </c>
      <c r="I12" s="6">
        <f t="shared" si="3"/>
        <v>76</v>
      </c>
      <c r="J12" s="6">
        <f t="shared" si="4"/>
        <v>28.5</v>
      </c>
      <c r="K12" s="6">
        <f t="shared" si="5"/>
        <v>9.5</v>
      </c>
      <c r="L12" s="6">
        <f t="shared" si="0"/>
        <v>0</v>
      </c>
      <c r="M12" s="6">
        <v>142.5</v>
      </c>
      <c r="N12" s="6">
        <v>76</v>
      </c>
      <c r="O12" s="6">
        <v>28.5</v>
      </c>
      <c r="P12" s="6">
        <v>9.5</v>
      </c>
      <c r="Q12" s="6">
        <v>0</v>
      </c>
      <c r="R12" s="4">
        <v>258</v>
      </c>
      <c r="S12" s="4">
        <f t="shared" si="1"/>
        <v>-204</v>
      </c>
    </row>
    <row r="13" spans="1:19" x14ac:dyDescent="0.25">
      <c r="A13" s="1">
        <v>12</v>
      </c>
      <c r="B13" s="1">
        <v>473</v>
      </c>
      <c r="C13" s="8">
        <v>85</v>
      </c>
      <c r="D13" s="8">
        <v>45</v>
      </c>
      <c r="E13" s="8">
        <v>15</v>
      </c>
      <c r="F13" s="8">
        <v>5</v>
      </c>
      <c r="G13" s="8"/>
      <c r="H13" s="6">
        <f t="shared" si="2"/>
        <v>161.5</v>
      </c>
      <c r="I13" s="6">
        <f t="shared" si="3"/>
        <v>85.5</v>
      </c>
      <c r="J13" s="6">
        <f t="shared" si="4"/>
        <v>28.5</v>
      </c>
      <c r="K13" s="6">
        <f t="shared" si="5"/>
        <v>9.5</v>
      </c>
      <c r="L13" s="6">
        <f t="shared" si="0"/>
        <v>0</v>
      </c>
      <c r="M13" s="6">
        <v>161.5</v>
      </c>
      <c r="N13" s="6">
        <v>85.5</v>
      </c>
      <c r="O13" s="6">
        <v>28.5</v>
      </c>
      <c r="P13" s="6">
        <v>9.5</v>
      </c>
      <c r="Q13" s="6">
        <v>0</v>
      </c>
      <c r="R13" s="4">
        <v>287</v>
      </c>
      <c r="S13" s="4">
        <f t="shared" si="1"/>
        <v>-186</v>
      </c>
    </row>
    <row r="14" spans="1:19" x14ac:dyDescent="0.25">
      <c r="A14" s="1">
        <v>13</v>
      </c>
      <c r="B14" s="1">
        <v>485</v>
      </c>
      <c r="C14" s="8">
        <v>95</v>
      </c>
      <c r="D14" s="8">
        <v>50</v>
      </c>
      <c r="E14" s="8">
        <v>15</v>
      </c>
      <c r="F14" s="8">
        <v>5</v>
      </c>
      <c r="G14" s="8"/>
      <c r="H14" s="6">
        <f t="shared" si="2"/>
        <v>180.5</v>
      </c>
      <c r="I14" s="6">
        <f t="shared" si="3"/>
        <v>95</v>
      </c>
      <c r="J14" s="6">
        <f t="shared" si="4"/>
        <v>28.5</v>
      </c>
      <c r="K14" s="6">
        <f t="shared" si="5"/>
        <v>9.5</v>
      </c>
      <c r="L14" s="6">
        <f t="shared" si="0"/>
        <v>0</v>
      </c>
      <c r="M14" s="6">
        <v>180.5</v>
      </c>
      <c r="N14" s="6">
        <v>95</v>
      </c>
      <c r="O14" s="6">
        <v>28.5</v>
      </c>
      <c r="P14" s="6">
        <v>9.5</v>
      </c>
      <c r="Q14" s="6">
        <v>0</v>
      </c>
      <c r="R14" s="4">
        <v>315</v>
      </c>
      <c r="S14" s="4">
        <f t="shared" si="1"/>
        <v>-170</v>
      </c>
    </row>
    <row r="15" spans="1:19" x14ac:dyDescent="0.25">
      <c r="A15" s="1">
        <v>14</v>
      </c>
      <c r="B15" s="1">
        <v>497</v>
      </c>
      <c r="C15" s="8">
        <v>100</v>
      </c>
      <c r="D15" s="8">
        <v>50</v>
      </c>
      <c r="E15" s="8">
        <v>15</v>
      </c>
      <c r="F15" s="8">
        <v>5</v>
      </c>
      <c r="G15" s="8"/>
      <c r="H15" s="6">
        <f t="shared" si="2"/>
        <v>190</v>
      </c>
      <c r="I15" s="6">
        <f t="shared" si="3"/>
        <v>95</v>
      </c>
      <c r="J15" s="6">
        <f t="shared" si="4"/>
        <v>28.5</v>
      </c>
      <c r="K15" s="6">
        <f t="shared" si="5"/>
        <v>9.5</v>
      </c>
      <c r="L15" s="6">
        <f t="shared" si="0"/>
        <v>0</v>
      </c>
      <c r="M15" s="6">
        <v>190</v>
      </c>
      <c r="N15" s="6">
        <v>95</v>
      </c>
      <c r="O15" s="6">
        <v>28.5</v>
      </c>
      <c r="P15" s="6">
        <v>9.5</v>
      </c>
      <c r="Q15" s="6">
        <v>0</v>
      </c>
      <c r="R15" s="4">
        <v>324</v>
      </c>
      <c r="S15" s="4">
        <f t="shared" si="1"/>
        <v>-173</v>
      </c>
    </row>
    <row r="16" spans="1:19" x14ac:dyDescent="0.25">
      <c r="A16" s="1">
        <v>15</v>
      </c>
      <c r="B16" s="1">
        <v>510</v>
      </c>
      <c r="C16" s="8">
        <v>110</v>
      </c>
      <c r="D16" s="8">
        <v>55</v>
      </c>
      <c r="E16" s="8">
        <v>20</v>
      </c>
      <c r="F16" s="8">
        <v>5</v>
      </c>
      <c r="G16" s="8"/>
      <c r="H16" s="6">
        <f t="shared" si="2"/>
        <v>209</v>
      </c>
      <c r="I16" s="6">
        <f t="shared" si="3"/>
        <v>104.5</v>
      </c>
      <c r="J16" s="6">
        <f t="shared" si="4"/>
        <v>38</v>
      </c>
      <c r="K16" s="6">
        <f t="shared" si="5"/>
        <v>9.5</v>
      </c>
      <c r="L16" s="6">
        <f t="shared" si="0"/>
        <v>0</v>
      </c>
      <c r="M16" s="6">
        <v>209</v>
      </c>
      <c r="N16" s="6">
        <v>104.5</v>
      </c>
      <c r="O16" s="6">
        <v>38</v>
      </c>
      <c r="P16" s="6">
        <v>9.5</v>
      </c>
      <c r="Q16" s="6">
        <v>0</v>
      </c>
      <c r="R16" s="4">
        <v>362</v>
      </c>
      <c r="S16" s="4">
        <f t="shared" si="1"/>
        <v>-148</v>
      </c>
    </row>
    <row r="17" spans="1:19" x14ac:dyDescent="0.25">
      <c r="A17" s="1">
        <v>16</v>
      </c>
      <c r="B17" s="1">
        <v>522</v>
      </c>
      <c r="C17" s="8">
        <v>120</v>
      </c>
      <c r="D17" s="8">
        <v>60</v>
      </c>
      <c r="E17" s="8">
        <v>20</v>
      </c>
      <c r="F17" s="8">
        <v>5</v>
      </c>
      <c r="G17" s="8"/>
      <c r="H17" s="6">
        <f t="shared" si="2"/>
        <v>228</v>
      </c>
      <c r="I17" s="6">
        <f t="shared" si="3"/>
        <v>114</v>
      </c>
      <c r="J17" s="6">
        <f t="shared" si="4"/>
        <v>38</v>
      </c>
      <c r="K17" s="6">
        <f t="shared" si="5"/>
        <v>9.5</v>
      </c>
      <c r="L17" s="6">
        <f t="shared" si="0"/>
        <v>0</v>
      </c>
      <c r="M17" s="6">
        <v>228</v>
      </c>
      <c r="N17" s="6">
        <v>114</v>
      </c>
      <c r="O17" s="6">
        <v>38</v>
      </c>
      <c r="P17" s="6">
        <v>9.5</v>
      </c>
      <c r="Q17" s="6">
        <v>0</v>
      </c>
      <c r="R17" s="4">
        <f t="shared" ref="R17" si="6">SUM(M17:Q17)</f>
        <v>389.5</v>
      </c>
      <c r="S17" s="4">
        <f t="shared" si="1"/>
        <v>-132.5</v>
      </c>
    </row>
    <row r="18" spans="1:19" x14ac:dyDescent="0.25">
      <c r="A18" s="1">
        <v>17</v>
      </c>
      <c r="B18" s="1">
        <v>535</v>
      </c>
      <c r="C18" s="8">
        <v>130</v>
      </c>
      <c r="D18" s="8">
        <v>65</v>
      </c>
      <c r="E18" s="8">
        <v>20</v>
      </c>
      <c r="F18" s="8">
        <v>5</v>
      </c>
      <c r="G18" s="8"/>
      <c r="H18" s="6">
        <f t="shared" si="2"/>
        <v>247</v>
      </c>
      <c r="I18" s="6">
        <f t="shared" si="3"/>
        <v>123.5</v>
      </c>
      <c r="J18" s="6">
        <f t="shared" si="4"/>
        <v>38</v>
      </c>
      <c r="K18" s="6">
        <f t="shared" si="5"/>
        <v>9.5</v>
      </c>
      <c r="L18" s="6">
        <f t="shared" si="0"/>
        <v>0</v>
      </c>
      <c r="M18" s="6">
        <v>247</v>
      </c>
      <c r="N18" s="6">
        <v>123.5</v>
      </c>
      <c r="O18" s="6">
        <v>38</v>
      </c>
      <c r="P18" s="6">
        <v>9.5</v>
      </c>
      <c r="Q18" s="6">
        <v>0</v>
      </c>
      <c r="R18" s="4">
        <v>419</v>
      </c>
      <c r="S18" s="4">
        <f t="shared" si="1"/>
        <v>-116</v>
      </c>
    </row>
    <row r="19" spans="1:19" x14ac:dyDescent="0.25">
      <c r="A19" s="1">
        <v>18</v>
      </c>
      <c r="B19" s="1">
        <v>549</v>
      </c>
      <c r="C19" s="8">
        <v>140</v>
      </c>
      <c r="D19" s="8">
        <v>70</v>
      </c>
      <c r="E19" s="8">
        <v>25</v>
      </c>
      <c r="F19" s="8">
        <v>5</v>
      </c>
      <c r="G19" s="8"/>
      <c r="H19" s="6">
        <f t="shared" si="2"/>
        <v>266</v>
      </c>
      <c r="I19" s="6">
        <f t="shared" si="3"/>
        <v>133</v>
      </c>
      <c r="J19" s="6">
        <f t="shared" si="4"/>
        <v>47.5</v>
      </c>
      <c r="K19" s="6">
        <f t="shared" si="5"/>
        <v>9.5</v>
      </c>
      <c r="L19" s="6">
        <f t="shared" si="0"/>
        <v>0</v>
      </c>
      <c r="M19" s="6">
        <v>266</v>
      </c>
      <c r="N19" s="6">
        <v>133</v>
      </c>
      <c r="O19" s="6">
        <v>47.5</v>
      </c>
      <c r="P19" s="6">
        <v>9.5</v>
      </c>
      <c r="Q19" s="6">
        <v>0</v>
      </c>
      <c r="R19" s="4">
        <v>457</v>
      </c>
      <c r="S19" s="4">
        <f t="shared" si="1"/>
        <v>-92</v>
      </c>
    </row>
    <row r="20" spans="1:19" x14ac:dyDescent="0.25">
      <c r="A20" s="1">
        <v>19</v>
      </c>
      <c r="B20" s="1">
        <v>562</v>
      </c>
      <c r="C20" s="8">
        <v>150</v>
      </c>
      <c r="D20" s="8">
        <v>75</v>
      </c>
      <c r="E20" s="8">
        <v>25</v>
      </c>
      <c r="F20" s="8">
        <v>5</v>
      </c>
      <c r="G20" s="8"/>
      <c r="H20" s="6">
        <f t="shared" si="2"/>
        <v>285</v>
      </c>
      <c r="I20" s="6">
        <f t="shared" si="3"/>
        <v>142.5</v>
      </c>
      <c r="J20" s="6">
        <f t="shared" si="4"/>
        <v>47.5</v>
      </c>
      <c r="K20" s="6">
        <f t="shared" si="5"/>
        <v>9.5</v>
      </c>
      <c r="L20" s="6">
        <f t="shared" si="0"/>
        <v>0</v>
      </c>
      <c r="M20" s="6">
        <v>285</v>
      </c>
      <c r="N20" s="6">
        <v>142.5</v>
      </c>
      <c r="O20" s="6">
        <v>47.5</v>
      </c>
      <c r="P20" s="6">
        <v>9.5</v>
      </c>
      <c r="Q20" s="6">
        <v>0</v>
      </c>
      <c r="R20" s="4">
        <v>486</v>
      </c>
      <c r="S20" s="4">
        <f t="shared" si="1"/>
        <v>-76</v>
      </c>
    </row>
    <row r="21" spans="1:19" x14ac:dyDescent="0.25">
      <c r="A21" s="1">
        <v>20</v>
      </c>
      <c r="B21" s="1">
        <v>577</v>
      </c>
      <c r="C21" s="8">
        <v>155</v>
      </c>
      <c r="D21" s="8">
        <v>80</v>
      </c>
      <c r="E21" s="8">
        <v>25</v>
      </c>
      <c r="F21" s="8">
        <v>5</v>
      </c>
      <c r="G21" s="8"/>
      <c r="H21" s="6">
        <f t="shared" si="2"/>
        <v>294.5</v>
      </c>
      <c r="I21" s="6">
        <f t="shared" si="3"/>
        <v>152</v>
      </c>
      <c r="J21" s="6">
        <f t="shared" si="4"/>
        <v>47.5</v>
      </c>
      <c r="K21" s="6">
        <f t="shared" si="5"/>
        <v>9.5</v>
      </c>
      <c r="L21" s="6">
        <f t="shared" si="0"/>
        <v>0</v>
      </c>
      <c r="M21" s="6">
        <v>294.5</v>
      </c>
      <c r="N21" s="6">
        <v>152</v>
      </c>
      <c r="O21" s="6">
        <v>47.5</v>
      </c>
      <c r="P21" s="6">
        <v>9.5</v>
      </c>
      <c r="Q21" s="6">
        <v>0</v>
      </c>
      <c r="R21" s="4">
        <v>505</v>
      </c>
      <c r="S21" s="4">
        <f t="shared" si="1"/>
        <v>-72</v>
      </c>
    </row>
    <row r="22" spans="1:19" x14ac:dyDescent="0.25">
      <c r="A22" s="1">
        <v>21</v>
      </c>
      <c r="B22" s="1">
        <v>591</v>
      </c>
      <c r="C22" s="8">
        <v>165</v>
      </c>
      <c r="D22" s="8">
        <v>85</v>
      </c>
      <c r="E22" s="8">
        <v>30</v>
      </c>
      <c r="F22" s="8">
        <v>10</v>
      </c>
      <c r="G22" s="8"/>
      <c r="H22" s="6">
        <f t="shared" si="2"/>
        <v>313.5</v>
      </c>
      <c r="I22" s="6">
        <f t="shared" si="3"/>
        <v>161.5</v>
      </c>
      <c r="J22" s="6">
        <f t="shared" si="4"/>
        <v>57</v>
      </c>
      <c r="K22" s="6">
        <f t="shared" si="5"/>
        <v>19</v>
      </c>
      <c r="L22" s="6">
        <f t="shared" si="0"/>
        <v>0</v>
      </c>
      <c r="M22" s="6">
        <v>313.5</v>
      </c>
      <c r="N22" s="6">
        <v>161.5</v>
      </c>
      <c r="O22" s="6">
        <v>57</v>
      </c>
      <c r="P22" s="6">
        <v>19</v>
      </c>
      <c r="Q22" s="6">
        <v>0</v>
      </c>
      <c r="R22" s="4">
        <v>552</v>
      </c>
      <c r="S22" s="4">
        <f t="shared" si="1"/>
        <v>-39</v>
      </c>
    </row>
    <row r="23" spans="1:19" x14ac:dyDescent="0.25">
      <c r="A23" s="1">
        <v>22</v>
      </c>
      <c r="B23" s="1">
        <v>606</v>
      </c>
      <c r="C23" s="8">
        <v>175</v>
      </c>
      <c r="D23" s="8">
        <v>90</v>
      </c>
      <c r="E23" s="8">
        <v>30</v>
      </c>
      <c r="F23" s="8">
        <v>10</v>
      </c>
      <c r="G23" s="8"/>
      <c r="H23" s="6">
        <f t="shared" si="2"/>
        <v>332.5</v>
      </c>
      <c r="I23" s="6">
        <f t="shared" si="3"/>
        <v>171</v>
      </c>
      <c r="J23" s="6">
        <f t="shared" si="4"/>
        <v>57</v>
      </c>
      <c r="K23" s="6">
        <f t="shared" si="5"/>
        <v>19</v>
      </c>
      <c r="L23" s="6">
        <f t="shared" si="0"/>
        <v>0</v>
      </c>
      <c r="M23" s="6">
        <v>332.5</v>
      </c>
      <c r="N23" s="6">
        <v>171</v>
      </c>
      <c r="O23" s="6">
        <v>57</v>
      </c>
      <c r="P23" s="6">
        <v>19</v>
      </c>
      <c r="Q23" s="6">
        <v>0</v>
      </c>
      <c r="R23" s="4">
        <v>580</v>
      </c>
      <c r="S23" s="4">
        <f t="shared" si="1"/>
        <v>-26</v>
      </c>
    </row>
    <row r="24" spans="1:19" x14ac:dyDescent="0.25">
      <c r="A24" s="1">
        <v>23</v>
      </c>
      <c r="B24" s="1">
        <v>621</v>
      </c>
      <c r="C24" s="8">
        <v>185</v>
      </c>
      <c r="D24" s="8">
        <v>95</v>
      </c>
      <c r="E24" s="8">
        <v>30</v>
      </c>
      <c r="F24" s="8">
        <v>10</v>
      </c>
      <c r="G24" s="8"/>
      <c r="H24" s="6">
        <f t="shared" si="2"/>
        <v>351.5</v>
      </c>
      <c r="I24" s="6">
        <f t="shared" si="3"/>
        <v>180.5</v>
      </c>
      <c r="J24" s="6">
        <f t="shared" si="4"/>
        <v>57</v>
      </c>
      <c r="K24" s="6">
        <f t="shared" si="5"/>
        <v>19</v>
      </c>
      <c r="L24" s="6">
        <f t="shared" si="0"/>
        <v>0</v>
      </c>
      <c r="M24" s="6">
        <v>351.5</v>
      </c>
      <c r="N24" s="6">
        <v>180.5</v>
      </c>
      <c r="O24" s="6">
        <v>57</v>
      </c>
      <c r="P24" s="6">
        <v>19</v>
      </c>
      <c r="Q24" s="6">
        <v>0</v>
      </c>
      <c r="R24" s="4">
        <v>609</v>
      </c>
      <c r="S24" s="4">
        <f t="shared" si="1"/>
        <v>-12</v>
      </c>
    </row>
    <row r="25" spans="1:19" x14ac:dyDescent="0.25">
      <c r="A25" s="1">
        <v>24</v>
      </c>
      <c r="B25" s="1">
        <v>636</v>
      </c>
      <c r="C25" s="8">
        <v>195</v>
      </c>
      <c r="D25" s="8">
        <v>100</v>
      </c>
      <c r="E25" s="8">
        <v>35</v>
      </c>
      <c r="F25" s="8">
        <v>10</v>
      </c>
      <c r="G25" s="8"/>
      <c r="H25" s="6">
        <f t="shared" si="2"/>
        <v>370.5</v>
      </c>
      <c r="I25" s="6">
        <f t="shared" si="3"/>
        <v>190</v>
      </c>
      <c r="J25" s="6">
        <f t="shared" si="4"/>
        <v>66.5</v>
      </c>
      <c r="K25" s="6">
        <f t="shared" si="5"/>
        <v>19</v>
      </c>
      <c r="L25" s="6">
        <f t="shared" si="0"/>
        <v>0</v>
      </c>
      <c r="M25" s="6">
        <v>370.5</v>
      </c>
      <c r="N25" s="6">
        <v>190</v>
      </c>
      <c r="O25" s="6">
        <v>66.5</v>
      </c>
      <c r="P25" s="6">
        <v>19</v>
      </c>
      <c r="Q25" s="6">
        <v>0</v>
      </c>
      <c r="R25" s="4">
        <v>647</v>
      </c>
      <c r="S25" s="4">
        <f t="shared" si="1"/>
        <v>11</v>
      </c>
    </row>
    <row r="26" spans="1:19" x14ac:dyDescent="0.25">
      <c r="A26" s="1">
        <v>25</v>
      </c>
      <c r="B26" s="1">
        <v>652</v>
      </c>
      <c r="C26" s="8">
        <v>205</v>
      </c>
      <c r="D26" s="8">
        <v>105</v>
      </c>
      <c r="E26" s="8">
        <v>35</v>
      </c>
      <c r="F26" s="8">
        <v>10</v>
      </c>
      <c r="G26" s="8"/>
      <c r="H26" s="6">
        <f t="shared" si="2"/>
        <v>389.5</v>
      </c>
      <c r="I26" s="6">
        <f t="shared" si="3"/>
        <v>199.5</v>
      </c>
      <c r="J26" s="6">
        <f t="shared" si="4"/>
        <v>66.5</v>
      </c>
      <c r="K26" s="6">
        <f t="shared" si="5"/>
        <v>19</v>
      </c>
      <c r="L26" s="6">
        <f t="shared" si="0"/>
        <v>0</v>
      </c>
      <c r="M26" s="6">
        <v>389.5</v>
      </c>
      <c r="N26" s="6">
        <v>199.5</v>
      </c>
      <c r="O26" s="6">
        <v>66.5</v>
      </c>
      <c r="P26" s="6">
        <v>19</v>
      </c>
      <c r="Q26" s="6">
        <v>0</v>
      </c>
      <c r="R26" s="4">
        <v>676</v>
      </c>
      <c r="S26" s="4">
        <f t="shared" si="1"/>
        <v>24</v>
      </c>
    </row>
    <row r="27" spans="1:19" x14ac:dyDescent="0.25">
      <c r="A27" s="1">
        <v>26</v>
      </c>
      <c r="B27" s="1">
        <v>669</v>
      </c>
      <c r="C27" s="8">
        <v>215</v>
      </c>
      <c r="D27" s="8">
        <v>110</v>
      </c>
      <c r="E27" s="8">
        <v>35</v>
      </c>
      <c r="F27" s="8">
        <v>10</v>
      </c>
      <c r="G27" s="8"/>
      <c r="H27" s="6">
        <f t="shared" si="2"/>
        <v>408.5</v>
      </c>
      <c r="I27" s="6">
        <f t="shared" si="3"/>
        <v>209</v>
      </c>
      <c r="J27" s="6">
        <f t="shared" si="4"/>
        <v>66.5</v>
      </c>
      <c r="K27" s="6">
        <f t="shared" si="5"/>
        <v>19</v>
      </c>
      <c r="L27" s="6">
        <f t="shared" si="0"/>
        <v>0</v>
      </c>
      <c r="M27" s="6">
        <v>408.5</v>
      </c>
      <c r="N27" s="6">
        <v>209</v>
      </c>
      <c r="O27" s="6">
        <v>66.5</v>
      </c>
      <c r="P27" s="6">
        <v>19</v>
      </c>
      <c r="Q27" s="6">
        <v>0</v>
      </c>
      <c r="R27" s="4">
        <v>704</v>
      </c>
      <c r="S27" s="4">
        <f t="shared" si="1"/>
        <v>35</v>
      </c>
    </row>
    <row r="28" spans="1:19" x14ac:dyDescent="0.25">
      <c r="A28" s="1">
        <v>27</v>
      </c>
      <c r="B28" s="1">
        <v>685</v>
      </c>
      <c r="C28" s="8">
        <v>225</v>
      </c>
      <c r="D28" s="8">
        <v>115</v>
      </c>
      <c r="E28" s="8">
        <v>40</v>
      </c>
      <c r="F28" s="8">
        <v>10</v>
      </c>
      <c r="G28" s="8"/>
      <c r="H28" s="6">
        <f t="shared" si="2"/>
        <v>427.5</v>
      </c>
      <c r="I28" s="6">
        <f t="shared" si="3"/>
        <v>218.5</v>
      </c>
      <c r="J28" s="6">
        <f t="shared" si="4"/>
        <v>76</v>
      </c>
      <c r="K28" s="6">
        <f t="shared" si="5"/>
        <v>19</v>
      </c>
      <c r="L28" s="6">
        <f t="shared" si="0"/>
        <v>0</v>
      </c>
      <c r="M28" s="6">
        <v>427.5</v>
      </c>
      <c r="N28" s="6">
        <v>218.5</v>
      </c>
      <c r="O28" s="6">
        <v>76</v>
      </c>
      <c r="P28" s="6">
        <v>19</v>
      </c>
      <c r="Q28" s="6">
        <v>0</v>
      </c>
      <c r="R28" s="4">
        <v>742</v>
      </c>
      <c r="S28" s="4">
        <f t="shared" si="1"/>
        <v>57</v>
      </c>
    </row>
    <row r="29" spans="1:19" x14ac:dyDescent="0.25">
      <c r="A29" s="1">
        <v>28</v>
      </c>
      <c r="B29" s="1">
        <v>702</v>
      </c>
      <c r="C29" s="8">
        <f>C28+10</f>
        <v>235</v>
      </c>
      <c r="D29" s="8">
        <f>D28+5</f>
        <v>120</v>
      </c>
      <c r="E29" s="8">
        <f>E28</f>
        <v>40</v>
      </c>
      <c r="F29" s="8">
        <f>F28</f>
        <v>10</v>
      </c>
      <c r="G29" s="8"/>
      <c r="H29" s="6">
        <f t="shared" si="2"/>
        <v>446.5</v>
      </c>
      <c r="I29" s="6">
        <f t="shared" si="3"/>
        <v>228</v>
      </c>
      <c r="J29" s="6">
        <f t="shared" si="4"/>
        <v>76</v>
      </c>
      <c r="K29" s="6">
        <f t="shared" si="5"/>
        <v>19</v>
      </c>
      <c r="L29" s="6">
        <f t="shared" si="0"/>
        <v>0</v>
      </c>
      <c r="M29" s="6">
        <v>446.5</v>
      </c>
      <c r="N29" s="6">
        <v>228</v>
      </c>
      <c r="O29" s="6">
        <v>76</v>
      </c>
      <c r="P29" s="6">
        <v>19</v>
      </c>
      <c r="Q29" s="6">
        <v>0</v>
      </c>
      <c r="R29" s="4">
        <v>770</v>
      </c>
      <c r="S29" s="4">
        <f t="shared" si="1"/>
        <v>68</v>
      </c>
    </row>
    <row r="30" spans="1:19" x14ac:dyDescent="0.25">
      <c r="A30" s="1">
        <v>29</v>
      </c>
      <c r="B30" s="1">
        <v>720</v>
      </c>
      <c r="C30" s="8">
        <f t="shared" ref="C30:C86" si="7">C29+10</f>
        <v>245</v>
      </c>
      <c r="D30" s="8">
        <f t="shared" ref="D30:D86" si="8">D29+5</f>
        <v>125</v>
      </c>
      <c r="E30" s="8">
        <f t="shared" ref="E30:E86" si="9">E29</f>
        <v>40</v>
      </c>
      <c r="F30" s="8">
        <f t="shared" ref="F30:F86" si="10">F29</f>
        <v>10</v>
      </c>
      <c r="G30" s="8"/>
      <c r="H30" s="6">
        <f t="shared" si="2"/>
        <v>465.5</v>
      </c>
      <c r="I30" s="6">
        <f t="shared" si="3"/>
        <v>237.5</v>
      </c>
      <c r="J30" s="6">
        <f t="shared" si="4"/>
        <v>76</v>
      </c>
      <c r="K30" s="6">
        <f t="shared" si="5"/>
        <v>19</v>
      </c>
      <c r="L30" s="6">
        <f t="shared" si="0"/>
        <v>0</v>
      </c>
      <c r="M30" s="6">
        <v>465.5</v>
      </c>
      <c r="N30" s="6">
        <v>237.5</v>
      </c>
      <c r="O30" s="6">
        <v>76</v>
      </c>
      <c r="P30" s="6">
        <v>19</v>
      </c>
      <c r="Q30" s="6">
        <v>0</v>
      </c>
      <c r="R30" s="4">
        <v>799</v>
      </c>
      <c r="S30" s="4">
        <f t="shared" si="1"/>
        <v>79</v>
      </c>
    </row>
    <row r="31" spans="1:19" x14ac:dyDescent="0.25">
      <c r="A31" s="1">
        <v>30</v>
      </c>
      <c r="B31" s="1">
        <v>738</v>
      </c>
      <c r="C31" s="8">
        <f t="shared" si="7"/>
        <v>255</v>
      </c>
      <c r="D31" s="8">
        <f t="shared" si="8"/>
        <v>130</v>
      </c>
      <c r="E31" s="8">
        <v>45</v>
      </c>
      <c r="F31" s="8">
        <f t="shared" si="10"/>
        <v>10</v>
      </c>
      <c r="G31" s="8"/>
      <c r="H31" s="6">
        <f t="shared" si="2"/>
        <v>484.5</v>
      </c>
      <c r="I31" s="6">
        <f t="shared" si="3"/>
        <v>247</v>
      </c>
      <c r="J31" s="6">
        <f t="shared" si="4"/>
        <v>85.5</v>
      </c>
      <c r="K31" s="6">
        <f t="shared" si="5"/>
        <v>19</v>
      </c>
      <c r="L31" s="6">
        <f t="shared" si="0"/>
        <v>0</v>
      </c>
      <c r="M31" s="6">
        <v>484.5</v>
      </c>
      <c r="N31" s="6">
        <v>247</v>
      </c>
      <c r="O31" s="6">
        <v>85.5</v>
      </c>
      <c r="P31" s="6">
        <v>19</v>
      </c>
      <c r="Q31" s="6">
        <v>0</v>
      </c>
      <c r="R31" s="4">
        <v>837</v>
      </c>
      <c r="S31" s="4">
        <f t="shared" si="1"/>
        <v>99</v>
      </c>
    </row>
    <row r="32" spans="1:19" x14ac:dyDescent="0.25">
      <c r="A32" s="1">
        <v>31</v>
      </c>
      <c r="B32" s="1">
        <v>756</v>
      </c>
      <c r="C32" s="8">
        <f t="shared" si="7"/>
        <v>265</v>
      </c>
      <c r="D32" s="8">
        <f t="shared" si="8"/>
        <v>135</v>
      </c>
      <c r="E32" s="8">
        <f t="shared" si="9"/>
        <v>45</v>
      </c>
      <c r="F32" s="8">
        <f t="shared" si="10"/>
        <v>10</v>
      </c>
      <c r="G32" s="8"/>
      <c r="H32" s="6">
        <f t="shared" si="2"/>
        <v>503.5</v>
      </c>
      <c r="I32" s="6">
        <f t="shared" si="3"/>
        <v>256.5</v>
      </c>
      <c r="J32" s="6">
        <f t="shared" si="4"/>
        <v>85.5</v>
      </c>
      <c r="K32" s="6">
        <f t="shared" si="5"/>
        <v>19</v>
      </c>
      <c r="L32" s="6">
        <f t="shared" si="0"/>
        <v>0</v>
      </c>
      <c r="M32" s="6">
        <v>503.5</v>
      </c>
      <c r="N32" s="6">
        <v>256.5</v>
      </c>
      <c r="O32" s="6">
        <v>85.5</v>
      </c>
      <c r="P32" s="6">
        <v>19</v>
      </c>
      <c r="Q32" s="6">
        <v>0</v>
      </c>
      <c r="R32" s="4">
        <v>866</v>
      </c>
      <c r="S32" s="4">
        <f t="shared" si="1"/>
        <v>110</v>
      </c>
    </row>
    <row r="33" spans="1:19" x14ac:dyDescent="0.25">
      <c r="A33" s="1">
        <v>32</v>
      </c>
      <c r="B33" s="1">
        <v>775</v>
      </c>
      <c r="C33" s="8">
        <f t="shared" si="7"/>
        <v>275</v>
      </c>
      <c r="D33" s="8">
        <f t="shared" si="8"/>
        <v>140</v>
      </c>
      <c r="E33" s="8">
        <f t="shared" si="9"/>
        <v>45</v>
      </c>
      <c r="F33" s="8">
        <f t="shared" si="10"/>
        <v>10</v>
      </c>
      <c r="G33" s="8"/>
      <c r="H33" s="6">
        <f t="shared" si="2"/>
        <v>522.5</v>
      </c>
      <c r="I33" s="6">
        <f t="shared" si="3"/>
        <v>266</v>
      </c>
      <c r="J33" s="6">
        <f t="shared" si="4"/>
        <v>85.5</v>
      </c>
      <c r="K33" s="6">
        <f t="shared" si="5"/>
        <v>19</v>
      </c>
      <c r="L33" s="6">
        <f t="shared" si="0"/>
        <v>0</v>
      </c>
      <c r="M33" s="6">
        <v>522.5</v>
      </c>
      <c r="N33" s="6">
        <v>266</v>
      </c>
      <c r="O33" s="6">
        <v>85.5</v>
      </c>
      <c r="P33" s="6">
        <v>19</v>
      </c>
      <c r="Q33" s="6">
        <v>0</v>
      </c>
      <c r="R33" s="4">
        <v>894</v>
      </c>
      <c r="S33" s="4">
        <f t="shared" si="1"/>
        <v>119</v>
      </c>
    </row>
    <row r="34" spans="1:19" x14ac:dyDescent="0.25">
      <c r="A34" s="1">
        <v>33</v>
      </c>
      <c r="B34" s="1">
        <v>795</v>
      </c>
      <c r="C34" s="8">
        <f t="shared" si="7"/>
        <v>285</v>
      </c>
      <c r="D34" s="8">
        <f t="shared" si="8"/>
        <v>145</v>
      </c>
      <c r="E34" s="8">
        <v>50</v>
      </c>
      <c r="F34" s="8">
        <v>15</v>
      </c>
      <c r="G34" s="8">
        <v>5</v>
      </c>
      <c r="H34" s="6">
        <f t="shared" si="2"/>
        <v>541.5</v>
      </c>
      <c r="I34" s="6">
        <f t="shared" si="3"/>
        <v>275.5</v>
      </c>
      <c r="J34" s="6">
        <f t="shared" si="4"/>
        <v>95</v>
      </c>
      <c r="K34" s="6">
        <f t="shared" si="5"/>
        <v>28.5</v>
      </c>
      <c r="L34" s="6">
        <f t="shared" si="0"/>
        <v>9.5</v>
      </c>
      <c r="M34" s="6">
        <v>541.5</v>
      </c>
      <c r="N34" s="6">
        <v>275.5</v>
      </c>
      <c r="O34" s="6">
        <v>95</v>
      </c>
      <c r="P34" s="6">
        <v>28.5</v>
      </c>
      <c r="Q34" s="6">
        <v>9.5</v>
      </c>
      <c r="R34" s="4">
        <v>952</v>
      </c>
      <c r="S34" s="4">
        <f t="shared" ref="S34:S65" si="11">R34-B34</f>
        <v>157</v>
      </c>
    </row>
    <row r="35" spans="1:19" x14ac:dyDescent="0.25">
      <c r="A35" s="1">
        <v>34</v>
      </c>
      <c r="B35" s="1">
        <v>814</v>
      </c>
      <c r="C35" s="8">
        <v>300</v>
      </c>
      <c r="D35" s="8">
        <f t="shared" si="8"/>
        <v>150</v>
      </c>
      <c r="E35" s="8">
        <f t="shared" si="9"/>
        <v>50</v>
      </c>
      <c r="F35" s="8">
        <f t="shared" si="10"/>
        <v>15</v>
      </c>
      <c r="G35" s="8">
        <f>G34</f>
        <v>5</v>
      </c>
      <c r="H35" s="6">
        <f t="shared" si="2"/>
        <v>570</v>
      </c>
      <c r="I35" s="6">
        <f t="shared" si="3"/>
        <v>285</v>
      </c>
      <c r="J35" s="6">
        <f t="shared" si="4"/>
        <v>95</v>
      </c>
      <c r="K35" s="6">
        <f t="shared" si="5"/>
        <v>28.5</v>
      </c>
      <c r="L35" s="6">
        <f t="shared" si="0"/>
        <v>9.5</v>
      </c>
      <c r="M35" s="6">
        <v>570</v>
      </c>
      <c r="N35" s="6">
        <v>285</v>
      </c>
      <c r="O35" s="6">
        <v>95</v>
      </c>
      <c r="P35" s="6">
        <v>28.5</v>
      </c>
      <c r="Q35" s="6">
        <v>9.5</v>
      </c>
      <c r="R35" s="4">
        <v>989</v>
      </c>
      <c r="S35" s="4">
        <f t="shared" si="11"/>
        <v>175</v>
      </c>
    </row>
    <row r="36" spans="1:19" x14ac:dyDescent="0.25">
      <c r="A36" s="1">
        <v>35</v>
      </c>
      <c r="B36" s="1">
        <v>835</v>
      </c>
      <c r="C36" s="8">
        <f t="shared" si="7"/>
        <v>310</v>
      </c>
      <c r="D36" s="8">
        <f t="shared" si="8"/>
        <v>155</v>
      </c>
      <c r="E36" s="8">
        <f t="shared" si="9"/>
        <v>50</v>
      </c>
      <c r="F36" s="8">
        <f t="shared" si="10"/>
        <v>15</v>
      </c>
      <c r="G36" s="8">
        <f t="shared" ref="G36:G86" si="12">G35</f>
        <v>5</v>
      </c>
      <c r="H36" s="6">
        <f t="shared" si="2"/>
        <v>589</v>
      </c>
      <c r="I36" s="6">
        <f t="shared" si="3"/>
        <v>294.5</v>
      </c>
      <c r="J36" s="6">
        <f t="shared" si="4"/>
        <v>95</v>
      </c>
      <c r="K36" s="6">
        <f t="shared" si="5"/>
        <v>28.5</v>
      </c>
      <c r="L36" s="6">
        <f t="shared" si="0"/>
        <v>9.5</v>
      </c>
      <c r="M36" s="6">
        <v>589</v>
      </c>
      <c r="N36" s="6">
        <v>294.5</v>
      </c>
      <c r="O36" s="6">
        <v>95</v>
      </c>
      <c r="P36" s="6">
        <v>28.5</v>
      </c>
      <c r="Q36" s="6">
        <v>9.5</v>
      </c>
      <c r="R36" s="4">
        <v>1018</v>
      </c>
      <c r="S36" s="4">
        <f t="shared" si="11"/>
        <v>183</v>
      </c>
    </row>
    <row r="37" spans="1:19" x14ac:dyDescent="0.25">
      <c r="A37" s="1">
        <v>36</v>
      </c>
      <c r="B37" s="1">
        <v>856</v>
      </c>
      <c r="C37" s="8">
        <f t="shared" si="7"/>
        <v>320</v>
      </c>
      <c r="D37" s="8">
        <f t="shared" si="8"/>
        <v>160</v>
      </c>
      <c r="E37" s="8">
        <v>55</v>
      </c>
      <c r="F37" s="8">
        <f t="shared" si="10"/>
        <v>15</v>
      </c>
      <c r="G37" s="8">
        <f t="shared" si="12"/>
        <v>5</v>
      </c>
      <c r="H37" s="6">
        <f t="shared" si="2"/>
        <v>608</v>
      </c>
      <c r="I37" s="6">
        <f t="shared" si="3"/>
        <v>304</v>
      </c>
      <c r="J37" s="6">
        <f t="shared" si="4"/>
        <v>104.5</v>
      </c>
      <c r="K37" s="6">
        <f t="shared" si="5"/>
        <v>28.5</v>
      </c>
      <c r="L37" s="6">
        <f t="shared" si="0"/>
        <v>9.5</v>
      </c>
      <c r="M37" s="6">
        <v>608</v>
      </c>
      <c r="N37" s="6">
        <v>304</v>
      </c>
      <c r="O37" s="6">
        <v>104.5</v>
      </c>
      <c r="P37" s="6">
        <v>28.5</v>
      </c>
      <c r="Q37" s="6">
        <v>9.5</v>
      </c>
      <c r="R37" s="4">
        <v>1056</v>
      </c>
      <c r="S37" s="4">
        <f t="shared" si="11"/>
        <v>200</v>
      </c>
    </row>
    <row r="38" spans="1:19" x14ac:dyDescent="0.25">
      <c r="A38" s="1">
        <v>37</v>
      </c>
      <c r="B38" s="1">
        <v>877</v>
      </c>
      <c r="C38" s="8">
        <f t="shared" si="7"/>
        <v>330</v>
      </c>
      <c r="D38" s="8">
        <f t="shared" si="8"/>
        <v>165</v>
      </c>
      <c r="E38" s="8">
        <f t="shared" si="9"/>
        <v>55</v>
      </c>
      <c r="F38" s="8">
        <f t="shared" si="10"/>
        <v>15</v>
      </c>
      <c r="G38" s="8">
        <f t="shared" si="12"/>
        <v>5</v>
      </c>
      <c r="H38" s="6">
        <f t="shared" si="2"/>
        <v>627</v>
      </c>
      <c r="I38" s="6">
        <f t="shared" si="3"/>
        <v>313.5</v>
      </c>
      <c r="J38" s="6">
        <f t="shared" si="4"/>
        <v>104.5</v>
      </c>
      <c r="K38" s="6">
        <f t="shared" si="5"/>
        <v>28.5</v>
      </c>
      <c r="L38" s="6">
        <f t="shared" si="0"/>
        <v>9.5</v>
      </c>
      <c r="M38" s="6">
        <v>627</v>
      </c>
      <c r="N38" s="6">
        <v>313.5</v>
      </c>
      <c r="O38" s="6">
        <v>104.5</v>
      </c>
      <c r="P38" s="6">
        <v>28.5</v>
      </c>
      <c r="Q38" s="6">
        <v>9.5</v>
      </c>
      <c r="R38" s="4">
        <v>1085</v>
      </c>
      <c r="S38" s="4">
        <f t="shared" si="11"/>
        <v>208</v>
      </c>
    </row>
    <row r="39" spans="1:19" x14ac:dyDescent="0.25">
      <c r="A39" s="1">
        <v>38</v>
      </c>
      <c r="B39" s="1">
        <v>899</v>
      </c>
      <c r="C39" s="8">
        <f t="shared" si="7"/>
        <v>340</v>
      </c>
      <c r="D39" s="8">
        <f t="shared" si="8"/>
        <v>170</v>
      </c>
      <c r="E39" s="8">
        <f t="shared" si="9"/>
        <v>55</v>
      </c>
      <c r="F39" s="8">
        <f t="shared" si="10"/>
        <v>15</v>
      </c>
      <c r="G39" s="8">
        <f t="shared" si="12"/>
        <v>5</v>
      </c>
      <c r="H39" s="6">
        <f t="shared" si="2"/>
        <v>646</v>
      </c>
      <c r="I39" s="6">
        <f t="shared" si="3"/>
        <v>323</v>
      </c>
      <c r="J39" s="6">
        <f t="shared" si="4"/>
        <v>104.5</v>
      </c>
      <c r="K39" s="6">
        <f t="shared" si="5"/>
        <v>28.5</v>
      </c>
      <c r="L39" s="6">
        <f t="shared" si="0"/>
        <v>9.5</v>
      </c>
      <c r="M39" s="6">
        <v>646</v>
      </c>
      <c r="N39" s="6">
        <v>323</v>
      </c>
      <c r="O39" s="6">
        <v>104.5</v>
      </c>
      <c r="P39" s="6">
        <v>28.5</v>
      </c>
      <c r="Q39" s="6">
        <v>9.5</v>
      </c>
      <c r="R39" s="4">
        <v>1113</v>
      </c>
      <c r="S39" s="4">
        <f t="shared" si="11"/>
        <v>214</v>
      </c>
    </row>
    <row r="40" spans="1:19" x14ac:dyDescent="0.25">
      <c r="A40" s="1">
        <v>39</v>
      </c>
      <c r="B40" s="1">
        <v>921</v>
      </c>
      <c r="C40" s="8">
        <f t="shared" si="7"/>
        <v>350</v>
      </c>
      <c r="D40" s="8">
        <f t="shared" si="8"/>
        <v>175</v>
      </c>
      <c r="E40" s="8">
        <v>60</v>
      </c>
      <c r="F40" s="8">
        <f t="shared" si="10"/>
        <v>15</v>
      </c>
      <c r="G40" s="8">
        <f t="shared" si="12"/>
        <v>5</v>
      </c>
      <c r="H40" s="6">
        <f t="shared" si="2"/>
        <v>665</v>
      </c>
      <c r="I40" s="6">
        <f t="shared" si="3"/>
        <v>332.5</v>
      </c>
      <c r="J40" s="6">
        <f t="shared" si="4"/>
        <v>114</v>
      </c>
      <c r="K40" s="6">
        <f t="shared" si="5"/>
        <v>28.5</v>
      </c>
      <c r="L40" s="6">
        <f t="shared" si="0"/>
        <v>9.5</v>
      </c>
      <c r="M40" s="6">
        <v>665</v>
      </c>
      <c r="N40" s="6">
        <v>332.5</v>
      </c>
      <c r="O40" s="6">
        <v>114</v>
      </c>
      <c r="P40" s="6">
        <v>28.5</v>
      </c>
      <c r="Q40" s="6">
        <v>9.5</v>
      </c>
      <c r="R40" s="4">
        <v>1151</v>
      </c>
      <c r="S40" s="4">
        <f t="shared" si="11"/>
        <v>230</v>
      </c>
    </row>
    <row r="41" spans="1:19" x14ac:dyDescent="0.25">
      <c r="A41" s="1">
        <v>40</v>
      </c>
      <c r="B41" s="1">
        <v>944</v>
      </c>
      <c r="C41" s="8">
        <v>365</v>
      </c>
      <c r="D41" s="8">
        <v>185</v>
      </c>
      <c r="E41" s="8">
        <f t="shared" si="9"/>
        <v>60</v>
      </c>
      <c r="F41" s="8">
        <f t="shared" si="10"/>
        <v>15</v>
      </c>
      <c r="G41" s="8">
        <f t="shared" si="12"/>
        <v>5</v>
      </c>
      <c r="H41" s="6">
        <f t="shared" si="2"/>
        <v>693.5</v>
      </c>
      <c r="I41" s="6">
        <f t="shared" si="3"/>
        <v>351.5</v>
      </c>
      <c r="J41" s="6">
        <f t="shared" si="4"/>
        <v>114</v>
      </c>
      <c r="K41" s="6">
        <f t="shared" si="5"/>
        <v>28.5</v>
      </c>
      <c r="L41" s="6">
        <f t="shared" si="0"/>
        <v>9.5</v>
      </c>
      <c r="M41" s="6">
        <v>693.5</v>
      </c>
      <c r="N41" s="6">
        <v>351.5</v>
      </c>
      <c r="O41" s="6">
        <v>114</v>
      </c>
      <c r="P41" s="6">
        <v>28.5</v>
      </c>
      <c r="Q41" s="6">
        <v>9.5</v>
      </c>
      <c r="R41" s="4">
        <v>1199</v>
      </c>
      <c r="S41" s="4">
        <f t="shared" si="11"/>
        <v>255</v>
      </c>
    </row>
    <row r="42" spans="1:19" x14ac:dyDescent="0.25">
      <c r="A42" s="1">
        <v>41</v>
      </c>
      <c r="B42" s="1">
        <v>968</v>
      </c>
      <c r="C42" s="8">
        <f t="shared" si="7"/>
        <v>375</v>
      </c>
      <c r="D42" s="8">
        <f t="shared" si="8"/>
        <v>190</v>
      </c>
      <c r="E42" s="8">
        <v>65</v>
      </c>
      <c r="F42" s="8">
        <f t="shared" si="10"/>
        <v>15</v>
      </c>
      <c r="G42" s="8">
        <f t="shared" si="12"/>
        <v>5</v>
      </c>
      <c r="H42" s="6">
        <f t="shared" si="2"/>
        <v>712.5</v>
      </c>
      <c r="I42" s="6">
        <f t="shared" si="3"/>
        <v>361</v>
      </c>
      <c r="J42" s="6">
        <f t="shared" si="4"/>
        <v>123.5</v>
      </c>
      <c r="K42" s="6">
        <f t="shared" si="5"/>
        <v>28.5</v>
      </c>
      <c r="L42" s="6">
        <f t="shared" si="0"/>
        <v>9.5</v>
      </c>
      <c r="M42" s="6">
        <v>712.5</v>
      </c>
      <c r="N42" s="6">
        <v>361</v>
      </c>
      <c r="O42" s="6">
        <v>123.5</v>
      </c>
      <c r="P42" s="6">
        <v>28.5</v>
      </c>
      <c r="Q42" s="6">
        <v>9.5</v>
      </c>
      <c r="R42" s="4">
        <v>1236</v>
      </c>
      <c r="S42" s="4">
        <f t="shared" si="11"/>
        <v>268</v>
      </c>
    </row>
    <row r="43" spans="1:19" x14ac:dyDescent="0.25">
      <c r="A43" s="1">
        <v>42</v>
      </c>
      <c r="B43" s="1">
        <v>992</v>
      </c>
      <c r="C43" s="8">
        <f t="shared" si="7"/>
        <v>385</v>
      </c>
      <c r="D43" s="8">
        <f t="shared" si="8"/>
        <v>195</v>
      </c>
      <c r="E43" s="8">
        <f t="shared" si="9"/>
        <v>65</v>
      </c>
      <c r="F43" s="8">
        <f t="shared" si="10"/>
        <v>15</v>
      </c>
      <c r="G43" s="8">
        <f t="shared" si="12"/>
        <v>5</v>
      </c>
      <c r="H43" s="6">
        <f t="shared" si="2"/>
        <v>731.5</v>
      </c>
      <c r="I43" s="6">
        <f t="shared" si="3"/>
        <v>370.5</v>
      </c>
      <c r="J43" s="6">
        <f t="shared" si="4"/>
        <v>123.5</v>
      </c>
      <c r="K43" s="6">
        <f t="shared" si="5"/>
        <v>28.5</v>
      </c>
      <c r="L43" s="6">
        <f t="shared" si="0"/>
        <v>9.5</v>
      </c>
      <c r="M43" s="6">
        <v>731.5</v>
      </c>
      <c r="N43" s="6">
        <v>370.5</v>
      </c>
      <c r="O43" s="6">
        <v>123.5</v>
      </c>
      <c r="P43" s="6">
        <v>28.5</v>
      </c>
      <c r="Q43" s="6">
        <v>9.5</v>
      </c>
      <c r="R43" s="4">
        <v>1266</v>
      </c>
      <c r="S43" s="4">
        <f t="shared" si="11"/>
        <v>274</v>
      </c>
    </row>
    <row r="44" spans="1:19" x14ac:dyDescent="0.25">
      <c r="A44" s="1">
        <v>43</v>
      </c>
      <c r="B44" s="1">
        <v>1017</v>
      </c>
      <c r="C44" s="8">
        <f t="shared" si="7"/>
        <v>395</v>
      </c>
      <c r="D44" s="8">
        <f t="shared" si="8"/>
        <v>200</v>
      </c>
      <c r="E44" s="8">
        <f t="shared" si="9"/>
        <v>65</v>
      </c>
      <c r="F44" s="8">
        <f t="shared" si="10"/>
        <v>15</v>
      </c>
      <c r="G44" s="8">
        <f t="shared" si="12"/>
        <v>5</v>
      </c>
      <c r="H44" s="6">
        <f t="shared" si="2"/>
        <v>750.5</v>
      </c>
      <c r="I44" s="6">
        <f t="shared" si="3"/>
        <v>380</v>
      </c>
      <c r="J44" s="6">
        <f t="shared" si="4"/>
        <v>123.5</v>
      </c>
      <c r="K44" s="6">
        <f t="shared" si="5"/>
        <v>28.5</v>
      </c>
      <c r="L44" s="6">
        <f t="shared" si="0"/>
        <v>9.5</v>
      </c>
      <c r="M44" s="6">
        <v>750.5</v>
      </c>
      <c r="N44" s="6">
        <v>380</v>
      </c>
      <c r="O44" s="6">
        <v>123.5</v>
      </c>
      <c r="P44" s="6">
        <v>28.5</v>
      </c>
      <c r="Q44" s="6">
        <v>9.5</v>
      </c>
      <c r="R44" s="4">
        <v>1294</v>
      </c>
      <c r="S44" s="4">
        <f t="shared" si="11"/>
        <v>277</v>
      </c>
    </row>
    <row r="45" spans="1:19" x14ac:dyDescent="0.25">
      <c r="A45" s="1">
        <v>44</v>
      </c>
      <c r="B45" s="1">
        <v>1042</v>
      </c>
      <c r="C45" s="8">
        <f t="shared" si="7"/>
        <v>405</v>
      </c>
      <c r="D45" s="8">
        <f t="shared" si="8"/>
        <v>205</v>
      </c>
      <c r="E45" s="8">
        <v>70</v>
      </c>
      <c r="F45" s="8">
        <v>20</v>
      </c>
      <c r="G45" s="8">
        <f t="shared" si="12"/>
        <v>5</v>
      </c>
      <c r="H45" s="6">
        <f t="shared" si="2"/>
        <v>769.5</v>
      </c>
      <c r="I45" s="6">
        <f t="shared" si="3"/>
        <v>389.5</v>
      </c>
      <c r="J45" s="6">
        <f t="shared" si="4"/>
        <v>133</v>
      </c>
      <c r="K45" s="6">
        <f t="shared" si="5"/>
        <v>38</v>
      </c>
      <c r="L45" s="6">
        <f t="shared" si="0"/>
        <v>9.5</v>
      </c>
      <c r="M45" s="6">
        <v>769.5</v>
      </c>
      <c r="N45" s="6">
        <v>389.5</v>
      </c>
      <c r="O45" s="6">
        <v>133</v>
      </c>
      <c r="P45" s="6">
        <v>38</v>
      </c>
      <c r="Q45" s="6">
        <v>9.5</v>
      </c>
      <c r="R45" s="4">
        <v>1341</v>
      </c>
      <c r="S45" s="4">
        <f t="shared" si="11"/>
        <v>299</v>
      </c>
    </row>
    <row r="46" spans="1:19" x14ac:dyDescent="0.25">
      <c r="A46" s="1">
        <v>45</v>
      </c>
      <c r="B46" s="1">
        <v>1068</v>
      </c>
      <c r="C46" s="8">
        <v>420</v>
      </c>
      <c r="D46" s="8">
        <f t="shared" si="8"/>
        <v>210</v>
      </c>
      <c r="E46" s="8">
        <f t="shared" si="9"/>
        <v>70</v>
      </c>
      <c r="F46" s="8">
        <f t="shared" si="10"/>
        <v>20</v>
      </c>
      <c r="G46" s="8">
        <f t="shared" si="12"/>
        <v>5</v>
      </c>
      <c r="H46" s="6">
        <f t="shared" si="2"/>
        <v>798</v>
      </c>
      <c r="I46" s="6">
        <f t="shared" si="3"/>
        <v>399</v>
      </c>
      <c r="J46" s="6">
        <f t="shared" si="4"/>
        <v>133</v>
      </c>
      <c r="K46" s="6">
        <f t="shared" si="5"/>
        <v>38</v>
      </c>
      <c r="L46" s="6">
        <f t="shared" si="0"/>
        <v>9.5</v>
      </c>
      <c r="M46" s="6">
        <v>798</v>
      </c>
      <c r="N46" s="6">
        <v>399</v>
      </c>
      <c r="O46" s="6">
        <v>133</v>
      </c>
      <c r="P46" s="6">
        <v>38</v>
      </c>
      <c r="Q46" s="6">
        <v>9.5</v>
      </c>
      <c r="R46" s="4">
        <v>1379</v>
      </c>
      <c r="S46" s="4">
        <f t="shared" si="11"/>
        <v>311</v>
      </c>
    </row>
    <row r="47" spans="1:19" x14ac:dyDescent="0.25">
      <c r="A47" s="1">
        <v>46</v>
      </c>
      <c r="B47" s="1">
        <v>1095</v>
      </c>
      <c r="C47" s="8">
        <f t="shared" si="7"/>
        <v>430</v>
      </c>
      <c r="D47" s="8">
        <f t="shared" si="8"/>
        <v>215</v>
      </c>
      <c r="E47" s="8">
        <f t="shared" si="9"/>
        <v>70</v>
      </c>
      <c r="F47" s="8">
        <f t="shared" si="10"/>
        <v>20</v>
      </c>
      <c r="G47" s="8">
        <f t="shared" si="12"/>
        <v>5</v>
      </c>
      <c r="H47" s="6">
        <f t="shared" si="2"/>
        <v>817</v>
      </c>
      <c r="I47" s="6">
        <f t="shared" si="3"/>
        <v>408.5</v>
      </c>
      <c r="J47" s="6">
        <f t="shared" si="4"/>
        <v>133</v>
      </c>
      <c r="K47" s="6">
        <f t="shared" si="5"/>
        <v>38</v>
      </c>
      <c r="L47" s="6">
        <f t="shared" si="0"/>
        <v>9.5</v>
      </c>
      <c r="M47" s="6">
        <v>817</v>
      </c>
      <c r="N47" s="6">
        <v>408.5</v>
      </c>
      <c r="O47" s="6">
        <v>133</v>
      </c>
      <c r="P47" s="6">
        <v>38</v>
      </c>
      <c r="Q47" s="6">
        <v>9.5</v>
      </c>
      <c r="R47" s="4">
        <v>1407</v>
      </c>
      <c r="S47" s="4">
        <f t="shared" si="11"/>
        <v>312</v>
      </c>
    </row>
    <row r="48" spans="1:19" x14ac:dyDescent="0.25">
      <c r="A48" s="1">
        <v>47</v>
      </c>
      <c r="B48" s="1">
        <v>1123</v>
      </c>
      <c r="C48" s="8">
        <f t="shared" si="7"/>
        <v>440</v>
      </c>
      <c r="D48" s="8">
        <f t="shared" si="8"/>
        <v>220</v>
      </c>
      <c r="E48" s="8">
        <v>75</v>
      </c>
      <c r="F48" s="8">
        <f t="shared" si="10"/>
        <v>20</v>
      </c>
      <c r="G48" s="8">
        <f t="shared" si="12"/>
        <v>5</v>
      </c>
      <c r="H48" s="6">
        <f t="shared" si="2"/>
        <v>836</v>
      </c>
      <c r="I48" s="6">
        <f t="shared" si="3"/>
        <v>418</v>
      </c>
      <c r="J48" s="6">
        <f t="shared" si="4"/>
        <v>142.5</v>
      </c>
      <c r="K48" s="6">
        <f t="shared" si="5"/>
        <v>38</v>
      </c>
      <c r="L48" s="6">
        <f t="shared" si="0"/>
        <v>9.5</v>
      </c>
      <c r="M48" s="6">
        <v>836</v>
      </c>
      <c r="N48" s="6">
        <v>418</v>
      </c>
      <c r="O48" s="6">
        <v>142.5</v>
      </c>
      <c r="P48" s="6">
        <v>38</v>
      </c>
      <c r="Q48" s="6">
        <v>9.5</v>
      </c>
      <c r="R48" s="4">
        <v>1445</v>
      </c>
      <c r="S48" s="4">
        <f t="shared" si="11"/>
        <v>322</v>
      </c>
    </row>
    <row r="49" spans="1:19" x14ac:dyDescent="0.25">
      <c r="A49" s="1">
        <v>48</v>
      </c>
      <c r="B49" s="1">
        <v>1151</v>
      </c>
      <c r="C49" s="8">
        <f t="shared" si="7"/>
        <v>450</v>
      </c>
      <c r="D49" s="8">
        <f t="shared" si="8"/>
        <v>225</v>
      </c>
      <c r="E49" s="8">
        <f t="shared" si="9"/>
        <v>75</v>
      </c>
      <c r="F49" s="8">
        <f t="shared" si="10"/>
        <v>20</v>
      </c>
      <c r="G49" s="8">
        <f t="shared" si="12"/>
        <v>5</v>
      </c>
      <c r="H49" s="6">
        <f t="shared" si="2"/>
        <v>855</v>
      </c>
      <c r="I49" s="6">
        <f t="shared" si="3"/>
        <v>427.5</v>
      </c>
      <c r="J49" s="6">
        <f t="shared" si="4"/>
        <v>142.5</v>
      </c>
      <c r="K49" s="6">
        <f t="shared" si="5"/>
        <v>38</v>
      </c>
      <c r="L49" s="6">
        <f t="shared" si="0"/>
        <v>9.5</v>
      </c>
      <c r="M49" s="6">
        <v>855</v>
      </c>
      <c r="N49" s="6">
        <v>427.5</v>
      </c>
      <c r="O49" s="6">
        <v>142.5</v>
      </c>
      <c r="P49" s="6">
        <v>38</v>
      </c>
      <c r="Q49" s="6">
        <v>9.5</v>
      </c>
      <c r="R49" s="4">
        <v>1474</v>
      </c>
      <c r="S49" s="4">
        <f t="shared" si="11"/>
        <v>323</v>
      </c>
    </row>
    <row r="50" spans="1:19" x14ac:dyDescent="0.25">
      <c r="A50" s="1">
        <v>49</v>
      </c>
      <c r="B50" s="1">
        <v>1179</v>
      </c>
      <c r="C50" s="8">
        <v>465</v>
      </c>
      <c r="D50" s="8">
        <v>235</v>
      </c>
      <c r="E50" s="8">
        <v>80</v>
      </c>
      <c r="F50" s="8">
        <f t="shared" si="10"/>
        <v>20</v>
      </c>
      <c r="G50" s="8">
        <f t="shared" si="12"/>
        <v>5</v>
      </c>
      <c r="H50" s="6">
        <f t="shared" si="2"/>
        <v>883.5</v>
      </c>
      <c r="I50" s="6">
        <f t="shared" si="3"/>
        <v>446.5</v>
      </c>
      <c r="J50" s="6">
        <f t="shared" si="4"/>
        <v>152</v>
      </c>
      <c r="K50" s="6">
        <f t="shared" si="5"/>
        <v>38</v>
      </c>
      <c r="L50" s="6">
        <f t="shared" si="0"/>
        <v>9.5</v>
      </c>
      <c r="M50" s="6">
        <v>883.5</v>
      </c>
      <c r="N50" s="6">
        <v>446.5</v>
      </c>
      <c r="O50" s="6">
        <v>152</v>
      </c>
      <c r="P50" s="6">
        <v>38</v>
      </c>
      <c r="Q50" s="6">
        <v>9.5</v>
      </c>
      <c r="R50" s="4">
        <v>1531</v>
      </c>
      <c r="S50" s="4">
        <f t="shared" si="11"/>
        <v>352</v>
      </c>
    </row>
    <row r="51" spans="1:19" x14ac:dyDescent="0.25">
      <c r="A51" s="1">
        <v>50</v>
      </c>
      <c r="B51" s="1">
        <v>1209</v>
      </c>
      <c r="C51" s="8">
        <f t="shared" si="7"/>
        <v>475</v>
      </c>
      <c r="D51" s="8">
        <f t="shared" si="8"/>
        <v>240</v>
      </c>
      <c r="E51" s="8">
        <f t="shared" si="9"/>
        <v>80</v>
      </c>
      <c r="F51" s="8">
        <f t="shared" si="10"/>
        <v>20</v>
      </c>
      <c r="G51" s="8">
        <f t="shared" si="12"/>
        <v>5</v>
      </c>
      <c r="H51" s="6">
        <f t="shared" si="2"/>
        <v>902.5</v>
      </c>
      <c r="I51" s="6">
        <f t="shared" si="3"/>
        <v>456</v>
      </c>
      <c r="J51" s="6">
        <f t="shared" si="4"/>
        <v>152</v>
      </c>
      <c r="K51" s="6">
        <f t="shared" si="5"/>
        <v>38</v>
      </c>
      <c r="L51" s="6">
        <f t="shared" si="0"/>
        <v>9.5</v>
      </c>
      <c r="M51" s="6">
        <v>902.5</v>
      </c>
      <c r="N51" s="6">
        <v>456</v>
      </c>
      <c r="O51" s="6">
        <v>152</v>
      </c>
      <c r="P51" s="6">
        <v>38</v>
      </c>
      <c r="Q51" s="6">
        <v>9.5</v>
      </c>
      <c r="R51" s="4">
        <v>1559</v>
      </c>
      <c r="S51" s="4">
        <f t="shared" si="11"/>
        <v>350</v>
      </c>
    </row>
    <row r="52" spans="1:19" x14ac:dyDescent="0.25">
      <c r="A52" s="1">
        <v>51</v>
      </c>
      <c r="B52" s="1">
        <v>1239</v>
      </c>
      <c r="C52" s="8">
        <f t="shared" si="7"/>
        <v>485</v>
      </c>
      <c r="D52" s="8">
        <f t="shared" si="8"/>
        <v>245</v>
      </c>
      <c r="E52" s="8">
        <f t="shared" si="9"/>
        <v>80</v>
      </c>
      <c r="F52" s="8">
        <f t="shared" si="10"/>
        <v>20</v>
      </c>
      <c r="G52" s="8">
        <f t="shared" si="12"/>
        <v>5</v>
      </c>
      <c r="H52" s="6">
        <f t="shared" si="2"/>
        <v>921.5</v>
      </c>
      <c r="I52" s="6">
        <f t="shared" si="3"/>
        <v>465.5</v>
      </c>
      <c r="J52" s="6">
        <f t="shared" si="4"/>
        <v>152</v>
      </c>
      <c r="K52" s="6">
        <f t="shared" si="5"/>
        <v>38</v>
      </c>
      <c r="L52" s="6">
        <f t="shared" si="0"/>
        <v>9.5</v>
      </c>
      <c r="M52" s="6">
        <v>921.5</v>
      </c>
      <c r="N52" s="6">
        <v>465.5</v>
      </c>
      <c r="O52" s="6">
        <v>152</v>
      </c>
      <c r="P52" s="6">
        <v>38</v>
      </c>
      <c r="Q52" s="6">
        <v>9.5</v>
      </c>
      <c r="R52" s="4">
        <v>1588</v>
      </c>
      <c r="S52" s="4">
        <f t="shared" si="11"/>
        <v>349</v>
      </c>
    </row>
    <row r="53" spans="1:19" x14ac:dyDescent="0.25">
      <c r="A53" s="1">
        <v>52</v>
      </c>
      <c r="B53" s="1">
        <v>1270</v>
      </c>
      <c r="C53" s="8">
        <v>500</v>
      </c>
      <c r="D53" s="8">
        <v>250</v>
      </c>
      <c r="E53" s="8">
        <v>85</v>
      </c>
      <c r="F53" s="8">
        <f t="shared" si="10"/>
        <v>20</v>
      </c>
      <c r="G53" s="8">
        <f t="shared" si="12"/>
        <v>5</v>
      </c>
      <c r="H53" s="6">
        <f t="shared" si="2"/>
        <v>950</v>
      </c>
      <c r="I53" s="6">
        <f t="shared" si="3"/>
        <v>475</v>
      </c>
      <c r="J53" s="6">
        <f t="shared" si="4"/>
        <v>161.5</v>
      </c>
      <c r="K53" s="6">
        <f t="shared" si="5"/>
        <v>38</v>
      </c>
      <c r="L53" s="6">
        <f t="shared" si="0"/>
        <v>9.5</v>
      </c>
      <c r="M53" s="6">
        <v>950</v>
      </c>
      <c r="N53" s="6">
        <v>475</v>
      </c>
      <c r="O53" s="6">
        <v>161.5</v>
      </c>
      <c r="P53" s="6">
        <v>38</v>
      </c>
      <c r="Q53" s="6">
        <v>9.5</v>
      </c>
      <c r="R53" s="4">
        <v>1635</v>
      </c>
      <c r="S53" s="4">
        <f t="shared" si="11"/>
        <v>365</v>
      </c>
    </row>
    <row r="54" spans="1:19" x14ac:dyDescent="0.25">
      <c r="A54" s="1">
        <v>53</v>
      </c>
      <c r="B54" s="1">
        <v>1302</v>
      </c>
      <c r="C54" s="8">
        <f t="shared" si="7"/>
        <v>510</v>
      </c>
      <c r="D54" s="8">
        <f t="shared" si="8"/>
        <v>255</v>
      </c>
      <c r="E54" s="8">
        <f t="shared" si="9"/>
        <v>85</v>
      </c>
      <c r="F54" s="8">
        <f t="shared" si="10"/>
        <v>20</v>
      </c>
      <c r="G54" s="8">
        <f t="shared" si="12"/>
        <v>5</v>
      </c>
      <c r="H54" s="6">
        <f t="shared" si="2"/>
        <v>969</v>
      </c>
      <c r="I54" s="6">
        <f t="shared" si="3"/>
        <v>484.5</v>
      </c>
      <c r="J54" s="6">
        <f t="shared" si="4"/>
        <v>161.5</v>
      </c>
      <c r="K54" s="6">
        <f t="shared" si="5"/>
        <v>38</v>
      </c>
      <c r="L54" s="6">
        <f t="shared" si="0"/>
        <v>9.5</v>
      </c>
      <c r="M54" s="6">
        <v>969</v>
      </c>
      <c r="N54" s="6">
        <v>484.5</v>
      </c>
      <c r="O54" s="6">
        <v>161.5</v>
      </c>
      <c r="P54" s="6">
        <v>38</v>
      </c>
      <c r="Q54" s="6">
        <v>9.5</v>
      </c>
      <c r="R54" s="4">
        <v>1664</v>
      </c>
      <c r="S54" s="4">
        <f t="shared" si="11"/>
        <v>362</v>
      </c>
    </row>
    <row r="55" spans="1:19" x14ac:dyDescent="0.25">
      <c r="A55" s="1">
        <v>54</v>
      </c>
      <c r="B55" s="1">
        <v>1334</v>
      </c>
      <c r="C55" s="8">
        <f t="shared" si="7"/>
        <v>520</v>
      </c>
      <c r="D55" s="8">
        <f t="shared" si="8"/>
        <v>260</v>
      </c>
      <c r="E55" s="8">
        <f t="shared" si="9"/>
        <v>85</v>
      </c>
      <c r="F55" s="8">
        <f t="shared" si="10"/>
        <v>20</v>
      </c>
      <c r="G55" s="8">
        <f t="shared" si="12"/>
        <v>5</v>
      </c>
      <c r="H55" s="6">
        <f t="shared" si="2"/>
        <v>988</v>
      </c>
      <c r="I55" s="6">
        <f t="shared" si="3"/>
        <v>494</v>
      </c>
      <c r="J55" s="6">
        <f t="shared" si="4"/>
        <v>161.5</v>
      </c>
      <c r="K55" s="6">
        <f t="shared" si="5"/>
        <v>38</v>
      </c>
      <c r="L55" s="6">
        <f t="shared" si="0"/>
        <v>9.5</v>
      </c>
      <c r="M55" s="6">
        <v>988</v>
      </c>
      <c r="N55" s="6">
        <v>494</v>
      </c>
      <c r="O55" s="6">
        <v>161.5</v>
      </c>
      <c r="P55" s="6">
        <v>38</v>
      </c>
      <c r="Q55" s="6">
        <v>9.5</v>
      </c>
      <c r="R55" s="4">
        <v>1692</v>
      </c>
      <c r="S55" s="4">
        <f t="shared" si="11"/>
        <v>358</v>
      </c>
    </row>
    <row r="56" spans="1:19" x14ac:dyDescent="0.25">
      <c r="A56" s="1">
        <v>55</v>
      </c>
      <c r="B56" s="1">
        <v>1368</v>
      </c>
      <c r="C56" s="8">
        <v>535</v>
      </c>
      <c r="D56" s="8">
        <v>270</v>
      </c>
      <c r="E56" s="8">
        <v>90</v>
      </c>
      <c r="F56" s="8">
        <v>25</v>
      </c>
      <c r="G56" s="8">
        <f t="shared" si="12"/>
        <v>5</v>
      </c>
      <c r="H56" s="6">
        <f t="shared" si="2"/>
        <v>1016.5</v>
      </c>
      <c r="I56" s="6">
        <f t="shared" si="3"/>
        <v>513</v>
      </c>
      <c r="J56" s="6">
        <f t="shared" si="4"/>
        <v>171</v>
      </c>
      <c r="K56" s="6">
        <f t="shared" si="5"/>
        <v>47.5</v>
      </c>
      <c r="L56" s="6">
        <f t="shared" si="0"/>
        <v>9.5</v>
      </c>
      <c r="M56" s="6">
        <v>1016.5</v>
      </c>
      <c r="N56" s="6">
        <v>513</v>
      </c>
      <c r="O56" s="6">
        <v>171</v>
      </c>
      <c r="P56" s="6">
        <v>47.5</v>
      </c>
      <c r="Q56" s="6">
        <v>9.5</v>
      </c>
      <c r="R56" s="4">
        <v>1759</v>
      </c>
      <c r="S56" s="4">
        <f t="shared" si="11"/>
        <v>391</v>
      </c>
    </row>
    <row r="57" spans="1:19" x14ac:dyDescent="0.25">
      <c r="A57" s="1">
        <v>56</v>
      </c>
      <c r="B57" s="1">
        <v>1402</v>
      </c>
      <c r="C57" s="8">
        <f t="shared" si="7"/>
        <v>545</v>
      </c>
      <c r="D57" s="8">
        <f t="shared" si="8"/>
        <v>275</v>
      </c>
      <c r="E57" s="8">
        <f t="shared" si="9"/>
        <v>90</v>
      </c>
      <c r="F57" s="8">
        <f t="shared" si="10"/>
        <v>25</v>
      </c>
      <c r="G57" s="8">
        <f t="shared" si="12"/>
        <v>5</v>
      </c>
      <c r="H57" s="6">
        <f t="shared" si="2"/>
        <v>1035.5</v>
      </c>
      <c r="I57" s="6">
        <f t="shared" si="3"/>
        <v>522.5</v>
      </c>
      <c r="J57" s="6">
        <f t="shared" si="4"/>
        <v>171</v>
      </c>
      <c r="K57" s="6">
        <f t="shared" si="5"/>
        <v>47.5</v>
      </c>
      <c r="L57" s="6">
        <f t="shared" si="0"/>
        <v>9.5</v>
      </c>
      <c r="M57" s="6">
        <v>1035.5</v>
      </c>
      <c r="N57" s="6">
        <v>522.5</v>
      </c>
      <c r="O57" s="6">
        <v>171</v>
      </c>
      <c r="P57" s="6">
        <v>47.5</v>
      </c>
      <c r="Q57" s="6">
        <v>9.5</v>
      </c>
      <c r="R57" s="4">
        <v>1788</v>
      </c>
      <c r="S57" s="4">
        <f t="shared" si="11"/>
        <v>386</v>
      </c>
    </row>
    <row r="58" spans="1:19" x14ac:dyDescent="0.25">
      <c r="A58" s="1">
        <v>57</v>
      </c>
      <c r="B58" s="1">
        <v>1437</v>
      </c>
      <c r="C58" s="8">
        <f t="shared" si="7"/>
        <v>555</v>
      </c>
      <c r="D58" s="8">
        <f t="shared" si="8"/>
        <v>280</v>
      </c>
      <c r="E58" s="8">
        <v>95</v>
      </c>
      <c r="F58" s="8">
        <f t="shared" si="10"/>
        <v>25</v>
      </c>
      <c r="G58" s="8">
        <f t="shared" si="12"/>
        <v>5</v>
      </c>
      <c r="H58" s="6">
        <f t="shared" si="2"/>
        <v>1054.5</v>
      </c>
      <c r="I58" s="6">
        <f t="shared" si="3"/>
        <v>532</v>
      </c>
      <c r="J58" s="6">
        <f t="shared" si="4"/>
        <v>180.5</v>
      </c>
      <c r="K58" s="6">
        <f t="shared" si="5"/>
        <v>47.5</v>
      </c>
      <c r="L58" s="6">
        <f t="shared" si="0"/>
        <v>9.5</v>
      </c>
      <c r="M58" s="6">
        <v>1054.5</v>
      </c>
      <c r="N58" s="6">
        <v>532</v>
      </c>
      <c r="O58" s="6">
        <v>180.5</v>
      </c>
      <c r="P58" s="6">
        <v>47.5</v>
      </c>
      <c r="Q58" s="6">
        <v>9.5</v>
      </c>
      <c r="R58" s="4">
        <v>1826</v>
      </c>
      <c r="S58" s="4">
        <f t="shared" si="11"/>
        <v>389</v>
      </c>
    </row>
    <row r="59" spans="1:19" x14ac:dyDescent="0.25">
      <c r="A59" s="1">
        <v>58</v>
      </c>
      <c r="B59" s="1">
        <v>1473</v>
      </c>
      <c r="C59" s="8">
        <v>570</v>
      </c>
      <c r="D59" s="8">
        <f t="shared" si="8"/>
        <v>285</v>
      </c>
      <c r="E59" s="8">
        <f t="shared" si="9"/>
        <v>95</v>
      </c>
      <c r="F59" s="8">
        <f t="shared" si="10"/>
        <v>25</v>
      </c>
      <c r="G59" s="8">
        <f t="shared" si="12"/>
        <v>5</v>
      </c>
      <c r="H59" s="6">
        <f t="shared" si="2"/>
        <v>1083</v>
      </c>
      <c r="I59" s="6">
        <f t="shared" si="3"/>
        <v>541.5</v>
      </c>
      <c r="J59" s="6">
        <f t="shared" si="4"/>
        <v>180.5</v>
      </c>
      <c r="K59" s="6">
        <f t="shared" si="5"/>
        <v>47.5</v>
      </c>
      <c r="L59" s="6">
        <f t="shared" si="0"/>
        <v>9.5</v>
      </c>
      <c r="M59" s="6">
        <v>1083</v>
      </c>
      <c r="N59" s="6">
        <v>541.5</v>
      </c>
      <c r="O59" s="6">
        <v>180.5</v>
      </c>
      <c r="P59" s="6">
        <v>47.5</v>
      </c>
      <c r="Q59" s="6">
        <v>9.5</v>
      </c>
      <c r="R59" s="4">
        <v>1864</v>
      </c>
      <c r="S59" s="4">
        <f t="shared" si="11"/>
        <v>391</v>
      </c>
    </row>
    <row r="60" spans="1:19" x14ac:dyDescent="0.25">
      <c r="A60" s="1">
        <v>59</v>
      </c>
      <c r="B60" s="1">
        <v>1509</v>
      </c>
      <c r="C60" s="8">
        <f t="shared" si="7"/>
        <v>580</v>
      </c>
      <c r="D60" s="8">
        <f t="shared" si="8"/>
        <v>290</v>
      </c>
      <c r="E60" s="8">
        <f t="shared" si="9"/>
        <v>95</v>
      </c>
      <c r="F60" s="8">
        <f t="shared" si="10"/>
        <v>25</v>
      </c>
      <c r="G60" s="8">
        <f t="shared" si="12"/>
        <v>5</v>
      </c>
      <c r="H60" s="6">
        <f t="shared" si="2"/>
        <v>1102</v>
      </c>
      <c r="I60" s="6">
        <f t="shared" si="3"/>
        <v>551</v>
      </c>
      <c r="J60" s="6">
        <f t="shared" si="4"/>
        <v>180.5</v>
      </c>
      <c r="K60" s="6">
        <f t="shared" si="5"/>
        <v>47.5</v>
      </c>
      <c r="L60" s="6">
        <f t="shared" si="0"/>
        <v>9.5</v>
      </c>
      <c r="M60" s="6">
        <v>1102</v>
      </c>
      <c r="N60" s="6">
        <v>551</v>
      </c>
      <c r="O60" s="6">
        <v>180.5</v>
      </c>
      <c r="P60" s="6">
        <v>47.5</v>
      </c>
      <c r="Q60" s="6">
        <v>9.5</v>
      </c>
      <c r="R60" s="4">
        <v>1892</v>
      </c>
      <c r="S60" s="4">
        <f t="shared" si="11"/>
        <v>383</v>
      </c>
    </row>
    <row r="61" spans="1:19" x14ac:dyDescent="0.25">
      <c r="A61" s="1">
        <v>60</v>
      </c>
      <c r="B61" s="1">
        <v>1547</v>
      </c>
      <c r="C61" s="8">
        <f t="shared" si="7"/>
        <v>590</v>
      </c>
      <c r="D61" s="8">
        <f t="shared" si="8"/>
        <v>295</v>
      </c>
      <c r="E61" s="8">
        <v>100</v>
      </c>
      <c r="F61" s="8">
        <f t="shared" si="10"/>
        <v>25</v>
      </c>
      <c r="G61" s="8">
        <f t="shared" si="12"/>
        <v>5</v>
      </c>
      <c r="H61" s="6">
        <f t="shared" si="2"/>
        <v>1121</v>
      </c>
      <c r="I61" s="6">
        <f t="shared" si="3"/>
        <v>560.5</v>
      </c>
      <c r="J61" s="6">
        <f t="shared" si="4"/>
        <v>190</v>
      </c>
      <c r="K61" s="6">
        <f t="shared" si="5"/>
        <v>47.5</v>
      </c>
      <c r="L61" s="6">
        <f t="shared" si="0"/>
        <v>9.5</v>
      </c>
      <c r="M61" s="6">
        <v>1121</v>
      </c>
      <c r="N61" s="6">
        <v>560.5</v>
      </c>
      <c r="O61" s="6">
        <v>190</v>
      </c>
      <c r="P61" s="6">
        <v>47.5</v>
      </c>
      <c r="Q61" s="6">
        <v>9.5</v>
      </c>
      <c r="R61" s="4">
        <v>1930</v>
      </c>
      <c r="S61" s="4">
        <f t="shared" si="11"/>
        <v>383</v>
      </c>
    </row>
    <row r="62" spans="1:19" x14ac:dyDescent="0.25">
      <c r="A62" s="1">
        <v>61</v>
      </c>
      <c r="B62" s="1">
        <v>1586</v>
      </c>
      <c r="C62" s="8">
        <v>605</v>
      </c>
      <c r="D62" s="8">
        <v>305</v>
      </c>
      <c r="E62" s="8">
        <f t="shared" si="9"/>
        <v>100</v>
      </c>
      <c r="F62" s="8">
        <f t="shared" si="10"/>
        <v>25</v>
      </c>
      <c r="G62" s="8">
        <f t="shared" si="12"/>
        <v>5</v>
      </c>
      <c r="H62" s="6">
        <f t="shared" si="2"/>
        <v>1149.5</v>
      </c>
      <c r="I62" s="6">
        <f t="shared" si="3"/>
        <v>579.5</v>
      </c>
      <c r="J62" s="6">
        <f t="shared" si="4"/>
        <v>190</v>
      </c>
      <c r="K62" s="6">
        <f t="shared" si="5"/>
        <v>47.5</v>
      </c>
      <c r="L62" s="6">
        <f t="shared" si="0"/>
        <v>9.5</v>
      </c>
      <c r="M62" s="6">
        <v>1149.5</v>
      </c>
      <c r="N62" s="6">
        <v>579.5</v>
      </c>
      <c r="O62" s="6">
        <v>190</v>
      </c>
      <c r="P62" s="6">
        <v>47.5</v>
      </c>
      <c r="Q62" s="6">
        <v>9.5</v>
      </c>
      <c r="R62" s="4">
        <v>1978</v>
      </c>
      <c r="S62" s="4">
        <f t="shared" si="11"/>
        <v>392</v>
      </c>
    </row>
    <row r="63" spans="1:19" x14ac:dyDescent="0.25">
      <c r="A63" s="1">
        <v>62</v>
      </c>
      <c r="B63" s="1">
        <v>1626</v>
      </c>
      <c r="C63" s="8">
        <f t="shared" si="7"/>
        <v>615</v>
      </c>
      <c r="D63" s="8">
        <f t="shared" si="8"/>
        <v>310</v>
      </c>
      <c r="E63" s="8">
        <v>105</v>
      </c>
      <c r="F63" s="8">
        <f t="shared" si="10"/>
        <v>25</v>
      </c>
      <c r="G63" s="8">
        <f t="shared" si="12"/>
        <v>5</v>
      </c>
      <c r="H63" s="6">
        <f t="shared" si="2"/>
        <v>1168.5</v>
      </c>
      <c r="I63" s="6">
        <f t="shared" si="3"/>
        <v>589</v>
      </c>
      <c r="J63" s="6">
        <f t="shared" si="4"/>
        <v>199.5</v>
      </c>
      <c r="K63" s="6">
        <f t="shared" si="5"/>
        <v>47.5</v>
      </c>
      <c r="L63" s="6">
        <f t="shared" si="0"/>
        <v>9.5</v>
      </c>
      <c r="M63" s="6">
        <v>1168.5</v>
      </c>
      <c r="N63" s="6">
        <v>589</v>
      </c>
      <c r="O63" s="6">
        <v>199.5</v>
      </c>
      <c r="P63" s="6">
        <v>47.5</v>
      </c>
      <c r="Q63" s="6">
        <v>9.5</v>
      </c>
      <c r="R63" s="4">
        <v>2016</v>
      </c>
      <c r="S63" s="4">
        <f t="shared" si="11"/>
        <v>390</v>
      </c>
    </row>
    <row r="64" spans="1:19" x14ac:dyDescent="0.25">
      <c r="A64" s="1">
        <v>63</v>
      </c>
      <c r="B64" s="1">
        <v>1666</v>
      </c>
      <c r="C64" s="8">
        <v>630</v>
      </c>
      <c r="D64" s="8">
        <f t="shared" si="8"/>
        <v>315</v>
      </c>
      <c r="E64" s="8">
        <f t="shared" si="9"/>
        <v>105</v>
      </c>
      <c r="F64" s="8">
        <f t="shared" si="10"/>
        <v>25</v>
      </c>
      <c r="G64" s="8">
        <f t="shared" si="12"/>
        <v>5</v>
      </c>
      <c r="H64" s="6">
        <f t="shared" si="2"/>
        <v>1197</v>
      </c>
      <c r="I64" s="6">
        <f t="shared" si="3"/>
        <v>598.5</v>
      </c>
      <c r="J64" s="6">
        <f t="shared" si="4"/>
        <v>199.5</v>
      </c>
      <c r="K64" s="6">
        <f t="shared" si="5"/>
        <v>47.5</v>
      </c>
      <c r="L64" s="6">
        <f t="shared" si="0"/>
        <v>9.5</v>
      </c>
      <c r="M64" s="6">
        <v>1197</v>
      </c>
      <c r="N64" s="6">
        <v>598.5</v>
      </c>
      <c r="O64" s="6">
        <v>199.5</v>
      </c>
      <c r="P64" s="6">
        <v>47.5</v>
      </c>
      <c r="Q64" s="6">
        <v>9.5</v>
      </c>
      <c r="R64" s="4">
        <v>2054</v>
      </c>
      <c r="S64" s="4">
        <f t="shared" si="11"/>
        <v>388</v>
      </c>
    </row>
    <row r="65" spans="1:19" x14ac:dyDescent="0.25">
      <c r="A65" s="1">
        <v>64</v>
      </c>
      <c r="B65" s="1">
        <v>1708</v>
      </c>
      <c r="C65" s="8">
        <f t="shared" si="7"/>
        <v>640</v>
      </c>
      <c r="D65" s="8">
        <f t="shared" si="8"/>
        <v>320</v>
      </c>
      <c r="E65" s="8">
        <f t="shared" si="9"/>
        <v>105</v>
      </c>
      <c r="F65" s="8">
        <f t="shared" si="10"/>
        <v>25</v>
      </c>
      <c r="G65" s="8">
        <f t="shared" si="12"/>
        <v>5</v>
      </c>
      <c r="H65" s="6">
        <f t="shared" si="2"/>
        <v>1216</v>
      </c>
      <c r="I65" s="6">
        <f t="shared" si="3"/>
        <v>608</v>
      </c>
      <c r="J65" s="6">
        <f t="shared" si="4"/>
        <v>199.5</v>
      </c>
      <c r="K65" s="6">
        <f t="shared" si="5"/>
        <v>47.5</v>
      </c>
      <c r="L65" s="6">
        <f t="shared" si="0"/>
        <v>9.5</v>
      </c>
      <c r="M65" s="6">
        <v>1216</v>
      </c>
      <c r="N65" s="6">
        <v>608</v>
      </c>
      <c r="O65" s="6">
        <v>199.5</v>
      </c>
      <c r="P65" s="6">
        <v>47.5</v>
      </c>
      <c r="Q65" s="6">
        <v>9.5</v>
      </c>
      <c r="R65" s="4">
        <v>2082</v>
      </c>
      <c r="S65" s="4">
        <f t="shared" si="11"/>
        <v>374</v>
      </c>
    </row>
    <row r="66" spans="1:19" x14ac:dyDescent="0.25">
      <c r="A66" s="1">
        <v>65</v>
      </c>
      <c r="B66" s="1">
        <v>1750</v>
      </c>
      <c r="C66" s="8">
        <f t="shared" si="7"/>
        <v>650</v>
      </c>
      <c r="D66" s="8">
        <f t="shared" si="8"/>
        <v>325</v>
      </c>
      <c r="E66" s="8">
        <v>110</v>
      </c>
      <c r="F66" s="8">
        <v>30</v>
      </c>
      <c r="G66" s="8">
        <f t="shared" si="12"/>
        <v>5</v>
      </c>
      <c r="H66" s="6">
        <f t="shared" si="2"/>
        <v>1235</v>
      </c>
      <c r="I66" s="6">
        <f t="shared" si="3"/>
        <v>617.5</v>
      </c>
      <c r="J66" s="6">
        <f t="shared" si="4"/>
        <v>209</v>
      </c>
      <c r="K66" s="6">
        <f t="shared" si="5"/>
        <v>57</v>
      </c>
      <c r="L66" s="6">
        <f t="shared" si="5"/>
        <v>9.5</v>
      </c>
      <c r="M66" s="6">
        <v>1235</v>
      </c>
      <c r="N66" s="6">
        <v>617.5</v>
      </c>
      <c r="O66" s="6">
        <v>209</v>
      </c>
      <c r="P66" s="6">
        <v>57</v>
      </c>
      <c r="Q66" s="6">
        <v>9.5</v>
      </c>
      <c r="R66" s="4">
        <v>2129</v>
      </c>
      <c r="S66" s="4">
        <f t="shared" ref="S66:S86" si="13">R66-B66</f>
        <v>379</v>
      </c>
    </row>
    <row r="67" spans="1:19" x14ac:dyDescent="0.25">
      <c r="A67" s="1">
        <v>66</v>
      </c>
      <c r="B67" s="1">
        <v>1794</v>
      </c>
      <c r="C67" s="8">
        <v>665</v>
      </c>
      <c r="D67" s="8">
        <v>335</v>
      </c>
      <c r="E67" s="8">
        <f t="shared" si="9"/>
        <v>110</v>
      </c>
      <c r="F67" s="8">
        <f t="shared" si="10"/>
        <v>30</v>
      </c>
      <c r="G67" s="8">
        <f t="shared" si="12"/>
        <v>5</v>
      </c>
      <c r="H67" s="6">
        <f t="shared" ref="H67:H86" si="14">C67*1.9</f>
        <v>1263.5</v>
      </c>
      <c r="I67" s="6">
        <f t="shared" ref="I67:I86" si="15">D67*1.9</f>
        <v>636.5</v>
      </c>
      <c r="J67" s="6">
        <f t="shared" ref="J67:J86" si="16">E67*1.9</f>
        <v>209</v>
      </c>
      <c r="K67" s="6">
        <f t="shared" ref="K67:L86" si="17">F67*1.9</f>
        <v>57</v>
      </c>
      <c r="L67" s="6">
        <f t="shared" si="17"/>
        <v>9.5</v>
      </c>
      <c r="M67" s="6">
        <v>1263.5</v>
      </c>
      <c r="N67" s="6">
        <v>636.5</v>
      </c>
      <c r="O67" s="6">
        <v>209</v>
      </c>
      <c r="P67" s="6">
        <v>57</v>
      </c>
      <c r="Q67" s="6">
        <v>9.5</v>
      </c>
      <c r="R67" s="4">
        <v>2177</v>
      </c>
      <c r="S67" s="4">
        <f t="shared" si="13"/>
        <v>383</v>
      </c>
    </row>
    <row r="68" spans="1:19" x14ac:dyDescent="0.25">
      <c r="A68" s="1">
        <v>67</v>
      </c>
      <c r="B68" s="1">
        <v>1839</v>
      </c>
      <c r="C68" s="8">
        <f t="shared" si="7"/>
        <v>675</v>
      </c>
      <c r="D68" s="8">
        <f t="shared" si="8"/>
        <v>340</v>
      </c>
      <c r="E68" s="8">
        <v>115</v>
      </c>
      <c r="F68" s="8">
        <f t="shared" si="10"/>
        <v>30</v>
      </c>
      <c r="G68" s="8">
        <f t="shared" si="12"/>
        <v>5</v>
      </c>
      <c r="H68" s="6">
        <f t="shared" si="14"/>
        <v>1282.5</v>
      </c>
      <c r="I68" s="6">
        <f t="shared" si="15"/>
        <v>646</v>
      </c>
      <c r="J68" s="6">
        <f t="shared" si="16"/>
        <v>218.5</v>
      </c>
      <c r="K68" s="6">
        <f t="shared" si="17"/>
        <v>57</v>
      </c>
      <c r="L68" s="6">
        <f t="shared" si="17"/>
        <v>9.5</v>
      </c>
      <c r="M68" s="6">
        <v>1282.5</v>
      </c>
      <c r="N68" s="6">
        <v>646</v>
      </c>
      <c r="O68" s="6">
        <v>218.5</v>
      </c>
      <c r="P68" s="6">
        <v>57</v>
      </c>
      <c r="Q68" s="6">
        <v>9.5</v>
      </c>
      <c r="R68" s="4">
        <v>2215</v>
      </c>
      <c r="S68" s="4">
        <f t="shared" si="13"/>
        <v>376</v>
      </c>
    </row>
    <row r="69" spans="1:19" x14ac:dyDescent="0.25">
      <c r="A69" s="1">
        <v>68</v>
      </c>
      <c r="B69" s="1">
        <v>1885</v>
      </c>
      <c r="C69" s="8">
        <v>690</v>
      </c>
      <c r="D69" s="8">
        <f t="shared" si="8"/>
        <v>345</v>
      </c>
      <c r="E69" s="8">
        <f t="shared" si="9"/>
        <v>115</v>
      </c>
      <c r="F69" s="8">
        <f t="shared" si="10"/>
        <v>30</v>
      </c>
      <c r="G69" s="8">
        <f t="shared" si="12"/>
        <v>5</v>
      </c>
      <c r="H69" s="6">
        <f t="shared" si="14"/>
        <v>1311</v>
      </c>
      <c r="I69" s="6">
        <f t="shared" si="15"/>
        <v>655.5</v>
      </c>
      <c r="J69" s="6">
        <f t="shared" si="16"/>
        <v>218.5</v>
      </c>
      <c r="K69" s="6">
        <f t="shared" si="17"/>
        <v>57</v>
      </c>
      <c r="L69" s="6">
        <f t="shared" si="17"/>
        <v>9.5</v>
      </c>
      <c r="M69" s="6">
        <v>1311</v>
      </c>
      <c r="N69" s="6">
        <v>655.5</v>
      </c>
      <c r="O69" s="6">
        <v>218.5</v>
      </c>
      <c r="P69" s="6">
        <v>57</v>
      </c>
      <c r="Q69" s="6">
        <v>9.5</v>
      </c>
      <c r="R69" s="4">
        <v>2253</v>
      </c>
      <c r="S69" s="4">
        <f t="shared" si="13"/>
        <v>368</v>
      </c>
    </row>
    <row r="70" spans="1:19" x14ac:dyDescent="0.25">
      <c r="A70" s="1">
        <v>69</v>
      </c>
      <c r="B70" s="1">
        <v>1932</v>
      </c>
      <c r="C70" s="8">
        <f t="shared" si="7"/>
        <v>700</v>
      </c>
      <c r="D70" s="8">
        <f t="shared" si="8"/>
        <v>350</v>
      </c>
      <c r="E70" s="8">
        <f t="shared" si="9"/>
        <v>115</v>
      </c>
      <c r="F70" s="8">
        <f t="shared" si="10"/>
        <v>30</v>
      </c>
      <c r="G70" s="8">
        <f t="shared" si="12"/>
        <v>5</v>
      </c>
      <c r="H70" s="6">
        <f t="shared" si="14"/>
        <v>1330</v>
      </c>
      <c r="I70" s="6">
        <f t="shared" si="15"/>
        <v>665</v>
      </c>
      <c r="J70" s="6">
        <f t="shared" si="16"/>
        <v>218.5</v>
      </c>
      <c r="K70" s="6">
        <f t="shared" si="17"/>
        <v>57</v>
      </c>
      <c r="L70" s="6">
        <f t="shared" si="17"/>
        <v>9.5</v>
      </c>
      <c r="M70" s="6">
        <v>1330</v>
      </c>
      <c r="N70" s="6">
        <v>665</v>
      </c>
      <c r="O70" s="6">
        <v>218.5</v>
      </c>
      <c r="P70" s="6">
        <v>57</v>
      </c>
      <c r="Q70" s="6">
        <v>9.5</v>
      </c>
      <c r="R70" s="4">
        <v>2281</v>
      </c>
      <c r="S70" s="4">
        <f t="shared" si="13"/>
        <v>349</v>
      </c>
    </row>
    <row r="71" spans="1:19" x14ac:dyDescent="0.25">
      <c r="A71" s="1">
        <v>70</v>
      </c>
      <c r="B71" s="1">
        <v>1980</v>
      </c>
      <c r="C71" s="8">
        <v>715</v>
      </c>
      <c r="D71" s="8">
        <v>360</v>
      </c>
      <c r="E71" s="8">
        <v>120</v>
      </c>
      <c r="F71" s="8">
        <f t="shared" si="10"/>
        <v>30</v>
      </c>
      <c r="G71" s="8">
        <f t="shared" si="12"/>
        <v>5</v>
      </c>
      <c r="H71" s="6">
        <f t="shared" si="14"/>
        <v>1358.5</v>
      </c>
      <c r="I71" s="6">
        <f t="shared" si="15"/>
        <v>684</v>
      </c>
      <c r="J71" s="6">
        <f t="shared" si="16"/>
        <v>228</v>
      </c>
      <c r="K71" s="6">
        <f t="shared" si="17"/>
        <v>57</v>
      </c>
      <c r="L71" s="6">
        <f t="shared" si="17"/>
        <v>9.5</v>
      </c>
      <c r="M71" s="6">
        <v>1358.5</v>
      </c>
      <c r="N71" s="6">
        <v>684</v>
      </c>
      <c r="O71" s="6">
        <v>228</v>
      </c>
      <c r="P71" s="6">
        <v>57</v>
      </c>
      <c r="Q71" s="6">
        <v>9.5</v>
      </c>
      <c r="R71" s="4">
        <v>2338</v>
      </c>
      <c r="S71" s="4">
        <f t="shared" si="13"/>
        <v>358</v>
      </c>
    </row>
    <row r="72" spans="1:19" x14ac:dyDescent="0.25">
      <c r="A72" s="1">
        <v>71</v>
      </c>
      <c r="B72" s="1">
        <v>2030</v>
      </c>
      <c r="C72" s="8">
        <f t="shared" si="7"/>
        <v>725</v>
      </c>
      <c r="D72" s="8">
        <f t="shared" si="8"/>
        <v>365</v>
      </c>
      <c r="E72" s="8">
        <f t="shared" si="9"/>
        <v>120</v>
      </c>
      <c r="F72" s="8">
        <f t="shared" si="10"/>
        <v>30</v>
      </c>
      <c r="G72" s="8">
        <f t="shared" si="12"/>
        <v>5</v>
      </c>
      <c r="H72" s="6">
        <f t="shared" si="14"/>
        <v>1377.5</v>
      </c>
      <c r="I72" s="6">
        <f t="shared" si="15"/>
        <v>693.5</v>
      </c>
      <c r="J72" s="6">
        <f t="shared" si="16"/>
        <v>228</v>
      </c>
      <c r="K72" s="6">
        <f t="shared" si="17"/>
        <v>57</v>
      </c>
      <c r="L72" s="6">
        <f t="shared" si="17"/>
        <v>9.5</v>
      </c>
      <c r="M72" s="6">
        <v>1377.5</v>
      </c>
      <c r="N72" s="6">
        <v>693.5</v>
      </c>
      <c r="O72" s="6">
        <v>228</v>
      </c>
      <c r="P72" s="6">
        <v>57</v>
      </c>
      <c r="Q72" s="6">
        <v>9.5</v>
      </c>
      <c r="R72" s="4">
        <v>2367</v>
      </c>
      <c r="S72" s="4">
        <f t="shared" si="13"/>
        <v>337</v>
      </c>
    </row>
    <row r="73" spans="1:19" x14ac:dyDescent="0.25">
      <c r="A73" s="1">
        <v>72</v>
      </c>
      <c r="B73" s="1">
        <v>2081</v>
      </c>
      <c r="C73" s="8">
        <f t="shared" si="7"/>
        <v>735</v>
      </c>
      <c r="D73" s="8">
        <f t="shared" si="8"/>
        <v>370</v>
      </c>
      <c r="E73" s="8">
        <v>125</v>
      </c>
      <c r="F73" s="8">
        <f t="shared" si="10"/>
        <v>30</v>
      </c>
      <c r="G73" s="8">
        <f t="shared" si="12"/>
        <v>5</v>
      </c>
      <c r="H73" s="6">
        <f t="shared" si="14"/>
        <v>1396.5</v>
      </c>
      <c r="I73" s="6">
        <f t="shared" si="15"/>
        <v>703</v>
      </c>
      <c r="J73" s="6">
        <f t="shared" si="16"/>
        <v>237.5</v>
      </c>
      <c r="K73" s="6">
        <f t="shared" si="17"/>
        <v>57</v>
      </c>
      <c r="L73" s="6">
        <f t="shared" si="17"/>
        <v>9.5</v>
      </c>
      <c r="M73" s="6">
        <v>1396.5</v>
      </c>
      <c r="N73" s="6">
        <v>703</v>
      </c>
      <c r="O73" s="6">
        <v>237.5</v>
      </c>
      <c r="P73" s="6">
        <v>57</v>
      </c>
      <c r="Q73" s="6">
        <v>9.5</v>
      </c>
      <c r="R73" s="4">
        <v>2405</v>
      </c>
      <c r="S73" s="4">
        <f t="shared" si="13"/>
        <v>324</v>
      </c>
    </row>
    <row r="74" spans="1:19" x14ac:dyDescent="0.25">
      <c r="A74" s="1">
        <v>73</v>
      </c>
      <c r="B74" s="1">
        <v>2133</v>
      </c>
      <c r="C74" s="8">
        <v>750</v>
      </c>
      <c r="D74" s="8">
        <f t="shared" si="8"/>
        <v>375</v>
      </c>
      <c r="E74" s="8">
        <f t="shared" si="9"/>
        <v>125</v>
      </c>
      <c r="F74" s="8">
        <f t="shared" si="10"/>
        <v>30</v>
      </c>
      <c r="G74" s="8">
        <f t="shared" si="12"/>
        <v>5</v>
      </c>
      <c r="H74" s="6">
        <f t="shared" si="14"/>
        <v>1425</v>
      </c>
      <c r="I74" s="6">
        <f t="shared" si="15"/>
        <v>712.5</v>
      </c>
      <c r="J74" s="6">
        <f t="shared" si="16"/>
        <v>237.5</v>
      </c>
      <c r="K74" s="6">
        <f t="shared" si="17"/>
        <v>57</v>
      </c>
      <c r="L74" s="6">
        <f t="shared" si="17"/>
        <v>9.5</v>
      </c>
      <c r="M74" s="6">
        <v>1425</v>
      </c>
      <c r="N74" s="6">
        <v>712.5</v>
      </c>
      <c r="O74" s="6">
        <v>237.5</v>
      </c>
      <c r="P74" s="6">
        <v>57</v>
      </c>
      <c r="Q74" s="6">
        <v>9.5</v>
      </c>
      <c r="R74" s="4">
        <v>2443</v>
      </c>
      <c r="S74" s="4">
        <f t="shared" si="13"/>
        <v>310</v>
      </c>
    </row>
    <row r="75" spans="1:19" x14ac:dyDescent="0.25">
      <c r="A75" s="1">
        <v>74</v>
      </c>
      <c r="B75" s="1">
        <v>2186</v>
      </c>
      <c r="C75" s="8">
        <f t="shared" si="7"/>
        <v>760</v>
      </c>
      <c r="D75" s="8">
        <f t="shared" si="8"/>
        <v>380</v>
      </c>
      <c r="E75" s="8">
        <f t="shared" si="9"/>
        <v>125</v>
      </c>
      <c r="F75" s="8">
        <f t="shared" si="10"/>
        <v>30</v>
      </c>
      <c r="G75" s="8">
        <f t="shared" si="12"/>
        <v>5</v>
      </c>
      <c r="H75" s="6">
        <f t="shared" si="14"/>
        <v>1444</v>
      </c>
      <c r="I75" s="6">
        <f t="shared" si="15"/>
        <v>722</v>
      </c>
      <c r="J75" s="6">
        <f t="shared" si="16"/>
        <v>237.5</v>
      </c>
      <c r="K75" s="6">
        <f t="shared" si="17"/>
        <v>57</v>
      </c>
      <c r="L75" s="6">
        <f t="shared" si="17"/>
        <v>9.5</v>
      </c>
      <c r="M75" s="6">
        <v>1444</v>
      </c>
      <c r="N75" s="6">
        <v>722</v>
      </c>
      <c r="O75" s="6">
        <v>237.5</v>
      </c>
      <c r="P75" s="6">
        <v>57</v>
      </c>
      <c r="Q75" s="6">
        <v>9.5</v>
      </c>
      <c r="R75" s="4">
        <v>2471</v>
      </c>
      <c r="S75" s="4">
        <f t="shared" si="13"/>
        <v>285</v>
      </c>
    </row>
    <row r="76" spans="1:19" x14ac:dyDescent="0.25">
      <c r="A76" s="1">
        <v>75</v>
      </c>
      <c r="B76" s="1">
        <v>2241</v>
      </c>
      <c r="C76" s="8">
        <v>775</v>
      </c>
      <c r="D76" s="8">
        <v>390</v>
      </c>
      <c r="E76" s="8">
        <v>130</v>
      </c>
      <c r="F76" s="8">
        <v>35</v>
      </c>
      <c r="G76" s="8">
        <f t="shared" si="12"/>
        <v>5</v>
      </c>
      <c r="H76" s="6">
        <f t="shared" si="14"/>
        <v>1472.5</v>
      </c>
      <c r="I76" s="6">
        <f t="shared" si="15"/>
        <v>741</v>
      </c>
      <c r="J76" s="6">
        <f t="shared" si="16"/>
        <v>247</v>
      </c>
      <c r="K76" s="6">
        <f t="shared" si="17"/>
        <v>66.5</v>
      </c>
      <c r="L76" s="6">
        <f t="shared" si="17"/>
        <v>9.5</v>
      </c>
      <c r="M76" s="6">
        <v>1472.5</v>
      </c>
      <c r="N76" s="6">
        <v>741</v>
      </c>
      <c r="O76" s="6">
        <v>247</v>
      </c>
      <c r="P76" s="6">
        <v>66.5</v>
      </c>
      <c r="Q76" s="6">
        <v>9.5</v>
      </c>
      <c r="R76" s="4">
        <v>2538</v>
      </c>
      <c r="S76" s="4">
        <f t="shared" si="13"/>
        <v>297</v>
      </c>
    </row>
    <row r="77" spans="1:19" x14ac:dyDescent="0.25">
      <c r="A77" s="1">
        <v>76</v>
      </c>
      <c r="B77" s="1">
        <v>2297</v>
      </c>
      <c r="C77" s="8">
        <f t="shared" si="7"/>
        <v>785</v>
      </c>
      <c r="D77" s="8">
        <f t="shared" si="8"/>
        <v>395</v>
      </c>
      <c r="E77" s="8">
        <f t="shared" si="9"/>
        <v>130</v>
      </c>
      <c r="F77" s="8">
        <f t="shared" si="10"/>
        <v>35</v>
      </c>
      <c r="G77" s="8">
        <f t="shared" si="12"/>
        <v>5</v>
      </c>
      <c r="H77" s="6">
        <f t="shared" si="14"/>
        <v>1491.5</v>
      </c>
      <c r="I77" s="6">
        <f t="shared" si="15"/>
        <v>750.5</v>
      </c>
      <c r="J77" s="6">
        <f t="shared" si="16"/>
        <v>247</v>
      </c>
      <c r="K77" s="6">
        <f t="shared" si="17"/>
        <v>66.5</v>
      </c>
      <c r="L77" s="6">
        <f t="shared" si="17"/>
        <v>9.5</v>
      </c>
      <c r="M77" s="6">
        <v>1491.5</v>
      </c>
      <c r="N77" s="6">
        <v>750.5</v>
      </c>
      <c r="O77" s="6">
        <v>247</v>
      </c>
      <c r="P77" s="6">
        <v>66.5</v>
      </c>
      <c r="Q77" s="6">
        <v>9.5</v>
      </c>
      <c r="R77" s="4">
        <v>2567</v>
      </c>
      <c r="S77" s="4">
        <f t="shared" si="13"/>
        <v>270</v>
      </c>
    </row>
    <row r="78" spans="1:19" x14ac:dyDescent="0.25">
      <c r="A78" s="1">
        <v>77</v>
      </c>
      <c r="B78" s="1">
        <v>2354</v>
      </c>
      <c r="C78" s="8">
        <v>800</v>
      </c>
      <c r="D78" s="8">
        <f t="shared" si="8"/>
        <v>400</v>
      </c>
      <c r="E78" s="8">
        <v>135</v>
      </c>
      <c r="F78" s="8">
        <f t="shared" si="10"/>
        <v>35</v>
      </c>
      <c r="G78" s="8">
        <f t="shared" si="12"/>
        <v>5</v>
      </c>
      <c r="H78" s="6">
        <f t="shared" si="14"/>
        <v>1520</v>
      </c>
      <c r="I78" s="6">
        <f t="shared" si="15"/>
        <v>760</v>
      </c>
      <c r="J78" s="6">
        <f t="shared" si="16"/>
        <v>256.5</v>
      </c>
      <c r="K78" s="6">
        <f t="shared" si="17"/>
        <v>66.5</v>
      </c>
      <c r="L78" s="6">
        <f t="shared" si="17"/>
        <v>9.5</v>
      </c>
      <c r="M78" s="6">
        <v>1520</v>
      </c>
      <c r="N78" s="6">
        <v>760</v>
      </c>
      <c r="O78" s="6">
        <v>256.5</v>
      </c>
      <c r="P78" s="6">
        <v>66.5</v>
      </c>
      <c r="Q78" s="6">
        <v>9.5</v>
      </c>
      <c r="R78" s="4">
        <v>2614</v>
      </c>
      <c r="S78" s="4">
        <f t="shared" si="13"/>
        <v>260</v>
      </c>
    </row>
    <row r="79" spans="1:19" x14ac:dyDescent="0.25">
      <c r="A79" s="1">
        <v>78</v>
      </c>
      <c r="B79" s="1">
        <v>2413</v>
      </c>
      <c r="C79" s="8">
        <f t="shared" si="7"/>
        <v>810</v>
      </c>
      <c r="D79" s="8">
        <f t="shared" si="8"/>
        <v>405</v>
      </c>
      <c r="E79" s="8">
        <f t="shared" si="9"/>
        <v>135</v>
      </c>
      <c r="F79" s="8">
        <f t="shared" si="10"/>
        <v>35</v>
      </c>
      <c r="G79" s="8">
        <f t="shared" si="12"/>
        <v>5</v>
      </c>
      <c r="H79" s="6">
        <f t="shared" si="14"/>
        <v>1539</v>
      </c>
      <c r="I79" s="6">
        <f t="shared" si="15"/>
        <v>769.5</v>
      </c>
      <c r="J79" s="6">
        <f t="shared" si="16"/>
        <v>256.5</v>
      </c>
      <c r="K79" s="6">
        <f t="shared" si="17"/>
        <v>66.5</v>
      </c>
      <c r="L79" s="6">
        <f t="shared" si="17"/>
        <v>9.5</v>
      </c>
      <c r="M79" s="6">
        <v>1539</v>
      </c>
      <c r="N79" s="6">
        <v>769.5</v>
      </c>
      <c r="O79" s="6">
        <v>256.5</v>
      </c>
      <c r="P79" s="6">
        <v>66.5</v>
      </c>
      <c r="Q79" s="6">
        <v>9.5</v>
      </c>
      <c r="R79" s="4">
        <v>2643</v>
      </c>
      <c r="S79" s="4">
        <f t="shared" si="13"/>
        <v>230</v>
      </c>
    </row>
    <row r="80" spans="1:19" x14ac:dyDescent="0.25">
      <c r="A80" s="1">
        <v>79</v>
      </c>
      <c r="B80" s="1">
        <v>2473</v>
      </c>
      <c r="C80" s="8">
        <v>825</v>
      </c>
      <c r="D80" s="8">
        <v>415</v>
      </c>
      <c r="E80" s="8">
        <v>140</v>
      </c>
      <c r="F80" s="8">
        <f t="shared" si="10"/>
        <v>35</v>
      </c>
      <c r="G80" s="8">
        <f t="shared" si="12"/>
        <v>5</v>
      </c>
      <c r="H80" s="6">
        <f t="shared" si="14"/>
        <v>1567.5</v>
      </c>
      <c r="I80" s="6">
        <f t="shared" si="15"/>
        <v>788.5</v>
      </c>
      <c r="J80" s="6">
        <f t="shared" si="16"/>
        <v>266</v>
      </c>
      <c r="K80" s="6">
        <f t="shared" si="17"/>
        <v>66.5</v>
      </c>
      <c r="L80" s="6">
        <f t="shared" si="17"/>
        <v>9.5</v>
      </c>
      <c r="M80" s="6">
        <v>1567.5</v>
      </c>
      <c r="N80" s="6">
        <v>788.5</v>
      </c>
      <c r="O80" s="6">
        <v>266</v>
      </c>
      <c r="P80" s="6">
        <v>66.5</v>
      </c>
      <c r="Q80" s="6">
        <v>9.5</v>
      </c>
      <c r="R80" s="4">
        <v>2700</v>
      </c>
      <c r="S80" s="4">
        <f t="shared" si="13"/>
        <v>227</v>
      </c>
    </row>
    <row r="81" spans="1:19" x14ac:dyDescent="0.25">
      <c r="A81" s="1">
        <v>80</v>
      </c>
      <c r="B81" s="1">
        <v>2535</v>
      </c>
      <c r="C81" s="8">
        <f t="shared" si="7"/>
        <v>835</v>
      </c>
      <c r="D81" s="8">
        <f t="shared" si="8"/>
        <v>420</v>
      </c>
      <c r="E81" s="8">
        <f t="shared" si="9"/>
        <v>140</v>
      </c>
      <c r="F81" s="8">
        <f t="shared" si="10"/>
        <v>35</v>
      </c>
      <c r="G81" s="8">
        <f t="shared" si="12"/>
        <v>5</v>
      </c>
      <c r="H81" s="6">
        <f t="shared" si="14"/>
        <v>1586.5</v>
      </c>
      <c r="I81" s="6">
        <f t="shared" si="15"/>
        <v>798</v>
      </c>
      <c r="J81" s="6">
        <f t="shared" si="16"/>
        <v>266</v>
      </c>
      <c r="K81" s="6">
        <f t="shared" si="17"/>
        <v>66.5</v>
      </c>
      <c r="L81" s="6">
        <f t="shared" si="17"/>
        <v>9.5</v>
      </c>
      <c r="M81" s="6">
        <v>1586.5</v>
      </c>
      <c r="N81" s="6">
        <v>798</v>
      </c>
      <c r="O81" s="6">
        <v>266</v>
      </c>
      <c r="P81" s="6">
        <v>66.5</v>
      </c>
      <c r="Q81" s="6">
        <v>9.5</v>
      </c>
      <c r="R81" s="4">
        <v>2728</v>
      </c>
      <c r="S81" s="4">
        <f t="shared" si="13"/>
        <v>193</v>
      </c>
    </row>
    <row r="82" spans="1:19" x14ac:dyDescent="0.25">
      <c r="A82" s="1">
        <v>81</v>
      </c>
      <c r="B82" s="1">
        <v>2598</v>
      </c>
      <c r="C82" s="8">
        <v>850</v>
      </c>
      <c r="D82" s="8">
        <f t="shared" si="8"/>
        <v>425</v>
      </c>
      <c r="E82" s="8">
        <f t="shared" si="9"/>
        <v>140</v>
      </c>
      <c r="F82" s="8">
        <f t="shared" si="10"/>
        <v>35</v>
      </c>
      <c r="G82" s="8">
        <f t="shared" si="12"/>
        <v>5</v>
      </c>
      <c r="H82" s="6">
        <f t="shared" si="14"/>
        <v>1615</v>
      </c>
      <c r="I82" s="6">
        <f t="shared" si="15"/>
        <v>807.5</v>
      </c>
      <c r="J82" s="6">
        <f t="shared" si="16"/>
        <v>266</v>
      </c>
      <c r="K82" s="6">
        <f t="shared" si="17"/>
        <v>66.5</v>
      </c>
      <c r="L82" s="6">
        <f t="shared" si="17"/>
        <v>9.5</v>
      </c>
      <c r="M82" s="6">
        <v>1615</v>
      </c>
      <c r="N82" s="6">
        <v>807.5</v>
      </c>
      <c r="O82" s="6">
        <v>266</v>
      </c>
      <c r="P82" s="6">
        <v>66.5</v>
      </c>
      <c r="Q82" s="6">
        <v>9.5</v>
      </c>
      <c r="R82" s="4">
        <v>2766</v>
      </c>
      <c r="S82" s="4">
        <f t="shared" si="13"/>
        <v>168</v>
      </c>
    </row>
    <row r="83" spans="1:19" x14ac:dyDescent="0.25">
      <c r="A83" s="1">
        <v>82</v>
      </c>
      <c r="B83" s="1">
        <v>2663</v>
      </c>
      <c r="C83" s="8">
        <f t="shared" si="7"/>
        <v>860</v>
      </c>
      <c r="D83" s="8">
        <f t="shared" si="8"/>
        <v>430</v>
      </c>
      <c r="E83" s="8">
        <v>145</v>
      </c>
      <c r="F83" s="8">
        <f t="shared" si="10"/>
        <v>35</v>
      </c>
      <c r="G83" s="8">
        <f t="shared" si="12"/>
        <v>5</v>
      </c>
      <c r="H83" s="6">
        <f t="shared" si="14"/>
        <v>1634</v>
      </c>
      <c r="I83" s="6">
        <f t="shared" si="15"/>
        <v>817</v>
      </c>
      <c r="J83" s="6">
        <f t="shared" si="16"/>
        <v>275.5</v>
      </c>
      <c r="K83" s="6">
        <f t="shared" si="17"/>
        <v>66.5</v>
      </c>
      <c r="L83" s="6">
        <f t="shared" si="17"/>
        <v>9.5</v>
      </c>
      <c r="M83" s="6">
        <v>1634</v>
      </c>
      <c r="N83" s="6">
        <v>817</v>
      </c>
      <c r="O83" s="6">
        <v>275.5</v>
      </c>
      <c r="P83" s="6">
        <v>66.5</v>
      </c>
      <c r="Q83" s="6">
        <v>9.5</v>
      </c>
      <c r="R83" s="4">
        <v>2804</v>
      </c>
      <c r="S83" s="4">
        <f t="shared" si="13"/>
        <v>141</v>
      </c>
    </row>
    <row r="84" spans="1:19" x14ac:dyDescent="0.25">
      <c r="A84" s="1">
        <v>83</v>
      </c>
      <c r="B84" s="1">
        <v>2730</v>
      </c>
      <c r="C84" s="8">
        <v>875</v>
      </c>
      <c r="D84" s="8">
        <v>440</v>
      </c>
      <c r="E84" s="8">
        <f t="shared" si="9"/>
        <v>145</v>
      </c>
      <c r="F84" s="8">
        <f t="shared" si="10"/>
        <v>35</v>
      </c>
      <c r="G84" s="8">
        <f t="shared" si="12"/>
        <v>5</v>
      </c>
      <c r="H84" s="6">
        <f t="shared" si="14"/>
        <v>1662.5</v>
      </c>
      <c r="I84" s="6">
        <f t="shared" si="15"/>
        <v>836</v>
      </c>
      <c r="J84" s="6">
        <f t="shared" si="16"/>
        <v>275.5</v>
      </c>
      <c r="K84" s="6">
        <f t="shared" si="17"/>
        <v>66.5</v>
      </c>
      <c r="L84" s="6">
        <f t="shared" si="17"/>
        <v>9.5</v>
      </c>
      <c r="M84" s="6">
        <v>1662.5</v>
      </c>
      <c r="N84" s="6">
        <v>836</v>
      </c>
      <c r="O84" s="6">
        <v>275.5</v>
      </c>
      <c r="P84" s="6">
        <v>66.5</v>
      </c>
      <c r="Q84" s="6">
        <v>9.5</v>
      </c>
      <c r="R84" s="4">
        <v>2852</v>
      </c>
      <c r="S84" s="4">
        <f t="shared" si="13"/>
        <v>122</v>
      </c>
    </row>
    <row r="85" spans="1:19" x14ac:dyDescent="0.25">
      <c r="A85" s="1">
        <v>84</v>
      </c>
      <c r="B85" s="1">
        <v>2798</v>
      </c>
      <c r="C85" s="8">
        <v>890</v>
      </c>
      <c r="D85" s="8">
        <f t="shared" si="8"/>
        <v>445</v>
      </c>
      <c r="E85" s="8">
        <v>150</v>
      </c>
      <c r="F85" s="8">
        <v>40</v>
      </c>
      <c r="G85" s="8">
        <v>10</v>
      </c>
      <c r="H85" s="6">
        <f t="shared" si="14"/>
        <v>1691</v>
      </c>
      <c r="I85" s="6">
        <f t="shared" si="15"/>
        <v>845.5</v>
      </c>
      <c r="J85" s="6">
        <f t="shared" si="16"/>
        <v>285</v>
      </c>
      <c r="K85" s="6">
        <f t="shared" si="17"/>
        <v>76</v>
      </c>
      <c r="L85" s="6">
        <f t="shared" si="17"/>
        <v>19</v>
      </c>
      <c r="M85" s="6">
        <v>1691</v>
      </c>
      <c r="N85" s="6">
        <v>845.5</v>
      </c>
      <c r="O85" s="6">
        <v>285</v>
      </c>
      <c r="P85" s="6">
        <v>76</v>
      </c>
      <c r="Q85" s="6">
        <v>19</v>
      </c>
      <c r="R85" s="4">
        <v>2917</v>
      </c>
      <c r="S85" s="4">
        <f t="shared" si="13"/>
        <v>119</v>
      </c>
    </row>
    <row r="86" spans="1:19" x14ac:dyDescent="0.25">
      <c r="A86" s="1">
        <v>85</v>
      </c>
      <c r="B86" s="1">
        <v>2868</v>
      </c>
      <c r="C86" s="8">
        <f t="shared" si="7"/>
        <v>900</v>
      </c>
      <c r="D86" s="8">
        <f t="shared" si="8"/>
        <v>450</v>
      </c>
      <c r="E86" s="8">
        <f t="shared" si="9"/>
        <v>150</v>
      </c>
      <c r="F86" s="8">
        <f t="shared" si="10"/>
        <v>40</v>
      </c>
      <c r="G86" s="8">
        <f t="shared" si="12"/>
        <v>10</v>
      </c>
      <c r="H86" s="6">
        <f t="shared" si="14"/>
        <v>1710</v>
      </c>
      <c r="I86" s="6">
        <f t="shared" si="15"/>
        <v>855</v>
      </c>
      <c r="J86" s="6">
        <f t="shared" si="16"/>
        <v>285</v>
      </c>
      <c r="K86" s="6">
        <f t="shared" si="17"/>
        <v>76</v>
      </c>
      <c r="L86" s="6">
        <f t="shared" si="17"/>
        <v>19</v>
      </c>
      <c r="M86" s="6">
        <v>1710</v>
      </c>
      <c r="N86" s="6">
        <v>855</v>
      </c>
      <c r="O86" s="6">
        <v>285</v>
      </c>
      <c r="P86" s="6">
        <v>76</v>
      </c>
      <c r="Q86" s="6">
        <v>19</v>
      </c>
      <c r="R86" s="4">
        <v>2945</v>
      </c>
      <c r="S86" s="4">
        <f t="shared" si="13"/>
        <v>77</v>
      </c>
    </row>
  </sheetData>
  <conditionalFormatting sqref="S2:S1048576">
    <cfRule type="cellIs" dxfId="44" priority="2" operator="greaterThan">
      <formula>0</formula>
    </cfRule>
    <cfRule type="cellIs" dxfId="43" priority="3" operator="lessThan">
      <formula>0</formula>
    </cfRule>
  </conditionalFormatting>
  <conditionalFormatting sqref="S1:S1048576">
    <cfRule type="cellIs" dxfId="42" priority="1" operator="equal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E11" sqref="E11"/>
    </sheetView>
  </sheetViews>
  <sheetFormatPr baseColWidth="10" defaultRowHeight="15" x14ac:dyDescent="0.25"/>
  <cols>
    <col min="2" max="6" width="14" customWidth="1"/>
    <col min="10" max="15" width="13.85546875" customWidth="1"/>
  </cols>
  <sheetData>
    <row r="1" spans="1:15" ht="20.25" customHeight="1" x14ac:dyDescent="0.25">
      <c r="A1" s="1"/>
      <c r="B1" s="1" t="s">
        <v>7</v>
      </c>
      <c r="C1" s="1" t="s">
        <v>5</v>
      </c>
      <c r="D1" s="1" t="s">
        <v>9</v>
      </c>
      <c r="E1" s="1" t="s">
        <v>10</v>
      </c>
      <c r="F1" s="1" t="s">
        <v>8</v>
      </c>
      <c r="I1" s="1"/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</row>
    <row r="2" spans="1:15" ht="20.25" customHeight="1" x14ac:dyDescent="0.25">
      <c r="A2" s="1" t="s">
        <v>0</v>
      </c>
      <c r="B2" s="1" t="s">
        <v>16</v>
      </c>
      <c r="C2" s="1" t="s">
        <v>14</v>
      </c>
      <c r="D2" s="1" t="s">
        <v>15</v>
      </c>
      <c r="E2" s="1" t="s">
        <v>13</v>
      </c>
      <c r="F2" s="1" t="s">
        <v>12</v>
      </c>
      <c r="I2" s="1" t="s">
        <v>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ht="20.25" customHeight="1" x14ac:dyDescent="0.25">
      <c r="A3" s="1" t="s">
        <v>1</v>
      </c>
      <c r="B3" s="1" t="s">
        <v>14</v>
      </c>
      <c r="C3" s="1" t="s">
        <v>15</v>
      </c>
      <c r="D3" s="1" t="s">
        <v>13</v>
      </c>
      <c r="E3" s="1" t="s">
        <v>12</v>
      </c>
      <c r="F3" s="1" t="s">
        <v>16</v>
      </c>
      <c r="I3" s="1" t="s">
        <v>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11</v>
      </c>
    </row>
    <row r="4" spans="1:15" ht="20.25" customHeight="1" x14ac:dyDescent="0.25">
      <c r="A4" s="1" t="s">
        <v>2</v>
      </c>
      <c r="B4" s="1" t="s">
        <v>15</v>
      </c>
      <c r="C4" s="1" t="s">
        <v>13</v>
      </c>
      <c r="D4" s="1" t="s">
        <v>12</v>
      </c>
      <c r="E4" s="1" t="s">
        <v>16</v>
      </c>
      <c r="F4" s="1" t="s">
        <v>14</v>
      </c>
      <c r="I4" s="1" t="s">
        <v>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11</v>
      </c>
      <c r="O4" s="1" t="s">
        <v>12</v>
      </c>
    </row>
    <row r="5" spans="1:15" ht="20.25" customHeight="1" x14ac:dyDescent="0.25">
      <c r="A5" s="1" t="s">
        <v>3</v>
      </c>
      <c r="B5" s="1" t="s">
        <v>13</v>
      </c>
      <c r="C5" s="1" t="s">
        <v>12</v>
      </c>
      <c r="D5" s="1" t="s">
        <v>16</v>
      </c>
      <c r="E5" s="1" t="s">
        <v>14</v>
      </c>
      <c r="F5" s="1" t="s">
        <v>15</v>
      </c>
      <c r="I5" s="1" t="s">
        <v>3</v>
      </c>
      <c r="J5" s="1" t="s">
        <v>14</v>
      </c>
      <c r="K5" s="1" t="s">
        <v>15</v>
      </c>
      <c r="L5" s="1" t="s">
        <v>16</v>
      </c>
      <c r="M5" s="1" t="s">
        <v>11</v>
      </c>
      <c r="N5" s="1" t="s">
        <v>12</v>
      </c>
      <c r="O5" s="1" t="s">
        <v>13</v>
      </c>
    </row>
    <row r="6" spans="1:15" ht="20.25" customHeight="1" x14ac:dyDescent="0.25">
      <c r="A6" s="1" t="s">
        <v>4</v>
      </c>
      <c r="B6" s="1"/>
      <c r="C6" s="1"/>
      <c r="D6" s="1"/>
      <c r="E6" s="1"/>
      <c r="F6" s="1"/>
      <c r="I6" s="1" t="s">
        <v>4</v>
      </c>
      <c r="J6" s="1" t="s">
        <v>15</v>
      </c>
      <c r="K6" s="1" t="s">
        <v>16</v>
      </c>
      <c r="L6" s="1" t="s">
        <v>11</v>
      </c>
      <c r="M6" s="1" t="s">
        <v>12</v>
      </c>
      <c r="N6" s="1" t="s">
        <v>13</v>
      </c>
      <c r="O6" s="1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topLeftCell="A54" zoomScale="85" zoomScaleNormal="85" workbookViewId="0">
      <selection activeCell="O83" sqref="B83:O83"/>
    </sheetView>
  </sheetViews>
  <sheetFormatPr baseColWidth="10" defaultRowHeight="15.75" x14ac:dyDescent="0.25"/>
  <cols>
    <col min="1" max="1" width="14" style="60" customWidth="1"/>
    <col min="2" max="2" width="15.7109375" customWidth="1"/>
    <col min="3" max="12" width="8.28515625" hidden="1" customWidth="1"/>
    <col min="13" max="17" width="9.85546875" style="9" customWidth="1"/>
    <col min="18" max="19" width="13.5703125" hidden="1" customWidth="1"/>
    <col min="20" max="24" width="8.7109375" hidden="1" customWidth="1"/>
    <col min="25" max="25" width="4.28515625" hidden="1" customWidth="1"/>
    <col min="26" max="26" width="16" customWidth="1"/>
    <col min="27" max="27" width="11.42578125" style="12"/>
  </cols>
  <sheetData>
    <row r="1" spans="1:28" ht="54.75" customHeight="1" thickBot="1" x14ac:dyDescent="0.3">
      <c r="C1" s="113" t="s">
        <v>44</v>
      </c>
      <c r="D1" s="114"/>
      <c r="E1" s="114"/>
      <c r="F1" s="114"/>
      <c r="G1" s="115"/>
      <c r="H1" s="119" t="s">
        <v>45</v>
      </c>
      <c r="I1" s="120"/>
      <c r="J1" s="120"/>
      <c r="K1" s="120"/>
      <c r="L1" s="121"/>
      <c r="M1" s="116" t="s">
        <v>47</v>
      </c>
      <c r="N1" s="117"/>
      <c r="O1" s="117"/>
      <c r="P1" s="117"/>
      <c r="Q1" s="118"/>
      <c r="T1" s="122" t="s">
        <v>46</v>
      </c>
      <c r="U1" s="123"/>
      <c r="V1" s="123"/>
      <c r="W1" s="123"/>
      <c r="X1" s="124"/>
      <c r="Y1" s="64"/>
      <c r="Z1" s="66" t="s">
        <v>48</v>
      </c>
    </row>
    <row r="2" spans="1:28" s="2" customFormat="1" ht="76.5" customHeight="1" x14ac:dyDescent="0.25">
      <c r="A2" s="61" t="s">
        <v>30</v>
      </c>
      <c r="B2" s="32" t="s">
        <v>27</v>
      </c>
      <c r="C2" s="15" t="s">
        <v>22</v>
      </c>
      <c r="D2" s="7" t="s">
        <v>23</v>
      </c>
      <c r="E2" s="7" t="s">
        <v>24</v>
      </c>
      <c r="F2" s="7" t="s">
        <v>25</v>
      </c>
      <c r="G2" s="16" t="s">
        <v>26</v>
      </c>
      <c r="H2" s="22" t="s">
        <v>17</v>
      </c>
      <c r="I2" s="5" t="s">
        <v>18</v>
      </c>
      <c r="J2" s="5" t="s">
        <v>19</v>
      </c>
      <c r="K2" s="5" t="s">
        <v>20</v>
      </c>
      <c r="L2" s="23" t="s">
        <v>21</v>
      </c>
      <c r="M2" s="47" t="s">
        <v>37</v>
      </c>
      <c r="N2" s="48" t="s">
        <v>38</v>
      </c>
      <c r="O2" s="48" t="s">
        <v>39</v>
      </c>
      <c r="P2" s="48" t="s">
        <v>40</v>
      </c>
      <c r="Q2" s="49" t="s">
        <v>41</v>
      </c>
      <c r="R2" s="30" t="s">
        <v>43</v>
      </c>
      <c r="S2" s="14" t="s">
        <v>28</v>
      </c>
      <c r="T2" s="38" t="s">
        <v>50</v>
      </c>
      <c r="U2" s="36" t="s">
        <v>51</v>
      </c>
      <c r="V2" s="36" t="s">
        <v>52</v>
      </c>
      <c r="W2" s="36" t="s">
        <v>53</v>
      </c>
      <c r="X2" s="39" t="s">
        <v>54</v>
      </c>
      <c r="Y2" s="65"/>
      <c r="Z2" s="67" t="s">
        <v>42</v>
      </c>
      <c r="AA2" s="10"/>
    </row>
    <row r="3" spans="1:28" ht="20.100000000000001" customHeight="1" x14ac:dyDescent="0.25">
      <c r="A3" s="62" t="s">
        <v>36</v>
      </c>
      <c r="B3" s="33">
        <v>20</v>
      </c>
      <c r="C3" s="17">
        <v>5</v>
      </c>
      <c r="D3" s="8">
        <v>5</v>
      </c>
      <c r="E3" s="8"/>
      <c r="F3" s="8"/>
      <c r="G3" s="18"/>
      <c r="H3" s="24">
        <v>10</v>
      </c>
      <c r="I3" s="13">
        <v>10</v>
      </c>
      <c r="J3" s="13">
        <v>0</v>
      </c>
      <c r="K3" s="13">
        <v>0</v>
      </c>
      <c r="L3" s="25">
        <v>0</v>
      </c>
      <c r="M3" s="86">
        <v>10</v>
      </c>
      <c r="N3" s="58">
        <v>9</v>
      </c>
      <c r="O3" s="50">
        <v>1</v>
      </c>
      <c r="P3" s="87">
        <v>0</v>
      </c>
      <c r="Q3" s="105">
        <v>0</v>
      </c>
      <c r="R3" s="31">
        <f>SUM(M3:Q3)</f>
        <v>20</v>
      </c>
      <c r="S3" s="37">
        <v>20</v>
      </c>
      <c r="T3" s="40">
        <f>H3-M3</f>
        <v>0</v>
      </c>
      <c r="U3" s="4">
        <f t="shared" ref="U3:X18" si="0">I3-N3</f>
        <v>1</v>
      </c>
      <c r="V3" s="4">
        <f t="shared" si="0"/>
        <v>-1</v>
      </c>
      <c r="W3" s="4">
        <f t="shared" si="0"/>
        <v>0</v>
      </c>
      <c r="X3" s="41">
        <f t="shared" si="0"/>
        <v>0</v>
      </c>
      <c r="Y3" s="64"/>
      <c r="Z3" s="68">
        <v>0</v>
      </c>
      <c r="AA3" s="11"/>
    </row>
    <row r="4" spans="1:28" ht="20.100000000000001" customHeight="1" x14ac:dyDescent="0.25">
      <c r="A4" s="62">
        <v>2</v>
      </c>
      <c r="B4" s="33">
        <v>40</v>
      </c>
      <c r="C4" s="17">
        <v>10</v>
      </c>
      <c r="D4" s="8">
        <v>5</v>
      </c>
      <c r="E4" s="8"/>
      <c r="F4" s="8"/>
      <c r="G4" s="18"/>
      <c r="H4" s="24">
        <v>19</v>
      </c>
      <c r="I4" s="13">
        <v>10</v>
      </c>
      <c r="J4" s="13">
        <v>0</v>
      </c>
      <c r="K4" s="13">
        <v>0</v>
      </c>
      <c r="L4" s="25">
        <v>0</v>
      </c>
      <c r="M4" s="52">
        <f t="shared" ref="M4:M35" si="1">B4-(SUM(N4:Q4))</f>
        <v>29</v>
      </c>
      <c r="N4" s="53">
        <v>10</v>
      </c>
      <c r="O4" s="50">
        <v>1</v>
      </c>
      <c r="P4" s="87">
        <v>0</v>
      </c>
      <c r="Q4" s="105">
        <v>0</v>
      </c>
      <c r="R4" s="31">
        <f t="shared" ref="R4:R67" si="2">SUM(M4:Q4)</f>
        <v>40</v>
      </c>
      <c r="S4" s="37">
        <v>29</v>
      </c>
      <c r="T4" s="40">
        <f t="shared" ref="T4:T67" si="3">H4-M4</f>
        <v>-10</v>
      </c>
      <c r="U4" s="35">
        <f t="shared" si="0"/>
        <v>0</v>
      </c>
      <c r="V4" s="4">
        <f t="shared" si="0"/>
        <v>-1</v>
      </c>
      <c r="W4" s="4">
        <f t="shared" si="0"/>
        <v>0</v>
      </c>
      <c r="X4" s="41">
        <f t="shared" si="0"/>
        <v>0</v>
      </c>
      <c r="Y4" s="64"/>
      <c r="Z4" s="68">
        <v>-11</v>
      </c>
      <c r="AA4" s="11"/>
    </row>
    <row r="5" spans="1:28" ht="20.100000000000001" customHeight="1" x14ac:dyDescent="0.25">
      <c r="A5" s="62">
        <v>3</v>
      </c>
      <c r="B5" s="33">
        <v>60</v>
      </c>
      <c r="C5" s="17">
        <v>15</v>
      </c>
      <c r="D5" s="8">
        <v>10</v>
      </c>
      <c r="E5" s="8">
        <v>5</v>
      </c>
      <c r="F5" s="8"/>
      <c r="G5" s="18"/>
      <c r="H5" s="24">
        <v>29</v>
      </c>
      <c r="I5" s="13">
        <v>19</v>
      </c>
      <c r="J5" s="13">
        <v>10</v>
      </c>
      <c r="K5" s="13">
        <v>0</v>
      </c>
      <c r="L5" s="25">
        <v>0</v>
      </c>
      <c r="M5" s="52">
        <f t="shared" si="1"/>
        <v>29</v>
      </c>
      <c r="N5" s="53">
        <v>19</v>
      </c>
      <c r="O5" s="53">
        <v>10</v>
      </c>
      <c r="P5" s="50">
        <v>1</v>
      </c>
      <c r="Q5" s="51">
        <v>1</v>
      </c>
      <c r="R5" s="31">
        <f t="shared" si="2"/>
        <v>60</v>
      </c>
      <c r="S5" s="37">
        <v>58</v>
      </c>
      <c r="T5" s="42">
        <f t="shared" si="3"/>
        <v>0</v>
      </c>
      <c r="U5" s="35">
        <f t="shared" si="0"/>
        <v>0</v>
      </c>
      <c r="V5" s="35">
        <f t="shared" si="0"/>
        <v>0</v>
      </c>
      <c r="W5" s="4">
        <f t="shared" si="0"/>
        <v>-1</v>
      </c>
      <c r="X5" s="41">
        <f t="shared" si="0"/>
        <v>-1</v>
      </c>
      <c r="Y5" s="64"/>
      <c r="Z5" s="68">
        <v>-2</v>
      </c>
      <c r="AA5" s="11"/>
    </row>
    <row r="6" spans="1:28" ht="20.100000000000001" customHeight="1" x14ac:dyDescent="0.25">
      <c r="A6" s="62">
        <v>4</v>
      </c>
      <c r="B6" s="33">
        <v>100</v>
      </c>
      <c r="C6" s="17">
        <v>20</v>
      </c>
      <c r="D6" s="8">
        <v>10</v>
      </c>
      <c r="E6" s="8">
        <v>5</v>
      </c>
      <c r="F6" s="8"/>
      <c r="G6" s="18"/>
      <c r="H6" s="24">
        <v>38</v>
      </c>
      <c r="I6" s="13">
        <v>19</v>
      </c>
      <c r="J6" s="13">
        <v>10</v>
      </c>
      <c r="K6" s="13">
        <v>0</v>
      </c>
      <c r="L6" s="25">
        <v>0</v>
      </c>
      <c r="M6" s="52">
        <f t="shared" si="1"/>
        <v>69</v>
      </c>
      <c r="N6" s="53">
        <v>19</v>
      </c>
      <c r="O6" s="53">
        <v>10</v>
      </c>
      <c r="P6" s="50">
        <v>1</v>
      </c>
      <c r="Q6" s="51">
        <v>1</v>
      </c>
      <c r="R6" s="31">
        <f t="shared" si="2"/>
        <v>100</v>
      </c>
      <c r="S6" s="37">
        <v>67</v>
      </c>
      <c r="T6" s="40">
        <f t="shared" si="3"/>
        <v>-31</v>
      </c>
      <c r="U6" s="35">
        <f t="shared" si="0"/>
        <v>0</v>
      </c>
      <c r="V6" s="35">
        <f t="shared" si="0"/>
        <v>0</v>
      </c>
      <c r="W6" s="4">
        <f t="shared" si="0"/>
        <v>-1</v>
      </c>
      <c r="X6" s="41">
        <f t="shared" si="0"/>
        <v>-1</v>
      </c>
      <c r="Y6" s="64"/>
      <c r="Z6" s="68">
        <v>-33</v>
      </c>
      <c r="AA6" s="11"/>
    </row>
    <row r="7" spans="1:28" ht="20.100000000000001" customHeight="1" x14ac:dyDescent="0.25">
      <c r="A7" s="62">
        <v>5</v>
      </c>
      <c r="B7" s="33">
        <v>150</v>
      </c>
      <c r="C7" s="17">
        <v>30</v>
      </c>
      <c r="D7" s="8">
        <v>15</v>
      </c>
      <c r="E7" s="8">
        <v>5</v>
      </c>
      <c r="F7" s="8"/>
      <c r="G7" s="18"/>
      <c r="H7" s="24">
        <v>57</v>
      </c>
      <c r="I7" s="13">
        <v>29</v>
      </c>
      <c r="J7" s="13">
        <v>10</v>
      </c>
      <c r="K7" s="13">
        <v>0</v>
      </c>
      <c r="L7" s="25">
        <v>0</v>
      </c>
      <c r="M7" s="52">
        <f t="shared" si="1"/>
        <v>109</v>
      </c>
      <c r="N7" s="53">
        <v>29</v>
      </c>
      <c r="O7" s="53">
        <v>10</v>
      </c>
      <c r="P7" s="50">
        <v>1</v>
      </c>
      <c r="Q7" s="51">
        <v>1</v>
      </c>
      <c r="R7" s="31">
        <f t="shared" si="2"/>
        <v>150</v>
      </c>
      <c r="S7" s="37">
        <v>96</v>
      </c>
      <c r="T7" s="40">
        <f t="shared" si="3"/>
        <v>-52</v>
      </c>
      <c r="U7" s="35">
        <f t="shared" si="0"/>
        <v>0</v>
      </c>
      <c r="V7" s="35">
        <f t="shared" si="0"/>
        <v>0</v>
      </c>
      <c r="W7" s="4">
        <f t="shared" si="0"/>
        <v>-1</v>
      </c>
      <c r="X7" s="41">
        <f t="shared" si="0"/>
        <v>-1</v>
      </c>
      <c r="Y7" s="64"/>
      <c r="Z7" s="68">
        <v>-54</v>
      </c>
      <c r="AA7" s="11"/>
    </row>
    <row r="8" spans="1:28" ht="20.100000000000001" customHeight="1" x14ac:dyDescent="0.25">
      <c r="A8" s="62">
        <v>6</v>
      </c>
      <c r="B8" s="33">
        <v>210</v>
      </c>
      <c r="C8" s="17">
        <v>35</v>
      </c>
      <c r="D8" s="8">
        <v>20</v>
      </c>
      <c r="E8" s="8">
        <v>5</v>
      </c>
      <c r="F8" s="8"/>
      <c r="G8" s="18"/>
      <c r="H8" s="24">
        <v>67</v>
      </c>
      <c r="I8" s="13">
        <v>38</v>
      </c>
      <c r="J8" s="13">
        <v>10</v>
      </c>
      <c r="K8" s="13">
        <v>0</v>
      </c>
      <c r="L8" s="25">
        <v>0</v>
      </c>
      <c r="M8" s="52">
        <f t="shared" si="1"/>
        <v>160</v>
      </c>
      <c r="N8" s="53">
        <v>38</v>
      </c>
      <c r="O8" s="53">
        <v>10</v>
      </c>
      <c r="P8" s="50">
        <v>1</v>
      </c>
      <c r="Q8" s="51">
        <v>1</v>
      </c>
      <c r="R8" s="31">
        <f t="shared" si="2"/>
        <v>210</v>
      </c>
      <c r="S8" s="37">
        <v>115</v>
      </c>
      <c r="T8" s="40">
        <f t="shared" si="3"/>
        <v>-93</v>
      </c>
      <c r="U8" s="35">
        <f t="shared" si="0"/>
        <v>0</v>
      </c>
      <c r="V8" s="35">
        <f t="shared" si="0"/>
        <v>0</v>
      </c>
      <c r="W8" s="4">
        <f t="shared" si="0"/>
        <v>-1</v>
      </c>
      <c r="X8" s="41">
        <f t="shared" si="0"/>
        <v>-1</v>
      </c>
      <c r="Y8" s="64"/>
      <c r="Z8" s="68">
        <v>-95</v>
      </c>
      <c r="AA8" s="11"/>
    </row>
    <row r="9" spans="1:28" ht="20.100000000000001" customHeight="1" x14ac:dyDescent="0.25">
      <c r="A9" s="62">
        <v>7</v>
      </c>
      <c r="B9" s="33">
        <v>270</v>
      </c>
      <c r="C9" s="17">
        <v>45</v>
      </c>
      <c r="D9" s="8">
        <v>25</v>
      </c>
      <c r="E9" s="8">
        <v>10</v>
      </c>
      <c r="F9" s="8">
        <v>5</v>
      </c>
      <c r="G9" s="18"/>
      <c r="H9" s="24">
        <v>86</v>
      </c>
      <c r="I9" s="13">
        <v>48</v>
      </c>
      <c r="J9" s="13">
        <v>19</v>
      </c>
      <c r="K9" s="13">
        <v>10</v>
      </c>
      <c r="L9" s="25">
        <v>0</v>
      </c>
      <c r="M9" s="52">
        <f t="shared" si="1"/>
        <v>192</v>
      </c>
      <c r="N9" s="53">
        <v>48</v>
      </c>
      <c r="O9" s="53">
        <v>19</v>
      </c>
      <c r="P9" s="53">
        <v>10</v>
      </c>
      <c r="Q9" s="51">
        <v>1</v>
      </c>
      <c r="R9" s="31">
        <f t="shared" si="2"/>
        <v>270</v>
      </c>
      <c r="S9" s="37">
        <v>163</v>
      </c>
      <c r="T9" s="40">
        <f t="shared" si="3"/>
        <v>-106</v>
      </c>
      <c r="U9" s="35">
        <f t="shared" si="0"/>
        <v>0</v>
      </c>
      <c r="V9" s="35">
        <f t="shared" si="0"/>
        <v>0</v>
      </c>
      <c r="W9" s="35">
        <f t="shared" si="0"/>
        <v>0</v>
      </c>
      <c r="X9" s="41">
        <f t="shared" si="0"/>
        <v>-1</v>
      </c>
      <c r="Y9" s="64"/>
      <c r="Z9" s="68">
        <v>-107</v>
      </c>
      <c r="AA9" s="11"/>
    </row>
    <row r="10" spans="1:28" ht="20.100000000000001" customHeight="1" x14ac:dyDescent="0.25">
      <c r="A10" s="62">
        <v>8</v>
      </c>
      <c r="B10" s="33">
        <v>330</v>
      </c>
      <c r="C10" s="17">
        <v>50</v>
      </c>
      <c r="D10" s="8">
        <v>25</v>
      </c>
      <c r="E10" s="8">
        <v>10</v>
      </c>
      <c r="F10" s="8">
        <v>5</v>
      </c>
      <c r="G10" s="18"/>
      <c r="H10" s="24">
        <v>95</v>
      </c>
      <c r="I10" s="13">
        <v>48</v>
      </c>
      <c r="J10" s="13">
        <v>19</v>
      </c>
      <c r="K10" s="13">
        <v>10</v>
      </c>
      <c r="L10" s="25">
        <v>0</v>
      </c>
      <c r="M10" s="52">
        <f t="shared" si="1"/>
        <v>252</v>
      </c>
      <c r="N10" s="53">
        <v>48</v>
      </c>
      <c r="O10" s="53">
        <v>19</v>
      </c>
      <c r="P10" s="53">
        <v>10</v>
      </c>
      <c r="Q10" s="51">
        <v>1</v>
      </c>
      <c r="R10" s="31">
        <f t="shared" si="2"/>
        <v>330</v>
      </c>
      <c r="S10" s="37">
        <v>172</v>
      </c>
      <c r="T10" s="40">
        <f t="shared" si="3"/>
        <v>-157</v>
      </c>
      <c r="U10" s="35">
        <f t="shared" si="0"/>
        <v>0</v>
      </c>
      <c r="V10" s="35">
        <f t="shared" si="0"/>
        <v>0</v>
      </c>
      <c r="W10" s="35">
        <f t="shared" si="0"/>
        <v>0</v>
      </c>
      <c r="X10" s="41">
        <f t="shared" si="0"/>
        <v>-1</v>
      </c>
      <c r="Y10" s="64"/>
      <c r="Z10" s="68">
        <v>-158</v>
      </c>
      <c r="AA10" s="11"/>
    </row>
    <row r="11" spans="1:28" ht="20.100000000000001" customHeight="1" x14ac:dyDescent="0.25">
      <c r="A11" s="62">
        <v>9</v>
      </c>
      <c r="B11" s="33">
        <v>380</v>
      </c>
      <c r="C11" s="17">
        <v>60</v>
      </c>
      <c r="D11" s="8">
        <v>30</v>
      </c>
      <c r="E11" s="8">
        <v>10</v>
      </c>
      <c r="F11" s="8">
        <v>5</v>
      </c>
      <c r="G11" s="18"/>
      <c r="H11" s="24">
        <v>114</v>
      </c>
      <c r="I11" s="13">
        <v>57</v>
      </c>
      <c r="J11" s="13">
        <v>19</v>
      </c>
      <c r="K11" s="13">
        <v>10</v>
      </c>
      <c r="L11" s="25">
        <v>0</v>
      </c>
      <c r="M11" s="52">
        <f t="shared" si="1"/>
        <v>293</v>
      </c>
      <c r="N11" s="53">
        <v>57</v>
      </c>
      <c r="O11" s="53">
        <v>19</v>
      </c>
      <c r="P11" s="53">
        <v>10</v>
      </c>
      <c r="Q11" s="51">
        <v>1</v>
      </c>
      <c r="R11" s="31">
        <f t="shared" si="2"/>
        <v>380</v>
      </c>
      <c r="S11" s="37">
        <v>200</v>
      </c>
      <c r="T11" s="40">
        <f t="shared" si="3"/>
        <v>-179</v>
      </c>
      <c r="U11" s="35">
        <f t="shared" si="0"/>
        <v>0</v>
      </c>
      <c r="V11" s="35">
        <f t="shared" si="0"/>
        <v>0</v>
      </c>
      <c r="W11" s="35">
        <f t="shared" si="0"/>
        <v>0</v>
      </c>
      <c r="X11" s="41">
        <f t="shared" si="0"/>
        <v>-1</v>
      </c>
      <c r="Y11" s="64"/>
      <c r="Z11" s="68">
        <v>-180</v>
      </c>
      <c r="AA11" s="11"/>
    </row>
    <row r="12" spans="1:28" ht="20.100000000000001" customHeight="1" x14ac:dyDescent="0.25">
      <c r="A12" s="62">
        <v>10</v>
      </c>
      <c r="B12" s="33">
        <v>450</v>
      </c>
      <c r="C12" s="17">
        <v>65</v>
      </c>
      <c r="D12" s="8">
        <v>35</v>
      </c>
      <c r="E12" s="8">
        <v>10</v>
      </c>
      <c r="F12" s="8">
        <v>5</v>
      </c>
      <c r="G12" s="18"/>
      <c r="H12" s="24">
        <v>124</v>
      </c>
      <c r="I12" s="13">
        <v>67</v>
      </c>
      <c r="J12" s="13">
        <v>19</v>
      </c>
      <c r="K12" s="13">
        <v>10</v>
      </c>
      <c r="L12" s="25">
        <v>0</v>
      </c>
      <c r="M12" s="52">
        <f t="shared" si="1"/>
        <v>353</v>
      </c>
      <c r="N12" s="53">
        <v>67</v>
      </c>
      <c r="O12" s="53">
        <v>19</v>
      </c>
      <c r="P12" s="53">
        <v>10</v>
      </c>
      <c r="Q12" s="51">
        <v>1</v>
      </c>
      <c r="R12" s="31">
        <f t="shared" si="2"/>
        <v>450</v>
      </c>
      <c r="S12" s="37">
        <v>220</v>
      </c>
      <c r="T12" s="40">
        <f t="shared" si="3"/>
        <v>-229</v>
      </c>
      <c r="U12" s="35">
        <f t="shared" si="0"/>
        <v>0</v>
      </c>
      <c r="V12" s="35">
        <f t="shared" si="0"/>
        <v>0</v>
      </c>
      <c r="W12" s="35">
        <f t="shared" si="0"/>
        <v>0</v>
      </c>
      <c r="X12" s="41">
        <f t="shared" si="0"/>
        <v>-1</v>
      </c>
      <c r="Y12" s="64"/>
      <c r="Z12" s="68">
        <v>-230</v>
      </c>
      <c r="AA12" s="11"/>
    </row>
    <row r="13" spans="1:28" ht="20.100000000000001" customHeight="1" x14ac:dyDescent="0.25">
      <c r="A13" s="62">
        <v>11</v>
      </c>
      <c r="B13" s="33">
        <v>462</v>
      </c>
      <c r="C13" s="17">
        <v>75</v>
      </c>
      <c r="D13" s="8">
        <v>40</v>
      </c>
      <c r="E13" s="8">
        <v>15</v>
      </c>
      <c r="F13" s="8">
        <v>5</v>
      </c>
      <c r="G13" s="18"/>
      <c r="H13" s="24">
        <v>143</v>
      </c>
      <c r="I13" s="13">
        <v>76</v>
      </c>
      <c r="J13" s="13">
        <v>29</v>
      </c>
      <c r="K13" s="13">
        <v>10</v>
      </c>
      <c r="L13" s="25">
        <v>0</v>
      </c>
      <c r="M13" s="52">
        <f t="shared" si="1"/>
        <v>346</v>
      </c>
      <c r="N13" s="53">
        <v>76</v>
      </c>
      <c r="O13" s="53">
        <v>29</v>
      </c>
      <c r="P13" s="53">
        <v>10</v>
      </c>
      <c r="Q13" s="51">
        <v>1</v>
      </c>
      <c r="R13" s="31">
        <f t="shared" si="2"/>
        <v>462</v>
      </c>
      <c r="S13" s="37">
        <v>258</v>
      </c>
      <c r="T13" s="40">
        <f t="shared" si="3"/>
        <v>-203</v>
      </c>
      <c r="U13" s="35">
        <f t="shared" si="0"/>
        <v>0</v>
      </c>
      <c r="V13" s="35">
        <f t="shared" si="0"/>
        <v>0</v>
      </c>
      <c r="W13" s="35">
        <f t="shared" si="0"/>
        <v>0</v>
      </c>
      <c r="X13" s="41">
        <f t="shared" si="0"/>
        <v>-1</v>
      </c>
      <c r="Y13" s="64"/>
      <c r="Z13" s="68">
        <v>-204</v>
      </c>
      <c r="AA13" s="11"/>
    </row>
    <row r="14" spans="1:28" ht="20.100000000000001" customHeight="1" x14ac:dyDescent="0.25">
      <c r="A14" s="62">
        <v>12</v>
      </c>
      <c r="B14" s="33">
        <v>473</v>
      </c>
      <c r="C14" s="17">
        <v>85</v>
      </c>
      <c r="D14" s="8">
        <v>45</v>
      </c>
      <c r="E14" s="8">
        <v>15</v>
      </c>
      <c r="F14" s="8">
        <v>5</v>
      </c>
      <c r="G14" s="18"/>
      <c r="H14" s="24">
        <v>162</v>
      </c>
      <c r="I14" s="13">
        <v>86</v>
      </c>
      <c r="J14" s="13">
        <v>29</v>
      </c>
      <c r="K14" s="13">
        <v>10</v>
      </c>
      <c r="L14" s="25">
        <v>0</v>
      </c>
      <c r="M14" s="52">
        <f t="shared" si="1"/>
        <v>347</v>
      </c>
      <c r="N14" s="53">
        <v>86</v>
      </c>
      <c r="O14" s="53">
        <v>29</v>
      </c>
      <c r="P14" s="53">
        <v>10</v>
      </c>
      <c r="Q14" s="51">
        <v>1</v>
      </c>
      <c r="R14" s="31">
        <f t="shared" si="2"/>
        <v>473</v>
      </c>
      <c r="S14" s="37">
        <v>287</v>
      </c>
      <c r="T14" s="40">
        <f t="shared" si="3"/>
        <v>-185</v>
      </c>
      <c r="U14" s="35">
        <f t="shared" si="0"/>
        <v>0</v>
      </c>
      <c r="V14" s="35">
        <f t="shared" si="0"/>
        <v>0</v>
      </c>
      <c r="W14" s="35">
        <f t="shared" si="0"/>
        <v>0</v>
      </c>
      <c r="X14" s="41">
        <f t="shared" si="0"/>
        <v>-1</v>
      </c>
      <c r="Y14" s="64"/>
      <c r="Z14" s="68">
        <v>-186</v>
      </c>
      <c r="AA14" s="11"/>
      <c r="AB14">
        <v>-2317</v>
      </c>
    </row>
    <row r="15" spans="1:28" ht="20.100000000000001" customHeight="1" x14ac:dyDescent="0.25">
      <c r="A15" s="62">
        <v>13</v>
      </c>
      <c r="B15" s="33">
        <v>485</v>
      </c>
      <c r="C15" s="17">
        <v>95</v>
      </c>
      <c r="D15" s="8">
        <v>50</v>
      </c>
      <c r="E15" s="8">
        <v>15</v>
      </c>
      <c r="F15" s="8">
        <v>5</v>
      </c>
      <c r="G15" s="18"/>
      <c r="H15" s="24">
        <v>181</v>
      </c>
      <c r="I15" s="13">
        <v>95</v>
      </c>
      <c r="J15" s="13">
        <v>29</v>
      </c>
      <c r="K15" s="13">
        <v>10</v>
      </c>
      <c r="L15" s="25">
        <v>0</v>
      </c>
      <c r="M15" s="52">
        <f t="shared" si="1"/>
        <v>350</v>
      </c>
      <c r="N15" s="53">
        <v>95</v>
      </c>
      <c r="O15" s="53">
        <v>29</v>
      </c>
      <c r="P15" s="53">
        <v>10</v>
      </c>
      <c r="Q15" s="51">
        <v>1</v>
      </c>
      <c r="R15" s="31">
        <f t="shared" si="2"/>
        <v>485</v>
      </c>
      <c r="S15" s="37">
        <v>315</v>
      </c>
      <c r="T15" s="40">
        <f t="shared" si="3"/>
        <v>-169</v>
      </c>
      <c r="U15" s="35">
        <f t="shared" si="0"/>
        <v>0</v>
      </c>
      <c r="V15" s="35">
        <f t="shared" si="0"/>
        <v>0</v>
      </c>
      <c r="W15" s="35">
        <f t="shared" si="0"/>
        <v>0</v>
      </c>
      <c r="X15" s="41">
        <f t="shared" si="0"/>
        <v>-1</v>
      </c>
      <c r="Y15" s="64"/>
      <c r="Z15" s="68">
        <v>-170</v>
      </c>
      <c r="AA15" s="11"/>
      <c r="AB15">
        <v>16186</v>
      </c>
    </row>
    <row r="16" spans="1:28" ht="20.100000000000001" customHeight="1" x14ac:dyDescent="0.25">
      <c r="A16" s="62">
        <v>14</v>
      </c>
      <c r="B16" s="33">
        <v>497</v>
      </c>
      <c r="C16" s="17">
        <v>100</v>
      </c>
      <c r="D16" s="8">
        <v>50</v>
      </c>
      <c r="E16" s="8">
        <v>15</v>
      </c>
      <c r="F16" s="8">
        <v>5</v>
      </c>
      <c r="G16" s="18"/>
      <c r="H16" s="24">
        <v>190</v>
      </c>
      <c r="I16" s="13">
        <v>95</v>
      </c>
      <c r="J16" s="13">
        <v>29</v>
      </c>
      <c r="K16" s="13">
        <v>10</v>
      </c>
      <c r="L16" s="25">
        <v>0</v>
      </c>
      <c r="M16" s="52">
        <f t="shared" si="1"/>
        <v>362</v>
      </c>
      <c r="N16" s="53">
        <v>95</v>
      </c>
      <c r="O16" s="53">
        <v>29</v>
      </c>
      <c r="P16" s="53">
        <v>10</v>
      </c>
      <c r="Q16" s="51">
        <v>1</v>
      </c>
      <c r="R16" s="31">
        <f t="shared" si="2"/>
        <v>497</v>
      </c>
      <c r="S16" s="37">
        <v>324</v>
      </c>
      <c r="T16" s="40">
        <f t="shared" si="3"/>
        <v>-172</v>
      </c>
      <c r="U16" s="35">
        <f t="shared" si="0"/>
        <v>0</v>
      </c>
      <c r="V16" s="35">
        <f t="shared" si="0"/>
        <v>0</v>
      </c>
      <c r="W16" s="35">
        <f t="shared" si="0"/>
        <v>0</v>
      </c>
      <c r="X16" s="41">
        <f t="shared" si="0"/>
        <v>-1</v>
      </c>
      <c r="Y16" s="64"/>
      <c r="Z16" s="68">
        <v>-173</v>
      </c>
      <c r="AA16" s="11"/>
    </row>
    <row r="17" spans="1:28" ht="20.100000000000001" customHeight="1" x14ac:dyDescent="0.25">
      <c r="A17" s="62">
        <v>15</v>
      </c>
      <c r="B17" s="33">
        <v>510</v>
      </c>
      <c r="C17" s="17">
        <v>110</v>
      </c>
      <c r="D17" s="8">
        <v>55</v>
      </c>
      <c r="E17" s="8">
        <v>20</v>
      </c>
      <c r="F17" s="8">
        <v>5</v>
      </c>
      <c r="G17" s="18"/>
      <c r="H17" s="24">
        <v>209</v>
      </c>
      <c r="I17" s="13">
        <v>105</v>
      </c>
      <c r="J17" s="13">
        <v>38</v>
      </c>
      <c r="K17" s="13">
        <v>10</v>
      </c>
      <c r="L17" s="25">
        <v>0</v>
      </c>
      <c r="M17" s="52">
        <f t="shared" si="1"/>
        <v>356</v>
      </c>
      <c r="N17" s="53">
        <v>105</v>
      </c>
      <c r="O17" s="53">
        <v>38</v>
      </c>
      <c r="P17" s="53">
        <v>10</v>
      </c>
      <c r="Q17" s="51">
        <v>1</v>
      </c>
      <c r="R17" s="31">
        <f t="shared" si="2"/>
        <v>510</v>
      </c>
      <c r="S17" s="37">
        <v>362</v>
      </c>
      <c r="T17" s="40">
        <f t="shared" si="3"/>
        <v>-147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41">
        <f t="shared" si="0"/>
        <v>-1</v>
      </c>
      <c r="Y17" s="64"/>
      <c r="Z17" s="68">
        <v>-148</v>
      </c>
      <c r="AA17" s="125"/>
    </row>
    <row r="18" spans="1:28" ht="20.100000000000001" customHeight="1" x14ac:dyDescent="0.25">
      <c r="A18" s="62">
        <v>16</v>
      </c>
      <c r="B18" s="33">
        <v>522</v>
      </c>
      <c r="C18" s="17">
        <v>120</v>
      </c>
      <c r="D18" s="8">
        <v>60</v>
      </c>
      <c r="E18" s="8">
        <v>20</v>
      </c>
      <c r="F18" s="8">
        <v>5</v>
      </c>
      <c r="G18" s="18"/>
      <c r="H18" s="24">
        <v>228</v>
      </c>
      <c r="I18" s="13">
        <v>114</v>
      </c>
      <c r="J18" s="13">
        <v>38</v>
      </c>
      <c r="K18" s="13">
        <v>10</v>
      </c>
      <c r="L18" s="25">
        <v>0</v>
      </c>
      <c r="M18" s="52">
        <f t="shared" si="1"/>
        <v>359</v>
      </c>
      <c r="N18" s="53">
        <v>114</v>
      </c>
      <c r="O18" s="53">
        <v>38</v>
      </c>
      <c r="P18" s="53">
        <v>10</v>
      </c>
      <c r="Q18" s="51">
        <v>1</v>
      </c>
      <c r="R18" s="31">
        <f t="shared" si="2"/>
        <v>522</v>
      </c>
      <c r="S18" s="37">
        <v>390</v>
      </c>
      <c r="T18" s="40">
        <f t="shared" si="3"/>
        <v>-131</v>
      </c>
      <c r="U18" s="35">
        <f t="shared" si="0"/>
        <v>0</v>
      </c>
      <c r="V18" s="35">
        <f t="shared" si="0"/>
        <v>0</v>
      </c>
      <c r="W18" s="35">
        <f t="shared" si="0"/>
        <v>0</v>
      </c>
      <c r="X18" s="41">
        <f t="shared" si="0"/>
        <v>-1</v>
      </c>
      <c r="Y18" s="64"/>
      <c r="Z18" s="68">
        <v>-132</v>
      </c>
      <c r="AA18" s="11"/>
    </row>
    <row r="19" spans="1:28" ht="20.100000000000001" customHeight="1" x14ac:dyDescent="0.25">
      <c r="A19" s="62">
        <v>17</v>
      </c>
      <c r="B19" s="33">
        <v>535</v>
      </c>
      <c r="C19" s="17">
        <v>130</v>
      </c>
      <c r="D19" s="8">
        <v>65</v>
      </c>
      <c r="E19" s="8">
        <v>20</v>
      </c>
      <c r="F19" s="8">
        <v>5</v>
      </c>
      <c r="G19" s="18"/>
      <c r="H19" s="24">
        <v>247</v>
      </c>
      <c r="I19" s="13">
        <v>124</v>
      </c>
      <c r="J19" s="13">
        <v>38</v>
      </c>
      <c r="K19" s="13">
        <v>10</v>
      </c>
      <c r="L19" s="25">
        <v>0</v>
      </c>
      <c r="M19" s="52">
        <f t="shared" si="1"/>
        <v>362</v>
      </c>
      <c r="N19" s="53">
        <v>124</v>
      </c>
      <c r="O19" s="53">
        <v>38</v>
      </c>
      <c r="P19" s="53">
        <v>10</v>
      </c>
      <c r="Q19" s="51">
        <v>1</v>
      </c>
      <c r="R19" s="31">
        <f t="shared" si="2"/>
        <v>535</v>
      </c>
      <c r="S19" s="37">
        <v>419</v>
      </c>
      <c r="T19" s="40">
        <f t="shared" si="3"/>
        <v>-115</v>
      </c>
      <c r="U19" s="35">
        <f t="shared" ref="U19:U82" si="4">I19-N19</f>
        <v>0</v>
      </c>
      <c r="V19" s="35">
        <f t="shared" ref="V19:V82" si="5">J19-O19</f>
        <v>0</v>
      </c>
      <c r="W19" s="35">
        <f t="shared" ref="W19:W82" si="6">K19-P19</f>
        <v>0</v>
      </c>
      <c r="X19" s="41">
        <f t="shared" ref="X19:X82" si="7">L19-Q19</f>
        <v>-1</v>
      </c>
      <c r="Y19" s="64"/>
      <c r="Z19" s="68">
        <v>-116</v>
      </c>
      <c r="AA19" s="11"/>
    </row>
    <row r="20" spans="1:28" ht="20.100000000000001" customHeight="1" x14ac:dyDescent="0.25">
      <c r="A20" s="62">
        <v>18</v>
      </c>
      <c r="B20" s="33">
        <v>549</v>
      </c>
      <c r="C20" s="17">
        <v>140</v>
      </c>
      <c r="D20" s="8">
        <v>70</v>
      </c>
      <c r="E20" s="8">
        <v>25</v>
      </c>
      <c r="F20" s="8">
        <v>5</v>
      </c>
      <c r="G20" s="18"/>
      <c r="H20" s="24">
        <v>266</v>
      </c>
      <c r="I20" s="13">
        <v>133</v>
      </c>
      <c r="J20" s="13">
        <v>48</v>
      </c>
      <c r="K20" s="13">
        <v>10</v>
      </c>
      <c r="L20" s="25">
        <v>0</v>
      </c>
      <c r="M20" s="52">
        <f t="shared" si="1"/>
        <v>357</v>
      </c>
      <c r="N20" s="53">
        <v>133</v>
      </c>
      <c r="O20" s="53">
        <v>48</v>
      </c>
      <c r="P20" s="53">
        <v>10</v>
      </c>
      <c r="Q20" s="51">
        <v>1</v>
      </c>
      <c r="R20" s="31">
        <f t="shared" si="2"/>
        <v>549</v>
      </c>
      <c r="S20" s="37">
        <v>457</v>
      </c>
      <c r="T20" s="40">
        <f t="shared" si="3"/>
        <v>-91</v>
      </c>
      <c r="U20" s="35">
        <f t="shared" si="4"/>
        <v>0</v>
      </c>
      <c r="V20" s="35">
        <f t="shared" si="5"/>
        <v>0</v>
      </c>
      <c r="W20" s="35">
        <f t="shared" si="6"/>
        <v>0</v>
      </c>
      <c r="X20" s="41">
        <f t="shared" si="7"/>
        <v>-1</v>
      </c>
      <c r="Y20" s="64"/>
      <c r="Z20" s="68">
        <v>-92</v>
      </c>
      <c r="AA20" s="11"/>
    </row>
    <row r="21" spans="1:28" ht="20.100000000000001" customHeight="1" x14ac:dyDescent="0.25">
      <c r="A21" s="62">
        <v>19</v>
      </c>
      <c r="B21" s="33">
        <v>562</v>
      </c>
      <c r="C21" s="17">
        <v>150</v>
      </c>
      <c r="D21" s="8">
        <v>75</v>
      </c>
      <c r="E21" s="8">
        <v>25</v>
      </c>
      <c r="F21" s="8">
        <v>5</v>
      </c>
      <c r="G21" s="18"/>
      <c r="H21" s="24">
        <v>285</v>
      </c>
      <c r="I21" s="13">
        <v>143</v>
      </c>
      <c r="J21" s="13">
        <v>48</v>
      </c>
      <c r="K21" s="13">
        <v>10</v>
      </c>
      <c r="L21" s="25">
        <v>0</v>
      </c>
      <c r="M21" s="52">
        <f t="shared" si="1"/>
        <v>360</v>
      </c>
      <c r="N21" s="53">
        <v>143</v>
      </c>
      <c r="O21" s="53">
        <v>48</v>
      </c>
      <c r="P21" s="53">
        <v>10</v>
      </c>
      <c r="Q21" s="51">
        <v>1</v>
      </c>
      <c r="R21" s="31">
        <f t="shared" si="2"/>
        <v>562</v>
      </c>
      <c r="S21" s="37">
        <v>486</v>
      </c>
      <c r="T21" s="40">
        <f t="shared" si="3"/>
        <v>-75</v>
      </c>
      <c r="U21" s="35">
        <f t="shared" si="4"/>
        <v>0</v>
      </c>
      <c r="V21" s="35">
        <f t="shared" si="5"/>
        <v>0</v>
      </c>
      <c r="W21" s="35">
        <f t="shared" si="6"/>
        <v>0</v>
      </c>
      <c r="X21" s="41">
        <f t="shared" si="7"/>
        <v>-1</v>
      </c>
      <c r="Y21" s="64"/>
      <c r="Z21" s="68">
        <v>-76</v>
      </c>
      <c r="AA21" s="11"/>
    </row>
    <row r="22" spans="1:28" ht="20.100000000000001" customHeight="1" x14ac:dyDescent="0.25">
      <c r="A22" s="62">
        <v>20</v>
      </c>
      <c r="B22" s="33">
        <v>577</v>
      </c>
      <c r="C22" s="17">
        <v>155</v>
      </c>
      <c r="D22" s="8">
        <v>80</v>
      </c>
      <c r="E22" s="8">
        <v>25</v>
      </c>
      <c r="F22" s="8">
        <v>5</v>
      </c>
      <c r="G22" s="18"/>
      <c r="H22" s="24">
        <v>295</v>
      </c>
      <c r="I22" s="13">
        <v>152</v>
      </c>
      <c r="J22" s="13">
        <v>48</v>
      </c>
      <c r="K22" s="13">
        <v>10</v>
      </c>
      <c r="L22" s="25">
        <v>0</v>
      </c>
      <c r="M22" s="52">
        <f t="shared" si="1"/>
        <v>366</v>
      </c>
      <c r="N22" s="53">
        <v>152</v>
      </c>
      <c r="O22" s="53">
        <v>48</v>
      </c>
      <c r="P22" s="53">
        <v>10</v>
      </c>
      <c r="Q22" s="51">
        <v>1</v>
      </c>
      <c r="R22" s="31">
        <f t="shared" si="2"/>
        <v>577</v>
      </c>
      <c r="S22" s="37">
        <v>505</v>
      </c>
      <c r="T22" s="40">
        <f t="shared" si="3"/>
        <v>-71</v>
      </c>
      <c r="U22" s="35">
        <f t="shared" si="4"/>
        <v>0</v>
      </c>
      <c r="V22" s="35">
        <f t="shared" si="5"/>
        <v>0</v>
      </c>
      <c r="W22" s="35">
        <f t="shared" si="6"/>
        <v>0</v>
      </c>
      <c r="X22" s="41">
        <f t="shared" si="7"/>
        <v>-1</v>
      </c>
      <c r="Y22" s="64"/>
      <c r="Z22" s="68">
        <v>-72</v>
      </c>
      <c r="AA22" s="11"/>
    </row>
    <row r="23" spans="1:28" ht="20.100000000000001" customHeight="1" x14ac:dyDescent="0.25">
      <c r="A23" s="62">
        <v>21</v>
      </c>
      <c r="B23" s="33">
        <v>591</v>
      </c>
      <c r="C23" s="17">
        <v>165</v>
      </c>
      <c r="D23" s="8">
        <v>85</v>
      </c>
      <c r="E23" s="8">
        <v>30</v>
      </c>
      <c r="F23" s="8">
        <v>10</v>
      </c>
      <c r="G23" s="18"/>
      <c r="H23" s="24">
        <v>314</v>
      </c>
      <c r="I23" s="13">
        <v>162</v>
      </c>
      <c r="J23" s="13">
        <v>57</v>
      </c>
      <c r="K23" s="13">
        <v>19</v>
      </c>
      <c r="L23" s="25">
        <v>0</v>
      </c>
      <c r="M23" s="52">
        <f t="shared" si="1"/>
        <v>352</v>
      </c>
      <c r="N23" s="53">
        <v>162</v>
      </c>
      <c r="O23" s="53">
        <v>57</v>
      </c>
      <c r="P23" s="53">
        <v>19</v>
      </c>
      <c r="Q23" s="51">
        <v>1</v>
      </c>
      <c r="R23" s="31">
        <f t="shared" si="2"/>
        <v>591</v>
      </c>
      <c r="S23" s="37">
        <v>552</v>
      </c>
      <c r="T23" s="40">
        <f t="shared" si="3"/>
        <v>-38</v>
      </c>
      <c r="U23" s="35">
        <f t="shared" si="4"/>
        <v>0</v>
      </c>
      <c r="V23" s="35">
        <f t="shared" si="5"/>
        <v>0</v>
      </c>
      <c r="W23" s="35">
        <f t="shared" si="6"/>
        <v>0</v>
      </c>
      <c r="X23" s="41">
        <f t="shared" si="7"/>
        <v>-1</v>
      </c>
      <c r="Y23" s="64"/>
      <c r="Z23" s="68">
        <v>-39</v>
      </c>
      <c r="AA23" s="11"/>
    </row>
    <row r="24" spans="1:28" ht="20.100000000000001" customHeight="1" x14ac:dyDescent="0.25">
      <c r="A24" s="62">
        <v>22</v>
      </c>
      <c r="B24" s="33">
        <v>606</v>
      </c>
      <c r="C24" s="17">
        <v>175</v>
      </c>
      <c r="D24" s="8">
        <v>90</v>
      </c>
      <c r="E24" s="8">
        <v>30</v>
      </c>
      <c r="F24" s="8">
        <v>10</v>
      </c>
      <c r="G24" s="18"/>
      <c r="H24" s="24">
        <v>333</v>
      </c>
      <c r="I24" s="13">
        <v>171</v>
      </c>
      <c r="J24" s="13">
        <v>57</v>
      </c>
      <c r="K24" s="13">
        <v>19</v>
      </c>
      <c r="L24" s="25">
        <v>0</v>
      </c>
      <c r="M24" s="52">
        <f t="shared" si="1"/>
        <v>358</v>
      </c>
      <c r="N24" s="53">
        <v>171</v>
      </c>
      <c r="O24" s="53">
        <v>57</v>
      </c>
      <c r="P24" s="53">
        <v>19</v>
      </c>
      <c r="Q24" s="51">
        <v>1</v>
      </c>
      <c r="R24" s="31">
        <f t="shared" si="2"/>
        <v>606</v>
      </c>
      <c r="S24" s="37">
        <v>580</v>
      </c>
      <c r="T24" s="40">
        <f t="shared" si="3"/>
        <v>-25</v>
      </c>
      <c r="U24" s="35">
        <f t="shared" si="4"/>
        <v>0</v>
      </c>
      <c r="V24" s="35">
        <f t="shared" si="5"/>
        <v>0</v>
      </c>
      <c r="W24" s="35">
        <f t="shared" si="6"/>
        <v>0</v>
      </c>
      <c r="X24" s="41">
        <f t="shared" si="7"/>
        <v>-1</v>
      </c>
      <c r="Y24" s="64"/>
      <c r="Z24" s="68">
        <v>-26</v>
      </c>
      <c r="AA24" s="11"/>
      <c r="AB24">
        <f>2317+483</f>
        <v>2800</v>
      </c>
    </row>
    <row r="25" spans="1:28" ht="20.100000000000001" customHeight="1" x14ac:dyDescent="0.25">
      <c r="A25" s="62">
        <v>23</v>
      </c>
      <c r="B25" s="33">
        <v>621</v>
      </c>
      <c r="C25" s="17">
        <v>185</v>
      </c>
      <c r="D25" s="8">
        <v>95</v>
      </c>
      <c r="E25" s="8">
        <v>30</v>
      </c>
      <c r="F25" s="8">
        <v>10</v>
      </c>
      <c r="G25" s="18"/>
      <c r="H25" s="24">
        <v>352</v>
      </c>
      <c r="I25" s="13">
        <v>181</v>
      </c>
      <c r="J25" s="13">
        <v>57</v>
      </c>
      <c r="K25" s="13">
        <v>19</v>
      </c>
      <c r="L25" s="25">
        <v>0</v>
      </c>
      <c r="M25" s="52">
        <f t="shared" si="1"/>
        <v>363</v>
      </c>
      <c r="N25" s="53">
        <v>181</v>
      </c>
      <c r="O25" s="53">
        <v>57</v>
      </c>
      <c r="P25" s="53">
        <v>19</v>
      </c>
      <c r="Q25" s="51">
        <v>1</v>
      </c>
      <c r="R25" s="31">
        <f t="shared" si="2"/>
        <v>621</v>
      </c>
      <c r="S25" s="37">
        <v>609</v>
      </c>
      <c r="T25" s="40">
        <f t="shared" si="3"/>
        <v>-11</v>
      </c>
      <c r="U25" s="35">
        <f t="shared" si="4"/>
        <v>0</v>
      </c>
      <c r="V25" s="35">
        <f t="shared" si="5"/>
        <v>0</v>
      </c>
      <c r="W25" s="35">
        <f t="shared" si="6"/>
        <v>0</v>
      </c>
      <c r="X25" s="41">
        <f t="shared" si="7"/>
        <v>-1</v>
      </c>
      <c r="Y25" s="64"/>
      <c r="Z25" s="68">
        <v>-12</v>
      </c>
      <c r="AA25" s="11"/>
    </row>
    <row r="26" spans="1:28" ht="20.100000000000001" customHeight="1" x14ac:dyDescent="0.25">
      <c r="A26" s="62">
        <v>24</v>
      </c>
      <c r="B26" s="33">
        <v>636</v>
      </c>
      <c r="C26" s="17">
        <v>195</v>
      </c>
      <c r="D26" s="8">
        <v>100</v>
      </c>
      <c r="E26" s="8">
        <v>35</v>
      </c>
      <c r="F26" s="8">
        <v>10</v>
      </c>
      <c r="G26" s="18"/>
      <c r="H26" s="26">
        <v>371</v>
      </c>
      <c r="I26" s="13">
        <v>190</v>
      </c>
      <c r="J26" s="13">
        <v>67</v>
      </c>
      <c r="K26" s="13">
        <v>19</v>
      </c>
      <c r="L26" s="25">
        <v>0</v>
      </c>
      <c r="M26" s="57">
        <f t="shared" si="1"/>
        <v>359</v>
      </c>
      <c r="N26" s="53">
        <v>190</v>
      </c>
      <c r="O26" s="53">
        <v>67</v>
      </c>
      <c r="P26" s="53">
        <v>19</v>
      </c>
      <c r="Q26" s="51">
        <v>1</v>
      </c>
      <c r="R26" s="31">
        <f t="shared" si="2"/>
        <v>636</v>
      </c>
      <c r="S26" s="37">
        <v>647</v>
      </c>
      <c r="T26" s="40">
        <f t="shared" si="3"/>
        <v>12</v>
      </c>
      <c r="U26" s="35">
        <f t="shared" si="4"/>
        <v>0</v>
      </c>
      <c r="V26" s="35">
        <f t="shared" si="5"/>
        <v>0</v>
      </c>
      <c r="W26" s="35">
        <f t="shared" si="6"/>
        <v>0</v>
      </c>
      <c r="X26" s="41">
        <f t="shared" si="7"/>
        <v>-1</v>
      </c>
      <c r="Y26" s="64"/>
      <c r="Z26" s="68">
        <v>11</v>
      </c>
      <c r="AA26" s="11"/>
    </row>
    <row r="27" spans="1:28" ht="20.100000000000001" customHeight="1" x14ac:dyDescent="0.25">
      <c r="A27" s="62">
        <v>25</v>
      </c>
      <c r="B27" s="33">
        <v>652</v>
      </c>
      <c r="C27" s="17">
        <v>205</v>
      </c>
      <c r="D27" s="8">
        <v>105</v>
      </c>
      <c r="E27" s="8">
        <v>35</v>
      </c>
      <c r="F27" s="8">
        <v>10</v>
      </c>
      <c r="G27" s="18"/>
      <c r="H27" s="24">
        <v>390</v>
      </c>
      <c r="I27" s="13">
        <v>200</v>
      </c>
      <c r="J27" s="13">
        <v>67</v>
      </c>
      <c r="K27" s="13">
        <v>19</v>
      </c>
      <c r="L27" s="25">
        <v>0</v>
      </c>
      <c r="M27" s="57">
        <f t="shared" si="1"/>
        <v>365</v>
      </c>
      <c r="N27" s="53">
        <v>200</v>
      </c>
      <c r="O27" s="53">
        <v>67</v>
      </c>
      <c r="P27" s="53">
        <v>19</v>
      </c>
      <c r="Q27" s="51">
        <v>1</v>
      </c>
      <c r="R27" s="31">
        <f t="shared" si="2"/>
        <v>652</v>
      </c>
      <c r="S27" s="37">
        <v>676</v>
      </c>
      <c r="T27" s="40">
        <f t="shared" si="3"/>
        <v>25</v>
      </c>
      <c r="U27" s="35">
        <f t="shared" si="4"/>
        <v>0</v>
      </c>
      <c r="V27" s="35">
        <f t="shared" si="5"/>
        <v>0</v>
      </c>
      <c r="W27" s="35">
        <f t="shared" si="6"/>
        <v>0</v>
      </c>
      <c r="X27" s="41">
        <f t="shared" si="7"/>
        <v>-1</v>
      </c>
      <c r="Y27" s="64"/>
      <c r="Z27" s="68">
        <v>24</v>
      </c>
      <c r="AA27" s="11"/>
    </row>
    <row r="28" spans="1:28" ht="20.100000000000001" customHeight="1" x14ac:dyDescent="0.25">
      <c r="A28" s="62">
        <v>26</v>
      </c>
      <c r="B28" s="33">
        <v>669</v>
      </c>
      <c r="C28" s="17">
        <v>215</v>
      </c>
      <c r="D28" s="8">
        <v>110</v>
      </c>
      <c r="E28" s="8">
        <v>35</v>
      </c>
      <c r="F28" s="8">
        <v>10</v>
      </c>
      <c r="G28" s="18"/>
      <c r="H28" s="24">
        <v>409</v>
      </c>
      <c r="I28" s="13">
        <v>209</v>
      </c>
      <c r="J28" s="13">
        <v>67</v>
      </c>
      <c r="K28" s="13">
        <v>19</v>
      </c>
      <c r="L28" s="25">
        <v>0</v>
      </c>
      <c r="M28" s="57">
        <f t="shared" si="1"/>
        <v>373</v>
      </c>
      <c r="N28" s="53">
        <v>209</v>
      </c>
      <c r="O28" s="53">
        <v>67</v>
      </c>
      <c r="P28" s="53">
        <v>19</v>
      </c>
      <c r="Q28" s="51">
        <v>1</v>
      </c>
      <c r="R28" s="31">
        <f t="shared" si="2"/>
        <v>669</v>
      </c>
      <c r="S28" s="37">
        <v>704</v>
      </c>
      <c r="T28" s="40">
        <f t="shared" si="3"/>
        <v>36</v>
      </c>
      <c r="U28" s="35">
        <f t="shared" si="4"/>
        <v>0</v>
      </c>
      <c r="V28" s="35">
        <f t="shared" si="5"/>
        <v>0</v>
      </c>
      <c r="W28" s="35">
        <f t="shared" si="6"/>
        <v>0</v>
      </c>
      <c r="X28" s="41">
        <f t="shared" si="7"/>
        <v>-1</v>
      </c>
      <c r="Y28" s="64"/>
      <c r="Z28" s="68">
        <v>35</v>
      </c>
      <c r="AA28" s="11"/>
    </row>
    <row r="29" spans="1:28" ht="20.100000000000001" customHeight="1" x14ac:dyDescent="0.25">
      <c r="A29" s="62">
        <v>27</v>
      </c>
      <c r="B29" s="33">
        <v>685</v>
      </c>
      <c r="C29" s="17">
        <v>225</v>
      </c>
      <c r="D29" s="8">
        <v>115</v>
      </c>
      <c r="E29" s="8">
        <v>40</v>
      </c>
      <c r="F29" s="8">
        <v>10</v>
      </c>
      <c r="G29" s="18"/>
      <c r="H29" s="24">
        <v>428</v>
      </c>
      <c r="I29" s="13">
        <v>219</v>
      </c>
      <c r="J29" s="13">
        <v>76</v>
      </c>
      <c r="K29" s="13">
        <v>19</v>
      </c>
      <c r="L29" s="25">
        <v>0</v>
      </c>
      <c r="M29" s="57">
        <f t="shared" si="1"/>
        <v>370</v>
      </c>
      <c r="N29" s="53">
        <v>219</v>
      </c>
      <c r="O29" s="53">
        <v>76</v>
      </c>
      <c r="P29" s="53">
        <v>19</v>
      </c>
      <c r="Q29" s="51">
        <v>1</v>
      </c>
      <c r="R29" s="31">
        <f t="shared" si="2"/>
        <v>685</v>
      </c>
      <c r="S29" s="37">
        <v>742</v>
      </c>
      <c r="T29" s="40">
        <f t="shared" si="3"/>
        <v>58</v>
      </c>
      <c r="U29" s="35">
        <f t="shared" si="4"/>
        <v>0</v>
      </c>
      <c r="V29" s="35">
        <f t="shared" si="5"/>
        <v>0</v>
      </c>
      <c r="W29" s="35">
        <f t="shared" si="6"/>
        <v>0</v>
      </c>
      <c r="X29" s="41">
        <f t="shared" si="7"/>
        <v>-1</v>
      </c>
      <c r="Y29" s="64"/>
      <c r="Z29" s="68">
        <v>57</v>
      </c>
      <c r="AA29" s="11"/>
    </row>
    <row r="30" spans="1:28" ht="20.100000000000001" customHeight="1" x14ac:dyDescent="0.25">
      <c r="A30" s="62">
        <v>28</v>
      </c>
      <c r="B30" s="33">
        <v>702</v>
      </c>
      <c r="C30" s="17">
        <f>C29+10</f>
        <v>235</v>
      </c>
      <c r="D30" s="8">
        <f>D29+5</f>
        <v>120</v>
      </c>
      <c r="E30" s="8">
        <f>E29</f>
        <v>40</v>
      </c>
      <c r="F30" s="8">
        <f>F29</f>
        <v>10</v>
      </c>
      <c r="G30" s="18"/>
      <c r="H30" s="24">
        <v>447</v>
      </c>
      <c r="I30" s="13">
        <v>228</v>
      </c>
      <c r="J30" s="13">
        <v>76</v>
      </c>
      <c r="K30" s="13">
        <v>19</v>
      </c>
      <c r="L30" s="25">
        <v>0</v>
      </c>
      <c r="M30" s="57">
        <f t="shared" si="1"/>
        <v>378</v>
      </c>
      <c r="N30" s="53">
        <v>228</v>
      </c>
      <c r="O30" s="53">
        <v>76</v>
      </c>
      <c r="P30" s="53">
        <v>19</v>
      </c>
      <c r="Q30" s="51">
        <v>1</v>
      </c>
      <c r="R30" s="31">
        <f t="shared" si="2"/>
        <v>702</v>
      </c>
      <c r="S30" s="37">
        <v>770</v>
      </c>
      <c r="T30" s="40">
        <f t="shared" si="3"/>
        <v>69</v>
      </c>
      <c r="U30" s="35">
        <f t="shared" si="4"/>
        <v>0</v>
      </c>
      <c r="V30" s="35">
        <f t="shared" si="5"/>
        <v>0</v>
      </c>
      <c r="W30" s="35">
        <f t="shared" si="6"/>
        <v>0</v>
      </c>
      <c r="X30" s="41">
        <f t="shared" si="7"/>
        <v>-1</v>
      </c>
      <c r="Y30" s="64"/>
      <c r="Z30" s="68">
        <v>68</v>
      </c>
      <c r="AA30" s="11"/>
    </row>
    <row r="31" spans="1:28" ht="20.100000000000001" customHeight="1" x14ac:dyDescent="0.25">
      <c r="A31" s="62">
        <v>29</v>
      </c>
      <c r="B31" s="33">
        <v>720</v>
      </c>
      <c r="C31" s="17">
        <f t="shared" ref="C31:C87" si="8">C30+10</f>
        <v>245</v>
      </c>
      <c r="D31" s="8">
        <f t="shared" ref="D31:D87" si="9">D30+5</f>
        <v>125</v>
      </c>
      <c r="E31" s="8">
        <f t="shared" ref="E31:G87" si="10">E30</f>
        <v>40</v>
      </c>
      <c r="F31" s="8">
        <f t="shared" si="10"/>
        <v>10</v>
      </c>
      <c r="G31" s="18"/>
      <c r="H31" s="24">
        <v>466</v>
      </c>
      <c r="I31" s="13">
        <v>238</v>
      </c>
      <c r="J31" s="13">
        <v>76</v>
      </c>
      <c r="K31" s="13">
        <v>19</v>
      </c>
      <c r="L31" s="25">
        <v>0</v>
      </c>
      <c r="M31" s="57">
        <f t="shared" si="1"/>
        <v>386</v>
      </c>
      <c r="N31" s="53">
        <v>238</v>
      </c>
      <c r="O31" s="53">
        <v>76</v>
      </c>
      <c r="P31" s="53">
        <v>19</v>
      </c>
      <c r="Q31" s="51">
        <v>1</v>
      </c>
      <c r="R31" s="31">
        <f t="shared" si="2"/>
        <v>720</v>
      </c>
      <c r="S31" s="37">
        <v>799</v>
      </c>
      <c r="T31" s="40">
        <f t="shared" si="3"/>
        <v>80</v>
      </c>
      <c r="U31" s="35">
        <f t="shared" si="4"/>
        <v>0</v>
      </c>
      <c r="V31" s="35">
        <f t="shared" si="5"/>
        <v>0</v>
      </c>
      <c r="W31" s="35">
        <f t="shared" si="6"/>
        <v>0</v>
      </c>
      <c r="X31" s="41">
        <f t="shared" si="7"/>
        <v>-1</v>
      </c>
      <c r="Y31" s="64"/>
      <c r="Z31" s="68">
        <v>79</v>
      </c>
      <c r="AA31" s="11"/>
    </row>
    <row r="32" spans="1:28" ht="20.100000000000001" customHeight="1" x14ac:dyDescent="0.25">
      <c r="A32" s="62">
        <v>30</v>
      </c>
      <c r="B32" s="33">
        <v>738</v>
      </c>
      <c r="C32" s="17">
        <f t="shared" si="8"/>
        <v>255</v>
      </c>
      <c r="D32" s="8">
        <f t="shared" si="9"/>
        <v>130</v>
      </c>
      <c r="E32" s="8">
        <v>45</v>
      </c>
      <c r="F32" s="8">
        <f t="shared" si="10"/>
        <v>10</v>
      </c>
      <c r="G32" s="18"/>
      <c r="H32" s="24">
        <v>485</v>
      </c>
      <c r="I32" s="13">
        <v>247</v>
      </c>
      <c r="J32" s="13">
        <v>86</v>
      </c>
      <c r="K32" s="13">
        <v>19</v>
      </c>
      <c r="L32" s="25">
        <v>0</v>
      </c>
      <c r="M32" s="57">
        <f t="shared" si="1"/>
        <v>385</v>
      </c>
      <c r="N32" s="53">
        <v>247</v>
      </c>
      <c r="O32" s="53">
        <v>86</v>
      </c>
      <c r="P32" s="53">
        <v>19</v>
      </c>
      <c r="Q32" s="51">
        <v>1</v>
      </c>
      <c r="R32" s="31">
        <f t="shared" si="2"/>
        <v>738</v>
      </c>
      <c r="S32" s="37">
        <v>837</v>
      </c>
      <c r="T32" s="40">
        <f t="shared" si="3"/>
        <v>100</v>
      </c>
      <c r="U32" s="35">
        <f t="shared" si="4"/>
        <v>0</v>
      </c>
      <c r="V32" s="35">
        <f t="shared" si="5"/>
        <v>0</v>
      </c>
      <c r="W32" s="35">
        <f t="shared" si="6"/>
        <v>0</v>
      </c>
      <c r="X32" s="41">
        <f t="shared" si="7"/>
        <v>-1</v>
      </c>
      <c r="Y32" s="64"/>
      <c r="Z32" s="68">
        <v>99</v>
      </c>
      <c r="AA32" s="11"/>
    </row>
    <row r="33" spans="1:27" ht="20.100000000000001" customHeight="1" x14ac:dyDescent="0.25">
      <c r="A33" s="62">
        <v>31</v>
      </c>
      <c r="B33" s="33">
        <v>756</v>
      </c>
      <c r="C33" s="17">
        <f t="shared" si="8"/>
        <v>265</v>
      </c>
      <c r="D33" s="8">
        <f t="shared" si="9"/>
        <v>135</v>
      </c>
      <c r="E33" s="8">
        <f t="shared" si="10"/>
        <v>45</v>
      </c>
      <c r="F33" s="8">
        <f t="shared" si="10"/>
        <v>10</v>
      </c>
      <c r="G33" s="18"/>
      <c r="H33" s="24">
        <v>504</v>
      </c>
      <c r="I33" s="13">
        <v>257</v>
      </c>
      <c r="J33" s="13">
        <v>86</v>
      </c>
      <c r="K33" s="13">
        <v>19</v>
      </c>
      <c r="L33" s="25">
        <v>0</v>
      </c>
      <c r="M33" s="57">
        <f t="shared" si="1"/>
        <v>393</v>
      </c>
      <c r="N33" s="53">
        <v>257</v>
      </c>
      <c r="O33" s="53">
        <v>86</v>
      </c>
      <c r="P33" s="53">
        <v>19</v>
      </c>
      <c r="Q33" s="51">
        <v>1</v>
      </c>
      <c r="R33" s="31">
        <f t="shared" si="2"/>
        <v>756</v>
      </c>
      <c r="S33" s="37">
        <v>866</v>
      </c>
      <c r="T33" s="40">
        <f t="shared" si="3"/>
        <v>111</v>
      </c>
      <c r="U33" s="35">
        <f t="shared" si="4"/>
        <v>0</v>
      </c>
      <c r="V33" s="35">
        <f t="shared" si="5"/>
        <v>0</v>
      </c>
      <c r="W33" s="35">
        <f t="shared" si="6"/>
        <v>0</v>
      </c>
      <c r="X33" s="41">
        <f t="shared" si="7"/>
        <v>-1</v>
      </c>
      <c r="Y33" s="64"/>
      <c r="Z33" s="68">
        <v>110</v>
      </c>
      <c r="AA33" s="11"/>
    </row>
    <row r="34" spans="1:27" ht="20.100000000000001" customHeight="1" x14ac:dyDescent="0.25">
      <c r="A34" s="62">
        <v>32</v>
      </c>
      <c r="B34" s="33">
        <v>775</v>
      </c>
      <c r="C34" s="17">
        <f t="shared" si="8"/>
        <v>275</v>
      </c>
      <c r="D34" s="8">
        <f t="shared" si="9"/>
        <v>140</v>
      </c>
      <c r="E34" s="8">
        <f t="shared" si="10"/>
        <v>45</v>
      </c>
      <c r="F34" s="8">
        <f t="shared" si="10"/>
        <v>10</v>
      </c>
      <c r="G34" s="18"/>
      <c r="H34" s="24">
        <v>523</v>
      </c>
      <c r="I34" s="13">
        <v>266</v>
      </c>
      <c r="J34" s="13">
        <v>86</v>
      </c>
      <c r="K34" s="13">
        <v>19</v>
      </c>
      <c r="L34" s="25">
        <v>0</v>
      </c>
      <c r="M34" s="57">
        <f t="shared" si="1"/>
        <v>403</v>
      </c>
      <c r="N34" s="53">
        <v>266</v>
      </c>
      <c r="O34" s="53">
        <v>86</v>
      </c>
      <c r="P34" s="53">
        <v>19</v>
      </c>
      <c r="Q34" s="51">
        <v>1</v>
      </c>
      <c r="R34" s="31">
        <f t="shared" si="2"/>
        <v>775</v>
      </c>
      <c r="S34" s="37">
        <v>894</v>
      </c>
      <c r="T34" s="40">
        <f t="shared" si="3"/>
        <v>120</v>
      </c>
      <c r="U34" s="35">
        <f t="shared" si="4"/>
        <v>0</v>
      </c>
      <c r="V34" s="35">
        <f t="shared" si="5"/>
        <v>0</v>
      </c>
      <c r="W34" s="35">
        <f t="shared" si="6"/>
        <v>0</v>
      </c>
      <c r="X34" s="41">
        <f t="shared" si="7"/>
        <v>-1</v>
      </c>
      <c r="Y34" s="64"/>
      <c r="Z34" s="68">
        <v>119</v>
      </c>
      <c r="AA34" s="11"/>
    </row>
    <row r="35" spans="1:27" ht="20.100000000000001" customHeight="1" x14ac:dyDescent="0.25">
      <c r="A35" s="62">
        <v>33</v>
      </c>
      <c r="B35" s="33">
        <v>795</v>
      </c>
      <c r="C35" s="17">
        <f t="shared" si="8"/>
        <v>285</v>
      </c>
      <c r="D35" s="8">
        <f t="shared" si="9"/>
        <v>145</v>
      </c>
      <c r="E35" s="8">
        <v>50</v>
      </c>
      <c r="F35" s="8">
        <v>15</v>
      </c>
      <c r="G35" s="18">
        <v>5</v>
      </c>
      <c r="H35" s="24">
        <v>542</v>
      </c>
      <c r="I35" s="13">
        <v>276</v>
      </c>
      <c r="J35" s="13">
        <v>95</v>
      </c>
      <c r="K35" s="13">
        <v>29</v>
      </c>
      <c r="L35" s="25">
        <v>10</v>
      </c>
      <c r="M35" s="57">
        <f t="shared" si="1"/>
        <v>385</v>
      </c>
      <c r="N35" s="53">
        <v>276</v>
      </c>
      <c r="O35" s="53">
        <v>95</v>
      </c>
      <c r="P35" s="53">
        <v>29</v>
      </c>
      <c r="Q35" s="54">
        <v>10</v>
      </c>
      <c r="R35" s="31">
        <f t="shared" si="2"/>
        <v>795</v>
      </c>
      <c r="S35" s="37">
        <v>952</v>
      </c>
      <c r="T35" s="40">
        <f t="shared" si="3"/>
        <v>157</v>
      </c>
      <c r="U35" s="35">
        <f t="shared" si="4"/>
        <v>0</v>
      </c>
      <c r="V35" s="35">
        <f t="shared" si="5"/>
        <v>0</v>
      </c>
      <c r="W35" s="35">
        <f t="shared" si="6"/>
        <v>0</v>
      </c>
      <c r="X35" s="43">
        <f t="shared" si="7"/>
        <v>0</v>
      </c>
      <c r="Y35" s="64"/>
      <c r="Z35" s="68">
        <v>157</v>
      </c>
      <c r="AA35" s="11"/>
    </row>
    <row r="36" spans="1:27" ht="20.100000000000001" customHeight="1" x14ac:dyDescent="0.25">
      <c r="A36" s="62">
        <v>34</v>
      </c>
      <c r="B36" s="33">
        <v>814</v>
      </c>
      <c r="C36" s="17">
        <v>300</v>
      </c>
      <c r="D36" s="8">
        <f t="shared" si="9"/>
        <v>150</v>
      </c>
      <c r="E36" s="8">
        <f t="shared" si="10"/>
        <v>50</v>
      </c>
      <c r="F36" s="8">
        <f t="shared" si="10"/>
        <v>15</v>
      </c>
      <c r="G36" s="18">
        <f>G35</f>
        <v>5</v>
      </c>
      <c r="H36" s="24">
        <v>570</v>
      </c>
      <c r="I36" s="13">
        <v>285</v>
      </c>
      <c r="J36" s="13">
        <v>95</v>
      </c>
      <c r="K36" s="13">
        <v>29</v>
      </c>
      <c r="L36" s="25">
        <v>10</v>
      </c>
      <c r="M36" s="57">
        <f t="shared" ref="M36:M67" si="11">B36-(SUM(N36:Q36))</f>
        <v>395</v>
      </c>
      <c r="N36" s="53">
        <v>285</v>
      </c>
      <c r="O36" s="53">
        <v>95</v>
      </c>
      <c r="P36" s="53">
        <v>29</v>
      </c>
      <c r="Q36" s="54">
        <v>10</v>
      </c>
      <c r="R36" s="31">
        <f t="shared" si="2"/>
        <v>814</v>
      </c>
      <c r="S36" s="37">
        <v>989</v>
      </c>
      <c r="T36" s="40">
        <f t="shared" si="3"/>
        <v>175</v>
      </c>
      <c r="U36" s="35">
        <f t="shared" si="4"/>
        <v>0</v>
      </c>
      <c r="V36" s="35">
        <f t="shared" si="5"/>
        <v>0</v>
      </c>
      <c r="W36" s="35">
        <f t="shared" si="6"/>
        <v>0</v>
      </c>
      <c r="X36" s="43">
        <f t="shared" si="7"/>
        <v>0</v>
      </c>
      <c r="Y36" s="64"/>
      <c r="Z36" s="68">
        <v>175</v>
      </c>
      <c r="AA36" s="11"/>
    </row>
    <row r="37" spans="1:27" ht="20.100000000000001" customHeight="1" x14ac:dyDescent="0.25">
      <c r="A37" s="62">
        <v>35</v>
      </c>
      <c r="B37" s="33">
        <v>835</v>
      </c>
      <c r="C37" s="17">
        <f t="shared" si="8"/>
        <v>310</v>
      </c>
      <c r="D37" s="8">
        <f t="shared" si="9"/>
        <v>155</v>
      </c>
      <c r="E37" s="8">
        <f t="shared" si="10"/>
        <v>50</v>
      </c>
      <c r="F37" s="8">
        <f t="shared" si="10"/>
        <v>15</v>
      </c>
      <c r="G37" s="18">
        <f t="shared" si="10"/>
        <v>5</v>
      </c>
      <c r="H37" s="24">
        <v>589</v>
      </c>
      <c r="I37" s="13">
        <v>295</v>
      </c>
      <c r="J37" s="13">
        <v>95</v>
      </c>
      <c r="K37" s="13">
        <v>29</v>
      </c>
      <c r="L37" s="25">
        <v>10</v>
      </c>
      <c r="M37" s="57">
        <f t="shared" si="11"/>
        <v>406</v>
      </c>
      <c r="N37" s="53">
        <v>295</v>
      </c>
      <c r="O37" s="53">
        <v>95</v>
      </c>
      <c r="P37" s="53">
        <v>29</v>
      </c>
      <c r="Q37" s="54">
        <v>10</v>
      </c>
      <c r="R37" s="31">
        <f t="shared" si="2"/>
        <v>835</v>
      </c>
      <c r="S37" s="37">
        <v>1018</v>
      </c>
      <c r="T37" s="40">
        <f t="shared" si="3"/>
        <v>183</v>
      </c>
      <c r="U37" s="35">
        <f t="shared" si="4"/>
        <v>0</v>
      </c>
      <c r="V37" s="35">
        <f t="shared" si="5"/>
        <v>0</v>
      </c>
      <c r="W37" s="35">
        <f t="shared" si="6"/>
        <v>0</v>
      </c>
      <c r="X37" s="43">
        <f t="shared" si="7"/>
        <v>0</v>
      </c>
      <c r="Y37" s="64"/>
      <c r="Z37" s="68">
        <v>183</v>
      </c>
      <c r="AA37" s="11"/>
    </row>
    <row r="38" spans="1:27" ht="20.100000000000001" customHeight="1" x14ac:dyDescent="0.25">
      <c r="A38" s="62">
        <v>36</v>
      </c>
      <c r="B38" s="33">
        <v>856</v>
      </c>
      <c r="C38" s="17">
        <f t="shared" si="8"/>
        <v>320</v>
      </c>
      <c r="D38" s="8">
        <f t="shared" si="9"/>
        <v>160</v>
      </c>
      <c r="E38" s="8">
        <v>55</v>
      </c>
      <c r="F38" s="8">
        <f t="shared" si="10"/>
        <v>15</v>
      </c>
      <c r="G38" s="18">
        <f t="shared" si="10"/>
        <v>5</v>
      </c>
      <c r="H38" s="24">
        <v>608</v>
      </c>
      <c r="I38" s="13">
        <v>304</v>
      </c>
      <c r="J38" s="13">
        <v>105</v>
      </c>
      <c r="K38" s="13">
        <v>29</v>
      </c>
      <c r="L38" s="25">
        <v>10</v>
      </c>
      <c r="M38" s="57">
        <f t="shared" si="11"/>
        <v>408</v>
      </c>
      <c r="N38" s="53">
        <v>304</v>
      </c>
      <c r="O38" s="53">
        <v>105</v>
      </c>
      <c r="P38" s="53">
        <v>29</v>
      </c>
      <c r="Q38" s="54">
        <v>10</v>
      </c>
      <c r="R38" s="31">
        <f t="shared" si="2"/>
        <v>856</v>
      </c>
      <c r="S38" s="37">
        <v>1056</v>
      </c>
      <c r="T38" s="40">
        <f t="shared" si="3"/>
        <v>200</v>
      </c>
      <c r="U38" s="35">
        <f t="shared" si="4"/>
        <v>0</v>
      </c>
      <c r="V38" s="35">
        <f t="shared" si="5"/>
        <v>0</v>
      </c>
      <c r="W38" s="35">
        <f t="shared" si="6"/>
        <v>0</v>
      </c>
      <c r="X38" s="43">
        <f t="shared" si="7"/>
        <v>0</v>
      </c>
      <c r="Y38" s="64"/>
      <c r="Z38" s="68">
        <v>200</v>
      </c>
      <c r="AA38" s="11"/>
    </row>
    <row r="39" spans="1:27" ht="20.100000000000001" customHeight="1" x14ac:dyDescent="0.25">
      <c r="A39" s="62">
        <v>37</v>
      </c>
      <c r="B39" s="33">
        <v>877</v>
      </c>
      <c r="C39" s="17">
        <f t="shared" si="8"/>
        <v>330</v>
      </c>
      <c r="D39" s="8">
        <f t="shared" si="9"/>
        <v>165</v>
      </c>
      <c r="E39" s="8">
        <f t="shared" si="10"/>
        <v>55</v>
      </c>
      <c r="F39" s="8">
        <f t="shared" si="10"/>
        <v>15</v>
      </c>
      <c r="G39" s="18">
        <f t="shared" si="10"/>
        <v>5</v>
      </c>
      <c r="H39" s="24">
        <v>627</v>
      </c>
      <c r="I39" s="13">
        <v>314</v>
      </c>
      <c r="J39" s="13">
        <v>105</v>
      </c>
      <c r="K39" s="13">
        <v>29</v>
      </c>
      <c r="L39" s="25">
        <v>10</v>
      </c>
      <c r="M39" s="57">
        <f t="shared" si="11"/>
        <v>419</v>
      </c>
      <c r="N39" s="53">
        <v>314</v>
      </c>
      <c r="O39" s="53">
        <v>105</v>
      </c>
      <c r="P39" s="53">
        <v>29</v>
      </c>
      <c r="Q39" s="54">
        <v>10</v>
      </c>
      <c r="R39" s="31">
        <f t="shared" si="2"/>
        <v>877</v>
      </c>
      <c r="S39" s="37">
        <v>1085</v>
      </c>
      <c r="T39" s="40">
        <f t="shared" si="3"/>
        <v>208</v>
      </c>
      <c r="U39" s="35">
        <f t="shared" si="4"/>
        <v>0</v>
      </c>
      <c r="V39" s="35">
        <f t="shared" si="5"/>
        <v>0</v>
      </c>
      <c r="W39" s="35">
        <f t="shared" si="6"/>
        <v>0</v>
      </c>
      <c r="X39" s="43">
        <f t="shared" si="7"/>
        <v>0</v>
      </c>
      <c r="Y39" s="64"/>
      <c r="Z39" s="68">
        <v>208</v>
      </c>
      <c r="AA39" s="11"/>
    </row>
    <row r="40" spans="1:27" ht="20.100000000000001" customHeight="1" x14ac:dyDescent="0.25">
      <c r="A40" s="62">
        <v>38</v>
      </c>
      <c r="B40" s="33">
        <v>899</v>
      </c>
      <c r="C40" s="17">
        <f t="shared" si="8"/>
        <v>340</v>
      </c>
      <c r="D40" s="8">
        <f t="shared" si="9"/>
        <v>170</v>
      </c>
      <c r="E40" s="8">
        <f t="shared" si="10"/>
        <v>55</v>
      </c>
      <c r="F40" s="8">
        <f t="shared" si="10"/>
        <v>15</v>
      </c>
      <c r="G40" s="18">
        <f t="shared" si="10"/>
        <v>5</v>
      </c>
      <c r="H40" s="24">
        <v>646</v>
      </c>
      <c r="I40" s="13">
        <v>323</v>
      </c>
      <c r="J40" s="13">
        <v>105</v>
      </c>
      <c r="K40" s="13">
        <v>29</v>
      </c>
      <c r="L40" s="25">
        <v>10</v>
      </c>
      <c r="M40" s="57">
        <f t="shared" si="11"/>
        <v>432</v>
      </c>
      <c r="N40" s="53">
        <v>323</v>
      </c>
      <c r="O40" s="53">
        <v>105</v>
      </c>
      <c r="P40" s="53">
        <v>29</v>
      </c>
      <c r="Q40" s="54">
        <v>10</v>
      </c>
      <c r="R40" s="31">
        <f t="shared" si="2"/>
        <v>899</v>
      </c>
      <c r="S40" s="37">
        <v>1113</v>
      </c>
      <c r="T40" s="40">
        <f t="shared" si="3"/>
        <v>214</v>
      </c>
      <c r="U40" s="35">
        <f t="shared" si="4"/>
        <v>0</v>
      </c>
      <c r="V40" s="35">
        <f t="shared" si="5"/>
        <v>0</v>
      </c>
      <c r="W40" s="35">
        <f t="shared" si="6"/>
        <v>0</v>
      </c>
      <c r="X40" s="43">
        <f t="shared" si="7"/>
        <v>0</v>
      </c>
      <c r="Y40" s="64"/>
      <c r="Z40" s="68">
        <v>214</v>
      </c>
      <c r="AA40" s="11"/>
    </row>
    <row r="41" spans="1:27" ht="20.100000000000001" customHeight="1" x14ac:dyDescent="0.25">
      <c r="A41" s="62">
        <v>39</v>
      </c>
      <c r="B41" s="33">
        <v>921</v>
      </c>
      <c r="C41" s="17">
        <f t="shared" si="8"/>
        <v>350</v>
      </c>
      <c r="D41" s="8">
        <f t="shared" si="9"/>
        <v>175</v>
      </c>
      <c r="E41" s="8">
        <v>60</v>
      </c>
      <c r="F41" s="8">
        <f t="shared" si="10"/>
        <v>15</v>
      </c>
      <c r="G41" s="18">
        <f t="shared" si="10"/>
        <v>5</v>
      </c>
      <c r="H41" s="24">
        <v>665</v>
      </c>
      <c r="I41" s="13">
        <v>333</v>
      </c>
      <c r="J41" s="13">
        <v>114</v>
      </c>
      <c r="K41" s="13">
        <v>29</v>
      </c>
      <c r="L41" s="25">
        <v>10</v>
      </c>
      <c r="M41" s="57">
        <f t="shared" si="11"/>
        <v>435</v>
      </c>
      <c r="N41" s="53">
        <v>333</v>
      </c>
      <c r="O41" s="53">
        <v>114</v>
      </c>
      <c r="P41" s="53">
        <v>29</v>
      </c>
      <c r="Q41" s="54">
        <v>10</v>
      </c>
      <c r="R41" s="31">
        <f t="shared" si="2"/>
        <v>921</v>
      </c>
      <c r="S41" s="37">
        <v>1151</v>
      </c>
      <c r="T41" s="40">
        <f t="shared" si="3"/>
        <v>230</v>
      </c>
      <c r="U41" s="35">
        <f t="shared" si="4"/>
        <v>0</v>
      </c>
      <c r="V41" s="35">
        <f t="shared" si="5"/>
        <v>0</v>
      </c>
      <c r="W41" s="35">
        <f t="shared" si="6"/>
        <v>0</v>
      </c>
      <c r="X41" s="43">
        <f t="shared" si="7"/>
        <v>0</v>
      </c>
      <c r="Y41" s="64"/>
      <c r="Z41" s="68">
        <v>230</v>
      </c>
      <c r="AA41" s="11"/>
    </row>
    <row r="42" spans="1:27" ht="20.100000000000001" customHeight="1" x14ac:dyDescent="0.25">
      <c r="A42" s="62">
        <v>40</v>
      </c>
      <c r="B42" s="33">
        <v>944</v>
      </c>
      <c r="C42" s="17">
        <v>365</v>
      </c>
      <c r="D42" s="8">
        <v>185</v>
      </c>
      <c r="E42" s="8">
        <f t="shared" si="10"/>
        <v>60</v>
      </c>
      <c r="F42" s="8">
        <f t="shared" si="10"/>
        <v>15</v>
      </c>
      <c r="G42" s="18">
        <f t="shared" si="10"/>
        <v>5</v>
      </c>
      <c r="H42" s="24">
        <v>694</v>
      </c>
      <c r="I42" s="13">
        <v>352</v>
      </c>
      <c r="J42" s="13">
        <v>114</v>
      </c>
      <c r="K42" s="13">
        <v>29</v>
      </c>
      <c r="L42" s="25">
        <v>10</v>
      </c>
      <c r="M42" s="57">
        <f t="shared" si="11"/>
        <v>439</v>
      </c>
      <c r="N42" s="53">
        <v>352</v>
      </c>
      <c r="O42" s="53">
        <v>114</v>
      </c>
      <c r="P42" s="53">
        <v>29</v>
      </c>
      <c r="Q42" s="54">
        <v>10</v>
      </c>
      <c r="R42" s="31">
        <f t="shared" si="2"/>
        <v>944</v>
      </c>
      <c r="S42" s="37">
        <v>1199</v>
      </c>
      <c r="T42" s="40">
        <f t="shared" si="3"/>
        <v>255</v>
      </c>
      <c r="U42" s="35">
        <f t="shared" si="4"/>
        <v>0</v>
      </c>
      <c r="V42" s="35">
        <f t="shared" si="5"/>
        <v>0</v>
      </c>
      <c r="W42" s="35">
        <f t="shared" si="6"/>
        <v>0</v>
      </c>
      <c r="X42" s="43">
        <f t="shared" si="7"/>
        <v>0</v>
      </c>
      <c r="Y42" s="64"/>
      <c r="Z42" s="68">
        <v>255</v>
      </c>
      <c r="AA42" s="11"/>
    </row>
    <row r="43" spans="1:27" ht="20.100000000000001" customHeight="1" x14ac:dyDescent="0.25">
      <c r="A43" s="62">
        <v>41</v>
      </c>
      <c r="B43" s="33">
        <v>968</v>
      </c>
      <c r="C43" s="17">
        <f t="shared" si="8"/>
        <v>375</v>
      </c>
      <c r="D43" s="8">
        <f t="shared" si="9"/>
        <v>190</v>
      </c>
      <c r="E43" s="8">
        <v>65</v>
      </c>
      <c r="F43" s="8">
        <f t="shared" si="10"/>
        <v>15</v>
      </c>
      <c r="G43" s="18">
        <f t="shared" si="10"/>
        <v>5</v>
      </c>
      <c r="H43" s="24">
        <v>713</v>
      </c>
      <c r="I43" s="13">
        <v>361</v>
      </c>
      <c r="J43" s="13">
        <v>124</v>
      </c>
      <c r="K43" s="13">
        <v>29</v>
      </c>
      <c r="L43" s="25">
        <v>10</v>
      </c>
      <c r="M43" s="57">
        <f t="shared" si="11"/>
        <v>444</v>
      </c>
      <c r="N43" s="53">
        <v>361</v>
      </c>
      <c r="O43" s="53">
        <v>124</v>
      </c>
      <c r="P43" s="53">
        <v>29</v>
      </c>
      <c r="Q43" s="54">
        <v>10</v>
      </c>
      <c r="R43" s="31">
        <f t="shared" si="2"/>
        <v>968</v>
      </c>
      <c r="S43" s="37">
        <v>1237</v>
      </c>
      <c r="T43" s="40">
        <f t="shared" si="3"/>
        <v>269</v>
      </c>
      <c r="U43" s="35">
        <f t="shared" si="4"/>
        <v>0</v>
      </c>
      <c r="V43" s="35">
        <f t="shared" si="5"/>
        <v>0</v>
      </c>
      <c r="W43" s="35">
        <f t="shared" si="6"/>
        <v>0</v>
      </c>
      <c r="X43" s="43">
        <f t="shared" si="7"/>
        <v>0</v>
      </c>
      <c r="Y43" s="64"/>
      <c r="Z43" s="68">
        <v>269</v>
      </c>
      <c r="AA43" s="11"/>
    </row>
    <row r="44" spans="1:27" ht="20.100000000000001" customHeight="1" x14ac:dyDescent="0.25">
      <c r="A44" s="62">
        <v>42</v>
      </c>
      <c r="B44" s="33">
        <v>992</v>
      </c>
      <c r="C44" s="17">
        <f t="shared" si="8"/>
        <v>385</v>
      </c>
      <c r="D44" s="8">
        <f t="shared" si="9"/>
        <v>195</v>
      </c>
      <c r="E44" s="8">
        <f t="shared" si="10"/>
        <v>65</v>
      </c>
      <c r="F44" s="8">
        <f t="shared" si="10"/>
        <v>15</v>
      </c>
      <c r="G44" s="18">
        <f t="shared" si="10"/>
        <v>5</v>
      </c>
      <c r="H44" s="24">
        <v>732</v>
      </c>
      <c r="I44" s="13">
        <v>371</v>
      </c>
      <c r="J44" s="13">
        <v>124</v>
      </c>
      <c r="K44" s="13">
        <v>29</v>
      </c>
      <c r="L44" s="25">
        <v>10</v>
      </c>
      <c r="M44" s="57">
        <f t="shared" si="11"/>
        <v>458</v>
      </c>
      <c r="N44" s="53">
        <v>371</v>
      </c>
      <c r="O44" s="53">
        <v>124</v>
      </c>
      <c r="P44" s="53">
        <v>29</v>
      </c>
      <c r="Q44" s="54">
        <v>10</v>
      </c>
      <c r="R44" s="31">
        <f t="shared" si="2"/>
        <v>992</v>
      </c>
      <c r="S44" s="37">
        <v>1266</v>
      </c>
      <c r="T44" s="40">
        <f t="shared" si="3"/>
        <v>274</v>
      </c>
      <c r="U44" s="35">
        <f t="shared" si="4"/>
        <v>0</v>
      </c>
      <c r="V44" s="35">
        <f t="shared" si="5"/>
        <v>0</v>
      </c>
      <c r="W44" s="35">
        <f t="shared" si="6"/>
        <v>0</v>
      </c>
      <c r="X44" s="43">
        <f t="shared" si="7"/>
        <v>0</v>
      </c>
      <c r="Y44" s="64"/>
      <c r="Z44" s="68">
        <v>274</v>
      </c>
      <c r="AA44" s="11"/>
    </row>
    <row r="45" spans="1:27" ht="20.100000000000001" customHeight="1" x14ac:dyDescent="0.25">
      <c r="A45" s="62">
        <v>43</v>
      </c>
      <c r="B45" s="33">
        <v>1017</v>
      </c>
      <c r="C45" s="17">
        <f t="shared" si="8"/>
        <v>395</v>
      </c>
      <c r="D45" s="8">
        <f t="shared" si="9"/>
        <v>200</v>
      </c>
      <c r="E45" s="8">
        <f t="shared" si="10"/>
        <v>65</v>
      </c>
      <c r="F45" s="8">
        <f t="shared" si="10"/>
        <v>15</v>
      </c>
      <c r="G45" s="18">
        <f t="shared" si="10"/>
        <v>5</v>
      </c>
      <c r="H45" s="24">
        <v>751</v>
      </c>
      <c r="I45" s="13">
        <v>380</v>
      </c>
      <c r="J45" s="13">
        <v>124</v>
      </c>
      <c r="K45" s="13">
        <v>29</v>
      </c>
      <c r="L45" s="25">
        <v>10</v>
      </c>
      <c r="M45" s="57">
        <f t="shared" si="11"/>
        <v>474</v>
      </c>
      <c r="N45" s="53">
        <v>380</v>
      </c>
      <c r="O45" s="53">
        <v>124</v>
      </c>
      <c r="P45" s="53">
        <v>29</v>
      </c>
      <c r="Q45" s="54">
        <v>10</v>
      </c>
      <c r="R45" s="31">
        <f t="shared" si="2"/>
        <v>1017</v>
      </c>
      <c r="S45" s="37">
        <v>1294</v>
      </c>
      <c r="T45" s="40">
        <f t="shared" si="3"/>
        <v>277</v>
      </c>
      <c r="U45" s="35">
        <f t="shared" si="4"/>
        <v>0</v>
      </c>
      <c r="V45" s="35">
        <f t="shared" si="5"/>
        <v>0</v>
      </c>
      <c r="W45" s="35">
        <f t="shared" si="6"/>
        <v>0</v>
      </c>
      <c r="X45" s="43">
        <f t="shared" si="7"/>
        <v>0</v>
      </c>
      <c r="Y45" s="64"/>
      <c r="Z45" s="68">
        <v>277</v>
      </c>
      <c r="AA45" s="11"/>
    </row>
    <row r="46" spans="1:27" ht="20.100000000000001" customHeight="1" x14ac:dyDescent="0.25">
      <c r="A46" s="62">
        <v>44</v>
      </c>
      <c r="B46" s="33">
        <v>1042</v>
      </c>
      <c r="C46" s="17">
        <f t="shared" si="8"/>
        <v>405</v>
      </c>
      <c r="D46" s="8">
        <f t="shared" si="9"/>
        <v>205</v>
      </c>
      <c r="E46" s="8">
        <v>70</v>
      </c>
      <c r="F46" s="8">
        <v>20</v>
      </c>
      <c r="G46" s="18">
        <f t="shared" si="10"/>
        <v>5</v>
      </c>
      <c r="H46" s="24">
        <v>770</v>
      </c>
      <c r="I46" s="13">
        <v>390</v>
      </c>
      <c r="J46" s="13">
        <v>133</v>
      </c>
      <c r="K46" s="13">
        <v>38</v>
      </c>
      <c r="L46" s="25">
        <v>10</v>
      </c>
      <c r="M46" s="57">
        <f t="shared" si="11"/>
        <v>471</v>
      </c>
      <c r="N46" s="53">
        <v>390</v>
      </c>
      <c r="O46" s="53">
        <v>133</v>
      </c>
      <c r="P46" s="53">
        <v>38</v>
      </c>
      <c r="Q46" s="54">
        <v>10</v>
      </c>
      <c r="R46" s="31">
        <f t="shared" si="2"/>
        <v>1042</v>
      </c>
      <c r="S46" s="37">
        <v>1341</v>
      </c>
      <c r="T46" s="40">
        <f t="shared" si="3"/>
        <v>299</v>
      </c>
      <c r="U46" s="35">
        <f t="shared" si="4"/>
        <v>0</v>
      </c>
      <c r="V46" s="35">
        <f t="shared" si="5"/>
        <v>0</v>
      </c>
      <c r="W46" s="35">
        <f t="shared" si="6"/>
        <v>0</v>
      </c>
      <c r="X46" s="43">
        <f t="shared" si="7"/>
        <v>0</v>
      </c>
      <c r="Y46" s="64"/>
      <c r="Z46" s="68">
        <v>299</v>
      </c>
      <c r="AA46" s="11"/>
    </row>
    <row r="47" spans="1:27" ht="20.100000000000001" customHeight="1" x14ac:dyDescent="0.25">
      <c r="A47" s="62">
        <v>45</v>
      </c>
      <c r="B47" s="33">
        <v>1068</v>
      </c>
      <c r="C47" s="17">
        <v>420</v>
      </c>
      <c r="D47" s="8">
        <f t="shared" si="9"/>
        <v>210</v>
      </c>
      <c r="E47" s="8">
        <f t="shared" si="10"/>
        <v>70</v>
      </c>
      <c r="F47" s="8">
        <f t="shared" si="10"/>
        <v>20</v>
      </c>
      <c r="G47" s="18">
        <f t="shared" si="10"/>
        <v>5</v>
      </c>
      <c r="H47" s="24">
        <v>798</v>
      </c>
      <c r="I47" s="13">
        <v>399</v>
      </c>
      <c r="J47" s="13">
        <v>133</v>
      </c>
      <c r="K47" s="13">
        <v>38</v>
      </c>
      <c r="L47" s="25">
        <v>10</v>
      </c>
      <c r="M47" s="57">
        <f t="shared" si="11"/>
        <v>488</v>
      </c>
      <c r="N47" s="53">
        <v>399</v>
      </c>
      <c r="O47" s="53">
        <v>133</v>
      </c>
      <c r="P47" s="53">
        <v>38</v>
      </c>
      <c r="Q47" s="54">
        <v>10</v>
      </c>
      <c r="R47" s="31">
        <f t="shared" si="2"/>
        <v>1068</v>
      </c>
      <c r="S47" s="37">
        <v>1378</v>
      </c>
      <c r="T47" s="40">
        <f t="shared" si="3"/>
        <v>310</v>
      </c>
      <c r="U47" s="35">
        <f t="shared" si="4"/>
        <v>0</v>
      </c>
      <c r="V47" s="35">
        <f t="shared" si="5"/>
        <v>0</v>
      </c>
      <c r="W47" s="35">
        <f t="shared" si="6"/>
        <v>0</v>
      </c>
      <c r="X47" s="43">
        <f t="shared" si="7"/>
        <v>0</v>
      </c>
      <c r="Y47" s="64"/>
      <c r="Z47" s="68">
        <v>310</v>
      </c>
      <c r="AA47" s="125"/>
    </row>
    <row r="48" spans="1:27" ht="20.100000000000001" customHeight="1" x14ac:dyDescent="0.25">
      <c r="A48" s="62">
        <v>46</v>
      </c>
      <c r="B48" s="33">
        <v>1095</v>
      </c>
      <c r="C48" s="17">
        <f t="shared" si="8"/>
        <v>430</v>
      </c>
      <c r="D48" s="8">
        <f t="shared" si="9"/>
        <v>215</v>
      </c>
      <c r="E48" s="8">
        <f t="shared" si="10"/>
        <v>70</v>
      </c>
      <c r="F48" s="8">
        <f t="shared" si="10"/>
        <v>20</v>
      </c>
      <c r="G48" s="18">
        <f t="shared" si="10"/>
        <v>5</v>
      </c>
      <c r="H48" s="24">
        <v>817</v>
      </c>
      <c r="I48" s="13">
        <v>409</v>
      </c>
      <c r="J48" s="13">
        <v>133</v>
      </c>
      <c r="K48" s="13">
        <v>38</v>
      </c>
      <c r="L48" s="25">
        <v>10</v>
      </c>
      <c r="M48" s="57">
        <f t="shared" si="11"/>
        <v>505</v>
      </c>
      <c r="N48" s="53">
        <v>409</v>
      </c>
      <c r="O48" s="53">
        <v>133</v>
      </c>
      <c r="P48" s="53">
        <v>38</v>
      </c>
      <c r="Q48" s="54">
        <v>10</v>
      </c>
      <c r="R48" s="31">
        <f t="shared" si="2"/>
        <v>1095</v>
      </c>
      <c r="S48" s="37">
        <v>1407</v>
      </c>
      <c r="T48" s="40">
        <f t="shared" si="3"/>
        <v>312</v>
      </c>
      <c r="U48" s="35">
        <f t="shared" si="4"/>
        <v>0</v>
      </c>
      <c r="V48" s="35">
        <f t="shared" si="5"/>
        <v>0</v>
      </c>
      <c r="W48" s="35">
        <f t="shared" si="6"/>
        <v>0</v>
      </c>
      <c r="X48" s="43">
        <f t="shared" si="7"/>
        <v>0</v>
      </c>
      <c r="Y48" s="64"/>
      <c r="Z48" s="68">
        <v>312</v>
      </c>
      <c r="AA48" s="11"/>
    </row>
    <row r="49" spans="1:28" ht="20.100000000000001" customHeight="1" x14ac:dyDescent="0.25">
      <c r="A49" s="62">
        <v>47</v>
      </c>
      <c r="B49" s="33">
        <v>1123</v>
      </c>
      <c r="C49" s="17">
        <f t="shared" si="8"/>
        <v>440</v>
      </c>
      <c r="D49" s="8">
        <f t="shared" si="9"/>
        <v>220</v>
      </c>
      <c r="E49" s="8">
        <v>75</v>
      </c>
      <c r="F49" s="8">
        <f t="shared" si="10"/>
        <v>20</v>
      </c>
      <c r="G49" s="18">
        <f t="shared" si="10"/>
        <v>5</v>
      </c>
      <c r="H49" s="24">
        <v>836</v>
      </c>
      <c r="I49" s="13">
        <v>418</v>
      </c>
      <c r="J49" s="13">
        <v>143</v>
      </c>
      <c r="K49" s="13">
        <v>38</v>
      </c>
      <c r="L49" s="25">
        <v>10</v>
      </c>
      <c r="M49" s="57">
        <f t="shared" si="11"/>
        <v>514</v>
      </c>
      <c r="N49" s="53">
        <v>418</v>
      </c>
      <c r="O49" s="53">
        <v>143</v>
      </c>
      <c r="P49" s="53">
        <v>38</v>
      </c>
      <c r="Q49" s="54">
        <v>10</v>
      </c>
      <c r="R49" s="31">
        <f t="shared" si="2"/>
        <v>1123</v>
      </c>
      <c r="S49" s="37">
        <v>1445</v>
      </c>
      <c r="T49" s="40">
        <f t="shared" si="3"/>
        <v>322</v>
      </c>
      <c r="U49" s="35">
        <f t="shared" si="4"/>
        <v>0</v>
      </c>
      <c r="V49" s="35">
        <f t="shared" si="5"/>
        <v>0</v>
      </c>
      <c r="W49" s="35">
        <f t="shared" si="6"/>
        <v>0</v>
      </c>
      <c r="X49" s="43">
        <f t="shared" si="7"/>
        <v>0</v>
      </c>
      <c r="Y49" s="64"/>
      <c r="Z49" s="68">
        <v>322</v>
      </c>
      <c r="AA49" s="11"/>
    </row>
    <row r="50" spans="1:28" ht="20.100000000000001" customHeight="1" x14ac:dyDescent="0.25">
      <c r="A50" s="62">
        <v>48</v>
      </c>
      <c r="B50" s="33">
        <v>1151</v>
      </c>
      <c r="C50" s="17">
        <f t="shared" si="8"/>
        <v>450</v>
      </c>
      <c r="D50" s="8">
        <f t="shared" si="9"/>
        <v>225</v>
      </c>
      <c r="E50" s="8">
        <f t="shared" si="10"/>
        <v>75</v>
      </c>
      <c r="F50" s="8">
        <f t="shared" si="10"/>
        <v>20</v>
      </c>
      <c r="G50" s="18">
        <f t="shared" si="10"/>
        <v>5</v>
      </c>
      <c r="H50" s="24">
        <v>855</v>
      </c>
      <c r="I50" s="13">
        <v>428</v>
      </c>
      <c r="J50" s="13">
        <v>143</v>
      </c>
      <c r="K50" s="13">
        <v>38</v>
      </c>
      <c r="L50" s="25">
        <v>10</v>
      </c>
      <c r="M50" s="57">
        <f t="shared" si="11"/>
        <v>532</v>
      </c>
      <c r="N50" s="53">
        <v>428</v>
      </c>
      <c r="O50" s="53">
        <v>143</v>
      </c>
      <c r="P50" s="53">
        <v>38</v>
      </c>
      <c r="Q50" s="54">
        <v>10</v>
      </c>
      <c r="R50" s="31">
        <f t="shared" si="2"/>
        <v>1151</v>
      </c>
      <c r="S50" s="37">
        <v>1474</v>
      </c>
      <c r="T50" s="40">
        <f t="shared" si="3"/>
        <v>323</v>
      </c>
      <c r="U50" s="35">
        <f t="shared" si="4"/>
        <v>0</v>
      </c>
      <c r="V50" s="35">
        <f t="shared" si="5"/>
        <v>0</v>
      </c>
      <c r="W50" s="35">
        <f t="shared" si="6"/>
        <v>0</v>
      </c>
      <c r="X50" s="43">
        <f t="shared" si="7"/>
        <v>0</v>
      </c>
      <c r="Y50" s="64"/>
      <c r="Z50" s="68">
        <v>323</v>
      </c>
      <c r="AA50" s="11"/>
    </row>
    <row r="51" spans="1:28" ht="20.100000000000001" customHeight="1" x14ac:dyDescent="0.25">
      <c r="A51" s="62">
        <v>49</v>
      </c>
      <c r="B51" s="33">
        <v>1179</v>
      </c>
      <c r="C51" s="17">
        <v>465</v>
      </c>
      <c r="D51" s="8">
        <v>235</v>
      </c>
      <c r="E51" s="8">
        <v>80</v>
      </c>
      <c r="F51" s="8">
        <f t="shared" si="10"/>
        <v>20</v>
      </c>
      <c r="G51" s="18">
        <f t="shared" si="10"/>
        <v>5</v>
      </c>
      <c r="H51" s="24">
        <v>884</v>
      </c>
      <c r="I51" s="13">
        <v>447</v>
      </c>
      <c r="J51" s="13">
        <v>152</v>
      </c>
      <c r="K51" s="13">
        <v>38</v>
      </c>
      <c r="L51" s="25">
        <v>10</v>
      </c>
      <c r="M51" s="57">
        <f t="shared" si="11"/>
        <v>532</v>
      </c>
      <c r="N51" s="53">
        <v>447</v>
      </c>
      <c r="O51" s="53">
        <v>152</v>
      </c>
      <c r="P51" s="53">
        <v>38</v>
      </c>
      <c r="Q51" s="54">
        <v>10</v>
      </c>
      <c r="R51" s="31">
        <f t="shared" si="2"/>
        <v>1179</v>
      </c>
      <c r="S51" s="37">
        <v>1531</v>
      </c>
      <c r="T51" s="40">
        <f t="shared" si="3"/>
        <v>352</v>
      </c>
      <c r="U51" s="35">
        <f t="shared" si="4"/>
        <v>0</v>
      </c>
      <c r="V51" s="35">
        <f t="shared" si="5"/>
        <v>0</v>
      </c>
      <c r="W51" s="35">
        <f t="shared" si="6"/>
        <v>0</v>
      </c>
      <c r="X51" s="43">
        <f t="shared" si="7"/>
        <v>0</v>
      </c>
      <c r="Y51" s="64"/>
      <c r="Z51" s="68">
        <v>352</v>
      </c>
      <c r="AA51" s="11"/>
    </row>
    <row r="52" spans="1:28" ht="20.100000000000001" customHeight="1" x14ac:dyDescent="0.25">
      <c r="A52" s="62">
        <v>50</v>
      </c>
      <c r="B52" s="33">
        <v>1209</v>
      </c>
      <c r="C52" s="17">
        <f t="shared" si="8"/>
        <v>475</v>
      </c>
      <c r="D52" s="8">
        <f t="shared" si="9"/>
        <v>240</v>
      </c>
      <c r="E52" s="8">
        <f t="shared" si="10"/>
        <v>80</v>
      </c>
      <c r="F52" s="8">
        <f t="shared" si="10"/>
        <v>20</v>
      </c>
      <c r="G52" s="18">
        <f t="shared" si="10"/>
        <v>5</v>
      </c>
      <c r="H52" s="24">
        <v>903</v>
      </c>
      <c r="I52" s="13">
        <v>456</v>
      </c>
      <c r="J52" s="13">
        <v>152</v>
      </c>
      <c r="K52" s="13">
        <v>38</v>
      </c>
      <c r="L52" s="25">
        <v>10</v>
      </c>
      <c r="M52" s="57">
        <f t="shared" si="11"/>
        <v>553</v>
      </c>
      <c r="N52" s="53">
        <v>456</v>
      </c>
      <c r="O52" s="53">
        <v>152</v>
      </c>
      <c r="P52" s="53">
        <v>38</v>
      </c>
      <c r="Q52" s="54">
        <v>10</v>
      </c>
      <c r="R52" s="31">
        <f t="shared" si="2"/>
        <v>1209</v>
      </c>
      <c r="S52" s="37">
        <v>1559</v>
      </c>
      <c r="T52" s="40">
        <f t="shared" si="3"/>
        <v>350</v>
      </c>
      <c r="U52" s="35">
        <f t="shared" si="4"/>
        <v>0</v>
      </c>
      <c r="V52" s="35">
        <f t="shared" si="5"/>
        <v>0</v>
      </c>
      <c r="W52" s="35">
        <f t="shared" si="6"/>
        <v>0</v>
      </c>
      <c r="X52" s="43">
        <f t="shared" si="7"/>
        <v>0</v>
      </c>
      <c r="Y52" s="64"/>
      <c r="Z52" s="68">
        <v>350</v>
      </c>
      <c r="AA52" s="11"/>
    </row>
    <row r="53" spans="1:28" ht="20.100000000000001" customHeight="1" x14ac:dyDescent="0.25">
      <c r="A53" s="62">
        <v>51</v>
      </c>
      <c r="B53" s="33">
        <v>1239</v>
      </c>
      <c r="C53" s="17">
        <f t="shared" si="8"/>
        <v>485</v>
      </c>
      <c r="D53" s="8">
        <f t="shared" si="9"/>
        <v>245</v>
      </c>
      <c r="E53" s="8">
        <f t="shared" si="10"/>
        <v>80</v>
      </c>
      <c r="F53" s="8">
        <f t="shared" si="10"/>
        <v>20</v>
      </c>
      <c r="G53" s="18">
        <f t="shared" si="10"/>
        <v>5</v>
      </c>
      <c r="H53" s="24">
        <v>922</v>
      </c>
      <c r="I53" s="13">
        <v>466</v>
      </c>
      <c r="J53" s="13">
        <v>152</v>
      </c>
      <c r="K53" s="13">
        <v>38</v>
      </c>
      <c r="L53" s="25">
        <v>10</v>
      </c>
      <c r="M53" s="57">
        <f t="shared" si="11"/>
        <v>573</v>
      </c>
      <c r="N53" s="53">
        <v>466</v>
      </c>
      <c r="O53" s="53">
        <v>152</v>
      </c>
      <c r="P53" s="53">
        <v>38</v>
      </c>
      <c r="Q53" s="54">
        <v>10</v>
      </c>
      <c r="R53" s="31">
        <f t="shared" si="2"/>
        <v>1239</v>
      </c>
      <c r="S53" s="37">
        <v>1588</v>
      </c>
      <c r="T53" s="40">
        <f t="shared" si="3"/>
        <v>349</v>
      </c>
      <c r="U53" s="35">
        <f t="shared" si="4"/>
        <v>0</v>
      </c>
      <c r="V53" s="35">
        <f t="shared" si="5"/>
        <v>0</v>
      </c>
      <c r="W53" s="35">
        <f t="shared" si="6"/>
        <v>0</v>
      </c>
      <c r="X53" s="43">
        <f t="shared" si="7"/>
        <v>0</v>
      </c>
      <c r="Y53" s="64"/>
      <c r="Z53" s="68">
        <v>349</v>
      </c>
      <c r="AA53" s="11"/>
    </row>
    <row r="54" spans="1:28" ht="20.100000000000001" customHeight="1" x14ac:dyDescent="0.25">
      <c r="A54" s="62">
        <v>52</v>
      </c>
      <c r="B54" s="33">
        <v>1270</v>
      </c>
      <c r="C54" s="17">
        <v>500</v>
      </c>
      <c r="D54" s="8">
        <v>250</v>
      </c>
      <c r="E54" s="8">
        <v>85</v>
      </c>
      <c r="F54" s="8">
        <f t="shared" si="10"/>
        <v>20</v>
      </c>
      <c r="G54" s="18">
        <f t="shared" si="10"/>
        <v>5</v>
      </c>
      <c r="H54" s="24">
        <v>950</v>
      </c>
      <c r="I54" s="13">
        <v>475</v>
      </c>
      <c r="J54" s="13">
        <v>162</v>
      </c>
      <c r="K54" s="13">
        <v>38</v>
      </c>
      <c r="L54" s="25">
        <v>10</v>
      </c>
      <c r="M54" s="57">
        <f t="shared" si="11"/>
        <v>585</v>
      </c>
      <c r="N54" s="53">
        <v>475</v>
      </c>
      <c r="O54" s="53">
        <v>162</v>
      </c>
      <c r="P54" s="53">
        <v>38</v>
      </c>
      <c r="Q54" s="54">
        <v>10</v>
      </c>
      <c r="R54" s="31">
        <f t="shared" si="2"/>
        <v>1270</v>
      </c>
      <c r="S54" s="37">
        <v>1635</v>
      </c>
      <c r="T54" s="40">
        <f t="shared" si="3"/>
        <v>365</v>
      </c>
      <c r="U54" s="35">
        <f t="shared" si="4"/>
        <v>0</v>
      </c>
      <c r="V54" s="35">
        <f t="shared" si="5"/>
        <v>0</v>
      </c>
      <c r="W54" s="35">
        <f t="shared" si="6"/>
        <v>0</v>
      </c>
      <c r="X54" s="43">
        <f t="shared" si="7"/>
        <v>0</v>
      </c>
      <c r="Y54" s="64"/>
      <c r="Z54" s="68">
        <v>365</v>
      </c>
      <c r="AA54" s="11"/>
      <c r="AB54" s="106"/>
    </row>
    <row r="55" spans="1:28" ht="20.100000000000001" customHeight="1" x14ac:dyDescent="0.25">
      <c r="A55" s="62">
        <v>53</v>
      </c>
      <c r="B55" s="33">
        <v>1302</v>
      </c>
      <c r="C55" s="17">
        <f t="shared" si="8"/>
        <v>510</v>
      </c>
      <c r="D55" s="8">
        <f t="shared" si="9"/>
        <v>255</v>
      </c>
      <c r="E55" s="8">
        <f t="shared" si="10"/>
        <v>85</v>
      </c>
      <c r="F55" s="8">
        <f t="shared" si="10"/>
        <v>20</v>
      </c>
      <c r="G55" s="18">
        <f t="shared" si="10"/>
        <v>5</v>
      </c>
      <c r="H55" s="24">
        <v>969</v>
      </c>
      <c r="I55" s="13">
        <v>485</v>
      </c>
      <c r="J55" s="13">
        <v>162</v>
      </c>
      <c r="K55" s="13">
        <v>38</v>
      </c>
      <c r="L55" s="25">
        <v>10</v>
      </c>
      <c r="M55" s="57">
        <f t="shared" si="11"/>
        <v>607</v>
      </c>
      <c r="N55" s="53">
        <v>485</v>
      </c>
      <c r="O55" s="53">
        <v>162</v>
      </c>
      <c r="P55" s="53">
        <v>38</v>
      </c>
      <c r="Q55" s="54">
        <v>10</v>
      </c>
      <c r="R55" s="31">
        <f t="shared" si="2"/>
        <v>1302</v>
      </c>
      <c r="S55" s="37">
        <v>1664</v>
      </c>
      <c r="T55" s="40">
        <f t="shared" si="3"/>
        <v>362</v>
      </c>
      <c r="U55" s="35">
        <f t="shared" si="4"/>
        <v>0</v>
      </c>
      <c r="V55" s="35">
        <f t="shared" si="5"/>
        <v>0</v>
      </c>
      <c r="W55" s="35">
        <f t="shared" si="6"/>
        <v>0</v>
      </c>
      <c r="X55" s="43">
        <f t="shared" si="7"/>
        <v>0</v>
      </c>
      <c r="Y55" s="64"/>
      <c r="Z55" s="68">
        <v>362</v>
      </c>
      <c r="AA55" s="11"/>
    </row>
    <row r="56" spans="1:28" ht="20.100000000000001" customHeight="1" x14ac:dyDescent="0.25">
      <c r="A56" s="62">
        <v>54</v>
      </c>
      <c r="B56" s="33">
        <v>1334</v>
      </c>
      <c r="C56" s="17">
        <f t="shared" si="8"/>
        <v>520</v>
      </c>
      <c r="D56" s="8">
        <f t="shared" si="9"/>
        <v>260</v>
      </c>
      <c r="E56" s="8">
        <f t="shared" si="10"/>
        <v>85</v>
      </c>
      <c r="F56" s="8">
        <f t="shared" si="10"/>
        <v>20</v>
      </c>
      <c r="G56" s="18">
        <f t="shared" si="10"/>
        <v>5</v>
      </c>
      <c r="H56" s="24">
        <v>988</v>
      </c>
      <c r="I56" s="13">
        <v>494</v>
      </c>
      <c r="J56" s="13">
        <v>162</v>
      </c>
      <c r="K56" s="13">
        <v>38</v>
      </c>
      <c r="L56" s="25">
        <v>10</v>
      </c>
      <c r="M56" s="57">
        <f t="shared" si="11"/>
        <v>630</v>
      </c>
      <c r="N56" s="53">
        <v>494</v>
      </c>
      <c r="O56" s="53">
        <v>162</v>
      </c>
      <c r="P56" s="53">
        <v>38</v>
      </c>
      <c r="Q56" s="54">
        <v>10</v>
      </c>
      <c r="R56" s="31">
        <f t="shared" si="2"/>
        <v>1334</v>
      </c>
      <c r="S56" s="37">
        <v>1692</v>
      </c>
      <c r="T56" s="40">
        <f t="shared" si="3"/>
        <v>358</v>
      </c>
      <c r="U56" s="35">
        <f t="shared" si="4"/>
        <v>0</v>
      </c>
      <c r="V56" s="35">
        <f t="shared" si="5"/>
        <v>0</v>
      </c>
      <c r="W56" s="35">
        <f t="shared" si="6"/>
        <v>0</v>
      </c>
      <c r="X56" s="43">
        <f t="shared" si="7"/>
        <v>0</v>
      </c>
      <c r="Y56" s="64"/>
      <c r="Z56" s="68">
        <v>358</v>
      </c>
      <c r="AA56" s="125"/>
    </row>
    <row r="57" spans="1:28" ht="20.100000000000001" customHeight="1" x14ac:dyDescent="0.25">
      <c r="A57" s="62">
        <v>55</v>
      </c>
      <c r="B57" s="33">
        <v>1368</v>
      </c>
      <c r="C57" s="17">
        <v>535</v>
      </c>
      <c r="D57" s="8">
        <v>270</v>
      </c>
      <c r="E57" s="8">
        <v>90</v>
      </c>
      <c r="F57" s="8">
        <v>25</v>
      </c>
      <c r="G57" s="18">
        <f t="shared" si="10"/>
        <v>5</v>
      </c>
      <c r="H57" s="24">
        <v>1017</v>
      </c>
      <c r="I57" s="13">
        <v>513</v>
      </c>
      <c r="J57" s="13">
        <v>171</v>
      </c>
      <c r="K57" s="13">
        <v>48</v>
      </c>
      <c r="L57" s="25">
        <v>10</v>
      </c>
      <c r="M57" s="57">
        <f t="shared" si="11"/>
        <v>626</v>
      </c>
      <c r="N57" s="53">
        <v>513</v>
      </c>
      <c r="O57" s="53">
        <v>171</v>
      </c>
      <c r="P57" s="53">
        <v>48</v>
      </c>
      <c r="Q57" s="54">
        <v>10</v>
      </c>
      <c r="R57" s="31">
        <f t="shared" si="2"/>
        <v>1368</v>
      </c>
      <c r="S57" s="37">
        <v>1759</v>
      </c>
      <c r="T57" s="40">
        <f t="shared" si="3"/>
        <v>391</v>
      </c>
      <c r="U57" s="35">
        <f t="shared" si="4"/>
        <v>0</v>
      </c>
      <c r="V57" s="35">
        <f t="shared" si="5"/>
        <v>0</v>
      </c>
      <c r="W57" s="35">
        <f t="shared" si="6"/>
        <v>0</v>
      </c>
      <c r="X57" s="43">
        <f t="shared" si="7"/>
        <v>0</v>
      </c>
      <c r="Y57" s="64"/>
      <c r="Z57" s="68">
        <v>391</v>
      </c>
      <c r="AA57" s="11"/>
    </row>
    <row r="58" spans="1:28" ht="20.100000000000001" customHeight="1" x14ac:dyDescent="0.25">
      <c r="A58" s="62">
        <v>56</v>
      </c>
      <c r="B58" s="33">
        <v>1402</v>
      </c>
      <c r="C58" s="17">
        <f t="shared" si="8"/>
        <v>545</v>
      </c>
      <c r="D58" s="8">
        <f t="shared" si="9"/>
        <v>275</v>
      </c>
      <c r="E58" s="8">
        <f t="shared" si="10"/>
        <v>90</v>
      </c>
      <c r="F58" s="8">
        <f t="shared" si="10"/>
        <v>25</v>
      </c>
      <c r="G58" s="18">
        <f t="shared" si="10"/>
        <v>5</v>
      </c>
      <c r="H58" s="24">
        <v>1036</v>
      </c>
      <c r="I58" s="13">
        <v>523</v>
      </c>
      <c r="J58" s="13">
        <v>171</v>
      </c>
      <c r="K58" s="13">
        <v>48</v>
      </c>
      <c r="L58" s="25">
        <v>10</v>
      </c>
      <c r="M58" s="57">
        <f t="shared" si="11"/>
        <v>650</v>
      </c>
      <c r="N58" s="53">
        <v>523</v>
      </c>
      <c r="O58" s="53">
        <v>171</v>
      </c>
      <c r="P58" s="53">
        <v>48</v>
      </c>
      <c r="Q58" s="54">
        <v>10</v>
      </c>
      <c r="R58" s="31">
        <f t="shared" si="2"/>
        <v>1402</v>
      </c>
      <c r="S58" s="37">
        <v>1788</v>
      </c>
      <c r="T58" s="40">
        <f t="shared" si="3"/>
        <v>386</v>
      </c>
      <c r="U58" s="35">
        <f t="shared" si="4"/>
        <v>0</v>
      </c>
      <c r="V58" s="35">
        <f t="shared" si="5"/>
        <v>0</v>
      </c>
      <c r="W58" s="35">
        <f t="shared" si="6"/>
        <v>0</v>
      </c>
      <c r="X58" s="43">
        <f t="shared" si="7"/>
        <v>0</v>
      </c>
      <c r="Y58" s="64"/>
      <c r="Z58" s="68">
        <v>386</v>
      </c>
      <c r="AA58" s="11"/>
    </row>
    <row r="59" spans="1:28" ht="20.100000000000001" customHeight="1" x14ac:dyDescent="0.25">
      <c r="A59" s="62">
        <v>57</v>
      </c>
      <c r="B59" s="33">
        <v>1437</v>
      </c>
      <c r="C59" s="17">
        <f t="shared" si="8"/>
        <v>555</v>
      </c>
      <c r="D59" s="8">
        <f t="shared" si="9"/>
        <v>280</v>
      </c>
      <c r="E59" s="8">
        <v>95</v>
      </c>
      <c r="F59" s="8">
        <f t="shared" si="10"/>
        <v>25</v>
      </c>
      <c r="G59" s="18">
        <f t="shared" si="10"/>
        <v>5</v>
      </c>
      <c r="H59" s="24">
        <v>1055</v>
      </c>
      <c r="I59" s="13">
        <v>532</v>
      </c>
      <c r="J59" s="13">
        <v>181</v>
      </c>
      <c r="K59" s="13">
        <v>48</v>
      </c>
      <c r="L59" s="25">
        <v>10</v>
      </c>
      <c r="M59" s="57">
        <f t="shared" si="11"/>
        <v>666</v>
      </c>
      <c r="N59" s="53">
        <v>532</v>
      </c>
      <c r="O59" s="53">
        <v>181</v>
      </c>
      <c r="P59" s="53">
        <v>48</v>
      </c>
      <c r="Q59" s="54">
        <v>10</v>
      </c>
      <c r="R59" s="31">
        <f t="shared" si="2"/>
        <v>1437</v>
      </c>
      <c r="S59" s="37">
        <v>1826</v>
      </c>
      <c r="T59" s="40">
        <f t="shared" si="3"/>
        <v>389</v>
      </c>
      <c r="U59" s="35">
        <f t="shared" si="4"/>
        <v>0</v>
      </c>
      <c r="V59" s="35">
        <f t="shared" si="5"/>
        <v>0</v>
      </c>
      <c r="W59" s="35">
        <f t="shared" si="6"/>
        <v>0</v>
      </c>
      <c r="X59" s="43">
        <f t="shared" si="7"/>
        <v>0</v>
      </c>
      <c r="Y59" s="64"/>
      <c r="Z59" s="68">
        <v>389</v>
      </c>
      <c r="AA59" s="11"/>
    </row>
    <row r="60" spans="1:28" ht="20.100000000000001" customHeight="1" x14ac:dyDescent="0.25">
      <c r="A60" s="62">
        <v>58</v>
      </c>
      <c r="B60" s="33">
        <v>1473</v>
      </c>
      <c r="C60" s="17">
        <v>570</v>
      </c>
      <c r="D60" s="8">
        <f t="shared" si="9"/>
        <v>285</v>
      </c>
      <c r="E60" s="8">
        <f t="shared" si="10"/>
        <v>95</v>
      </c>
      <c r="F60" s="8">
        <f t="shared" si="10"/>
        <v>25</v>
      </c>
      <c r="G60" s="18">
        <f t="shared" si="10"/>
        <v>5</v>
      </c>
      <c r="H60" s="24">
        <v>1083</v>
      </c>
      <c r="I60" s="13">
        <v>542</v>
      </c>
      <c r="J60" s="13">
        <v>181</v>
      </c>
      <c r="K60" s="13">
        <v>48</v>
      </c>
      <c r="L60" s="25">
        <v>10</v>
      </c>
      <c r="M60" s="57">
        <f t="shared" si="11"/>
        <v>692</v>
      </c>
      <c r="N60" s="53">
        <v>542</v>
      </c>
      <c r="O60" s="53">
        <v>181</v>
      </c>
      <c r="P60" s="53">
        <v>48</v>
      </c>
      <c r="Q60" s="54">
        <v>10</v>
      </c>
      <c r="R60" s="31">
        <f t="shared" si="2"/>
        <v>1473</v>
      </c>
      <c r="S60" s="37">
        <v>1864</v>
      </c>
      <c r="T60" s="40">
        <f t="shared" si="3"/>
        <v>391</v>
      </c>
      <c r="U60" s="35">
        <f t="shared" si="4"/>
        <v>0</v>
      </c>
      <c r="V60" s="35">
        <f t="shared" si="5"/>
        <v>0</v>
      </c>
      <c r="W60" s="35">
        <f t="shared" si="6"/>
        <v>0</v>
      </c>
      <c r="X60" s="43">
        <f t="shared" si="7"/>
        <v>0</v>
      </c>
      <c r="Y60" s="64"/>
      <c r="Z60" s="68">
        <v>391</v>
      </c>
      <c r="AA60" s="11"/>
    </row>
    <row r="61" spans="1:28" ht="20.100000000000001" customHeight="1" x14ac:dyDescent="0.25">
      <c r="A61" s="62">
        <v>59</v>
      </c>
      <c r="B61" s="33">
        <v>1509</v>
      </c>
      <c r="C61" s="17">
        <f t="shared" si="8"/>
        <v>580</v>
      </c>
      <c r="D61" s="8">
        <f t="shared" si="9"/>
        <v>290</v>
      </c>
      <c r="E61" s="8">
        <f t="shared" si="10"/>
        <v>95</v>
      </c>
      <c r="F61" s="8">
        <f t="shared" si="10"/>
        <v>25</v>
      </c>
      <c r="G61" s="18">
        <f t="shared" si="10"/>
        <v>5</v>
      </c>
      <c r="H61" s="24">
        <v>1102</v>
      </c>
      <c r="I61" s="13">
        <v>551</v>
      </c>
      <c r="J61" s="13">
        <v>181</v>
      </c>
      <c r="K61" s="13">
        <v>48</v>
      </c>
      <c r="L61" s="25">
        <v>10</v>
      </c>
      <c r="M61" s="57">
        <f t="shared" si="11"/>
        <v>719</v>
      </c>
      <c r="N61" s="53">
        <v>551</v>
      </c>
      <c r="O61" s="53">
        <v>181</v>
      </c>
      <c r="P61" s="53">
        <v>48</v>
      </c>
      <c r="Q61" s="54">
        <v>10</v>
      </c>
      <c r="R61" s="31">
        <f t="shared" si="2"/>
        <v>1509</v>
      </c>
      <c r="S61" s="37">
        <v>1892</v>
      </c>
      <c r="T61" s="40">
        <f t="shared" si="3"/>
        <v>383</v>
      </c>
      <c r="U61" s="35">
        <f t="shared" si="4"/>
        <v>0</v>
      </c>
      <c r="V61" s="35">
        <f t="shared" si="5"/>
        <v>0</v>
      </c>
      <c r="W61" s="35">
        <f t="shared" si="6"/>
        <v>0</v>
      </c>
      <c r="X61" s="43">
        <f t="shared" si="7"/>
        <v>0</v>
      </c>
      <c r="Y61" s="64"/>
      <c r="Z61" s="68">
        <v>383</v>
      </c>
      <c r="AA61" s="11"/>
    </row>
    <row r="62" spans="1:28" ht="20.100000000000001" customHeight="1" x14ac:dyDescent="0.25">
      <c r="A62" s="62">
        <v>60</v>
      </c>
      <c r="B62" s="33">
        <v>1547</v>
      </c>
      <c r="C62" s="17">
        <f t="shared" si="8"/>
        <v>590</v>
      </c>
      <c r="D62" s="8">
        <f t="shared" si="9"/>
        <v>295</v>
      </c>
      <c r="E62" s="8">
        <v>100</v>
      </c>
      <c r="F62" s="8">
        <f t="shared" si="10"/>
        <v>25</v>
      </c>
      <c r="G62" s="18">
        <f t="shared" si="10"/>
        <v>5</v>
      </c>
      <c r="H62" s="24">
        <v>1121</v>
      </c>
      <c r="I62" s="13">
        <v>561</v>
      </c>
      <c r="J62" s="13">
        <v>190</v>
      </c>
      <c r="K62" s="13">
        <v>48</v>
      </c>
      <c r="L62" s="25">
        <v>10</v>
      </c>
      <c r="M62" s="57">
        <f t="shared" si="11"/>
        <v>738</v>
      </c>
      <c r="N62" s="53">
        <v>561</v>
      </c>
      <c r="O62" s="53">
        <v>190</v>
      </c>
      <c r="P62" s="53">
        <v>48</v>
      </c>
      <c r="Q62" s="54">
        <v>10</v>
      </c>
      <c r="R62" s="31">
        <f t="shared" si="2"/>
        <v>1547</v>
      </c>
      <c r="S62" s="37">
        <v>1930</v>
      </c>
      <c r="T62" s="40">
        <f t="shared" si="3"/>
        <v>383</v>
      </c>
      <c r="U62" s="35">
        <f t="shared" si="4"/>
        <v>0</v>
      </c>
      <c r="V62" s="35">
        <f t="shared" si="5"/>
        <v>0</v>
      </c>
      <c r="W62" s="35">
        <f t="shared" si="6"/>
        <v>0</v>
      </c>
      <c r="X62" s="43">
        <f t="shared" si="7"/>
        <v>0</v>
      </c>
      <c r="Y62" s="64"/>
      <c r="Z62" s="68">
        <v>383</v>
      </c>
      <c r="AA62" s="11"/>
    </row>
    <row r="63" spans="1:28" ht="20.100000000000001" customHeight="1" x14ac:dyDescent="0.25">
      <c r="A63" s="62">
        <v>61</v>
      </c>
      <c r="B63" s="33">
        <v>1586</v>
      </c>
      <c r="C63" s="17">
        <v>605</v>
      </c>
      <c r="D63" s="8">
        <v>305</v>
      </c>
      <c r="E63" s="8">
        <f t="shared" si="10"/>
        <v>100</v>
      </c>
      <c r="F63" s="8">
        <f t="shared" si="10"/>
        <v>25</v>
      </c>
      <c r="G63" s="18">
        <f t="shared" si="10"/>
        <v>5</v>
      </c>
      <c r="H63" s="24">
        <v>1150</v>
      </c>
      <c r="I63" s="13">
        <v>580</v>
      </c>
      <c r="J63" s="13">
        <v>190</v>
      </c>
      <c r="K63" s="13">
        <v>48</v>
      </c>
      <c r="L63" s="25">
        <v>10</v>
      </c>
      <c r="M63" s="57">
        <f t="shared" si="11"/>
        <v>758</v>
      </c>
      <c r="N63" s="53">
        <v>580</v>
      </c>
      <c r="O63" s="53">
        <v>190</v>
      </c>
      <c r="P63" s="53">
        <v>48</v>
      </c>
      <c r="Q63" s="54">
        <v>10</v>
      </c>
      <c r="R63" s="31">
        <f t="shared" si="2"/>
        <v>1586</v>
      </c>
      <c r="S63" s="37">
        <v>1978</v>
      </c>
      <c r="T63" s="40">
        <f t="shared" si="3"/>
        <v>392</v>
      </c>
      <c r="U63" s="35">
        <f t="shared" si="4"/>
        <v>0</v>
      </c>
      <c r="V63" s="35">
        <f t="shared" si="5"/>
        <v>0</v>
      </c>
      <c r="W63" s="35">
        <f t="shared" si="6"/>
        <v>0</v>
      </c>
      <c r="X63" s="43">
        <f t="shared" si="7"/>
        <v>0</v>
      </c>
      <c r="Y63" s="64"/>
      <c r="Z63" s="68">
        <v>392</v>
      </c>
      <c r="AA63" s="11"/>
      <c r="AB63" s="106"/>
    </row>
    <row r="64" spans="1:28" ht="20.100000000000001" customHeight="1" x14ac:dyDescent="0.25">
      <c r="A64" s="62">
        <v>62</v>
      </c>
      <c r="B64" s="33">
        <v>1626</v>
      </c>
      <c r="C64" s="17">
        <f t="shared" si="8"/>
        <v>615</v>
      </c>
      <c r="D64" s="8">
        <f t="shared" si="9"/>
        <v>310</v>
      </c>
      <c r="E64" s="8">
        <v>105</v>
      </c>
      <c r="F64" s="8">
        <f t="shared" si="10"/>
        <v>25</v>
      </c>
      <c r="G64" s="18">
        <f t="shared" si="10"/>
        <v>5</v>
      </c>
      <c r="H64" s="24">
        <v>1169</v>
      </c>
      <c r="I64" s="13">
        <v>589</v>
      </c>
      <c r="J64" s="13">
        <v>200</v>
      </c>
      <c r="K64" s="13">
        <v>48</v>
      </c>
      <c r="L64" s="25">
        <v>10</v>
      </c>
      <c r="M64" s="57">
        <f t="shared" si="11"/>
        <v>779</v>
      </c>
      <c r="N64" s="53">
        <v>589</v>
      </c>
      <c r="O64" s="53">
        <v>200</v>
      </c>
      <c r="P64" s="53">
        <v>48</v>
      </c>
      <c r="Q64" s="54">
        <v>10</v>
      </c>
      <c r="R64" s="31">
        <f t="shared" si="2"/>
        <v>1626</v>
      </c>
      <c r="S64" s="37">
        <v>2016</v>
      </c>
      <c r="T64" s="40">
        <f t="shared" si="3"/>
        <v>390</v>
      </c>
      <c r="U64" s="35">
        <f t="shared" si="4"/>
        <v>0</v>
      </c>
      <c r="V64" s="35">
        <f t="shared" si="5"/>
        <v>0</v>
      </c>
      <c r="W64" s="35">
        <f t="shared" si="6"/>
        <v>0</v>
      </c>
      <c r="X64" s="43">
        <f t="shared" si="7"/>
        <v>0</v>
      </c>
      <c r="Y64" s="64"/>
      <c r="Z64" s="68">
        <v>390</v>
      </c>
      <c r="AA64" s="125"/>
    </row>
    <row r="65" spans="1:28" ht="20.100000000000001" customHeight="1" x14ac:dyDescent="0.25">
      <c r="A65" s="62">
        <v>63</v>
      </c>
      <c r="B65" s="33">
        <v>1666</v>
      </c>
      <c r="C65" s="17">
        <v>630</v>
      </c>
      <c r="D65" s="8">
        <f t="shared" si="9"/>
        <v>315</v>
      </c>
      <c r="E65" s="8">
        <f t="shared" si="10"/>
        <v>105</v>
      </c>
      <c r="F65" s="8">
        <f t="shared" si="10"/>
        <v>25</v>
      </c>
      <c r="G65" s="18">
        <f t="shared" si="10"/>
        <v>5</v>
      </c>
      <c r="H65" s="24">
        <v>1197</v>
      </c>
      <c r="I65" s="13">
        <v>599</v>
      </c>
      <c r="J65" s="13">
        <v>200</v>
      </c>
      <c r="K65" s="13">
        <v>48</v>
      </c>
      <c r="L65" s="25">
        <v>10</v>
      </c>
      <c r="M65" s="57">
        <f t="shared" si="11"/>
        <v>809</v>
      </c>
      <c r="N65" s="53">
        <v>599</v>
      </c>
      <c r="O65" s="53">
        <v>200</v>
      </c>
      <c r="P65" s="53">
        <v>48</v>
      </c>
      <c r="Q65" s="54">
        <v>10</v>
      </c>
      <c r="R65" s="31">
        <f t="shared" si="2"/>
        <v>1666</v>
      </c>
      <c r="S65" s="37">
        <v>2054</v>
      </c>
      <c r="T65" s="40">
        <f t="shared" si="3"/>
        <v>388</v>
      </c>
      <c r="U65" s="35">
        <f t="shared" si="4"/>
        <v>0</v>
      </c>
      <c r="V65" s="35">
        <f t="shared" si="5"/>
        <v>0</v>
      </c>
      <c r="W65" s="35">
        <f t="shared" si="6"/>
        <v>0</v>
      </c>
      <c r="X65" s="43">
        <f t="shared" si="7"/>
        <v>0</v>
      </c>
      <c r="Y65" s="64"/>
      <c r="Z65" s="68">
        <v>388</v>
      </c>
      <c r="AA65" s="11"/>
    </row>
    <row r="66" spans="1:28" ht="20.100000000000001" customHeight="1" x14ac:dyDescent="0.25">
      <c r="A66" s="62">
        <v>64</v>
      </c>
      <c r="B66" s="33">
        <v>1708</v>
      </c>
      <c r="C66" s="17">
        <f t="shared" si="8"/>
        <v>640</v>
      </c>
      <c r="D66" s="8">
        <f t="shared" si="9"/>
        <v>320</v>
      </c>
      <c r="E66" s="8">
        <f t="shared" si="10"/>
        <v>105</v>
      </c>
      <c r="F66" s="8">
        <f t="shared" si="10"/>
        <v>25</v>
      </c>
      <c r="G66" s="18">
        <f t="shared" si="10"/>
        <v>5</v>
      </c>
      <c r="H66" s="24">
        <v>1216</v>
      </c>
      <c r="I66" s="13">
        <v>608</v>
      </c>
      <c r="J66" s="13">
        <v>200</v>
      </c>
      <c r="K66" s="13">
        <v>48</v>
      </c>
      <c r="L66" s="25">
        <v>10</v>
      </c>
      <c r="M66" s="57">
        <f t="shared" si="11"/>
        <v>842</v>
      </c>
      <c r="N66" s="53">
        <v>608</v>
      </c>
      <c r="O66" s="53">
        <v>200</v>
      </c>
      <c r="P66" s="53">
        <v>48</v>
      </c>
      <c r="Q66" s="54">
        <v>10</v>
      </c>
      <c r="R66" s="31">
        <f t="shared" si="2"/>
        <v>1708</v>
      </c>
      <c r="S66" s="37">
        <v>2082</v>
      </c>
      <c r="T66" s="40">
        <f t="shared" si="3"/>
        <v>374</v>
      </c>
      <c r="U66" s="35">
        <f t="shared" si="4"/>
        <v>0</v>
      </c>
      <c r="V66" s="35">
        <f t="shared" si="5"/>
        <v>0</v>
      </c>
      <c r="W66" s="35">
        <f t="shared" si="6"/>
        <v>0</v>
      </c>
      <c r="X66" s="43">
        <f t="shared" si="7"/>
        <v>0</v>
      </c>
      <c r="Y66" s="64"/>
      <c r="Z66" s="68">
        <v>374</v>
      </c>
      <c r="AA66" s="11"/>
    </row>
    <row r="67" spans="1:28" ht="20.100000000000001" customHeight="1" x14ac:dyDescent="0.25">
      <c r="A67" s="62">
        <v>65</v>
      </c>
      <c r="B67" s="33">
        <v>1750</v>
      </c>
      <c r="C67" s="17">
        <f t="shared" si="8"/>
        <v>650</v>
      </c>
      <c r="D67" s="8">
        <f t="shared" si="9"/>
        <v>325</v>
      </c>
      <c r="E67" s="8">
        <v>110</v>
      </c>
      <c r="F67" s="8">
        <v>30</v>
      </c>
      <c r="G67" s="18">
        <f t="shared" si="10"/>
        <v>5</v>
      </c>
      <c r="H67" s="24">
        <v>1235</v>
      </c>
      <c r="I67" s="13">
        <v>618</v>
      </c>
      <c r="J67" s="13">
        <v>209</v>
      </c>
      <c r="K67" s="13">
        <v>57</v>
      </c>
      <c r="L67" s="25">
        <v>10</v>
      </c>
      <c r="M67" s="57">
        <f t="shared" si="11"/>
        <v>856</v>
      </c>
      <c r="N67" s="53">
        <v>618</v>
      </c>
      <c r="O67" s="53">
        <v>209</v>
      </c>
      <c r="P67" s="53">
        <v>57</v>
      </c>
      <c r="Q67" s="54">
        <v>10</v>
      </c>
      <c r="R67" s="31">
        <f t="shared" si="2"/>
        <v>1750</v>
      </c>
      <c r="S67" s="37">
        <v>2129</v>
      </c>
      <c r="T67" s="40">
        <f t="shared" si="3"/>
        <v>379</v>
      </c>
      <c r="U67" s="35">
        <f t="shared" si="4"/>
        <v>0</v>
      </c>
      <c r="V67" s="35">
        <f t="shared" si="5"/>
        <v>0</v>
      </c>
      <c r="W67" s="35">
        <f t="shared" si="6"/>
        <v>0</v>
      </c>
      <c r="X67" s="43">
        <f t="shared" si="7"/>
        <v>0</v>
      </c>
      <c r="Y67" s="64"/>
      <c r="Z67" s="68">
        <v>379</v>
      </c>
      <c r="AA67" s="11"/>
    </row>
    <row r="68" spans="1:28" ht="20.100000000000001" customHeight="1" x14ac:dyDescent="0.25">
      <c r="A68" s="62">
        <v>66</v>
      </c>
      <c r="B68" s="33">
        <v>1794</v>
      </c>
      <c r="C68" s="17">
        <v>665</v>
      </c>
      <c r="D68" s="8">
        <v>335</v>
      </c>
      <c r="E68" s="8">
        <f t="shared" si="10"/>
        <v>110</v>
      </c>
      <c r="F68" s="8">
        <f t="shared" si="10"/>
        <v>30</v>
      </c>
      <c r="G68" s="18">
        <f t="shared" si="10"/>
        <v>5</v>
      </c>
      <c r="H68" s="24">
        <v>1264</v>
      </c>
      <c r="I68" s="13">
        <v>637</v>
      </c>
      <c r="J68" s="13">
        <v>209</v>
      </c>
      <c r="K68" s="13">
        <v>57</v>
      </c>
      <c r="L68" s="25">
        <v>10</v>
      </c>
      <c r="M68" s="57">
        <f t="shared" ref="M68:M87" si="12">B68-(SUM(N68:Q68))</f>
        <v>881</v>
      </c>
      <c r="N68" s="53">
        <v>637</v>
      </c>
      <c r="O68" s="53">
        <v>209</v>
      </c>
      <c r="P68" s="53">
        <v>57</v>
      </c>
      <c r="Q68" s="54">
        <v>10</v>
      </c>
      <c r="R68" s="31">
        <f t="shared" ref="R68:R87" si="13">SUM(M68:Q68)</f>
        <v>1794</v>
      </c>
      <c r="S68" s="37">
        <v>2177</v>
      </c>
      <c r="T68" s="40">
        <f t="shared" ref="T68:T87" si="14">H68-M68</f>
        <v>383</v>
      </c>
      <c r="U68" s="35">
        <f t="shared" si="4"/>
        <v>0</v>
      </c>
      <c r="V68" s="35">
        <f t="shared" si="5"/>
        <v>0</v>
      </c>
      <c r="W68" s="35">
        <f t="shared" si="6"/>
        <v>0</v>
      </c>
      <c r="X68" s="43">
        <f t="shared" si="7"/>
        <v>0</v>
      </c>
      <c r="Y68" s="64"/>
      <c r="Z68" s="68">
        <v>383</v>
      </c>
      <c r="AA68" s="11"/>
    </row>
    <row r="69" spans="1:28" ht="20.100000000000001" customHeight="1" x14ac:dyDescent="0.25">
      <c r="A69" s="62">
        <v>67</v>
      </c>
      <c r="B69" s="33">
        <v>1839</v>
      </c>
      <c r="C69" s="17">
        <f t="shared" si="8"/>
        <v>675</v>
      </c>
      <c r="D69" s="8">
        <f t="shared" si="9"/>
        <v>340</v>
      </c>
      <c r="E69" s="8">
        <v>115</v>
      </c>
      <c r="F69" s="8">
        <f t="shared" si="10"/>
        <v>30</v>
      </c>
      <c r="G69" s="18">
        <f t="shared" si="10"/>
        <v>5</v>
      </c>
      <c r="H69" s="24">
        <v>1283</v>
      </c>
      <c r="I69" s="13">
        <v>646</v>
      </c>
      <c r="J69" s="13">
        <v>219</v>
      </c>
      <c r="K69" s="13">
        <v>57</v>
      </c>
      <c r="L69" s="25">
        <v>10</v>
      </c>
      <c r="M69" s="57">
        <f t="shared" si="12"/>
        <v>907</v>
      </c>
      <c r="N69" s="53">
        <v>646</v>
      </c>
      <c r="O69" s="53">
        <v>219</v>
      </c>
      <c r="P69" s="53">
        <v>57</v>
      </c>
      <c r="Q69" s="54">
        <v>10</v>
      </c>
      <c r="R69" s="31">
        <f t="shared" si="13"/>
        <v>1839</v>
      </c>
      <c r="S69" s="37">
        <v>2215</v>
      </c>
      <c r="T69" s="40">
        <f t="shared" si="14"/>
        <v>376</v>
      </c>
      <c r="U69" s="35">
        <f t="shared" si="4"/>
        <v>0</v>
      </c>
      <c r="V69" s="35">
        <f t="shared" si="5"/>
        <v>0</v>
      </c>
      <c r="W69" s="35">
        <f t="shared" si="6"/>
        <v>0</v>
      </c>
      <c r="X69" s="43">
        <f t="shared" si="7"/>
        <v>0</v>
      </c>
      <c r="Y69" s="64"/>
      <c r="Z69" s="68">
        <v>376</v>
      </c>
      <c r="AA69" s="11"/>
    </row>
    <row r="70" spans="1:28" ht="20.100000000000001" customHeight="1" x14ac:dyDescent="0.25">
      <c r="A70" s="62">
        <v>68</v>
      </c>
      <c r="B70" s="33">
        <v>1885</v>
      </c>
      <c r="C70" s="17">
        <v>690</v>
      </c>
      <c r="D70" s="8">
        <f t="shared" si="9"/>
        <v>345</v>
      </c>
      <c r="E70" s="8">
        <f t="shared" si="10"/>
        <v>115</v>
      </c>
      <c r="F70" s="8">
        <f t="shared" si="10"/>
        <v>30</v>
      </c>
      <c r="G70" s="18">
        <f t="shared" si="10"/>
        <v>5</v>
      </c>
      <c r="H70" s="24">
        <v>1311</v>
      </c>
      <c r="I70" s="13">
        <v>656</v>
      </c>
      <c r="J70" s="13">
        <v>219</v>
      </c>
      <c r="K70" s="13">
        <v>57</v>
      </c>
      <c r="L70" s="25">
        <v>10</v>
      </c>
      <c r="M70" s="57">
        <f t="shared" si="12"/>
        <v>943</v>
      </c>
      <c r="N70" s="53">
        <v>656</v>
      </c>
      <c r="O70" s="53">
        <v>219</v>
      </c>
      <c r="P70" s="53">
        <v>57</v>
      </c>
      <c r="Q70" s="54">
        <v>10</v>
      </c>
      <c r="R70" s="31">
        <f t="shared" si="13"/>
        <v>1885</v>
      </c>
      <c r="S70" s="37">
        <v>2253</v>
      </c>
      <c r="T70" s="40">
        <f t="shared" si="14"/>
        <v>368</v>
      </c>
      <c r="U70" s="35">
        <f t="shared" si="4"/>
        <v>0</v>
      </c>
      <c r="V70" s="35">
        <f t="shared" si="5"/>
        <v>0</v>
      </c>
      <c r="W70" s="35">
        <f t="shared" si="6"/>
        <v>0</v>
      </c>
      <c r="X70" s="43">
        <f t="shared" si="7"/>
        <v>0</v>
      </c>
      <c r="Y70" s="64"/>
      <c r="Z70" s="68">
        <v>368</v>
      </c>
      <c r="AA70" s="11"/>
    </row>
    <row r="71" spans="1:28" ht="20.100000000000001" customHeight="1" x14ac:dyDescent="0.25">
      <c r="A71" s="62">
        <v>69</v>
      </c>
      <c r="B71" s="33">
        <v>1932</v>
      </c>
      <c r="C71" s="17">
        <f t="shared" si="8"/>
        <v>700</v>
      </c>
      <c r="D71" s="8">
        <f t="shared" si="9"/>
        <v>350</v>
      </c>
      <c r="E71" s="8">
        <f t="shared" si="10"/>
        <v>115</v>
      </c>
      <c r="F71" s="8">
        <f t="shared" si="10"/>
        <v>30</v>
      </c>
      <c r="G71" s="18">
        <f t="shared" si="10"/>
        <v>5</v>
      </c>
      <c r="H71" s="24">
        <v>1330</v>
      </c>
      <c r="I71" s="13">
        <v>665</v>
      </c>
      <c r="J71" s="13">
        <v>219</v>
      </c>
      <c r="K71" s="13">
        <v>57</v>
      </c>
      <c r="L71" s="25">
        <v>10</v>
      </c>
      <c r="M71" s="57">
        <f t="shared" si="12"/>
        <v>981</v>
      </c>
      <c r="N71" s="53">
        <v>665</v>
      </c>
      <c r="O71" s="53">
        <v>219</v>
      </c>
      <c r="P71" s="53">
        <v>57</v>
      </c>
      <c r="Q71" s="54">
        <v>10</v>
      </c>
      <c r="R71" s="31">
        <f t="shared" si="13"/>
        <v>1932</v>
      </c>
      <c r="S71" s="37">
        <v>2281</v>
      </c>
      <c r="T71" s="40">
        <f t="shared" si="14"/>
        <v>349</v>
      </c>
      <c r="U71" s="35">
        <f t="shared" si="4"/>
        <v>0</v>
      </c>
      <c r="V71" s="35">
        <f t="shared" si="5"/>
        <v>0</v>
      </c>
      <c r="W71" s="35">
        <f t="shared" si="6"/>
        <v>0</v>
      </c>
      <c r="X71" s="43">
        <f t="shared" si="7"/>
        <v>0</v>
      </c>
      <c r="Y71" s="64"/>
      <c r="Z71" s="68">
        <v>349</v>
      </c>
      <c r="AA71" s="11"/>
    </row>
    <row r="72" spans="1:28" ht="20.100000000000001" customHeight="1" x14ac:dyDescent="0.25">
      <c r="A72" s="62">
        <v>70</v>
      </c>
      <c r="B72" s="33">
        <v>1980</v>
      </c>
      <c r="C72" s="17">
        <v>715</v>
      </c>
      <c r="D72" s="8">
        <v>360</v>
      </c>
      <c r="E72" s="8">
        <v>120</v>
      </c>
      <c r="F72" s="8">
        <f t="shared" si="10"/>
        <v>30</v>
      </c>
      <c r="G72" s="18">
        <f t="shared" si="10"/>
        <v>5</v>
      </c>
      <c r="H72" s="24">
        <v>1359</v>
      </c>
      <c r="I72" s="13">
        <v>684</v>
      </c>
      <c r="J72" s="13">
        <v>228</v>
      </c>
      <c r="K72" s="13">
        <v>57</v>
      </c>
      <c r="L72" s="25">
        <v>10</v>
      </c>
      <c r="M72" s="57">
        <f t="shared" si="12"/>
        <v>1001</v>
      </c>
      <c r="N72" s="53">
        <v>684</v>
      </c>
      <c r="O72" s="53">
        <v>228</v>
      </c>
      <c r="P72" s="53">
        <v>57</v>
      </c>
      <c r="Q72" s="54">
        <v>10</v>
      </c>
      <c r="R72" s="31">
        <f t="shared" si="13"/>
        <v>1980</v>
      </c>
      <c r="S72" s="37">
        <v>2338</v>
      </c>
      <c r="T72" s="40">
        <f t="shared" si="14"/>
        <v>358</v>
      </c>
      <c r="U72" s="35">
        <f t="shared" si="4"/>
        <v>0</v>
      </c>
      <c r="V72" s="35">
        <f t="shared" si="5"/>
        <v>0</v>
      </c>
      <c r="W72" s="35">
        <f t="shared" si="6"/>
        <v>0</v>
      </c>
      <c r="X72" s="43">
        <f t="shared" si="7"/>
        <v>0</v>
      </c>
      <c r="Y72" s="64"/>
      <c r="Z72" s="68">
        <v>358</v>
      </c>
      <c r="AA72" s="125"/>
      <c r="AB72" s="106"/>
    </row>
    <row r="73" spans="1:28" ht="20.100000000000001" customHeight="1" x14ac:dyDescent="0.25">
      <c r="A73" s="62">
        <v>71</v>
      </c>
      <c r="B73" s="33">
        <v>2030</v>
      </c>
      <c r="C73" s="17">
        <f t="shared" si="8"/>
        <v>725</v>
      </c>
      <c r="D73" s="8">
        <f t="shared" si="9"/>
        <v>365</v>
      </c>
      <c r="E73" s="8">
        <f t="shared" si="10"/>
        <v>120</v>
      </c>
      <c r="F73" s="8">
        <f t="shared" si="10"/>
        <v>30</v>
      </c>
      <c r="G73" s="18">
        <f t="shared" si="10"/>
        <v>5</v>
      </c>
      <c r="H73" s="24">
        <v>1378</v>
      </c>
      <c r="I73" s="13">
        <v>694</v>
      </c>
      <c r="J73" s="13">
        <v>228</v>
      </c>
      <c r="K73" s="13">
        <v>57</v>
      </c>
      <c r="L73" s="25">
        <v>10</v>
      </c>
      <c r="M73" s="57">
        <f t="shared" si="12"/>
        <v>1041</v>
      </c>
      <c r="N73" s="53">
        <v>694</v>
      </c>
      <c r="O73" s="53">
        <v>228</v>
      </c>
      <c r="P73" s="53">
        <v>57</v>
      </c>
      <c r="Q73" s="54">
        <v>10</v>
      </c>
      <c r="R73" s="31">
        <f t="shared" si="13"/>
        <v>2030</v>
      </c>
      <c r="S73" s="37">
        <v>2367</v>
      </c>
      <c r="T73" s="40">
        <f t="shared" si="14"/>
        <v>337</v>
      </c>
      <c r="U73" s="35">
        <f t="shared" si="4"/>
        <v>0</v>
      </c>
      <c r="V73" s="35">
        <f t="shared" si="5"/>
        <v>0</v>
      </c>
      <c r="W73" s="35">
        <f t="shared" si="6"/>
        <v>0</v>
      </c>
      <c r="X73" s="43">
        <f t="shared" si="7"/>
        <v>0</v>
      </c>
      <c r="Y73" s="64"/>
      <c r="Z73" s="68">
        <v>337</v>
      </c>
      <c r="AA73" s="11"/>
    </row>
    <row r="74" spans="1:28" ht="20.100000000000001" customHeight="1" x14ac:dyDescent="0.25">
      <c r="A74" s="62">
        <v>72</v>
      </c>
      <c r="B74" s="33">
        <v>2081</v>
      </c>
      <c r="C74" s="17">
        <f t="shared" si="8"/>
        <v>735</v>
      </c>
      <c r="D74" s="8">
        <f t="shared" si="9"/>
        <v>370</v>
      </c>
      <c r="E74" s="8">
        <v>125</v>
      </c>
      <c r="F74" s="8">
        <f t="shared" si="10"/>
        <v>30</v>
      </c>
      <c r="G74" s="18">
        <f t="shared" si="10"/>
        <v>5</v>
      </c>
      <c r="H74" s="24">
        <v>1397</v>
      </c>
      <c r="I74" s="13">
        <v>703</v>
      </c>
      <c r="J74" s="13">
        <v>238</v>
      </c>
      <c r="K74" s="13">
        <v>57</v>
      </c>
      <c r="L74" s="25">
        <v>10</v>
      </c>
      <c r="M74" s="57">
        <f t="shared" si="12"/>
        <v>1073</v>
      </c>
      <c r="N74" s="53">
        <v>703</v>
      </c>
      <c r="O74" s="53">
        <v>238</v>
      </c>
      <c r="P74" s="53">
        <v>57</v>
      </c>
      <c r="Q74" s="54">
        <v>10</v>
      </c>
      <c r="R74" s="31">
        <f t="shared" si="13"/>
        <v>2081</v>
      </c>
      <c r="S74" s="37">
        <v>2405</v>
      </c>
      <c r="T74" s="40">
        <f t="shared" si="14"/>
        <v>324</v>
      </c>
      <c r="U74" s="35">
        <f t="shared" si="4"/>
        <v>0</v>
      </c>
      <c r="V74" s="35">
        <f t="shared" si="5"/>
        <v>0</v>
      </c>
      <c r="W74" s="35">
        <f t="shared" si="6"/>
        <v>0</v>
      </c>
      <c r="X74" s="43">
        <f t="shared" si="7"/>
        <v>0</v>
      </c>
      <c r="Y74" s="64"/>
      <c r="Z74" s="68">
        <v>324</v>
      </c>
      <c r="AA74" s="11"/>
    </row>
    <row r="75" spans="1:28" ht="20.100000000000001" customHeight="1" x14ac:dyDescent="0.25">
      <c r="A75" s="62">
        <v>73</v>
      </c>
      <c r="B75" s="33">
        <v>2133</v>
      </c>
      <c r="C75" s="17">
        <v>750</v>
      </c>
      <c r="D75" s="8">
        <f t="shared" si="9"/>
        <v>375</v>
      </c>
      <c r="E75" s="8">
        <f t="shared" si="10"/>
        <v>125</v>
      </c>
      <c r="F75" s="8">
        <f t="shared" si="10"/>
        <v>30</v>
      </c>
      <c r="G75" s="18">
        <f t="shared" si="10"/>
        <v>5</v>
      </c>
      <c r="H75" s="24">
        <v>1425</v>
      </c>
      <c r="I75" s="13">
        <v>713</v>
      </c>
      <c r="J75" s="13">
        <v>238</v>
      </c>
      <c r="K75" s="13">
        <v>57</v>
      </c>
      <c r="L75" s="25">
        <v>10</v>
      </c>
      <c r="M75" s="57">
        <f t="shared" si="12"/>
        <v>1115</v>
      </c>
      <c r="N75" s="53">
        <v>713</v>
      </c>
      <c r="O75" s="53">
        <v>238</v>
      </c>
      <c r="P75" s="53">
        <v>57</v>
      </c>
      <c r="Q75" s="54">
        <v>10</v>
      </c>
      <c r="R75" s="31">
        <f t="shared" si="13"/>
        <v>2133</v>
      </c>
      <c r="S75" s="37">
        <v>2443</v>
      </c>
      <c r="T75" s="40">
        <f t="shared" si="14"/>
        <v>310</v>
      </c>
      <c r="U75" s="35">
        <f t="shared" si="4"/>
        <v>0</v>
      </c>
      <c r="V75" s="35">
        <f t="shared" si="5"/>
        <v>0</v>
      </c>
      <c r="W75" s="35">
        <f t="shared" si="6"/>
        <v>0</v>
      </c>
      <c r="X75" s="43">
        <f t="shared" si="7"/>
        <v>0</v>
      </c>
      <c r="Y75" s="64"/>
      <c r="Z75" s="68">
        <v>310</v>
      </c>
      <c r="AA75" s="11"/>
    </row>
    <row r="76" spans="1:28" ht="20.100000000000001" customHeight="1" x14ac:dyDescent="0.25">
      <c r="A76" s="62">
        <v>74</v>
      </c>
      <c r="B76" s="33">
        <v>2186</v>
      </c>
      <c r="C76" s="17">
        <f t="shared" si="8"/>
        <v>760</v>
      </c>
      <c r="D76" s="8">
        <f t="shared" si="9"/>
        <v>380</v>
      </c>
      <c r="E76" s="8">
        <f t="shared" si="10"/>
        <v>125</v>
      </c>
      <c r="F76" s="8">
        <f t="shared" si="10"/>
        <v>30</v>
      </c>
      <c r="G76" s="18">
        <f t="shared" si="10"/>
        <v>5</v>
      </c>
      <c r="H76" s="24">
        <v>1444</v>
      </c>
      <c r="I76" s="13">
        <v>722</v>
      </c>
      <c r="J76" s="13">
        <v>238</v>
      </c>
      <c r="K76" s="13">
        <v>57</v>
      </c>
      <c r="L76" s="25">
        <v>10</v>
      </c>
      <c r="M76" s="57">
        <f t="shared" si="12"/>
        <v>1159</v>
      </c>
      <c r="N76" s="53">
        <v>722</v>
      </c>
      <c r="O76" s="53">
        <v>238</v>
      </c>
      <c r="P76" s="53">
        <v>57</v>
      </c>
      <c r="Q76" s="54">
        <v>10</v>
      </c>
      <c r="R76" s="31">
        <f t="shared" si="13"/>
        <v>2186</v>
      </c>
      <c r="S76" s="37">
        <v>2471</v>
      </c>
      <c r="T76" s="40">
        <f t="shared" si="14"/>
        <v>285</v>
      </c>
      <c r="U76" s="35">
        <f t="shared" si="4"/>
        <v>0</v>
      </c>
      <c r="V76" s="35">
        <f t="shared" si="5"/>
        <v>0</v>
      </c>
      <c r="W76" s="35">
        <f t="shared" si="6"/>
        <v>0</v>
      </c>
      <c r="X76" s="43">
        <f t="shared" si="7"/>
        <v>0</v>
      </c>
      <c r="Y76" s="64"/>
      <c r="Z76" s="68">
        <v>285</v>
      </c>
      <c r="AA76" s="11"/>
    </row>
    <row r="77" spans="1:28" ht="20.100000000000001" customHeight="1" x14ac:dyDescent="0.25">
      <c r="A77" s="62">
        <v>75</v>
      </c>
      <c r="B77" s="33">
        <v>2241</v>
      </c>
      <c r="C77" s="17">
        <v>775</v>
      </c>
      <c r="D77" s="8">
        <v>390</v>
      </c>
      <c r="E77" s="8">
        <v>130</v>
      </c>
      <c r="F77" s="8">
        <v>35</v>
      </c>
      <c r="G77" s="18">
        <f t="shared" si="10"/>
        <v>5</v>
      </c>
      <c r="H77" s="24">
        <v>1473</v>
      </c>
      <c r="I77" s="13">
        <v>741</v>
      </c>
      <c r="J77" s="13">
        <v>247</v>
      </c>
      <c r="K77" s="13">
        <v>67</v>
      </c>
      <c r="L77" s="25">
        <v>10</v>
      </c>
      <c r="M77" s="57">
        <f t="shared" si="12"/>
        <v>1176</v>
      </c>
      <c r="N77" s="53">
        <v>741</v>
      </c>
      <c r="O77" s="53">
        <v>247</v>
      </c>
      <c r="P77" s="53">
        <v>67</v>
      </c>
      <c r="Q77" s="54">
        <v>10</v>
      </c>
      <c r="R77" s="31">
        <f t="shared" si="13"/>
        <v>2241</v>
      </c>
      <c r="S77" s="37">
        <v>2538</v>
      </c>
      <c r="T77" s="40">
        <f t="shared" si="14"/>
        <v>297</v>
      </c>
      <c r="U77" s="35">
        <f t="shared" si="4"/>
        <v>0</v>
      </c>
      <c r="V77" s="35">
        <f t="shared" si="5"/>
        <v>0</v>
      </c>
      <c r="W77" s="35">
        <f t="shared" si="6"/>
        <v>0</v>
      </c>
      <c r="X77" s="43">
        <f t="shared" si="7"/>
        <v>0</v>
      </c>
      <c r="Y77" s="64"/>
      <c r="Z77" s="68">
        <v>297</v>
      </c>
      <c r="AA77" s="11"/>
    </row>
    <row r="78" spans="1:28" ht="20.100000000000001" customHeight="1" x14ac:dyDescent="0.25">
      <c r="A78" s="62">
        <v>76</v>
      </c>
      <c r="B78" s="33">
        <v>2297</v>
      </c>
      <c r="C78" s="17">
        <f t="shared" si="8"/>
        <v>785</v>
      </c>
      <c r="D78" s="8">
        <f t="shared" si="9"/>
        <v>395</v>
      </c>
      <c r="E78" s="8">
        <f t="shared" si="10"/>
        <v>130</v>
      </c>
      <c r="F78" s="8">
        <f t="shared" si="10"/>
        <v>35</v>
      </c>
      <c r="G78" s="18">
        <f t="shared" si="10"/>
        <v>5</v>
      </c>
      <c r="H78" s="24">
        <v>1492</v>
      </c>
      <c r="I78" s="13">
        <v>751</v>
      </c>
      <c r="J78" s="13">
        <v>247</v>
      </c>
      <c r="K78" s="13">
        <v>67</v>
      </c>
      <c r="L78" s="25">
        <v>10</v>
      </c>
      <c r="M78" s="57">
        <f t="shared" si="12"/>
        <v>1222</v>
      </c>
      <c r="N78" s="53">
        <v>751</v>
      </c>
      <c r="O78" s="53">
        <v>247</v>
      </c>
      <c r="P78" s="53">
        <v>67</v>
      </c>
      <c r="Q78" s="54">
        <v>10</v>
      </c>
      <c r="R78" s="31">
        <f t="shared" si="13"/>
        <v>2297</v>
      </c>
      <c r="S78" s="37">
        <v>2567</v>
      </c>
      <c r="T78" s="40">
        <f t="shared" si="14"/>
        <v>270</v>
      </c>
      <c r="U78" s="35">
        <f t="shared" si="4"/>
        <v>0</v>
      </c>
      <c r="V78" s="35">
        <f t="shared" si="5"/>
        <v>0</v>
      </c>
      <c r="W78" s="35">
        <f t="shared" si="6"/>
        <v>0</v>
      </c>
      <c r="X78" s="43">
        <f t="shared" si="7"/>
        <v>0</v>
      </c>
      <c r="Y78" s="64"/>
      <c r="Z78" s="68">
        <v>270</v>
      </c>
      <c r="AA78" s="11"/>
    </row>
    <row r="79" spans="1:28" ht="20.100000000000001" customHeight="1" x14ac:dyDescent="0.25">
      <c r="A79" s="62">
        <v>77</v>
      </c>
      <c r="B79" s="33">
        <v>2354</v>
      </c>
      <c r="C79" s="17">
        <v>800</v>
      </c>
      <c r="D79" s="8">
        <f t="shared" si="9"/>
        <v>400</v>
      </c>
      <c r="E79" s="8">
        <v>135</v>
      </c>
      <c r="F79" s="8">
        <f t="shared" si="10"/>
        <v>35</v>
      </c>
      <c r="G79" s="18">
        <f t="shared" si="10"/>
        <v>5</v>
      </c>
      <c r="H79" s="24">
        <v>1520</v>
      </c>
      <c r="I79" s="13">
        <v>760</v>
      </c>
      <c r="J79" s="13">
        <v>257</v>
      </c>
      <c r="K79" s="13">
        <v>67</v>
      </c>
      <c r="L79" s="25">
        <v>10</v>
      </c>
      <c r="M79" s="57">
        <f t="shared" si="12"/>
        <v>1260</v>
      </c>
      <c r="N79" s="53">
        <v>760</v>
      </c>
      <c r="O79" s="53">
        <v>257</v>
      </c>
      <c r="P79" s="53">
        <v>67</v>
      </c>
      <c r="Q79" s="54">
        <v>10</v>
      </c>
      <c r="R79" s="31">
        <f t="shared" si="13"/>
        <v>2354</v>
      </c>
      <c r="S79" s="37">
        <v>2614</v>
      </c>
      <c r="T79" s="40">
        <f t="shared" si="14"/>
        <v>260</v>
      </c>
      <c r="U79" s="35">
        <f t="shared" si="4"/>
        <v>0</v>
      </c>
      <c r="V79" s="35">
        <f t="shared" si="5"/>
        <v>0</v>
      </c>
      <c r="W79" s="35">
        <f t="shared" si="6"/>
        <v>0</v>
      </c>
      <c r="X79" s="43">
        <f t="shared" si="7"/>
        <v>0</v>
      </c>
      <c r="Y79" s="64"/>
      <c r="Z79" s="68">
        <v>260</v>
      </c>
      <c r="AA79" s="11"/>
    </row>
    <row r="80" spans="1:28" ht="20.100000000000001" customHeight="1" x14ac:dyDescent="0.25">
      <c r="A80" s="62">
        <v>78</v>
      </c>
      <c r="B80" s="33">
        <v>2413</v>
      </c>
      <c r="C80" s="17">
        <f t="shared" si="8"/>
        <v>810</v>
      </c>
      <c r="D80" s="8">
        <f t="shared" si="9"/>
        <v>405</v>
      </c>
      <c r="E80" s="8">
        <f t="shared" si="10"/>
        <v>135</v>
      </c>
      <c r="F80" s="8">
        <f t="shared" si="10"/>
        <v>35</v>
      </c>
      <c r="G80" s="18">
        <f t="shared" si="10"/>
        <v>5</v>
      </c>
      <c r="H80" s="24">
        <v>1539</v>
      </c>
      <c r="I80" s="13">
        <v>770</v>
      </c>
      <c r="J80" s="13">
        <v>257</v>
      </c>
      <c r="K80" s="13">
        <v>67</v>
      </c>
      <c r="L80" s="25">
        <v>10</v>
      </c>
      <c r="M80" s="57">
        <f t="shared" si="12"/>
        <v>1309</v>
      </c>
      <c r="N80" s="53">
        <v>770</v>
      </c>
      <c r="O80" s="53">
        <v>257</v>
      </c>
      <c r="P80" s="53">
        <v>67</v>
      </c>
      <c r="Q80" s="54">
        <v>10</v>
      </c>
      <c r="R80" s="31">
        <f t="shared" si="13"/>
        <v>2413</v>
      </c>
      <c r="S80" s="37">
        <v>2643</v>
      </c>
      <c r="T80" s="40">
        <f t="shared" si="14"/>
        <v>230</v>
      </c>
      <c r="U80" s="35">
        <f t="shared" si="4"/>
        <v>0</v>
      </c>
      <c r="V80" s="35">
        <f t="shared" si="5"/>
        <v>0</v>
      </c>
      <c r="W80" s="35">
        <f t="shared" si="6"/>
        <v>0</v>
      </c>
      <c r="X80" s="43">
        <f t="shared" si="7"/>
        <v>0</v>
      </c>
      <c r="Y80" s="64"/>
      <c r="Z80" s="68">
        <v>230</v>
      </c>
      <c r="AA80" s="11"/>
    </row>
    <row r="81" spans="1:29" ht="20.100000000000001" customHeight="1" x14ac:dyDescent="0.25">
      <c r="A81" s="62">
        <v>79</v>
      </c>
      <c r="B81" s="33">
        <v>2473</v>
      </c>
      <c r="C81" s="17">
        <v>825</v>
      </c>
      <c r="D81" s="8">
        <v>415</v>
      </c>
      <c r="E81" s="8">
        <v>140</v>
      </c>
      <c r="F81" s="8">
        <f t="shared" si="10"/>
        <v>35</v>
      </c>
      <c r="G81" s="18">
        <f t="shared" si="10"/>
        <v>5</v>
      </c>
      <c r="H81" s="24">
        <v>1568</v>
      </c>
      <c r="I81" s="13">
        <v>789</v>
      </c>
      <c r="J81" s="13">
        <v>266</v>
      </c>
      <c r="K81" s="13">
        <v>67</v>
      </c>
      <c r="L81" s="25">
        <v>10</v>
      </c>
      <c r="M81" s="57">
        <f t="shared" si="12"/>
        <v>1341</v>
      </c>
      <c r="N81" s="53">
        <v>789</v>
      </c>
      <c r="O81" s="53">
        <v>266</v>
      </c>
      <c r="P81" s="53">
        <v>67</v>
      </c>
      <c r="Q81" s="54">
        <v>10</v>
      </c>
      <c r="R81" s="31">
        <f t="shared" si="13"/>
        <v>2473</v>
      </c>
      <c r="S81" s="37">
        <v>2700</v>
      </c>
      <c r="T81" s="40">
        <f t="shared" si="14"/>
        <v>227</v>
      </c>
      <c r="U81" s="35">
        <f t="shared" si="4"/>
        <v>0</v>
      </c>
      <c r="V81" s="35">
        <f t="shared" si="5"/>
        <v>0</v>
      </c>
      <c r="W81" s="35">
        <f t="shared" si="6"/>
        <v>0</v>
      </c>
      <c r="X81" s="43">
        <f t="shared" si="7"/>
        <v>0</v>
      </c>
      <c r="Y81" s="64"/>
      <c r="Z81" s="68">
        <v>227</v>
      </c>
      <c r="AA81" s="11"/>
    </row>
    <row r="82" spans="1:29" ht="20.100000000000001" customHeight="1" x14ac:dyDescent="0.25">
      <c r="A82" s="62">
        <v>80</v>
      </c>
      <c r="B82" s="33">
        <v>2535</v>
      </c>
      <c r="C82" s="17">
        <f t="shared" si="8"/>
        <v>835</v>
      </c>
      <c r="D82" s="8">
        <f t="shared" si="9"/>
        <v>420</v>
      </c>
      <c r="E82" s="8">
        <f t="shared" si="10"/>
        <v>140</v>
      </c>
      <c r="F82" s="8">
        <f t="shared" si="10"/>
        <v>35</v>
      </c>
      <c r="G82" s="18">
        <f t="shared" si="10"/>
        <v>5</v>
      </c>
      <c r="H82" s="24">
        <v>1587</v>
      </c>
      <c r="I82" s="13">
        <v>798</v>
      </c>
      <c r="J82" s="13">
        <v>266</v>
      </c>
      <c r="K82" s="13">
        <v>67</v>
      </c>
      <c r="L82" s="25">
        <v>10</v>
      </c>
      <c r="M82" s="57">
        <f t="shared" si="12"/>
        <v>1394</v>
      </c>
      <c r="N82" s="53">
        <v>798</v>
      </c>
      <c r="O82" s="53">
        <v>266</v>
      </c>
      <c r="P82" s="53">
        <v>67</v>
      </c>
      <c r="Q82" s="54">
        <v>10</v>
      </c>
      <c r="R82" s="31">
        <f t="shared" si="13"/>
        <v>2535</v>
      </c>
      <c r="S82" s="37">
        <v>2728</v>
      </c>
      <c r="T82" s="40">
        <f t="shared" si="14"/>
        <v>193</v>
      </c>
      <c r="U82" s="35">
        <f t="shared" si="4"/>
        <v>0</v>
      </c>
      <c r="V82" s="35">
        <f t="shared" si="5"/>
        <v>0</v>
      </c>
      <c r="W82" s="35">
        <f t="shared" si="6"/>
        <v>0</v>
      </c>
      <c r="X82" s="43">
        <f t="shared" si="7"/>
        <v>0</v>
      </c>
      <c r="Y82" s="64"/>
      <c r="Z82" s="68">
        <v>193</v>
      </c>
      <c r="AA82" s="11"/>
    </row>
    <row r="83" spans="1:29" ht="20.100000000000001" customHeight="1" x14ac:dyDescent="0.25">
      <c r="A83" s="62">
        <v>81</v>
      </c>
      <c r="B83" s="33">
        <v>2598</v>
      </c>
      <c r="C83" s="17">
        <v>850</v>
      </c>
      <c r="D83" s="8">
        <f t="shared" si="9"/>
        <v>425</v>
      </c>
      <c r="E83" s="8">
        <f t="shared" si="10"/>
        <v>140</v>
      </c>
      <c r="F83" s="8">
        <f t="shared" si="10"/>
        <v>35</v>
      </c>
      <c r="G83" s="18">
        <f t="shared" si="10"/>
        <v>5</v>
      </c>
      <c r="H83" s="24">
        <v>1615</v>
      </c>
      <c r="I83" s="13">
        <v>808</v>
      </c>
      <c r="J83" s="13">
        <v>266</v>
      </c>
      <c r="K83" s="13">
        <v>67</v>
      </c>
      <c r="L83" s="25">
        <v>10</v>
      </c>
      <c r="M83" s="57">
        <f t="shared" si="12"/>
        <v>1447</v>
      </c>
      <c r="N83" s="53">
        <v>808</v>
      </c>
      <c r="O83" s="53">
        <v>266</v>
      </c>
      <c r="P83" s="53">
        <v>67</v>
      </c>
      <c r="Q83" s="54">
        <v>10</v>
      </c>
      <c r="R83" s="31">
        <f t="shared" si="13"/>
        <v>2598</v>
      </c>
      <c r="S83" s="37">
        <v>2766</v>
      </c>
      <c r="T83" s="40">
        <f t="shared" si="14"/>
        <v>168</v>
      </c>
      <c r="U83" s="35">
        <f t="shared" ref="U83:U87" si="15">I83-N83</f>
        <v>0</v>
      </c>
      <c r="V83" s="35">
        <f t="shared" ref="V83:V87" si="16">J83-O83</f>
        <v>0</v>
      </c>
      <c r="W83" s="35">
        <f t="shared" ref="W83:W87" si="17">K83-P83</f>
        <v>0</v>
      </c>
      <c r="X83" s="43">
        <f t="shared" ref="X83:X87" si="18">L83-Q83</f>
        <v>0</v>
      </c>
      <c r="Y83" s="64"/>
      <c r="Z83" s="68">
        <v>168</v>
      </c>
      <c r="AA83" s="11"/>
    </row>
    <row r="84" spans="1:29" ht="20.100000000000001" customHeight="1" x14ac:dyDescent="0.25">
      <c r="A84" s="62">
        <v>82</v>
      </c>
      <c r="B84" s="33">
        <v>2663</v>
      </c>
      <c r="C84" s="17">
        <f t="shared" si="8"/>
        <v>860</v>
      </c>
      <c r="D84" s="8">
        <f t="shared" si="9"/>
        <v>430</v>
      </c>
      <c r="E84" s="8">
        <v>145</v>
      </c>
      <c r="F84" s="8">
        <f t="shared" si="10"/>
        <v>35</v>
      </c>
      <c r="G84" s="18">
        <f t="shared" si="10"/>
        <v>5</v>
      </c>
      <c r="H84" s="24">
        <v>1634</v>
      </c>
      <c r="I84" s="13">
        <v>817</v>
      </c>
      <c r="J84" s="13">
        <v>276</v>
      </c>
      <c r="K84" s="13">
        <v>67</v>
      </c>
      <c r="L84" s="25">
        <v>10</v>
      </c>
      <c r="M84" s="57">
        <f t="shared" si="12"/>
        <v>1493</v>
      </c>
      <c r="N84" s="53">
        <v>817</v>
      </c>
      <c r="O84" s="53">
        <v>276</v>
      </c>
      <c r="P84" s="53">
        <v>67</v>
      </c>
      <c r="Q84" s="54">
        <v>10</v>
      </c>
      <c r="R84" s="31">
        <f t="shared" si="13"/>
        <v>2663</v>
      </c>
      <c r="S84" s="37">
        <v>2804</v>
      </c>
      <c r="T84" s="40">
        <f t="shared" si="14"/>
        <v>141</v>
      </c>
      <c r="U84" s="35">
        <f t="shared" si="15"/>
        <v>0</v>
      </c>
      <c r="V84" s="35">
        <f t="shared" si="16"/>
        <v>0</v>
      </c>
      <c r="W84" s="35">
        <f t="shared" si="17"/>
        <v>0</v>
      </c>
      <c r="X84" s="43">
        <f t="shared" si="18"/>
        <v>0</v>
      </c>
      <c r="Y84" s="64"/>
      <c r="Z84" s="68">
        <v>141</v>
      </c>
      <c r="AA84" s="11"/>
    </row>
    <row r="85" spans="1:29" ht="20.100000000000001" customHeight="1" x14ac:dyDescent="0.25">
      <c r="A85" s="62">
        <v>83</v>
      </c>
      <c r="B85" s="33">
        <v>2730</v>
      </c>
      <c r="C85" s="17">
        <v>875</v>
      </c>
      <c r="D85" s="8">
        <v>440</v>
      </c>
      <c r="E85" s="8">
        <f t="shared" si="10"/>
        <v>145</v>
      </c>
      <c r="F85" s="8">
        <f t="shared" si="10"/>
        <v>35</v>
      </c>
      <c r="G85" s="18">
        <f t="shared" si="10"/>
        <v>5</v>
      </c>
      <c r="H85" s="24">
        <v>1663</v>
      </c>
      <c r="I85" s="13">
        <v>836</v>
      </c>
      <c r="J85" s="13">
        <v>276</v>
      </c>
      <c r="K85" s="13">
        <v>67</v>
      </c>
      <c r="L85" s="25">
        <v>10</v>
      </c>
      <c r="M85" s="57">
        <f t="shared" si="12"/>
        <v>1541</v>
      </c>
      <c r="N85" s="53">
        <v>836</v>
      </c>
      <c r="O85" s="53">
        <v>276</v>
      </c>
      <c r="P85" s="53">
        <v>67</v>
      </c>
      <c r="Q85" s="54">
        <v>10</v>
      </c>
      <c r="R85" s="31">
        <f t="shared" si="13"/>
        <v>2730</v>
      </c>
      <c r="S85" s="37">
        <v>2852</v>
      </c>
      <c r="T85" s="40">
        <f t="shared" si="14"/>
        <v>122</v>
      </c>
      <c r="U85" s="35">
        <f t="shared" si="15"/>
        <v>0</v>
      </c>
      <c r="V85" s="35">
        <f t="shared" si="16"/>
        <v>0</v>
      </c>
      <c r="W85" s="35">
        <f t="shared" si="17"/>
        <v>0</v>
      </c>
      <c r="X85" s="43">
        <f t="shared" si="18"/>
        <v>0</v>
      </c>
      <c r="Y85" s="64"/>
      <c r="Z85" s="68">
        <v>122</v>
      </c>
      <c r="AA85" s="125"/>
    </row>
    <row r="86" spans="1:29" ht="20.100000000000001" customHeight="1" x14ac:dyDescent="0.25">
      <c r="A86" s="62">
        <v>84</v>
      </c>
      <c r="B86" s="33">
        <v>2798</v>
      </c>
      <c r="C86" s="17">
        <v>890</v>
      </c>
      <c r="D86" s="8">
        <f t="shared" si="9"/>
        <v>445</v>
      </c>
      <c r="E86" s="8">
        <v>150</v>
      </c>
      <c r="F86" s="8">
        <v>40</v>
      </c>
      <c r="G86" s="18">
        <v>10</v>
      </c>
      <c r="H86" s="24">
        <v>1691</v>
      </c>
      <c r="I86" s="13">
        <v>846</v>
      </c>
      <c r="J86" s="13">
        <v>285</v>
      </c>
      <c r="K86" s="13">
        <v>76</v>
      </c>
      <c r="L86" s="25">
        <v>19</v>
      </c>
      <c r="M86" s="57">
        <f t="shared" si="12"/>
        <v>1572</v>
      </c>
      <c r="N86" s="53">
        <v>846</v>
      </c>
      <c r="O86" s="53">
        <v>285</v>
      </c>
      <c r="P86" s="53">
        <v>76</v>
      </c>
      <c r="Q86" s="54">
        <v>19</v>
      </c>
      <c r="R86" s="31">
        <f t="shared" si="13"/>
        <v>2798</v>
      </c>
      <c r="S86" s="37">
        <v>2917</v>
      </c>
      <c r="T86" s="40">
        <f t="shared" si="14"/>
        <v>119</v>
      </c>
      <c r="U86" s="35">
        <f t="shared" si="15"/>
        <v>0</v>
      </c>
      <c r="V86" s="35">
        <f t="shared" si="16"/>
        <v>0</v>
      </c>
      <c r="W86" s="35">
        <f t="shared" si="17"/>
        <v>0</v>
      </c>
      <c r="X86" s="43">
        <f t="shared" si="18"/>
        <v>0</v>
      </c>
      <c r="Y86" s="64"/>
      <c r="Z86" s="68">
        <v>119</v>
      </c>
      <c r="AA86" s="11"/>
    </row>
    <row r="87" spans="1:29" ht="20.100000000000001" customHeight="1" thickBot="1" x14ac:dyDescent="0.3">
      <c r="A87" s="63">
        <v>85</v>
      </c>
      <c r="B87" s="34">
        <v>2868</v>
      </c>
      <c r="C87" s="19">
        <f t="shared" si="8"/>
        <v>900</v>
      </c>
      <c r="D87" s="20">
        <f t="shared" si="9"/>
        <v>450</v>
      </c>
      <c r="E87" s="20">
        <f t="shared" si="10"/>
        <v>150</v>
      </c>
      <c r="F87" s="20">
        <f t="shared" si="10"/>
        <v>40</v>
      </c>
      <c r="G87" s="21">
        <f t="shared" si="10"/>
        <v>10</v>
      </c>
      <c r="H87" s="27">
        <v>1710</v>
      </c>
      <c r="I87" s="28">
        <v>855</v>
      </c>
      <c r="J87" s="28">
        <v>285</v>
      </c>
      <c r="K87" s="28">
        <v>76</v>
      </c>
      <c r="L87" s="29">
        <v>19</v>
      </c>
      <c r="M87" s="59">
        <f t="shared" si="12"/>
        <v>1633</v>
      </c>
      <c r="N87" s="55">
        <v>855</v>
      </c>
      <c r="O87" s="55">
        <v>285</v>
      </c>
      <c r="P87" s="55">
        <v>76</v>
      </c>
      <c r="Q87" s="56">
        <v>19</v>
      </c>
      <c r="R87" s="31">
        <f t="shared" si="13"/>
        <v>2868</v>
      </c>
      <c r="S87" s="37">
        <v>2945</v>
      </c>
      <c r="T87" s="44">
        <f t="shared" si="14"/>
        <v>77</v>
      </c>
      <c r="U87" s="45">
        <f t="shared" si="15"/>
        <v>0</v>
      </c>
      <c r="V87" s="45">
        <f t="shared" si="16"/>
        <v>0</v>
      </c>
      <c r="W87" s="45">
        <f t="shared" si="17"/>
        <v>0</v>
      </c>
      <c r="X87" s="46">
        <f t="shared" si="18"/>
        <v>0</v>
      </c>
      <c r="Y87" s="64"/>
      <c r="Z87" s="69">
        <v>77</v>
      </c>
      <c r="AA87" s="11"/>
      <c r="AB87" s="106"/>
    </row>
    <row r="88" spans="1:29" s="64" customFormat="1" ht="16.5" thickBot="1" x14ac:dyDescent="0.3">
      <c r="A88" s="70"/>
      <c r="AA88" s="71"/>
    </row>
    <row r="89" spans="1:29" s="64" customFormat="1" ht="21" x14ac:dyDescent="0.25">
      <c r="A89" s="70"/>
      <c r="Z89" s="72" t="s">
        <v>49</v>
      </c>
      <c r="AA89" s="71"/>
    </row>
    <row r="90" spans="1:29" s="64" customFormat="1" ht="30" customHeight="1" thickBot="1" x14ac:dyDescent="0.3">
      <c r="A90" s="70"/>
      <c r="Z90" s="73">
        <f>SUM(Z3:Z87)</f>
        <v>13870</v>
      </c>
      <c r="AA90" s="71"/>
      <c r="AC90" s="64">
        <f>13870/4</f>
        <v>3467.5</v>
      </c>
    </row>
    <row r="91" spans="1:29" s="64" customFormat="1" x14ac:dyDescent="0.25">
      <c r="A91" s="70"/>
      <c r="AA91" s="71"/>
    </row>
    <row r="92" spans="1:29" s="64" customFormat="1" x14ac:dyDescent="0.25">
      <c r="A92" s="70"/>
      <c r="AA92" s="71"/>
    </row>
    <row r="93" spans="1:29" s="64" customFormat="1" x14ac:dyDescent="0.25">
      <c r="A93" s="70"/>
      <c r="AA93" s="71"/>
    </row>
    <row r="94" spans="1:29" s="64" customFormat="1" x14ac:dyDescent="0.25">
      <c r="A94" s="70"/>
      <c r="AA94" s="71"/>
    </row>
    <row r="95" spans="1:29" s="64" customFormat="1" x14ac:dyDescent="0.25">
      <c r="A95" s="70"/>
      <c r="AA95" s="71"/>
    </row>
    <row r="96" spans="1:29" s="64" customFormat="1" x14ac:dyDescent="0.25">
      <c r="A96" s="70"/>
      <c r="AA96" s="71"/>
    </row>
    <row r="97" spans="1:27" s="64" customFormat="1" x14ac:dyDescent="0.25">
      <c r="A97" s="70"/>
      <c r="AA97" s="71"/>
    </row>
    <row r="98" spans="1:27" s="64" customFormat="1" x14ac:dyDescent="0.25">
      <c r="A98" s="70"/>
      <c r="AA98" s="71"/>
    </row>
    <row r="99" spans="1:27" s="64" customFormat="1" x14ac:dyDescent="0.25">
      <c r="A99" s="70"/>
      <c r="AA99" s="71"/>
    </row>
    <row r="100" spans="1:27" s="64" customFormat="1" x14ac:dyDescent="0.25">
      <c r="A100" s="70"/>
      <c r="AA100" s="71"/>
    </row>
    <row r="101" spans="1:27" s="64" customFormat="1" x14ac:dyDescent="0.25">
      <c r="A101" s="70"/>
      <c r="AA101" s="71"/>
    </row>
    <row r="102" spans="1:27" s="64" customFormat="1" x14ac:dyDescent="0.25">
      <c r="A102" s="70"/>
      <c r="AA102" s="71"/>
    </row>
  </sheetData>
  <mergeCells count="4">
    <mergeCell ref="C1:G1"/>
    <mergeCell ref="M1:Q1"/>
    <mergeCell ref="H1:L1"/>
    <mergeCell ref="T1:X1"/>
  </mergeCells>
  <conditionalFormatting sqref="T3:X1048576">
    <cfRule type="cellIs" dxfId="41" priority="9" operator="greaterThan">
      <formula>0</formula>
    </cfRule>
    <cfRule type="cellIs" dxfId="40" priority="10" operator="lessThan">
      <formula>0</formula>
    </cfRule>
  </conditionalFormatting>
  <conditionalFormatting sqref="Z105:Z1048576">
    <cfRule type="cellIs" dxfId="39" priority="6" operator="greaterThan">
      <formula>0</formula>
    </cfRule>
    <cfRule type="cellIs" dxfId="38" priority="7" operator="lessThan">
      <formula>0</formula>
    </cfRule>
  </conditionalFormatting>
  <conditionalFormatting sqref="Z1:Z2 Z105:Z1048576">
    <cfRule type="cellIs" dxfId="37" priority="5" operator="equal">
      <formula>0</formula>
    </cfRule>
  </conditionalFormatting>
  <conditionalFormatting sqref="Z3:Z87">
    <cfRule type="cellIs" dxfId="36" priority="3" operator="greaterThan">
      <formula>0</formula>
    </cfRule>
    <cfRule type="cellIs" dxfId="35" priority="4" operator="lessThan">
      <formula>0</formula>
    </cfRule>
  </conditionalFormatting>
  <conditionalFormatting sqref="Z3:Z87">
    <cfRule type="cellIs" dxfId="34" priority="2" operator="equal">
      <formula>0</formula>
    </cfRule>
  </conditionalFormatting>
  <conditionalFormatting sqref="Z90">
    <cfRule type="cellIs" dxfId="33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2"/>
  <sheetViews>
    <sheetView topLeftCell="A51" zoomScale="85" zoomScaleNormal="85" workbookViewId="0">
      <selection activeCell="B65" sqref="B65"/>
    </sheetView>
  </sheetViews>
  <sheetFormatPr baseColWidth="10" defaultRowHeight="15.75" x14ac:dyDescent="0.25"/>
  <cols>
    <col min="1" max="1" width="14" style="60" customWidth="1"/>
    <col min="2" max="2" width="15.7109375" customWidth="1"/>
    <col min="3" max="12" width="8.28515625" hidden="1" customWidth="1"/>
    <col min="13" max="17" width="9.85546875" style="9" customWidth="1"/>
    <col min="18" max="19" width="13.5703125" hidden="1" customWidth="1"/>
    <col min="20" max="20" width="13.5703125" style="74" hidden="1" customWidth="1"/>
    <col min="21" max="25" width="8.7109375" hidden="1" customWidth="1"/>
    <col min="26" max="26" width="4.28515625" hidden="1" customWidth="1"/>
    <col min="27" max="27" width="16" hidden="1" customWidth="1"/>
    <col min="28" max="29" width="16" style="74" customWidth="1"/>
    <col min="30" max="30" width="11.42578125" style="12"/>
  </cols>
  <sheetData>
    <row r="1" spans="1:34" ht="54.75" customHeight="1" thickBot="1" x14ac:dyDescent="0.3">
      <c r="C1" s="113" t="s">
        <v>44</v>
      </c>
      <c r="D1" s="114"/>
      <c r="E1" s="114"/>
      <c r="F1" s="114"/>
      <c r="G1" s="115"/>
      <c r="H1" s="119" t="s">
        <v>45</v>
      </c>
      <c r="I1" s="120"/>
      <c r="J1" s="120"/>
      <c r="K1" s="120"/>
      <c r="L1" s="121"/>
      <c r="M1" s="116" t="s">
        <v>47</v>
      </c>
      <c r="N1" s="117"/>
      <c r="O1" s="117"/>
      <c r="P1" s="117"/>
      <c r="Q1" s="118"/>
      <c r="U1" s="122" t="s">
        <v>46</v>
      </c>
      <c r="V1" s="123"/>
      <c r="W1" s="123"/>
      <c r="X1" s="123"/>
      <c r="Y1" s="124"/>
      <c r="Z1" s="64"/>
      <c r="AA1" s="66" t="s">
        <v>48</v>
      </c>
      <c r="AB1" s="100" t="s">
        <v>58</v>
      </c>
      <c r="AC1" s="128"/>
    </row>
    <row r="2" spans="1:34" s="2" customFormat="1" ht="76.5" customHeight="1" x14ac:dyDescent="0.25">
      <c r="A2" s="61" t="s">
        <v>30</v>
      </c>
      <c r="B2" s="32" t="s">
        <v>27</v>
      </c>
      <c r="C2" s="15" t="s">
        <v>22</v>
      </c>
      <c r="D2" s="7" t="s">
        <v>23</v>
      </c>
      <c r="E2" s="7" t="s">
        <v>24</v>
      </c>
      <c r="F2" s="7" t="s">
        <v>25</v>
      </c>
      <c r="G2" s="16" t="s">
        <v>26</v>
      </c>
      <c r="H2" s="22" t="s">
        <v>17</v>
      </c>
      <c r="I2" s="5" t="s">
        <v>18</v>
      </c>
      <c r="J2" s="5" t="s">
        <v>19</v>
      </c>
      <c r="K2" s="5" t="s">
        <v>20</v>
      </c>
      <c r="L2" s="23" t="s">
        <v>21</v>
      </c>
      <c r="M2" s="47" t="s">
        <v>37</v>
      </c>
      <c r="N2" s="48" t="s">
        <v>38</v>
      </c>
      <c r="O2" s="48" t="s">
        <v>39</v>
      </c>
      <c r="P2" s="48" t="s">
        <v>40</v>
      </c>
      <c r="Q2" s="49" t="s">
        <v>41</v>
      </c>
      <c r="R2" s="30" t="s">
        <v>43</v>
      </c>
      <c r="S2" s="14" t="s">
        <v>28</v>
      </c>
      <c r="T2" s="75" t="s">
        <v>55</v>
      </c>
      <c r="U2" s="38" t="s">
        <v>50</v>
      </c>
      <c r="V2" s="36" t="s">
        <v>51</v>
      </c>
      <c r="W2" s="36" t="s">
        <v>52</v>
      </c>
      <c r="X2" s="36" t="s">
        <v>53</v>
      </c>
      <c r="Y2" s="39" t="s">
        <v>54</v>
      </c>
      <c r="Z2" s="65"/>
      <c r="AA2" s="67" t="s">
        <v>42</v>
      </c>
      <c r="AB2" s="101" t="s">
        <v>42</v>
      </c>
      <c r="AC2" s="128"/>
      <c r="AD2" s="10"/>
    </row>
    <row r="3" spans="1:34" ht="20.100000000000001" customHeight="1" x14ac:dyDescent="0.25">
      <c r="A3" s="62" t="s">
        <v>36</v>
      </c>
      <c r="B3" s="33">
        <v>20</v>
      </c>
      <c r="C3" s="17">
        <v>5</v>
      </c>
      <c r="D3" s="8">
        <v>5</v>
      </c>
      <c r="E3" s="8"/>
      <c r="F3" s="8"/>
      <c r="G3" s="18"/>
      <c r="H3" s="24">
        <v>10</v>
      </c>
      <c r="I3" s="13">
        <v>10</v>
      </c>
      <c r="J3" s="13">
        <v>0</v>
      </c>
      <c r="K3" s="13">
        <v>0</v>
      </c>
      <c r="L3" s="25">
        <v>0</v>
      </c>
      <c r="M3" s="86">
        <f t="shared" ref="M3:M34" si="0">B3-(SUM(N3:Q3))</f>
        <v>10</v>
      </c>
      <c r="N3" s="53">
        <v>10</v>
      </c>
      <c r="O3" s="87">
        <v>0</v>
      </c>
      <c r="P3" s="87">
        <v>0</v>
      </c>
      <c r="Q3" s="51"/>
      <c r="R3" s="31">
        <f>SUM(M3:Q3)</f>
        <v>20</v>
      </c>
      <c r="S3" s="37">
        <v>20</v>
      </c>
      <c r="T3" s="76">
        <f t="shared" ref="T3:T34" si="1">S3-L3</f>
        <v>20</v>
      </c>
      <c r="U3" s="40">
        <f t="shared" ref="U3:U34" si="2">H3-M3</f>
        <v>0</v>
      </c>
      <c r="V3" s="4">
        <f t="shared" ref="V3:V34" si="3">I3-N3</f>
        <v>0</v>
      </c>
      <c r="W3" s="4">
        <f t="shared" ref="W3:W34" si="4">J3-O3</f>
        <v>0</v>
      </c>
      <c r="X3" s="4">
        <f t="shared" ref="X3:X34" si="5">K3-P3</f>
        <v>0</v>
      </c>
      <c r="Y3" s="41">
        <f t="shared" ref="Y3:Y34" si="6">L3-Q3</f>
        <v>0</v>
      </c>
      <c r="Z3" s="64"/>
      <c r="AA3" s="68">
        <f t="shared" ref="AA3:AA34" si="7">S3-R3</f>
        <v>0</v>
      </c>
      <c r="AB3" s="77">
        <f t="shared" ref="AB3:AB34" si="8">T3-R3</f>
        <v>0</v>
      </c>
      <c r="AC3" s="129"/>
      <c r="AD3" s="11"/>
    </row>
    <row r="4" spans="1:34" ht="20.100000000000001" customHeight="1" x14ac:dyDescent="0.25">
      <c r="A4" s="62">
        <v>2</v>
      </c>
      <c r="B4" s="33">
        <v>40</v>
      </c>
      <c r="C4" s="17">
        <v>10</v>
      </c>
      <c r="D4" s="8">
        <v>5</v>
      </c>
      <c r="E4" s="8"/>
      <c r="F4" s="8"/>
      <c r="G4" s="18"/>
      <c r="H4" s="24">
        <v>19</v>
      </c>
      <c r="I4" s="13">
        <v>10</v>
      </c>
      <c r="J4" s="13">
        <v>0</v>
      </c>
      <c r="K4" s="13">
        <v>0</v>
      </c>
      <c r="L4" s="25">
        <v>0</v>
      </c>
      <c r="M4" s="52">
        <f t="shared" si="0"/>
        <v>29</v>
      </c>
      <c r="N4" s="53">
        <v>10</v>
      </c>
      <c r="O4" s="50">
        <v>1</v>
      </c>
      <c r="P4" s="87">
        <v>0</v>
      </c>
      <c r="Q4" s="51"/>
      <c r="R4" s="31">
        <f t="shared" ref="R4:R67" si="9">SUM(M4:Q4)</f>
        <v>40</v>
      </c>
      <c r="S4" s="37">
        <v>29</v>
      </c>
      <c r="T4" s="76">
        <f t="shared" si="1"/>
        <v>29</v>
      </c>
      <c r="U4" s="40">
        <f t="shared" si="2"/>
        <v>-10</v>
      </c>
      <c r="V4" s="35">
        <f t="shared" si="3"/>
        <v>0</v>
      </c>
      <c r="W4" s="4">
        <f t="shared" si="4"/>
        <v>-1</v>
      </c>
      <c r="X4" s="4">
        <f t="shared" si="5"/>
        <v>0</v>
      </c>
      <c r="Y4" s="41">
        <f t="shared" si="6"/>
        <v>0</v>
      </c>
      <c r="Z4" s="64"/>
      <c r="AA4" s="68">
        <f t="shared" si="7"/>
        <v>-11</v>
      </c>
      <c r="AB4" s="77">
        <f t="shared" si="8"/>
        <v>-11</v>
      </c>
      <c r="AC4" s="129"/>
      <c r="AD4" s="11"/>
    </row>
    <row r="5" spans="1:34" ht="20.100000000000001" customHeight="1" x14ac:dyDescent="0.25">
      <c r="A5" s="62">
        <v>3</v>
      </c>
      <c r="B5" s="33">
        <v>60</v>
      </c>
      <c r="C5" s="17">
        <v>15</v>
      </c>
      <c r="D5" s="8">
        <v>10</v>
      </c>
      <c r="E5" s="8">
        <v>5</v>
      </c>
      <c r="F5" s="8"/>
      <c r="G5" s="18"/>
      <c r="H5" s="24">
        <v>29</v>
      </c>
      <c r="I5" s="13">
        <v>19</v>
      </c>
      <c r="J5" s="13">
        <v>10</v>
      </c>
      <c r="K5" s="13">
        <v>0</v>
      </c>
      <c r="L5" s="25">
        <v>0</v>
      </c>
      <c r="M5" s="52">
        <f>B5-(SUM(N5:Q5))</f>
        <v>30</v>
      </c>
      <c r="N5" s="53">
        <v>19</v>
      </c>
      <c r="O5" s="53">
        <v>10</v>
      </c>
      <c r="P5" s="50">
        <v>1</v>
      </c>
      <c r="Q5" s="51"/>
      <c r="R5" s="31">
        <f t="shared" si="9"/>
        <v>60</v>
      </c>
      <c r="S5" s="37">
        <v>58</v>
      </c>
      <c r="T5" s="76">
        <f t="shared" si="1"/>
        <v>58</v>
      </c>
      <c r="U5" s="42">
        <f t="shared" si="2"/>
        <v>-1</v>
      </c>
      <c r="V5" s="35">
        <f t="shared" si="3"/>
        <v>0</v>
      </c>
      <c r="W5" s="35">
        <f t="shared" si="4"/>
        <v>0</v>
      </c>
      <c r="X5" s="4">
        <f t="shared" si="5"/>
        <v>-1</v>
      </c>
      <c r="Y5" s="41">
        <f t="shared" si="6"/>
        <v>0</v>
      </c>
      <c r="Z5" s="64"/>
      <c r="AA5" s="68">
        <f t="shared" si="7"/>
        <v>-2</v>
      </c>
      <c r="AB5" s="77">
        <f t="shared" si="8"/>
        <v>-2</v>
      </c>
      <c r="AC5" s="129"/>
      <c r="AD5" s="11"/>
    </row>
    <row r="6" spans="1:34" ht="20.100000000000001" customHeight="1" x14ac:dyDescent="0.25">
      <c r="A6" s="62">
        <v>4</v>
      </c>
      <c r="B6" s="33">
        <v>100</v>
      </c>
      <c r="C6" s="17">
        <v>20</v>
      </c>
      <c r="D6" s="8">
        <v>10</v>
      </c>
      <c r="E6" s="8">
        <v>5</v>
      </c>
      <c r="F6" s="8"/>
      <c r="G6" s="18"/>
      <c r="H6" s="24">
        <v>38</v>
      </c>
      <c r="I6" s="13">
        <v>19</v>
      </c>
      <c r="J6" s="13">
        <v>10</v>
      </c>
      <c r="K6" s="13">
        <v>0</v>
      </c>
      <c r="L6" s="25">
        <v>0</v>
      </c>
      <c r="M6" s="52">
        <f t="shared" si="0"/>
        <v>70</v>
      </c>
      <c r="N6" s="53">
        <v>19</v>
      </c>
      <c r="O6" s="53">
        <v>10</v>
      </c>
      <c r="P6" s="50">
        <v>1</v>
      </c>
      <c r="Q6" s="51"/>
      <c r="R6" s="31">
        <f t="shared" si="9"/>
        <v>100</v>
      </c>
      <c r="S6" s="37">
        <v>67</v>
      </c>
      <c r="T6" s="76">
        <f t="shared" si="1"/>
        <v>67</v>
      </c>
      <c r="U6" s="40">
        <f t="shared" si="2"/>
        <v>-32</v>
      </c>
      <c r="V6" s="35">
        <f t="shared" si="3"/>
        <v>0</v>
      </c>
      <c r="W6" s="35">
        <f t="shared" si="4"/>
        <v>0</v>
      </c>
      <c r="X6" s="4">
        <f t="shared" si="5"/>
        <v>-1</v>
      </c>
      <c r="Y6" s="41">
        <f t="shared" si="6"/>
        <v>0</v>
      </c>
      <c r="Z6" s="64"/>
      <c r="AA6" s="68">
        <f t="shared" si="7"/>
        <v>-33</v>
      </c>
      <c r="AB6" s="77">
        <f t="shared" si="8"/>
        <v>-33</v>
      </c>
      <c r="AC6" s="129"/>
      <c r="AD6" s="11"/>
    </row>
    <row r="7" spans="1:34" ht="20.100000000000001" customHeight="1" x14ac:dyDescent="0.25">
      <c r="A7" s="62">
        <v>5</v>
      </c>
      <c r="B7" s="33">
        <v>150</v>
      </c>
      <c r="C7" s="17">
        <v>30</v>
      </c>
      <c r="D7" s="8">
        <v>15</v>
      </c>
      <c r="E7" s="8">
        <v>5</v>
      </c>
      <c r="F7" s="8"/>
      <c r="G7" s="18"/>
      <c r="H7" s="24">
        <v>57</v>
      </c>
      <c r="I7" s="13">
        <v>29</v>
      </c>
      <c r="J7" s="13">
        <v>10</v>
      </c>
      <c r="K7" s="13">
        <v>0</v>
      </c>
      <c r="L7" s="25">
        <v>0</v>
      </c>
      <c r="M7" s="52">
        <f t="shared" si="0"/>
        <v>110</v>
      </c>
      <c r="N7" s="53">
        <v>29</v>
      </c>
      <c r="O7" s="53">
        <v>10</v>
      </c>
      <c r="P7" s="50">
        <v>1</v>
      </c>
      <c r="Q7" s="51"/>
      <c r="R7" s="31">
        <f t="shared" si="9"/>
        <v>150</v>
      </c>
      <c r="S7" s="37">
        <v>96</v>
      </c>
      <c r="T7" s="76">
        <f t="shared" si="1"/>
        <v>96</v>
      </c>
      <c r="U7" s="40">
        <f t="shared" si="2"/>
        <v>-53</v>
      </c>
      <c r="V7" s="35">
        <f t="shared" si="3"/>
        <v>0</v>
      </c>
      <c r="W7" s="35">
        <f t="shared" si="4"/>
        <v>0</v>
      </c>
      <c r="X7" s="4">
        <f t="shared" si="5"/>
        <v>-1</v>
      </c>
      <c r="Y7" s="41">
        <f t="shared" si="6"/>
        <v>0</v>
      </c>
      <c r="Z7" s="64"/>
      <c r="AA7" s="68">
        <f t="shared" si="7"/>
        <v>-54</v>
      </c>
      <c r="AB7" s="77">
        <f t="shared" si="8"/>
        <v>-54</v>
      </c>
      <c r="AC7" s="129"/>
      <c r="AD7" s="11"/>
    </row>
    <row r="8" spans="1:34" ht="20.100000000000001" customHeight="1" x14ac:dyDescent="0.25">
      <c r="A8" s="62">
        <v>6</v>
      </c>
      <c r="B8" s="33">
        <v>210</v>
      </c>
      <c r="C8" s="17">
        <v>35</v>
      </c>
      <c r="D8" s="8">
        <v>20</v>
      </c>
      <c r="E8" s="8">
        <v>5</v>
      </c>
      <c r="F8" s="8"/>
      <c r="G8" s="18"/>
      <c r="H8" s="24">
        <v>67</v>
      </c>
      <c r="I8" s="13">
        <v>38</v>
      </c>
      <c r="J8" s="13">
        <v>10</v>
      </c>
      <c r="K8" s="13">
        <v>0</v>
      </c>
      <c r="L8" s="25">
        <v>0</v>
      </c>
      <c r="M8" s="52">
        <f t="shared" si="0"/>
        <v>161</v>
      </c>
      <c r="N8" s="53">
        <v>38</v>
      </c>
      <c r="O8" s="53">
        <v>10</v>
      </c>
      <c r="P8" s="50">
        <v>1</v>
      </c>
      <c r="Q8" s="51"/>
      <c r="R8" s="31">
        <f t="shared" si="9"/>
        <v>210</v>
      </c>
      <c r="S8" s="37">
        <v>115</v>
      </c>
      <c r="T8" s="76">
        <f t="shared" si="1"/>
        <v>115</v>
      </c>
      <c r="U8" s="40">
        <f t="shared" si="2"/>
        <v>-94</v>
      </c>
      <c r="V8" s="35">
        <f t="shared" si="3"/>
        <v>0</v>
      </c>
      <c r="W8" s="35">
        <f t="shared" si="4"/>
        <v>0</v>
      </c>
      <c r="X8" s="4">
        <f t="shared" si="5"/>
        <v>-1</v>
      </c>
      <c r="Y8" s="41">
        <f t="shared" si="6"/>
        <v>0</v>
      </c>
      <c r="Z8" s="64"/>
      <c r="AA8" s="68">
        <f t="shared" si="7"/>
        <v>-95</v>
      </c>
      <c r="AB8" s="77">
        <f t="shared" si="8"/>
        <v>-95</v>
      </c>
      <c r="AC8" s="129"/>
      <c r="AD8" s="11"/>
    </row>
    <row r="9" spans="1:34" ht="20.100000000000001" customHeight="1" x14ac:dyDescent="0.25">
      <c r="A9" s="62">
        <v>7</v>
      </c>
      <c r="B9" s="33">
        <v>270</v>
      </c>
      <c r="C9" s="17">
        <v>45</v>
      </c>
      <c r="D9" s="8">
        <v>25</v>
      </c>
      <c r="E9" s="8">
        <v>10</v>
      </c>
      <c r="F9" s="8">
        <v>5</v>
      </c>
      <c r="G9" s="18"/>
      <c r="H9" s="24">
        <v>86</v>
      </c>
      <c r="I9" s="13">
        <v>48</v>
      </c>
      <c r="J9" s="13">
        <v>19</v>
      </c>
      <c r="K9" s="13">
        <v>10</v>
      </c>
      <c r="L9" s="25">
        <v>0</v>
      </c>
      <c r="M9" s="52">
        <f t="shared" si="0"/>
        <v>193</v>
      </c>
      <c r="N9" s="53">
        <v>48</v>
      </c>
      <c r="O9" s="53">
        <v>19</v>
      </c>
      <c r="P9" s="53">
        <v>10</v>
      </c>
      <c r="Q9" s="51"/>
      <c r="R9" s="31">
        <f t="shared" si="9"/>
        <v>270</v>
      </c>
      <c r="S9" s="37">
        <v>163</v>
      </c>
      <c r="T9" s="76">
        <f t="shared" si="1"/>
        <v>163</v>
      </c>
      <c r="U9" s="40">
        <f t="shared" si="2"/>
        <v>-107</v>
      </c>
      <c r="V9" s="35">
        <f t="shared" si="3"/>
        <v>0</v>
      </c>
      <c r="W9" s="35">
        <f t="shared" si="4"/>
        <v>0</v>
      </c>
      <c r="X9" s="35">
        <f t="shared" si="5"/>
        <v>0</v>
      </c>
      <c r="Y9" s="41">
        <f t="shared" si="6"/>
        <v>0</v>
      </c>
      <c r="Z9" s="64"/>
      <c r="AA9" s="68">
        <f t="shared" si="7"/>
        <v>-107</v>
      </c>
      <c r="AB9" s="77">
        <f t="shared" si="8"/>
        <v>-107</v>
      </c>
      <c r="AC9" s="129"/>
      <c r="AD9" s="11"/>
      <c r="AH9">
        <f>13222/4</f>
        <v>3305.5</v>
      </c>
    </row>
    <row r="10" spans="1:34" ht="20.100000000000001" customHeight="1" x14ac:dyDescent="0.25">
      <c r="A10" s="62">
        <v>8</v>
      </c>
      <c r="B10" s="33">
        <v>330</v>
      </c>
      <c r="C10" s="17">
        <v>50</v>
      </c>
      <c r="D10" s="8">
        <v>25</v>
      </c>
      <c r="E10" s="8">
        <v>10</v>
      </c>
      <c r="F10" s="8">
        <v>5</v>
      </c>
      <c r="G10" s="18"/>
      <c r="H10" s="24">
        <v>95</v>
      </c>
      <c r="I10" s="13">
        <v>48</v>
      </c>
      <c r="J10" s="13">
        <v>19</v>
      </c>
      <c r="K10" s="13">
        <v>10</v>
      </c>
      <c r="L10" s="25">
        <v>0</v>
      </c>
      <c r="M10" s="52">
        <f t="shared" si="0"/>
        <v>253</v>
      </c>
      <c r="N10" s="53">
        <v>48</v>
      </c>
      <c r="O10" s="53">
        <v>19</v>
      </c>
      <c r="P10" s="53">
        <v>10</v>
      </c>
      <c r="Q10" s="51"/>
      <c r="R10" s="31">
        <f t="shared" si="9"/>
        <v>330</v>
      </c>
      <c r="S10" s="37">
        <v>172</v>
      </c>
      <c r="T10" s="76">
        <f t="shared" si="1"/>
        <v>172</v>
      </c>
      <c r="U10" s="40">
        <f t="shared" si="2"/>
        <v>-158</v>
      </c>
      <c r="V10" s="35">
        <f t="shared" si="3"/>
        <v>0</v>
      </c>
      <c r="W10" s="35">
        <f t="shared" si="4"/>
        <v>0</v>
      </c>
      <c r="X10" s="35">
        <f t="shared" si="5"/>
        <v>0</v>
      </c>
      <c r="Y10" s="41">
        <f t="shared" si="6"/>
        <v>0</v>
      </c>
      <c r="Z10" s="64"/>
      <c r="AA10" s="68">
        <f t="shared" si="7"/>
        <v>-158</v>
      </c>
      <c r="AB10" s="77">
        <f t="shared" si="8"/>
        <v>-158</v>
      </c>
      <c r="AC10" s="129"/>
      <c r="AD10" s="11"/>
    </row>
    <row r="11" spans="1:34" ht="20.100000000000001" customHeight="1" x14ac:dyDescent="0.25">
      <c r="A11" s="62">
        <v>9</v>
      </c>
      <c r="B11" s="33">
        <v>380</v>
      </c>
      <c r="C11" s="17">
        <v>60</v>
      </c>
      <c r="D11" s="8">
        <v>30</v>
      </c>
      <c r="E11" s="8">
        <v>10</v>
      </c>
      <c r="F11" s="8">
        <v>5</v>
      </c>
      <c r="G11" s="18"/>
      <c r="H11" s="24">
        <v>114</v>
      </c>
      <c r="I11" s="13">
        <v>57</v>
      </c>
      <c r="J11" s="13">
        <v>19</v>
      </c>
      <c r="K11" s="13">
        <v>10</v>
      </c>
      <c r="L11" s="25">
        <v>0</v>
      </c>
      <c r="M11" s="52">
        <f t="shared" si="0"/>
        <v>294</v>
      </c>
      <c r="N11" s="53">
        <v>57</v>
      </c>
      <c r="O11" s="53">
        <v>19</v>
      </c>
      <c r="P11" s="53">
        <v>10</v>
      </c>
      <c r="Q11" s="51"/>
      <c r="R11" s="31">
        <f t="shared" si="9"/>
        <v>380</v>
      </c>
      <c r="S11" s="37">
        <v>200</v>
      </c>
      <c r="T11" s="76">
        <f t="shared" si="1"/>
        <v>200</v>
      </c>
      <c r="U11" s="40">
        <f t="shared" si="2"/>
        <v>-180</v>
      </c>
      <c r="V11" s="35">
        <f t="shared" si="3"/>
        <v>0</v>
      </c>
      <c r="W11" s="35">
        <f t="shared" si="4"/>
        <v>0</v>
      </c>
      <c r="X11" s="35">
        <f t="shared" si="5"/>
        <v>0</v>
      </c>
      <c r="Y11" s="41">
        <f t="shared" si="6"/>
        <v>0</v>
      </c>
      <c r="Z11" s="64"/>
      <c r="AA11" s="68">
        <f t="shared" si="7"/>
        <v>-180</v>
      </c>
      <c r="AB11" s="77">
        <f t="shared" si="8"/>
        <v>-180</v>
      </c>
      <c r="AC11" s="129"/>
      <c r="AD11" s="11"/>
    </row>
    <row r="12" spans="1:34" ht="20.100000000000001" customHeight="1" x14ac:dyDescent="0.25">
      <c r="A12" s="62">
        <v>10</v>
      </c>
      <c r="B12" s="33">
        <v>450</v>
      </c>
      <c r="C12" s="17">
        <v>65</v>
      </c>
      <c r="D12" s="8">
        <v>35</v>
      </c>
      <c r="E12" s="8">
        <v>10</v>
      </c>
      <c r="F12" s="8">
        <v>5</v>
      </c>
      <c r="G12" s="18"/>
      <c r="H12" s="24">
        <v>124</v>
      </c>
      <c r="I12" s="13">
        <v>67</v>
      </c>
      <c r="J12" s="13">
        <v>19</v>
      </c>
      <c r="K12" s="13">
        <v>10</v>
      </c>
      <c r="L12" s="25">
        <v>0</v>
      </c>
      <c r="M12" s="52">
        <f t="shared" si="0"/>
        <v>354</v>
      </c>
      <c r="N12" s="53">
        <v>67</v>
      </c>
      <c r="O12" s="53">
        <v>19</v>
      </c>
      <c r="P12" s="53">
        <v>10</v>
      </c>
      <c r="Q12" s="51"/>
      <c r="R12" s="31">
        <f t="shared" si="9"/>
        <v>450</v>
      </c>
      <c r="S12" s="37">
        <v>220</v>
      </c>
      <c r="T12" s="76">
        <f t="shared" si="1"/>
        <v>220</v>
      </c>
      <c r="U12" s="40">
        <f t="shared" si="2"/>
        <v>-230</v>
      </c>
      <c r="V12" s="35">
        <f t="shared" si="3"/>
        <v>0</v>
      </c>
      <c r="W12" s="35">
        <f t="shared" si="4"/>
        <v>0</v>
      </c>
      <c r="X12" s="35">
        <f t="shared" si="5"/>
        <v>0</v>
      </c>
      <c r="Y12" s="41">
        <f t="shared" si="6"/>
        <v>0</v>
      </c>
      <c r="Z12" s="64"/>
      <c r="AA12" s="68">
        <f t="shared" si="7"/>
        <v>-230</v>
      </c>
      <c r="AB12" s="77">
        <f t="shared" si="8"/>
        <v>-230</v>
      </c>
      <c r="AC12" s="129"/>
      <c r="AD12" s="11"/>
    </row>
    <row r="13" spans="1:34" ht="20.100000000000001" customHeight="1" x14ac:dyDescent="0.25">
      <c r="A13" s="62">
        <v>11</v>
      </c>
      <c r="B13" s="33">
        <v>462</v>
      </c>
      <c r="C13" s="17">
        <v>75</v>
      </c>
      <c r="D13" s="8">
        <v>40</v>
      </c>
      <c r="E13" s="8">
        <v>15</v>
      </c>
      <c r="F13" s="8">
        <v>5</v>
      </c>
      <c r="G13" s="18"/>
      <c r="H13" s="24">
        <v>143</v>
      </c>
      <c r="I13" s="13">
        <v>76</v>
      </c>
      <c r="J13" s="13">
        <v>29</v>
      </c>
      <c r="K13" s="13">
        <v>10</v>
      </c>
      <c r="L13" s="25">
        <v>0</v>
      </c>
      <c r="M13" s="52">
        <f t="shared" si="0"/>
        <v>347</v>
      </c>
      <c r="N13" s="53">
        <v>76</v>
      </c>
      <c r="O13" s="53">
        <v>29</v>
      </c>
      <c r="P13" s="53">
        <v>10</v>
      </c>
      <c r="Q13" s="51"/>
      <c r="R13" s="31">
        <f t="shared" si="9"/>
        <v>462</v>
      </c>
      <c r="S13" s="37">
        <v>258</v>
      </c>
      <c r="T13" s="76">
        <f t="shared" si="1"/>
        <v>258</v>
      </c>
      <c r="U13" s="40">
        <f t="shared" si="2"/>
        <v>-204</v>
      </c>
      <c r="V13" s="35">
        <f t="shared" si="3"/>
        <v>0</v>
      </c>
      <c r="W13" s="35">
        <f t="shared" si="4"/>
        <v>0</v>
      </c>
      <c r="X13" s="35">
        <f t="shared" si="5"/>
        <v>0</v>
      </c>
      <c r="Y13" s="41">
        <f t="shared" si="6"/>
        <v>0</v>
      </c>
      <c r="Z13" s="64"/>
      <c r="AA13" s="68">
        <f t="shared" si="7"/>
        <v>-204</v>
      </c>
      <c r="AB13" s="77">
        <f t="shared" si="8"/>
        <v>-204</v>
      </c>
      <c r="AC13" s="129"/>
      <c r="AD13" s="11"/>
    </row>
    <row r="14" spans="1:34" ht="20.100000000000001" customHeight="1" x14ac:dyDescent="0.25">
      <c r="A14" s="62">
        <v>12</v>
      </c>
      <c r="B14" s="33">
        <v>473</v>
      </c>
      <c r="C14" s="17">
        <v>85</v>
      </c>
      <c r="D14" s="8">
        <v>45</v>
      </c>
      <c r="E14" s="8">
        <v>15</v>
      </c>
      <c r="F14" s="8">
        <v>5</v>
      </c>
      <c r="G14" s="18"/>
      <c r="H14" s="24">
        <v>162</v>
      </c>
      <c r="I14" s="13">
        <v>86</v>
      </c>
      <c r="J14" s="13">
        <v>29</v>
      </c>
      <c r="K14" s="13">
        <v>10</v>
      </c>
      <c r="L14" s="25">
        <v>0</v>
      </c>
      <c r="M14" s="52">
        <f t="shared" si="0"/>
        <v>348</v>
      </c>
      <c r="N14" s="53">
        <v>86</v>
      </c>
      <c r="O14" s="53">
        <v>29</v>
      </c>
      <c r="P14" s="53">
        <v>10</v>
      </c>
      <c r="Q14" s="51"/>
      <c r="R14" s="31">
        <f t="shared" si="9"/>
        <v>473</v>
      </c>
      <c r="S14" s="37">
        <v>287</v>
      </c>
      <c r="T14" s="76">
        <f t="shared" si="1"/>
        <v>287</v>
      </c>
      <c r="U14" s="40">
        <f t="shared" si="2"/>
        <v>-186</v>
      </c>
      <c r="V14" s="35">
        <f t="shared" si="3"/>
        <v>0</v>
      </c>
      <c r="W14" s="35">
        <f t="shared" si="4"/>
        <v>0</v>
      </c>
      <c r="X14" s="35">
        <f t="shared" si="5"/>
        <v>0</v>
      </c>
      <c r="Y14" s="41">
        <f t="shared" si="6"/>
        <v>0</v>
      </c>
      <c r="Z14" s="64"/>
      <c r="AA14" s="68">
        <f t="shared" si="7"/>
        <v>-186</v>
      </c>
      <c r="AB14" s="77">
        <f t="shared" si="8"/>
        <v>-186</v>
      </c>
      <c r="AC14" s="129"/>
      <c r="AD14" s="11"/>
      <c r="AE14">
        <v>-2317</v>
      </c>
    </row>
    <row r="15" spans="1:34" ht="20.100000000000001" customHeight="1" x14ac:dyDescent="0.25">
      <c r="A15" s="62">
        <v>13</v>
      </c>
      <c r="B15" s="33">
        <v>485</v>
      </c>
      <c r="C15" s="17">
        <v>95</v>
      </c>
      <c r="D15" s="8">
        <v>50</v>
      </c>
      <c r="E15" s="8">
        <v>15</v>
      </c>
      <c r="F15" s="8">
        <v>5</v>
      </c>
      <c r="G15" s="18"/>
      <c r="H15" s="24">
        <v>181</v>
      </c>
      <c r="I15" s="13">
        <v>95</v>
      </c>
      <c r="J15" s="13">
        <v>29</v>
      </c>
      <c r="K15" s="13">
        <v>10</v>
      </c>
      <c r="L15" s="25">
        <v>0</v>
      </c>
      <c r="M15" s="52">
        <f t="shared" si="0"/>
        <v>351</v>
      </c>
      <c r="N15" s="53">
        <v>95</v>
      </c>
      <c r="O15" s="53">
        <v>29</v>
      </c>
      <c r="P15" s="53">
        <v>10</v>
      </c>
      <c r="Q15" s="51"/>
      <c r="R15" s="31">
        <f t="shared" si="9"/>
        <v>485</v>
      </c>
      <c r="S15" s="37">
        <v>315</v>
      </c>
      <c r="T15" s="76">
        <f t="shared" si="1"/>
        <v>315</v>
      </c>
      <c r="U15" s="40">
        <f t="shared" si="2"/>
        <v>-170</v>
      </c>
      <c r="V15" s="35">
        <f t="shared" si="3"/>
        <v>0</v>
      </c>
      <c r="W15" s="35">
        <f t="shared" si="4"/>
        <v>0</v>
      </c>
      <c r="X15" s="35">
        <f t="shared" si="5"/>
        <v>0</v>
      </c>
      <c r="Y15" s="41">
        <f t="shared" si="6"/>
        <v>0</v>
      </c>
      <c r="Z15" s="64"/>
      <c r="AA15" s="68">
        <f t="shared" si="7"/>
        <v>-170</v>
      </c>
      <c r="AB15" s="77">
        <f t="shared" si="8"/>
        <v>-170</v>
      </c>
      <c r="AC15" s="129"/>
      <c r="AD15" s="11"/>
      <c r="AE15">
        <v>16186</v>
      </c>
    </row>
    <row r="16" spans="1:34" ht="20.100000000000001" customHeight="1" x14ac:dyDescent="0.25">
      <c r="A16" s="62">
        <v>14</v>
      </c>
      <c r="B16" s="33">
        <v>497</v>
      </c>
      <c r="C16" s="17">
        <v>100</v>
      </c>
      <c r="D16" s="8">
        <v>50</v>
      </c>
      <c r="E16" s="8">
        <v>15</v>
      </c>
      <c r="F16" s="8">
        <v>5</v>
      </c>
      <c r="G16" s="18"/>
      <c r="H16" s="24">
        <v>190</v>
      </c>
      <c r="I16" s="13">
        <v>95</v>
      </c>
      <c r="J16" s="13">
        <v>29</v>
      </c>
      <c r="K16" s="13">
        <v>10</v>
      </c>
      <c r="L16" s="25">
        <v>0</v>
      </c>
      <c r="M16" s="52">
        <f t="shared" si="0"/>
        <v>363</v>
      </c>
      <c r="N16" s="53">
        <v>95</v>
      </c>
      <c r="O16" s="53">
        <v>29</v>
      </c>
      <c r="P16" s="53">
        <v>10</v>
      </c>
      <c r="Q16" s="51"/>
      <c r="R16" s="31">
        <f t="shared" si="9"/>
        <v>497</v>
      </c>
      <c r="S16" s="37">
        <v>324</v>
      </c>
      <c r="T16" s="76">
        <f t="shared" si="1"/>
        <v>324</v>
      </c>
      <c r="U16" s="40">
        <f t="shared" si="2"/>
        <v>-173</v>
      </c>
      <c r="V16" s="35">
        <f t="shared" si="3"/>
        <v>0</v>
      </c>
      <c r="W16" s="35">
        <f t="shared" si="4"/>
        <v>0</v>
      </c>
      <c r="X16" s="35">
        <f t="shared" si="5"/>
        <v>0</v>
      </c>
      <c r="Y16" s="41">
        <f t="shared" si="6"/>
        <v>0</v>
      </c>
      <c r="Z16" s="64"/>
      <c r="AA16" s="68">
        <f t="shared" si="7"/>
        <v>-173</v>
      </c>
      <c r="AB16" s="77">
        <f t="shared" si="8"/>
        <v>-173</v>
      </c>
      <c r="AC16" s="129"/>
      <c r="AD16" s="11"/>
    </row>
    <row r="17" spans="1:31" ht="20.100000000000001" customHeight="1" x14ac:dyDescent="0.25">
      <c r="A17" s="62">
        <v>15</v>
      </c>
      <c r="B17" s="33">
        <v>510</v>
      </c>
      <c r="C17" s="17">
        <v>110</v>
      </c>
      <c r="D17" s="8">
        <v>55</v>
      </c>
      <c r="E17" s="8">
        <v>20</v>
      </c>
      <c r="F17" s="8">
        <v>5</v>
      </c>
      <c r="G17" s="18"/>
      <c r="H17" s="24">
        <v>209</v>
      </c>
      <c r="I17" s="13">
        <v>105</v>
      </c>
      <c r="J17" s="13">
        <v>38</v>
      </c>
      <c r="K17" s="13">
        <v>10</v>
      </c>
      <c r="L17" s="25">
        <v>0</v>
      </c>
      <c r="M17" s="52">
        <f t="shared" si="0"/>
        <v>357</v>
      </c>
      <c r="N17" s="53">
        <v>105</v>
      </c>
      <c r="O17" s="53">
        <v>38</v>
      </c>
      <c r="P17" s="53">
        <v>10</v>
      </c>
      <c r="Q17" s="51"/>
      <c r="R17" s="31">
        <f t="shared" si="9"/>
        <v>510</v>
      </c>
      <c r="S17" s="37">
        <v>362</v>
      </c>
      <c r="T17" s="76">
        <f t="shared" si="1"/>
        <v>362</v>
      </c>
      <c r="U17" s="40">
        <f t="shared" si="2"/>
        <v>-148</v>
      </c>
      <c r="V17" s="35">
        <f t="shared" si="3"/>
        <v>0</v>
      </c>
      <c r="W17" s="35">
        <f t="shared" si="4"/>
        <v>0</v>
      </c>
      <c r="X17" s="35">
        <f t="shared" si="5"/>
        <v>0</v>
      </c>
      <c r="Y17" s="41">
        <f t="shared" si="6"/>
        <v>0</v>
      </c>
      <c r="Z17" s="64"/>
      <c r="AA17" s="68">
        <f t="shared" si="7"/>
        <v>-148</v>
      </c>
      <c r="AB17" s="77">
        <f t="shared" si="8"/>
        <v>-148</v>
      </c>
      <c r="AC17" s="129"/>
      <c r="AD17" s="11"/>
    </row>
    <row r="18" spans="1:31" ht="20.100000000000001" customHeight="1" x14ac:dyDescent="0.25">
      <c r="A18" s="62">
        <v>16</v>
      </c>
      <c r="B18" s="33">
        <v>522</v>
      </c>
      <c r="C18" s="17">
        <v>120</v>
      </c>
      <c r="D18" s="8">
        <v>60</v>
      </c>
      <c r="E18" s="8">
        <v>20</v>
      </c>
      <c r="F18" s="8">
        <v>5</v>
      </c>
      <c r="G18" s="18"/>
      <c r="H18" s="24">
        <v>228</v>
      </c>
      <c r="I18" s="13">
        <v>114</v>
      </c>
      <c r="J18" s="13">
        <v>38</v>
      </c>
      <c r="K18" s="13">
        <v>10</v>
      </c>
      <c r="L18" s="25">
        <v>0</v>
      </c>
      <c r="M18" s="52">
        <f t="shared" si="0"/>
        <v>360</v>
      </c>
      <c r="N18" s="53">
        <v>114</v>
      </c>
      <c r="O18" s="53">
        <v>38</v>
      </c>
      <c r="P18" s="53">
        <v>10</v>
      </c>
      <c r="Q18" s="51"/>
      <c r="R18" s="31">
        <f t="shared" si="9"/>
        <v>522</v>
      </c>
      <c r="S18" s="37">
        <v>390</v>
      </c>
      <c r="T18" s="76">
        <f t="shared" si="1"/>
        <v>390</v>
      </c>
      <c r="U18" s="40">
        <f t="shared" si="2"/>
        <v>-132</v>
      </c>
      <c r="V18" s="35">
        <f t="shared" si="3"/>
        <v>0</v>
      </c>
      <c r="W18" s="35">
        <f t="shared" si="4"/>
        <v>0</v>
      </c>
      <c r="X18" s="35">
        <f t="shared" si="5"/>
        <v>0</v>
      </c>
      <c r="Y18" s="41">
        <f t="shared" si="6"/>
        <v>0</v>
      </c>
      <c r="Z18" s="64"/>
      <c r="AA18" s="68">
        <f t="shared" si="7"/>
        <v>-132</v>
      </c>
      <c r="AB18" s="77">
        <f t="shared" si="8"/>
        <v>-132</v>
      </c>
      <c r="AC18" s="129"/>
      <c r="AD18" s="11"/>
    </row>
    <row r="19" spans="1:31" ht="20.100000000000001" customHeight="1" x14ac:dyDescent="0.25">
      <c r="A19" s="62">
        <v>17</v>
      </c>
      <c r="B19" s="33">
        <v>535</v>
      </c>
      <c r="C19" s="17">
        <v>130</v>
      </c>
      <c r="D19" s="8">
        <v>65</v>
      </c>
      <c r="E19" s="8">
        <v>20</v>
      </c>
      <c r="F19" s="8">
        <v>5</v>
      </c>
      <c r="G19" s="18"/>
      <c r="H19" s="24">
        <v>247</v>
      </c>
      <c r="I19" s="13">
        <v>124</v>
      </c>
      <c r="J19" s="13">
        <v>38</v>
      </c>
      <c r="K19" s="13">
        <v>10</v>
      </c>
      <c r="L19" s="25">
        <v>0</v>
      </c>
      <c r="M19" s="52">
        <f t="shared" si="0"/>
        <v>363</v>
      </c>
      <c r="N19" s="53">
        <v>124</v>
      </c>
      <c r="O19" s="53">
        <v>38</v>
      </c>
      <c r="P19" s="53">
        <v>10</v>
      </c>
      <c r="Q19" s="51"/>
      <c r="R19" s="31">
        <f t="shared" si="9"/>
        <v>535</v>
      </c>
      <c r="S19" s="37">
        <v>419</v>
      </c>
      <c r="T19" s="76">
        <f t="shared" si="1"/>
        <v>419</v>
      </c>
      <c r="U19" s="40">
        <f t="shared" si="2"/>
        <v>-116</v>
      </c>
      <c r="V19" s="35">
        <f t="shared" si="3"/>
        <v>0</v>
      </c>
      <c r="W19" s="35">
        <f t="shared" si="4"/>
        <v>0</v>
      </c>
      <c r="X19" s="35">
        <f t="shared" si="5"/>
        <v>0</v>
      </c>
      <c r="Y19" s="41">
        <f t="shared" si="6"/>
        <v>0</v>
      </c>
      <c r="Z19" s="64"/>
      <c r="AA19" s="68">
        <f t="shared" si="7"/>
        <v>-116</v>
      </c>
      <c r="AB19" s="77">
        <f t="shared" si="8"/>
        <v>-116</v>
      </c>
      <c r="AC19" s="129"/>
      <c r="AD19" s="11"/>
    </row>
    <row r="20" spans="1:31" ht="20.100000000000001" customHeight="1" x14ac:dyDescent="0.25">
      <c r="A20" s="62">
        <v>18</v>
      </c>
      <c r="B20" s="33">
        <v>549</v>
      </c>
      <c r="C20" s="17">
        <v>140</v>
      </c>
      <c r="D20" s="8">
        <v>70</v>
      </c>
      <c r="E20" s="8">
        <v>25</v>
      </c>
      <c r="F20" s="8">
        <v>5</v>
      </c>
      <c r="G20" s="18"/>
      <c r="H20" s="24">
        <v>266</v>
      </c>
      <c r="I20" s="13">
        <v>133</v>
      </c>
      <c r="J20" s="13">
        <v>48</v>
      </c>
      <c r="K20" s="13">
        <v>10</v>
      </c>
      <c r="L20" s="25">
        <v>0</v>
      </c>
      <c r="M20" s="52">
        <f t="shared" si="0"/>
        <v>358</v>
      </c>
      <c r="N20" s="53">
        <v>133</v>
      </c>
      <c r="O20" s="53">
        <v>48</v>
      </c>
      <c r="P20" s="53">
        <v>10</v>
      </c>
      <c r="Q20" s="51"/>
      <c r="R20" s="31">
        <f t="shared" si="9"/>
        <v>549</v>
      </c>
      <c r="S20" s="37">
        <v>457</v>
      </c>
      <c r="T20" s="76">
        <f t="shared" si="1"/>
        <v>457</v>
      </c>
      <c r="U20" s="40">
        <f t="shared" si="2"/>
        <v>-92</v>
      </c>
      <c r="V20" s="35">
        <f t="shared" si="3"/>
        <v>0</v>
      </c>
      <c r="W20" s="35">
        <f t="shared" si="4"/>
        <v>0</v>
      </c>
      <c r="X20" s="35">
        <f t="shared" si="5"/>
        <v>0</v>
      </c>
      <c r="Y20" s="41">
        <f t="shared" si="6"/>
        <v>0</v>
      </c>
      <c r="Z20" s="64"/>
      <c r="AA20" s="68">
        <f t="shared" si="7"/>
        <v>-92</v>
      </c>
      <c r="AB20" s="77">
        <f t="shared" si="8"/>
        <v>-92</v>
      </c>
      <c r="AC20" s="129"/>
      <c r="AD20" s="11"/>
    </row>
    <row r="21" spans="1:31" ht="20.100000000000001" customHeight="1" x14ac:dyDescent="0.25">
      <c r="A21" s="62">
        <v>19</v>
      </c>
      <c r="B21" s="33">
        <v>562</v>
      </c>
      <c r="C21" s="17">
        <v>150</v>
      </c>
      <c r="D21" s="8">
        <v>75</v>
      </c>
      <c r="E21" s="8">
        <v>25</v>
      </c>
      <c r="F21" s="8">
        <v>5</v>
      </c>
      <c r="G21" s="18"/>
      <c r="H21" s="24">
        <v>285</v>
      </c>
      <c r="I21" s="13">
        <v>143</v>
      </c>
      <c r="J21" s="13">
        <v>48</v>
      </c>
      <c r="K21" s="13">
        <v>10</v>
      </c>
      <c r="L21" s="25">
        <v>0</v>
      </c>
      <c r="M21" s="52">
        <f t="shared" si="0"/>
        <v>361</v>
      </c>
      <c r="N21" s="53">
        <v>143</v>
      </c>
      <c r="O21" s="53">
        <v>48</v>
      </c>
      <c r="P21" s="53">
        <v>10</v>
      </c>
      <c r="Q21" s="51"/>
      <c r="R21" s="31">
        <f t="shared" si="9"/>
        <v>562</v>
      </c>
      <c r="S21" s="37">
        <v>486</v>
      </c>
      <c r="T21" s="76">
        <f t="shared" si="1"/>
        <v>486</v>
      </c>
      <c r="U21" s="40">
        <f t="shared" si="2"/>
        <v>-76</v>
      </c>
      <c r="V21" s="35">
        <f t="shared" si="3"/>
        <v>0</v>
      </c>
      <c r="W21" s="35">
        <f t="shared" si="4"/>
        <v>0</v>
      </c>
      <c r="X21" s="35">
        <f t="shared" si="5"/>
        <v>0</v>
      </c>
      <c r="Y21" s="41">
        <f t="shared" si="6"/>
        <v>0</v>
      </c>
      <c r="Z21" s="64"/>
      <c r="AA21" s="68">
        <f t="shared" si="7"/>
        <v>-76</v>
      </c>
      <c r="AB21" s="77">
        <f t="shared" si="8"/>
        <v>-76</v>
      </c>
      <c r="AC21" s="129"/>
      <c r="AD21" s="11"/>
    </row>
    <row r="22" spans="1:31" ht="20.100000000000001" customHeight="1" x14ac:dyDescent="0.25">
      <c r="A22" s="62">
        <v>20</v>
      </c>
      <c r="B22" s="33">
        <v>577</v>
      </c>
      <c r="C22" s="17">
        <v>155</v>
      </c>
      <c r="D22" s="8">
        <v>80</v>
      </c>
      <c r="E22" s="8">
        <v>25</v>
      </c>
      <c r="F22" s="8">
        <v>5</v>
      </c>
      <c r="G22" s="18"/>
      <c r="H22" s="24">
        <v>295</v>
      </c>
      <c r="I22" s="13">
        <v>152</v>
      </c>
      <c r="J22" s="13">
        <v>48</v>
      </c>
      <c r="K22" s="13">
        <v>10</v>
      </c>
      <c r="L22" s="25">
        <v>0</v>
      </c>
      <c r="M22" s="52">
        <f t="shared" si="0"/>
        <v>367</v>
      </c>
      <c r="N22" s="53">
        <v>152</v>
      </c>
      <c r="O22" s="53">
        <v>48</v>
      </c>
      <c r="P22" s="53">
        <v>10</v>
      </c>
      <c r="Q22" s="51"/>
      <c r="R22" s="31">
        <f t="shared" si="9"/>
        <v>577</v>
      </c>
      <c r="S22" s="37">
        <v>505</v>
      </c>
      <c r="T22" s="76">
        <f t="shared" si="1"/>
        <v>505</v>
      </c>
      <c r="U22" s="40">
        <f t="shared" si="2"/>
        <v>-72</v>
      </c>
      <c r="V22" s="35">
        <f t="shared" si="3"/>
        <v>0</v>
      </c>
      <c r="W22" s="35">
        <f t="shared" si="4"/>
        <v>0</v>
      </c>
      <c r="X22" s="35">
        <f t="shared" si="5"/>
        <v>0</v>
      </c>
      <c r="Y22" s="41">
        <f t="shared" si="6"/>
        <v>0</v>
      </c>
      <c r="Z22" s="64"/>
      <c r="AA22" s="68">
        <f t="shared" si="7"/>
        <v>-72</v>
      </c>
      <c r="AB22" s="77">
        <f t="shared" si="8"/>
        <v>-72</v>
      </c>
      <c r="AC22" s="129"/>
      <c r="AD22" s="11"/>
    </row>
    <row r="23" spans="1:31" ht="20.100000000000001" customHeight="1" x14ac:dyDescent="0.25">
      <c r="A23" s="62">
        <v>21</v>
      </c>
      <c r="B23" s="33">
        <v>591</v>
      </c>
      <c r="C23" s="17">
        <v>165</v>
      </c>
      <c r="D23" s="8">
        <v>85</v>
      </c>
      <c r="E23" s="8">
        <v>30</v>
      </c>
      <c r="F23" s="8">
        <v>10</v>
      </c>
      <c r="G23" s="18"/>
      <c r="H23" s="24">
        <v>314</v>
      </c>
      <c r="I23" s="13">
        <v>162</v>
      </c>
      <c r="J23" s="13">
        <v>57</v>
      </c>
      <c r="K23" s="13">
        <v>19</v>
      </c>
      <c r="L23" s="25">
        <v>0</v>
      </c>
      <c r="M23" s="52">
        <f t="shared" si="0"/>
        <v>353</v>
      </c>
      <c r="N23" s="53">
        <v>162</v>
      </c>
      <c r="O23" s="53">
        <v>57</v>
      </c>
      <c r="P23" s="53">
        <v>19</v>
      </c>
      <c r="Q23" s="51"/>
      <c r="R23" s="31">
        <f t="shared" si="9"/>
        <v>591</v>
      </c>
      <c r="S23" s="37">
        <v>552</v>
      </c>
      <c r="T23" s="76">
        <f t="shared" si="1"/>
        <v>552</v>
      </c>
      <c r="U23" s="40">
        <f t="shared" si="2"/>
        <v>-39</v>
      </c>
      <c r="V23" s="35">
        <f t="shared" si="3"/>
        <v>0</v>
      </c>
      <c r="W23" s="35">
        <f t="shared" si="4"/>
        <v>0</v>
      </c>
      <c r="X23" s="35">
        <f t="shared" si="5"/>
        <v>0</v>
      </c>
      <c r="Y23" s="41">
        <f t="shared" si="6"/>
        <v>0</v>
      </c>
      <c r="Z23" s="64"/>
      <c r="AA23" s="68">
        <f t="shared" si="7"/>
        <v>-39</v>
      </c>
      <c r="AB23" s="77">
        <f t="shared" si="8"/>
        <v>-39</v>
      </c>
      <c r="AC23" s="129"/>
      <c r="AD23" s="11"/>
    </row>
    <row r="24" spans="1:31" ht="20.100000000000001" customHeight="1" x14ac:dyDescent="0.25">
      <c r="A24" s="62">
        <v>22</v>
      </c>
      <c r="B24" s="33">
        <v>606</v>
      </c>
      <c r="C24" s="17">
        <v>175</v>
      </c>
      <c r="D24" s="8">
        <v>90</v>
      </c>
      <c r="E24" s="8">
        <v>30</v>
      </c>
      <c r="F24" s="8">
        <v>10</v>
      </c>
      <c r="G24" s="18"/>
      <c r="H24" s="24">
        <v>333</v>
      </c>
      <c r="I24" s="13">
        <v>171</v>
      </c>
      <c r="J24" s="13">
        <v>57</v>
      </c>
      <c r="K24" s="13">
        <v>19</v>
      </c>
      <c r="L24" s="25">
        <v>0</v>
      </c>
      <c r="M24" s="52">
        <f t="shared" si="0"/>
        <v>359</v>
      </c>
      <c r="N24" s="53">
        <v>171</v>
      </c>
      <c r="O24" s="53">
        <v>57</v>
      </c>
      <c r="P24" s="53">
        <v>19</v>
      </c>
      <c r="Q24" s="51"/>
      <c r="R24" s="31">
        <f t="shared" si="9"/>
        <v>606</v>
      </c>
      <c r="S24" s="37">
        <v>580</v>
      </c>
      <c r="T24" s="76">
        <f t="shared" si="1"/>
        <v>580</v>
      </c>
      <c r="U24" s="40">
        <f t="shared" si="2"/>
        <v>-26</v>
      </c>
      <c r="V24" s="35">
        <f t="shared" si="3"/>
        <v>0</v>
      </c>
      <c r="W24" s="35">
        <f t="shared" si="4"/>
        <v>0</v>
      </c>
      <c r="X24" s="35">
        <f t="shared" si="5"/>
        <v>0</v>
      </c>
      <c r="Y24" s="41">
        <f t="shared" si="6"/>
        <v>0</v>
      </c>
      <c r="Z24" s="64"/>
      <c r="AA24" s="68">
        <f t="shared" si="7"/>
        <v>-26</v>
      </c>
      <c r="AB24" s="77">
        <f t="shared" si="8"/>
        <v>-26</v>
      </c>
      <c r="AC24" s="129"/>
      <c r="AD24" s="11"/>
      <c r="AE24">
        <f>2317+483</f>
        <v>2800</v>
      </c>
    </row>
    <row r="25" spans="1:31" ht="20.100000000000001" customHeight="1" x14ac:dyDescent="0.25">
      <c r="A25" s="62">
        <v>23</v>
      </c>
      <c r="B25" s="33">
        <v>621</v>
      </c>
      <c r="C25" s="17">
        <v>185</v>
      </c>
      <c r="D25" s="8">
        <v>95</v>
      </c>
      <c r="E25" s="8">
        <v>30</v>
      </c>
      <c r="F25" s="8">
        <v>10</v>
      </c>
      <c r="G25" s="18"/>
      <c r="H25" s="24">
        <v>352</v>
      </c>
      <c r="I25" s="13">
        <v>181</v>
      </c>
      <c r="J25" s="13">
        <v>57</v>
      </c>
      <c r="K25" s="13">
        <v>19</v>
      </c>
      <c r="L25" s="25">
        <v>0</v>
      </c>
      <c r="M25" s="52">
        <f t="shared" si="0"/>
        <v>364</v>
      </c>
      <c r="N25" s="53">
        <v>181</v>
      </c>
      <c r="O25" s="53">
        <v>57</v>
      </c>
      <c r="P25" s="53">
        <v>19</v>
      </c>
      <c r="Q25" s="51"/>
      <c r="R25" s="31">
        <f t="shared" si="9"/>
        <v>621</v>
      </c>
      <c r="S25" s="37">
        <v>609</v>
      </c>
      <c r="T25" s="76">
        <f t="shared" si="1"/>
        <v>609</v>
      </c>
      <c r="U25" s="40">
        <f t="shared" si="2"/>
        <v>-12</v>
      </c>
      <c r="V25" s="35">
        <f t="shared" si="3"/>
        <v>0</v>
      </c>
      <c r="W25" s="35">
        <f t="shared" si="4"/>
        <v>0</v>
      </c>
      <c r="X25" s="35">
        <f t="shared" si="5"/>
        <v>0</v>
      </c>
      <c r="Y25" s="41">
        <f t="shared" si="6"/>
        <v>0</v>
      </c>
      <c r="Z25" s="64"/>
      <c r="AA25" s="68">
        <f t="shared" si="7"/>
        <v>-12</v>
      </c>
      <c r="AB25" s="77">
        <f t="shared" si="8"/>
        <v>-12</v>
      </c>
      <c r="AC25" s="129"/>
      <c r="AD25" s="11"/>
    </row>
    <row r="26" spans="1:31" ht="20.100000000000001" customHeight="1" x14ac:dyDescent="0.25">
      <c r="A26" s="62">
        <v>24</v>
      </c>
      <c r="B26" s="33">
        <v>636</v>
      </c>
      <c r="C26" s="17">
        <v>195</v>
      </c>
      <c r="D26" s="8">
        <v>100</v>
      </c>
      <c r="E26" s="8">
        <v>35</v>
      </c>
      <c r="F26" s="8">
        <v>10</v>
      </c>
      <c r="G26" s="18"/>
      <c r="H26" s="26">
        <v>371</v>
      </c>
      <c r="I26" s="13">
        <v>190</v>
      </c>
      <c r="J26" s="13">
        <v>67</v>
      </c>
      <c r="K26" s="13">
        <v>19</v>
      </c>
      <c r="L26" s="25">
        <v>0</v>
      </c>
      <c r="M26" s="57">
        <f t="shared" si="0"/>
        <v>360</v>
      </c>
      <c r="N26" s="53">
        <v>190</v>
      </c>
      <c r="O26" s="53">
        <v>67</v>
      </c>
      <c r="P26" s="53">
        <v>19</v>
      </c>
      <c r="Q26" s="51"/>
      <c r="R26" s="31">
        <f t="shared" si="9"/>
        <v>636</v>
      </c>
      <c r="S26" s="37">
        <v>647</v>
      </c>
      <c r="T26" s="76">
        <f t="shared" si="1"/>
        <v>647</v>
      </c>
      <c r="U26" s="40">
        <f t="shared" si="2"/>
        <v>11</v>
      </c>
      <c r="V26" s="35">
        <f t="shared" si="3"/>
        <v>0</v>
      </c>
      <c r="W26" s="35">
        <f t="shared" si="4"/>
        <v>0</v>
      </c>
      <c r="X26" s="35">
        <f t="shared" si="5"/>
        <v>0</v>
      </c>
      <c r="Y26" s="41">
        <f t="shared" si="6"/>
        <v>0</v>
      </c>
      <c r="Z26" s="64"/>
      <c r="AA26" s="68">
        <f t="shared" si="7"/>
        <v>11</v>
      </c>
      <c r="AB26" s="77">
        <f t="shared" si="8"/>
        <v>11</v>
      </c>
      <c r="AC26" s="129"/>
      <c r="AD26" s="11"/>
    </row>
    <row r="27" spans="1:31" ht="20.100000000000001" customHeight="1" x14ac:dyDescent="0.25">
      <c r="A27" s="62">
        <v>25</v>
      </c>
      <c r="B27" s="33">
        <v>652</v>
      </c>
      <c r="C27" s="17">
        <v>205</v>
      </c>
      <c r="D27" s="8">
        <v>105</v>
      </c>
      <c r="E27" s="8">
        <v>35</v>
      </c>
      <c r="F27" s="8">
        <v>10</v>
      </c>
      <c r="G27" s="18"/>
      <c r="H27" s="24">
        <v>390</v>
      </c>
      <c r="I27" s="13">
        <v>200</v>
      </c>
      <c r="J27" s="13">
        <v>67</v>
      </c>
      <c r="K27" s="13">
        <v>19</v>
      </c>
      <c r="L27" s="25">
        <v>0</v>
      </c>
      <c r="M27" s="57">
        <f t="shared" si="0"/>
        <v>366</v>
      </c>
      <c r="N27" s="53">
        <v>200</v>
      </c>
      <c r="O27" s="53">
        <v>67</v>
      </c>
      <c r="P27" s="53">
        <v>19</v>
      </c>
      <c r="Q27" s="51"/>
      <c r="R27" s="31">
        <f t="shared" si="9"/>
        <v>652</v>
      </c>
      <c r="S27" s="37">
        <v>676</v>
      </c>
      <c r="T27" s="76">
        <f t="shared" si="1"/>
        <v>676</v>
      </c>
      <c r="U27" s="40">
        <f t="shared" si="2"/>
        <v>24</v>
      </c>
      <c r="V27" s="35">
        <f t="shared" si="3"/>
        <v>0</v>
      </c>
      <c r="W27" s="35">
        <f t="shared" si="4"/>
        <v>0</v>
      </c>
      <c r="X27" s="35">
        <f t="shared" si="5"/>
        <v>0</v>
      </c>
      <c r="Y27" s="41">
        <f t="shared" si="6"/>
        <v>0</v>
      </c>
      <c r="Z27" s="64"/>
      <c r="AA27" s="68">
        <f t="shared" si="7"/>
        <v>24</v>
      </c>
      <c r="AB27" s="77">
        <f t="shared" si="8"/>
        <v>24</v>
      </c>
      <c r="AC27" s="129"/>
      <c r="AD27" s="11"/>
    </row>
    <row r="28" spans="1:31" ht="20.100000000000001" customHeight="1" x14ac:dyDescent="0.25">
      <c r="A28" s="62">
        <v>26</v>
      </c>
      <c r="B28" s="33">
        <v>669</v>
      </c>
      <c r="C28" s="17">
        <v>215</v>
      </c>
      <c r="D28" s="8">
        <v>110</v>
      </c>
      <c r="E28" s="8">
        <v>35</v>
      </c>
      <c r="F28" s="8">
        <v>10</v>
      </c>
      <c r="G28" s="18"/>
      <c r="H28" s="24">
        <v>409</v>
      </c>
      <c r="I28" s="13">
        <v>209</v>
      </c>
      <c r="J28" s="13">
        <v>67</v>
      </c>
      <c r="K28" s="13">
        <v>19</v>
      </c>
      <c r="L28" s="25">
        <v>0</v>
      </c>
      <c r="M28" s="57">
        <f t="shared" si="0"/>
        <v>374</v>
      </c>
      <c r="N28" s="53">
        <v>209</v>
      </c>
      <c r="O28" s="53">
        <v>67</v>
      </c>
      <c r="P28" s="53">
        <v>19</v>
      </c>
      <c r="Q28" s="51"/>
      <c r="R28" s="31">
        <f t="shared" si="9"/>
        <v>669</v>
      </c>
      <c r="S28" s="37">
        <v>704</v>
      </c>
      <c r="T28" s="76">
        <f t="shared" si="1"/>
        <v>704</v>
      </c>
      <c r="U28" s="40">
        <f t="shared" si="2"/>
        <v>35</v>
      </c>
      <c r="V28" s="35">
        <f t="shared" si="3"/>
        <v>0</v>
      </c>
      <c r="W28" s="35">
        <f t="shared" si="4"/>
        <v>0</v>
      </c>
      <c r="X28" s="35">
        <f t="shared" si="5"/>
        <v>0</v>
      </c>
      <c r="Y28" s="41">
        <f t="shared" si="6"/>
        <v>0</v>
      </c>
      <c r="Z28" s="64"/>
      <c r="AA28" s="68">
        <f t="shared" si="7"/>
        <v>35</v>
      </c>
      <c r="AB28" s="77">
        <f t="shared" si="8"/>
        <v>35</v>
      </c>
      <c r="AC28" s="129"/>
      <c r="AD28" s="11"/>
    </row>
    <row r="29" spans="1:31" ht="20.100000000000001" customHeight="1" x14ac:dyDescent="0.25">
      <c r="A29" s="62">
        <v>27</v>
      </c>
      <c r="B29" s="33">
        <v>685</v>
      </c>
      <c r="C29" s="17">
        <v>225</v>
      </c>
      <c r="D29" s="8">
        <v>115</v>
      </c>
      <c r="E29" s="8">
        <v>40</v>
      </c>
      <c r="F29" s="8">
        <v>10</v>
      </c>
      <c r="G29" s="18"/>
      <c r="H29" s="24">
        <v>428</v>
      </c>
      <c r="I29" s="13">
        <v>219</v>
      </c>
      <c r="J29" s="13">
        <v>76</v>
      </c>
      <c r="K29" s="13">
        <v>19</v>
      </c>
      <c r="L29" s="25">
        <v>0</v>
      </c>
      <c r="M29" s="57">
        <f t="shared" si="0"/>
        <v>371</v>
      </c>
      <c r="N29" s="53">
        <v>219</v>
      </c>
      <c r="O29" s="53">
        <v>76</v>
      </c>
      <c r="P29" s="53">
        <v>19</v>
      </c>
      <c r="Q29" s="51"/>
      <c r="R29" s="31">
        <f t="shared" si="9"/>
        <v>685</v>
      </c>
      <c r="S29" s="37">
        <v>742</v>
      </c>
      <c r="T29" s="76">
        <f t="shared" si="1"/>
        <v>742</v>
      </c>
      <c r="U29" s="40">
        <f t="shared" si="2"/>
        <v>57</v>
      </c>
      <c r="V29" s="35">
        <f t="shared" si="3"/>
        <v>0</v>
      </c>
      <c r="W29" s="35">
        <f t="shared" si="4"/>
        <v>0</v>
      </c>
      <c r="X29" s="35">
        <f t="shared" si="5"/>
        <v>0</v>
      </c>
      <c r="Y29" s="41">
        <f t="shared" si="6"/>
        <v>0</v>
      </c>
      <c r="Z29" s="64"/>
      <c r="AA29" s="68">
        <f t="shared" si="7"/>
        <v>57</v>
      </c>
      <c r="AB29" s="77">
        <f t="shared" si="8"/>
        <v>57</v>
      </c>
      <c r="AC29" s="129"/>
      <c r="AD29" s="11"/>
    </row>
    <row r="30" spans="1:31" ht="20.100000000000001" customHeight="1" x14ac:dyDescent="0.25">
      <c r="A30" s="62">
        <v>28</v>
      </c>
      <c r="B30" s="33">
        <v>702</v>
      </c>
      <c r="C30" s="17">
        <f>C29+10</f>
        <v>235</v>
      </c>
      <c r="D30" s="8">
        <f>D29+5</f>
        <v>120</v>
      </c>
      <c r="E30" s="8">
        <f>E29</f>
        <v>40</v>
      </c>
      <c r="F30" s="8">
        <f>F29</f>
        <v>10</v>
      </c>
      <c r="G30" s="18"/>
      <c r="H30" s="24">
        <v>447</v>
      </c>
      <c r="I30" s="13">
        <v>228</v>
      </c>
      <c r="J30" s="13">
        <v>76</v>
      </c>
      <c r="K30" s="13">
        <v>19</v>
      </c>
      <c r="L30" s="25">
        <v>0</v>
      </c>
      <c r="M30" s="57">
        <f t="shared" si="0"/>
        <v>379</v>
      </c>
      <c r="N30" s="53">
        <v>228</v>
      </c>
      <c r="O30" s="53">
        <v>76</v>
      </c>
      <c r="P30" s="53">
        <v>19</v>
      </c>
      <c r="Q30" s="51"/>
      <c r="R30" s="31">
        <f t="shared" si="9"/>
        <v>702</v>
      </c>
      <c r="S30" s="37">
        <v>770</v>
      </c>
      <c r="T30" s="76">
        <f t="shared" si="1"/>
        <v>770</v>
      </c>
      <c r="U30" s="40">
        <f t="shared" si="2"/>
        <v>68</v>
      </c>
      <c r="V30" s="35">
        <f t="shared" si="3"/>
        <v>0</v>
      </c>
      <c r="W30" s="35">
        <f t="shared" si="4"/>
        <v>0</v>
      </c>
      <c r="X30" s="35">
        <f t="shared" si="5"/>
        <v>0</v>
      </c>
      <c r="Y30" s="41">
        <f t="shared" si="6"/>
        <v>0</v>
      </c>
      <c r="Z30" s="64"/>
      <c r="AA30" s="68">
        <f t="shared" si="7"/>
        <v>68</v>
      </c>
      <c r="AB30" s="77">
        <f t="shared" si="8"/>
        <v>68</v>
      </c>
      <c r="AC30" s="129"/>
      <c r="AD30" s="11"/>
    </row>
    <row r="31" spans="1:31" ht="20.100000000000001" customHeight="1" x14ac:dyDescent="0.25">
      <c r="A31" s="62">
        <v>29</v>
      </c>
      <c r="B31" s="33">
        <v>720</v>
      </c>
      <c r="C31" s="17">
        <f t="shared" ref="C31:C87" si="10">C30+10</f>
        <v>245</v>
      </c>
      <c r="D31" s="8">
        <f t="shared" ref="D31:D87" si="11">D30+5</f>
        <v>125</v>
      </c>
      <c r="E31" s="8">
        <f t="shared" ref="E31:G87" si="12">E30</f>
        <v>40</v>
      </c>
      <c r="F31" s="8">
        <f t="shared" si="12"/>
        <v>10</v>
      </c>
      <c r="G31" s="18"/>
      <c r="H31" s="24">
        <v>466</v>
      </c>
      <c r="I31" s="13">
        <v>238</v>
      </c>
      <c r="J31" s="13">
        <v>76</v>
      </c>
      <c r="K31" s="13">
        <v>19</v>
      </c>
      <c r="L31" s="25">
        <v>0</v>
      </c>
      <c r="M31" s="57">
        <f t="shared" si="0"/>
        <v>387</v>
      </c>
      <c r="N31" s="53">
        <v>238</v>
      </c>
      <c r="O31" s="53">
        <v>76</v>
      </c>
      <c r="P31" s="53">
        <v>19</v>
      </c>
      <c r="Q31" s="51"/>
      <c r="R31" s="31">
        <f t="shared" si="9"/>
        <v>720</v>
      </c>
      <c r="S31" s="37">
        <v>799</v>
      </c>
      <c r="T31" s="76">
        <f t="shared" si="1"/>
        <v>799</v>
      </c>
      <c r="U31" s="40">
        <f t="shared" si="2"/>
        <v>79</v>
      </c>
      <c r="V31" s="35">
        <f t="shared" si="3"/>
        <v>0</v>
      </c>
      <c r="W31" s="35">
        <f t="shared" si="4"/>
        <v>0</v>
      </c>
      <c r="X31" s="35">
        <f t="shared" si="5"/>
        <v>0</v>
      </c>
      <c r="Y31" s="41">
        <f t="shared" si="6"/>
        <v>0</v>
      </c>
      <c r="Z31" s="64"/>
      <c r="AA31" s="68">
        <f t="shared" si="7"/>
        <v>79</v>
      </c>
      <c r="AB31" s="77">
        <f t="shared" si="8"/>
        <v>79</v>
      </c>
      <c r="AC31" s="129"/>
      <c r="AD31" s="11"/>
    </row>
    <row r="32" spans="1:31" ht="20.100000000000001" customHeight="1" x14ac:dyDescent="0.25">
      <c r="A32" s="62">
        <v>30</v>
      </c>
      <c r="B32" s="33">
        <v>738</v>
      </c>
      <c r="C32" s="17">
        <f t="shared" si="10"/>
        <v>255</v>
      </c>
      <c r="D32" s="8">
        <f t="shared" si="11"/>
        <v>130</v>
      </c>
      <c r="E32" s="8">
        <v>45</v>
      </c>
      <c r="F32" s="8">
        <f t="shared" si="12"/>
        <v>10</v>
      </c>
      <c r="G32" s="18"/>
      <c r="H32" s="24">
        <v>485</v>
      </c>
      <c r="I32" s="13">
        <v>247</v>
      </c>
      <c r="J32" s="13">
        <v>86</v>
      </c>
      <c r="K32" s="13">
        <v>19</v>
      </c>
      <c r="L32" s="25">
        <v>0</v>
      </c>
      <c r="M32" s="57">
        <f t="shared" si="0"/>
        <v>386</v>
      </c>
      <c r="N32" s="53">
        <v>247</v>
      </c>
      <c r="O32" s="53">
        <v>86</v>
      </c>
      <c r="P32" s="53">
        <v>19</v>
      </c>
      <c r="Q32" s="51"/>
      <c r="R32" s="31">
        <f t="shared" si="9"/>
        <v>738</v>
      </c>
      <c r="S32" s="37">
        <v>837</v>
      </c>
      <c r="T32" s="76">
        <f t="shared" si="1"/>
        <v>837</v>
      </c>
      <c r="U32" s="40">
        <f t="shared" si="2"/>
        <v>99</v>
      </c>
      <c r="V32" s="35">
        <f t="shared" si="3"/>
        <v>0</v>
      </c>
      <c r="W32" s="35">
        <f t="shared" si="4"/>
        <v>0</v>
      </c>
      <c r="X32" s="35">
        <f t="shared" si="5"/>
        <v>0</v>
      </c>
      <c r="Y32" s="41">
        <f t="shared" si="6"/>
        <v>0</v>
      </c>
      <c r="Z32" s="64"/>
      <c r="AA32" s="68">
        <f t="shared" si="7"/>
        <v>99</v>
      </c>
      <c r="AB32" s="77">
        <f t="shared" si="8"/>
        <v>99</v>
      </c>
      <c r="AC32" s="129"/>
      <c r="AD32" s="11"/>
    </row>
    <row r="33" spans="1:31" ht="20.100000000000001" customHeight="1" x14ac:dyDescent="0.25">
      <c r="A33" s="62">
        <v>31</v>
      </c>
      <c r="B33" s="33">
        <v>756</v>
      </c>
      <c r="C33" s="17">
        <f t="shared" si="10"/>
        <v>265</v>
      </c>
      <c r="D33" s="8">
        <f t="shared" si="11"/>
        <v>135</v>
      </c>
      <c r="E33" s="8">
        <f t="shared" si="12"/>
        <v>45</v>
      </c>
      <c r="F33" s="8">
        <f t="shared" si="12"/>
        <v>10</v>
      </c>
      <c r="G33" s="18"/>
      <c r="H33" s="24">
        <v>504</v>
      </c>
      <c r="I33" s="13">
        <v>257</v>
      </c>
      <c r="J33" s="13">
        <v>86</v>
      </c>
      <c r="K33" s="13">
        <v>19</v>
      </c>
      <c r="L33" s="25">
        <v>0</v>
      </c>
      <c r="M33" s="57">
        <f t="shared" si="0"/>
        <v>394</v>
      </c>
      <c r="N33" s="53">
        <v>257</v>
      </c>
      <c r="O33" s="53">
        <v>86</v>
      </c>
      <c r="P33" s="53">
        <v>19</v>
      </c>
      <c r="Q33" s="51"/>
      <c r="R33" s="31">
        <f t="shared" si="9"/>
        <v>756</v>
      </c>
      <c r="S33" s="37">
        <v>866</v>
      </c>
      <c r="T33" s="76">
        <f t="shared" si="1"/>
        <v>866</v>
      </c>
      <c r="U33" s="40">
        <f t="shared" si="2"/>
        <v>110</v>
      </c>
      <c r="V33" s="35">
        <f t="shared" si="3"/>
        <v>0</v>
      </c>
      <c r="W33" s="35">
        <f t="shared" si="4"/>
        <v>0</v>
      </c>
      <c r="X33" s="35">
        <f t="shared" si="5"/>
        <v>0</v>
      </c>
      <c r="Y33" s="41">
        <f t="shared" si="6"/>
        <v>0</v>
      </c>
      <c r="Z33" s="64"/>
      <c r="AA33" s="68">
        <f t="shared" si="7"/>
        <v>110</v>
      </c>
      <c r="AB33" s="77">
        <f t="shared" si="8"/>
        <v>110</v>
      </c>
      <c r="AC33" s="129"/>
      <c r="AD33" s="11"/>
    </row>
    <row r="34" spans="1:31" ht="20.100000000000001" customHeight="1" x14ac:dyDescent="0.25">
      <c r="A34" s="62">
        <v>32</v>
      </c>
      <c r="B34" s="33">
        <v>775</v>
      </c>
      <c r="C34" s="17">
        <f t="shared" si="10"/>
        <v>275</v>
      </c>
      <c r="D34" s="8">
        <f t="shared" si="11"/>
        <v>140</v>
      </c>
      <c r="E34" s="8">
        <f t="shared" si="12"/>
        <v>45</v>
      </c>
      <c r="F34" s="8">
        <f t="shared" si="12"/>
        <v>10</v>
      </c>
      <c r="G34" s="18"/>
      <c r="H34" s="24">
        <v>523</v>
      </c>
      <c r="I34" s="13">
        <v>266</v>
      </c>
      <c r="J34" s="13">
        <v>86</v>
      </c>
      <c r="K34" s="13">
        <v>19</v>
      </c>
      <c r="L34" s="25">
        <v>0</v>
      </c>
      <c r="M34" s="57">
        <f t="shared" si="0"/>
        <v>404</v>
      </c>
      <c r="N34" s="53">
        <v>266</v>
      </c>
      <c r="O34" s="53">
        <v>86</v>
      </c>
      <c r="P34" s="53">
        <v>19</v>
      </c>
      <c r="Q34" s="51"/>
      <c r="R34" s="31">
        <f t="shared" si="9"/>
        <v>775</v>
      </c>
      <c r="S34" s="37">
        <v>894</v>
      </c>
      <c r="T34" s="76">
        <f t="shared" si="1"/>
        <v>894</v>
      </c>
      <c r="U34" s="40">
        <f t="shared" si="2"/>
        <v>119</v>
      </c>
      <c r="V34" s="35">
        <f t="shared" si="3"/>
        <v>0</v>
      </c>
      <c r="W34" s="35">
        <f t="shared" si="4"/>
        <v>0</v>
      </c>
      <c r="X34" s="35">
        <f t="shared" si="5"/>
        <v>0</v>
      </c>
      <c r="Y34" s="41">
        <f t="shared" si="6"/>
        <v>0</v>
      </c>
      <c r="Z34" s="64"/>
      <c r="AA34" s="68">
        <f t="shared" si="7"/>
        <v>119</v>
      </c>
      <c r="AB34" s="77">
        <f t="shared" si="8"/>
        <v>119</v>
      </c>
      <c r="AC34" s="129"/>
      <c r="AD34" s="11"/>
    </row>
    <row r="35" spans="1:31" ht="20.100000000000001" customHeight="1" x14ac:dyDescent="0.25">
      <c r="A35" s="62">
        <v>33</v>
      </c>
      <c r="B35" s="33">
        <v>795</v>
      </c>
      <c r="C35" s="17">
        <f t="shared" si="10"/>
        <v>285</v>
      </c>
      <c r="D35" s="8">
        <f t="shared" si="11"/>
        <v>145</v>
      </c>
      <c r="E35" s="8">
        <v>50</v>
      </c>
      <c r="F35" s="8">
        <v>15</v>
      </c>
      <c r="G35" s="18">
        <v>5</v>
      </c>
      <c r="H35" s="24">
        <v>542</v>
      </c>
      <c r="I35" s="13">
        <v>276</v>
      </c>
      <c r="J35" s="13">
        <v>95</v>
      </c>
      <c r="K35" s="13">
        <v>29</v>
      </c>
      <c r="L35" s="25">
        <v>10</v>
      </c>
      <c r="M35" s="57">
        <f t="shared" ref="M35:M66" si="13">B35-(SUM(N35:Q35))</f>
        <v>395</v>
      </c>
      <c r="N35" s="53">
        <v>276</v>
      </c>
      <c r="O35" s="53">
        <v>95</v>
      </c>
      <c r="P35" s="53">
        <v>29</v>
      </c>
      <c r="Q35" s="54"/>
      <c r="R35" s="31">
        <f t="shared" si="9"/>
        <v>795</v>
      </c>
      <c r="S35" s="37">
        <v>952</v>
      </c>
      <c r="T35" s="76">
        <f t="shared" ref="T35:T66" si="14">S35-L35</f>
        <v>942</v>
      </c>
      <c r="U35" s="40">
        <f t="shared" ref="U35:U66" si="15">H35-M35</f>
        <v>147</v>
      </c>
      <c r="V35" s="35">
        <f t="shared" ref="V35:V66" si="16">I35-N35</f>
        <v>0</v>
      </c>
      <c r="W35" s="35">
        <f t="shared" ref="W35:W66" si="17">J35-O35</f>
        <v>0</v>
      </c>
      <c r="X35" s="35">
        <f t="shared" ref="X35:X66" si="18">K35-P35</f>
        <v>0</v>
      </c>
      <c r="Y35" s="43">
        <f t="shared" ref="Y35:Y66" si="19">L35-Q35</f>
        <v>10</v>
      </c>
      <c r="Z35" s="64"/>
      <c r="AA35" s="68">
        <f t="shared" ref="AA35:AA66" si="20">S35-R35</f>
        <v>157</v>
      </c>
      <c r="AB35" s="77">
        <f t="shared" ref="AB35:AB66" si="21">T35-R35</f>
        <v>147</v>
      </c>
      <c r="AC35" s="129"/>
      <c r="AD35" s="11"/>
    </row>
    <row r="36" spans="1:31" ht="20.100000000000001" customHeight="1" x14ac:dyDescent="0.25">
      <c r="A36" s="62">
        <v>34</v>
      </c>
      <c r="B36" s="33">
        <v>814</v>
      </c>
      <c r="C36" s="17">
        <v>300</v>
      </c>
      <c r="D36" s="8">
        <f t="shared" si="11"/>
        <v>150</v>
      </c>
      <c r="E36" s="8">
        <f t="shared" si="12"/>
        <v>50</v>
      </c>
      <c r="F36" s="8">
        <f t="shared" si="12"/>
        <v>15</v>
      </c>
      <c r="G36" s="18">
        <f>G35</f>
        <v>5</v>
      </c>
      <c r="H36" s="24">
        <v>570</v>
      </c>
      <c r="I36" s="13">
        <v>285</v>
      </c>
      <c r="J36" s="13">
        <v>95</v>
      </c>
      <c r="K36" s="13">
        <v>29</v>
      </c>
      <c r="L36" s="25">
        <v>10</v>
      </c>
      <c r="M36" s="57">
        <f t="shared" si="13"/>
        <v>405</v>
      </c>
      <c r="N36" s="53">
        <v>285</v>
      </c>
      <c r="O36" s="53">
        <v>95</v>
      </c>
      <c r="P36" s="53">
        <v>29</v>
      </c>
      <c r="Q36" s="54"/>
      <c r="R36" s="31">
        <f t="shared" si="9"/>
        <v>814</v>
      </c>
      <c r="S36" s="37">
        <v>989</v>
      </c>
      <c r="T36" s="76">
        <f t="shared" si="14"/>
        <v>979</v>
      </c>
      <c r="U36" s="40">
        <f t="shared" si="15"/>
        <v>165</v>
      </c>
      <c r="V36" s="35">
        <f t="shared" si="16"/>
        <v>0</v>
      </c>
      <c r="W36" s="35">
        <f t="shared" si="17"/>
        <v>0</v>
      </c>
      <c r="X36" s="35">
        <f t="shared" si="18"/>
        <v>0</v>
      </c>
      <c r="Y36" s="43">
        <f t="shared" si="19"/>
        <v>10</v>
      </c>
      <c r="Z36" s="64"/>
      <c r="AA36" s="68">
        <f t="shared" si="20"/>
        <v>175</v>
      </c>
      <c r="AB36" s="77">
        <f t="shared" si="21"/>
        <v>165</v>
      </c>
      <c r="AC36" s="129"/>
      <c r="AD36" s="11"/>
    </row>
    <row r="37" spans="1:31" ht="20.100000000000001" customHeight="1" x14ac:dyDescent="0.25">
      <c r="A37" s="62">
        <v>35</v>
      </c>
      <c r="B37" s="33">
        <v>835</v>
      </c>
      <c r="C37" s="17">
        <f t="shared" si="10"/>
        <v>310</v>
      </c>
      <c r="D37" s="8">
        <f t="shared" si="11"/>
        <v>155</v>
      </c>
      <c r="E37" s="8">
        <f t="shared" si="12"/>
        <v>50</v>
      </c>
      <c r="F37" s="8">
        <f t="shared" si="12"/>
        <v>15</v>
      </c>
      <c r="G37" s="18">
        <f t="shared" si="12"/>
        <v>5</v>
      </c>
      <c r="H37" s="24">
        <v>589</v>
      </c>
      <c r="I37" s="13">
        <v>295</v>
      </c>
      <c r="J37" s="13">
        <v>95</v>
      </c>
      <c r="K37" s="13">
        <v>29</v>
      </c>
      <c r="L37" s="25">
        <v>10</v>
      </c>
      <c r="M37" s="57">
        <f t="shared" si="13"/>
        <v>416</v>
      </c>
      <c r="N37" s="53">
        <v>295</v>
      </c>
      <c r="O37" s="53">
        <v>95</v>
      </c>
      <c r="P37" s="53">
        <v>29</v>
      </c>
      <c r="Q37" s="54"/>
      <c r="R37" s="31">
        <f t="shared" si="9"/>
        <v>835</v>
      </c>
      <c r="S37" s="37">
        <v>1018</v>
      </c>
      <c r="T37" s="76">
        <f t="shared" si="14"/>
        <v>1008</v>
      </c>
      <c r="U37" s="40">
        <f t="shared" si="15"/>
        <v>173</v>
      </c>
      <c r="V37" s="35">
        <f t="shared" si="16"/>
        <v>0</v>
      </c>
      <c r="W37" s="35">
        <f t="shared" si="17"/>
        <v>0</v>
      </c>
      <c r="X37" s="35">
        <f t="shared" si="18"/>
        <v>0</v>
      </c>
      <c r="Y37" s="43">
        <f t="shared" si="19"/>
        <v>10</v>
      </c>
      <c r="Z37" s="64"/>
      <c r="AA37" s="68">
        <f t="shared" si="20"/>
        <v>183</v>
      </c>
      <c r="AB37" s="77">
        <f t="shared" si="21"/>
        <v>173</v>
      </c>
      <c r="AC37" s="129"/>
      <c r="AD37" s="11"/>
    </row>
    <row r="38" spans="1:31" ht="20.100000000000001" customHeight="1" x14ac:dyDescent="0.25">
      <c r="A38" s="62">
        <v>36</v>
      </c>
      <c r="B38" s="33">
        <v>856</v>
      </c>
      <c r="C38" s="17">
        <f t="shared" si="10"/>
        <v>320</v>
      </c>
      <c r="D38" s="8">
        <f t="shared" si="11"/>
        <v>160</v>
      </c>
      <c r="E38" s="8">
        <v>55</v>
      </c>
      <c r="F38" s="8">
        <f t="shared" si="12"/>
        <v>15</v>
      </c>
      <c r="G38" s="18">
        <f t="shared" si="12"/>
        <v>5</v>
      </c>
      <c r="H38" s="24">
        <v>608</v>
      </c>
      <c r="I38" s="13">
        <v>304</v>
      </c>
      <c r="J38" s="13">
        <v>105</v>
      </c>
      <c r="K38" s="13">
        <v>29</v>
      </c>
      <c r="L38" s="25">
        <v>10</v>
      </c>
      <c r="M38" s="57">
        <f t="shared" si="13"/>
        <v>418</v>
      </c>
      <c r="N38" s="53">
        <v>304</v>
      </c>
      <c r="O38" s="53">
        <v>105</v>
      </c>
      <c r="P38" s="53">
        <v>29</v>
      </c>
      <c r="Q38" s="54"/>
      <c r="R38" s="31">
        <f t="shared" si="9"/>
        <v>856</v>
      </c>
      <c r="S38" s="37">
        <v>1056</v>
      </c>
      <c r="T38" s="76">
        <f t="shared" si="14"/>
        <v>1046</v>
      </c>
      <c r="U38" s="40">
        <f t="shared" si="15"/>
        <v>190</v>
      </c>
      <c r="V38" s="35">
        <f t="shared" si="16"/>
        <v>0</v>
      </c>
      <c r="W38" s="35">
        <f t="shared" si="17"/>
        <v>0</v>
      </c>
      <c r="X38" s="35">
        <f t="shared" si="18"/>
        <v>0</v>
      </c>
      <c r="Y38" s="43">
        <f t="shared" si="19"/>
        <v>10</v>
      </c>
      <c r="Z38" s="64"/>
      <c r="AA38" s="68">
        <f t="shared" si="20"/>
        <v>200</v>
      </c>
      <c r="AB38" s="77">
        <f t="shared" si="21"/>
        <v>190</v>
      </c>
      <c r="AC38" s="129"/>
      <c r="AD38" s="11"/>
    </row>
    <row r="39" spans="1:31" ht="20.100000000000001" customHeight="1" x14ac:dyDescent="0.25">
      <c r="A39" s="62">
        <v>37</v>
      </c>
      <c r="B39" s="33">
        <v>877</v>
      </c>
      <c r="C39" s="17">
        <f t="shared" si="10"/>
        <v>330</v>
      </c>
      <c r="D39" s="8">
        <f t="shared" si="11"/>
        <v>165</v>
      </c>
      <c r="E39" s="8">
        <f t="shared" si="12"/>
        <v>55</v>
      </c>
      <c r="F39" s="8">
        <f t="shared" si="12"/>
        <v>15</v>
      </c>
      <c r="G39" s="18">
        <f t="shared" si="12"/>
        <v>5</v>
      </c>
      <c r="H39" s="24">
        <v>627</v>
      </c>
      <c r="I39" s="13">
        <v>314</v>
      </c>
      <c r="J39" s="13">
        <v>105</v>
      </c>
      <c r="K39" s="13">
        <v>29</v>
      </c>
      <c r="L39" s="25">
        <v>10</v>
      </c>
      <c r="M39" s="57">
        <f t="shared" si="13"/>
        <v>429</v>
      </c>
      <c r="N39" s="53">
        <v>314</v>
      </c>
      <c r="O39" s="53">
        <v>105</v>
      </c>
      <c r="P39" s="53">
        <v>29</v>
      </c>
      <c r="Q39" s="54"/>
      <c r="R39" s="31">
        <f t="shared" si="9"/>
        <v>877</v>
      </c>
      <c r="S39" s="37">
        <v>1085</v>
      </c>
      <c r="T39" s="76">
        <f t="shared" si="14"/>
        <v>1075</v>
      </c>
      <c r="U39" s="40">
        <f t="shared" si="15"/>
        <v>198</v>
      </c>
      <c r="V39" s="35">
        <f t="shared" si="16"/>
        <v>0</v>
      </c>
      <c r="W39" s="35">
        <f t="shared" si="17"/>
        <v>0</v>
      </c>
      <c r="X39" s="35">
        <f t="shared" si="18"/>
        <v>0</v>
      </c>
      <c r="Y39" s="43">
        <f t="shared" si="19"/>
        <v>10</v>
      </c>
      <c r="Z39" s="64"/>
      <c r="AA39" s="68">
        <f t="shared" si="20"/>
        <v>208</v>
      </c>
      <c r="AB39" s="77">
        <f t="shared" si="21"/>
        <v>198</v>
      </c>
      <c r="AC39" s="129"/>
      <c r="AD39" s="11"/>
    </row>
    <row r="40" spans="1:31" ht="20.100000000000001" customHeight="1" x14ac:dyDescent="0.25">
      <c r="A40" s="62">
        <v>38</v>
      </c>
      <c r="B40" s="33">
        <v>899</v>
      </c>
      <c r="C40" s="17">
        <f t="shared" si="10"/>
        <v>340</v>
      </c>
      <c r="D40" s="8">
        <f t="shared" si="11"/>
        <v>170</v>
      </c>
      <c r="E40" s="8">
        <f t="shared" si="12"/>
        <v>55</v>
      </c>
      <c r="F40" s="8">
        <f t="shared" si="12"/>
        <v>15</v>
      </c>
      <c r="G40" s="18">
        <f t="shared" si="12"/>
        <v>5</v>
      </c>
      <c r="H40" s="24">
        <v>646</v>
      </c>
      <c r="I40" s="13">
        <v>323</v>
      </c>
      <c r="J40" s="13">
        <v>105</v>
      </c>
      <c r="K40" s="13">
        <v>29</v>
      </c>
      <c r="L40" s="25">
        <v>10</v>
      </c>
      <c r="M40" s="57">
        <f t="shared" si="13"/>
        <v>442</v>
      </c>
      <c r="N40" s="53">
        <v>323</v>
      </c>
      <c r="O40" s="53">
        <v>105</v>
      </c>
      <c r="P40" s="53">
        <v>29</v>
      </c>
      <c r="Q40" s="54"/>
      <c r="R40" s="31">
        <f t="shared" si="9"/>
        <v>899</v>
      </c>
      <c r="S40" s="37">
        <v>1113</v>
      </c>
      <c r="T40" s="76">
        <f t="shared" si="14"/>
        <v>1103</v>
      </c>
      <c r="U40" s="40">
        <f t="shared" si="15"/>
        <v>204</v>
      </c>
      <c r="V40" s="35">
        <f t="shared" si="16"/>
        <v>0</v>
      </c>
      <c r="W40" s="35">
        <f t="shared" si="17"/>
        <v>0</v>
      </c>
      <c r="X40" s="35">
        <f t="shared" si="18"/>
        <v>0</v>
      </c>
      <c r="Y40" s="43">
        <f t="shared" si="19"/>
        <v>10</v>
      </c>
      <c r="Z40" s="64"/>
      <c r="AA40" s="68">
        <f t="shared" si="20"/>
        <v>214</v>
      </c>
      <c r="AB40" s="77">
        <f t="shared" si="21"/>
        <v>204</v>
      </c>
      <c r="AC40" s="129"/>
      <c r="AD40" s="11"/>
    </row>
    <row r="41" spans="1:31" ht="20.100000000000001" customHeight="1" x14ac:dyDescent="0.25">
      <c r="A41" s="62">
        <v>39</v>
      </c>
      <c r="B41" s="33">
        <v>921</v>
      </c>
      <c r="C41" s="17">
        <f t="shared" si="10"/>
        <v>350</v>
      </c>
      <c r="D41" s="8">
        <f t="shared" si="11"/>
        <v>175</v>
      </c>
      <c r="E41" s="8">
        <v>60</v>
      </c>
      <c r="F41" s="8">
        <f t="shared" si="12"/>
        <v>15</v>
      </c>
      <c r="G41" s="18">
        <f t="shared" si="12"/>
        <v>5</v>
      </c>
      <c r="H41" s="24">
        <v>665</v>
      </c>
      <c r="I41" s="13">
        <v>333</v>
      </c>
      <c r="J41" s="13">
        <v>114</v>
      </c>
      <c r="K41" s="13">
        <v>29</v>
      </c>
      <c r="L41" s="25">
        <v>10</v>
      </c>
      <c r="M41" s="57">
        <f t="shared" si="13"/>
        <v>445</v>
      </c>
      <c r="N41" s="53">
        <v>333</v>
      </c>
      <c r="O41" s="53">
        <v>114</v>
      </c>
      <c r="P41" s="53">
        <v>29</v>
      </c>
      <c r="Q41" s="54"/>
      <c r="R41" s="31">
        <f t="shared" si="9"/>
        <v>921</v>
      </c>
      <c r="S41" s="37">
        <v>1151</v>
      </c>
      <c r="T41" s="76">
        <f t="shared" si="14"/>
        <v>1141</v>
      </c>
      <c r="U41" s="40">
        <f t="shared" si="15"/>
        <v>220</v>
      </c>
      <c r="V41" s="35">
        <f t="shared" si="16"/>
        <v>0</v>
      </c>
      <c r="W41" s="35">
        <f t="shared" si="17"/>
        <v>0</v>
      </c>
      <c r="X41" s="35">
        <f t="shared" si="18"/>
        <v>0</v>
      </c>
      <c r="Y41" s="43">
        <f t="shared" si="19"/>
        <v>10</v>
      </c>
      <c r="Z41" s="64"/>
      <c r="AA41" s="68">
        <f t="shared" si="20"/>
        <v>230</v>
      </c>
      <c r="AB41" s="77">
        <f t="shared" si="21"/>
        <v>220</v>
      </c>
      <c r="AC41" s="129"/>
      <c r="AD41" s="11"/>
    </row>
    <row r="42" spans="1:31" ht="20.100000000000001" customHeight="1" x14ac:dyDescent="0.25">
      <c r="A42" s="62">
        <v>40</v>
      </c>
      <c r="B42" s="33">
        <v>944</v>
      </c>
      <c r="C42" s="17">
        <v>365</v>
      </c>
      <c r="D42" s="8">
        <v>185</v>
      </c>
      <c r="E42" s="8">
        <f t="shared" si="12"/>
        <v>60</v>
      </c>
      <c r="F42" s="8">
        <f t="shared" si="12"/>
        <v>15</v>
      </c>
      <c r="G42" s="18">
        <f t="shared" si="12"/>
        <v>5</v>
      </c>
      <c r="H42" s="24">
        <v>694</v>
      </c>
      <c r="I42" s="13">
        <v>352</v>
      </c>
      <c r="J42" s="13">
        <v>114</v>
      </c>
      <c r="K42" s="13">
        <v>29</v>
      </c>
      <c r="L42" s="25">
        <v>10</v>
      </c>
      <c r="M42" s="57">
        <f t="shared" si="13"/>
        <v>449</v>
      </c>
      <c r="N42" s="53">
        <v>352</v>
      </c>
      <c r="O42" s="53">
        <v>114</v>
      </c>
      <c r="P42" s="53">
        <v>29</v>
      </c>
      <c r="Q42" s="54"/>
      <c r="R42" s="31">
        <f t="shared" si="9"/>
        <v>944</v>
      </c>
      <c r="S42" s="37">
        <v>1199</v>
      </c>
      <c r="T42" s="76">
        <f t="shared" si="14"/>
        <v>1189</v>
      </c>
      <c r="U42" s="40">
        <f t="shared" si="15"/>
        <v>245</v>
      </c>
      <c r="V42" s="35">
        <f t="shared" si="16"/>
        <v>0</v>
      </c>
      <c r="W42" s="35">
        <f t="shared" si="17"/>
        <v>0</v>
      </c>
      <c r="X42" s="35">
        <f t="shared" si="18"/>
        <v>0</v>
      </c>
      <c r="Y42" s="43">
        <f t="shared" si="19"/>
        <v>10</v>
      </c>
      <c r="Z42" s="64"/>
      <c r="AA42" s="68">
        <f t="shared" si="20"/>
        <v>255</v>
      </c>
      <c r="AB42" s="77">
        <f t="shared" si="21"/>
        <v>245</v>
      </c>
      <c r="AC42" s="129"/>
      <c r="AD42" s="11"/>
    </row>
    <row r="43" spans="1:31" ht="20.100000000000001" customHeight="1" x14ac:dyDescent="0.25">
      <c r="A43" s="62">
        <v>41</v>
      </c>
      <c r="B43" s="33">
        <v>968</v>
      </c>
      <c r="C43" s="17">
        <f t="shared" si="10"/>
        <v>375</v>
      </c>
      <c r="D43" s="8">
        <f t="shared" si="11"/>
        <v>190</v>
      </c>
      <c r="E43" s="8">
        <v>65</v>
      </c>
      <c r="F43" s="8">
        <f t="shared" si="12"/>
        <v>15</v>
      </c>
      <c r="G43" s="18">
        <f t="shared" si="12"/>
        <v>5</v>
      </c>
      <c r="H43" s="24">
        <v>713</v>
      </c>
      <c r="I43" s="13">
        <v>361</v>
      </c>
      <c r="J43" s="13">
        <v>124</v>
      </c>
      <c r="K43" s="13">
        <v>29</v>
      </c>
      <c r="L43" s="25">
        <v>10</v>
      </c>
      <c r="M43" s="57">
        <f t="shared" si="13"/>
        <v>454</v>
      </c>
      <c r="N43" s="53">
        <v>361</v>
      </c>
      <c r="O43" s="53">
        <v>124</v>
      </c>
      <c r="P43" s="53">
        <v>29</v>
      </c>
      <c r="Q43" s="54"/>
      <c r="R43" s="31">
        <f t="shared" si="9"/>
        <v>968</v>
      </c>
      <c r="S43" s="37">
        <v>1237</v>
      </c>
      <c r="T43" s="76">
        <f t="shared" si="14"/>
        <v>1227</v>
      </c>
      <c r="U43" s="40">
        <f t="shared" si="15"/>
        <v>259</v>
      </c>
      <c r="V43" s="35">
        <f t="shared" si="16"/>
        <v>0</v>
      </c>
      <c r="W43" s="35">
        <f t="shared" si="17"/>
        <v>0</v>
      </c>
      <c r="X43" s="35">
        <f t="shared" si="18"/>
        <v>0</v>
      </c>
      <c r="Y43" s="43">
        <f t="shared" si="19"/>
        <v>10</v>
      </c>
      <c r="Z43" s="64"/>
      <c r="AA43" s="68">
        <f t="shared" si="20"/>
        <v>269</v>
      </c>
      <c r="AB43" s="77">
        <f t="shared" si="21"/>
        <v>259</v>
      </c>
      <c r="AC43" s="129"/>
      <c r="AD43" s="11"/>
    </row>
    <row r="44" spans="1:31" ht="20.100000000000001" customHeight="1" x14ac:dyDescent="0.25">
      <c r="A44" s="62">
        <v>42</v>
      </c>
      <c r="B44" s="33">
        <v>992</v>
      </c>
      <c r="C44" s="17">
        <f t="shared" si="10"/>
        <v>385</v>
      </c>
      <c r="D44" s="8">
        <f t="shared" si="11"/>
        <v>195</v>
      </c>
      <c r="E44" s="8">
        <f t="shared" si="12"/>
        <v>65</v>
      </c>
      <c r="F44" s="8">
        <f t="shared" si="12"/>
        <v>15</v>
      </c>
      <c r="G44" s="18">
        <f t="shared" si="12"/>
        <v>5</v>
      </c>
      <c r="H44" s="24">
        <v>732</v>
      </c>
      <c r="I44" s="13">
        <v>371</v>
      </c>
      <c r="J44" s="13">
        <v>124</v>
      </c>
      <c r="K44" s="13">
        <v>29</v>
      </c>
      <c r="L44" s="25">
        <v>10</v>
      </c>
      <c r="M44" s="57">
        <f t="shared" si="13"/>
        <v>468</v>
      </c>
      <c r="N44" s="53">
        <v>371</v>
      </c>
      <c r="O44" s="53">
        <v>124</v>
      </c>
      <c r="P44" s="53">
        <v>29</v>
      </c>
      <c r="Q44" s="54"/>
      <c r="R44" s="31">
        <f t="shared" si="9"/>
        <v>992</v>
      </c>
      <c r="S44" s="37">
        <v>1266</v>
      </c>
      <c r="T44" s="76">
        <f t="shared" si="14"/>
        <v>1256</v>
      </c>
      <c r="U44" s="40">
        <f t="shared" si="15"/>
        <v>264</v>
      </c>
      <c r="V44" s="35">
        <f t="shared" si="16"/>
        <v>0</v>
      </c>
      <c r="W44" s="35">
        <f t="shared" si="17"/>
        <v>0</v>
      </c>
      <c r="X44" s="35">
        <f t="shared" si="18"/>
        <v>0</v>
      </c>
      <c r="Y44" s="43">
        <f t="shared" si="19"/>
        <v>10</v>
      </c>
      <c r="Z44" s="64"/>
      <c r="AA44" s="68">
        <f t="shared" si="20"/>
        <v>274</v>
      </c>
      <c r="AB44" s="77">
        <f t="shared" si="21"/>
        <v>264</v>
      </c>
      <c r="AC44" s="129"/>
      <c r="AD44" s="11"/>
    </row>
    <row r="45" spans="1:31" ht="20.100000000000001" customHeight="1" x14ac:dyDescent="0.25">
      <c r="A45" s="62">
        <v>43</v>
      </c>
      <c r="B45" s="33">
        <v>1017</v>
      </c>
      <c r="C45" s="17">
        <f t="shared" si="10"/>
        <v>395</v>
      </c>
      <c r="D45" s="8">
        <f t="shared" si="11"/>
        <v>200</v>
      </c>
      <c r="E45" s="8">
        <f t="shared" si="12"/>
        <v>65</v>
      </c>
      <c r="F45" s="8">
        <f t="shared" si="12"/>
        <v>15</v>
      </c>
      <c r="G45" s="18">
        <f t="shared" si="12"/>
        <v>5</v>
      </c>
      <c r="H45" s="24">
        <v>751</v>
      </c>
      <c r="I45" s="13">
        <v>380</v>
      </c>
      <c r="J45" s="13">
        <v>124</v>
      </c>
      <c r="K45" s="13">
        <v>29</v>
      </c>
      <c r="L45" s="25">
        <v>10</v>
      </c>
      <c r="M45" s="57">
        <f t="shared" si="13"/>
        <v>484</v>
      </c>
      <c r="N45" s="53">
        <v>380</v>
      </c>
      <c r="O45" s="53">
        <v>124</v>
      </c>
      <c r="P45" s="53">
        <v>29</v>
      </c>
      <c r="Q45" s="54"/>
      <c r="R45" s="31">
        <f t="shared" si="9"/>
        <v>1017</v>
      </c>
      <c r="S45" s="37">
        <v>1294</v>
      </c>
      <c r="T45" s="76">
        <f t="shared" si="14"/>
        <v>1284</v>
      </c>
      <c r="U45" s="40">
        <f t="shared" si="15"/>
        <v>267</v>
      </c>
      <c r="V45" s="35">
        <f t="shared" si="16"/>
        <v>0</v>
      </c>
      <c r="W45" s="35">
        <f t="shared" si="17"/>
        <v>0</v>
      </c>
      <c r="X45" s="35">
        <f t="shared" si="18"/>
        <v>0</v>
      </c>
      <c r="Y45" s="43">
        <f t="shared" si="19"/>
        <v>10</v>
      </c>
      <c r="Z45" s="64"/>
      <c r="AA45" s="68">
        <f t="shared" si="20"/>
        <v>277</v>
      </c>
      <c r="AB45" s="77">
        <f t="shared" si="21"/>
        <v>267</v>
      </c>
      <c r="AC45" s="129"/>
      <c r="AD45" s="11"/>
    </row>
    <row r="46" spans="1:31" ht="20.100000000000001" customHeight="1" x14ac:dyDescent="0.25">
      <c r="A46" s="62">
        <v>44</v>
      </c>
      <c r="B46" s="33">
        <v>1042</v>
      </c>
      <c r="C46" s="17">
        <f t="shared" si="10"/>
        <v>405</v>
      </c>
      <c r="D46" s="8">
        <f t="shared" si="11"/>
        <v>205</v>
      </c>
      <c r="E46" s="8">
        <v>70</v>
      </c>
      <c r="F46" s="8">
        <v>20</v>
      </c>
      <c r="G46" s="18">
        <f t="shared" si="12"/>
        <v>5</v>
      </c>
      <c r="H46" s="24">
        <v>770</v>
      </c>
      <c r="I46" s="13">
        <v>390</v>
      </c>
      <c r="J46" s="13">
        <v>133</v>
      </c>
      <c r="K46" s="13">
        <v>38</v>
      </c>
      <c r="L46" s="25">
        <v>10</v>
      </c>
      <c r="M46" s="57">
        <f t="shared" si="13"/>
        <v>481</v>
      </c>
      <c r="N46" s="53">
        <v>390</v>
      </c>
      <c r="O46" s="53">
        <v>133</v>
      </c>
      <c r="P46" s="53">
        <v>38</v>
      </c>
      <c r="Q46" s="54"/>
      <c r="R46" s="31">
        <f t="shared" si="9"/>
        <v>1042</v>
      </c>
      <c r="S46" s="37">
        <v>1341</v>
      </c>
      <c r="T46" s="76">
        <f t="shared" si="14"/>
        <v>1331</v>
      </c>
      <c r="U46" s="40">
        <f t="shared" si="15"/>
        <v>289</v>
      </c>
      <c r="V46" s="35">
        <f t="shared" si="16"/>
        <v>0</v>
      </c>
      <c r="W46" s="35">
        <f t="shared" si="17"/>
        <v>0</v>
      </c>
      <c r="X46" s="35">
        <f t="shared" si="18"/>
        <v>0</v>
      </c>
      <c r="Y46" s="43">
        <f t="shared" si="19"/>
        <v>10</v>
      </c>
      <c r="Z46" s="64"/>
      <c r="AA46" s="68">
        <f t="shared" si="20"/>
        <v>299</v>
      </c>
      <c r="AB46" s="77">
        <f t="shared" si="21"/>
        <v>289</v>
      </c>
      <c r="AC46" s="129"/>
      <c r="AD46" s="11"/>
      <c r="AE46" s="109"/>
    </row>
    <row r="47" spans="1:31" ht="20.100000000000001" customHeight="1" x14ac:dyDescent="0.25">
      <c r="A47" s="62">
        <v>45</v>
      </c>
      <c r="B47" s="33">
        <v>1068</v>
      </c>
      <c r="C47" s="17">
        <v>420</v>
      </c>
      <c r="D47" s="8">
        <f t="shared" si="11"/>
        <v>210</v>
      </c>
      <c r="E47" s="8">
        <f t="shared" si="12"/>
        <v>70</v>
      </c>
      <c r="F47" s="8">
        <f t="shared" si="12"/>
        <v>20</v>
      </c>
      <c r="G47" s="18">
        <f t="shared" si="12"/>
        <v>5</v>
      </c>
      <c r="H47" s="24">
        <v>798</v>
      </c>
      <c r="I47" s="13">
        <v>399</v>
      </c>
      <c r="J47" s="13">
        <v>133</v>
      </c>
      <c r="K47" s="13">
        <v>38</v>
      </c>
      <c r="L47" s="25">
        <v>10</v>
      </c>
      <c r="M47" s="57">
        <f t="shared" si="13"/>
        <v>498</v>
      </c>
      <c r="N47" s="53">
        <v>399</v>
      </c>
      <c r="O47" s="53">
        <v>133</v>
      </c>
      <c r="P47" s="53">
        <v>38</v>
      </c>
      <c r="Q47" s="54"/>
      <c r="R47" s="31">
        <f t="shared" si="9"/>
        <v>1068</v>
      </c>
      <c r="S47" s="37">
        <v>1378</v>
      </c>
      <c r="T47" s="76">
        <f t="shared" si="14"/>
        <v>1368</v>
      </c>
      <c r="U47" s="40">
        <f t="shared" si="15"/>
        <v>300</v>
      </c>
      <c r="V47" s="35">
        <f t="shared" si="16"/>
        <v>0</v>
      </c>
      <c r="W47" s="35">
        <f t="shared" si="17"/>
        <v>0</v>
      </c>
      <c r="X47" s="35">
        <f t="shared" si="18"/>
        <v>0</v>
      </c>
      <c r="Y47" s="43">
        <f t="shared" si="19"/>
        <v>10</v>
      </c>
      <c r="Z47" s="64"/>
      <c r="AA47" s="68">
        <f t="shared" si="20"/>
        <v>310</v>
      </c>
      <c r="AB47" s="77">
        <f t="shared" si="21"/>
        <v>300</v>
      </c>
      <c r="AC47" s="129"/>
      <c r="AD47" s="11"/>
      <c r="AE47" s="109"/>
    </row>
    <row r="48" spans="1:31" ht="20.100000000000001" customHeight="1" x14ac:dyDescent="0.25">
      <c r="A48" s="62">
        <v>46</v>
      </c>
      <c r="B48" s="33">
        <v>1095</v>
      </c>
      <c r="C48" s="17">
        <f t="shared" si="10"/>
        <v>430</v>
      </c>
      <c r="D48" s="8">
        <f t="shared" si="11"/>
        <v>215</v>
      </c>
      <c r="E48" s="8">
        <f t="shared" si="12"/>
        <v>70</v>
      </c>
      <c r="F48" s="8">
        <f t="shared" si="12"/>
        <v>20</v>
      </c>
      <c r="G48" s="18">
        <f t="shared" si="12"/>
        <v>5</v>
      </c>
      <c r="H48" s="24">
        <v>817</v>
      </c>
      <c r="I48" s="13">
        <v>409</v>
      </c>
      <c r="J48" s="13">
        <v>133</v>
      </c>
      <c r="K48" s="13">
        <v>38</v>
      </c>
      <c r="L48" s="25">
        <v>10</v>
      </c>
      <c r="M48" s="57">
        <f t="shared" si="13"/>
        <v>515</v>
      </c>
      <c r="N48" s="53">
        <v>409</v>
      </c>
      <c r="O48" s="53">
        <v>133</v>
      </c>
      <c r="P48" s="53">
        <v>38</v>
      </c>
      <c r="Q48" s="54"/>
      <c r="R48" s="31">
        <f t="shared" si="9"/>
        <v>1095</v>
      </c>
      <c r="S48" s="37">
        <v>1407</v>
      </c>
      <c r="T48" s="76">
        <f t="shared" si="14"/>
        <v>1397</v>
      </c>
      <c r="U48" s="40">
        <f t="shared" si="15"/>
        <v>302</v>
      </c>
      <c r="V48" s="35">
        <f t="shared" si="16"/>
        <v>0</v>
      </c>
      <c r="W48" s="35">
        <f t="shared" si="17"/>
        <v>0</v>
      </c>
      <c r="X48" s="35">
        <f t="shared" si="18"/>
        <v>0</v>
      </c>
      <c r="Y48" s="43">
        <f t="shared" si="19"/>
        <v>10</v>
      </c>
      <c r="Z48" s="64"/>
      <c r="AA48" s="68">
        <f t="shared" si="20"/>
        <v>312</v>
      </c>
      <c r="AB48" s="77">
        <f t="shared" si="21"/>
        <v>302</v>
      </c>
      <c r="AC48" s="129"/>
      <c r="AD48" s="11"/>
      <c r="AE48" s="109"/>
    </row>
    <row r="49" spans="1:31" ht="20.100000000000001" customHeight="1" x14ac:dyDescent="0.25">
      <c r="A49" s="62">
        <v>47</v>
      </c>
      <c r="B49" s="33">
        <v>1123</v>
      </c>
      <c r="C49" s="17">
        <f t="shared" si="10"/>
        <v>440</v>
      </c>
      <c r="D49" s="8">
        <f t="shared" si="11"/>
        <v>220</v>
      </c>
      <c r="E49" s="8">
        <v>75</v>
      </c>
      <c r="F49" s="8">
        <f t="shared" si="12"/>
        <v>20</v>
      </c>
      <c r="G49" s="18">
        <f t="shared" si="12"/>
        <v>5</v>
      </c>
      <c r="H49" s="24">
        <v>836</v>
      </c>
      <c r="I49" s="13">
        <v>418</v>
      </c>
      <c r="J49" s="13">
        <v>143</v>
      </c>
      <c r="K49" s="13">
        <v>38</v>
      </c>
      <c r="L49" s="25">
        <v>10</v>
      </c>
      <c r="M49" s="57">
        <f t="shared" si="13"/>
        <v>524</v>
      </c>
      <c r="N49" s="53">
        <v>418</v>
      </c>
      <c r="O49" s="53">
        <v>143</v>
      </c>
      <c r="P49" s="53">
        <v>38</v>
      </c>
      <c r="Q49" s="54"/>
      <c r="R49" s="31">
        <f t="shared" si="9"/>
        <v>1123</v>
      </c>
      <c r="S49" s="37">
        <v>1445</v>
      </c>
      <c r="T49" s="76">
        <f t="shared" si="14"/>
        <v>1435</v>
      </c>
      <c r="U49" s="40">
        <f t="shared" si="15"/>
        <v>312</v>
      </c>
      <c r="V49" s="35">
        <f t="shared" si="16"/>
        <v>0</v>
      </c>
      <c r="W49" s="35">
        <f t="shared" si="17"/>
        <v>0</v>
      </c>
      <c r="X49" s="35">
        <f t="shared" si="18"/>
        <v>0</v>
      </c>
      <c r="Y49" s="43">
        <f t="shared" si="19"/>
        <v>10</v>
      </c>
      <c r="Z49" s="64"/>
      <c r="AA49" s="68">
        <f t="shared" si="20"/>
        <v>322</v>
      </c>
      <c r="AB49" s="77">
        <f t="shared" si="21"/>
        <v>312</v>
      </c>
      <c r="AC49" s="129"/>
      <c r="AD49" s="11"/>
      <c r="AE49" s="109"/>
    </row>
    <row r="50" spans="1:31" ht="20.100000000000001" customHeight="1" x14ac:dyDescent="0.25">
      <c r="A50" s="62">
        <v>48</v>
      </c>
      <c r="B50" s="33">
        <v>1151</v>
      </c>
      <c r="C50" s="17">
        <f t="shared" si="10"/>
        <v>450</v>
      </c>
      <c r="D50" s="8">
        <f t="shared" si="11"/>
        <v>225</v>
      </c>
      <c r="E50" s="8">
        <f t="shared" si="12"/>
        <v>75</v>
      </c>
      <c r="F50" s="8">
        <f t="shared" si="12"/>
        <v>20</v>
      </c>
      <c r="G50" s="18">
        <f t="shared" si="12"/>
        <v>5</v>
      </c>
      <c r="H50" s="24">
        <v>855</v>
      </c>
      <c r="I50" s="13">
        <v>428</v>
      </c>
      <c r="J50" s="13">
        <v>143</v>
      </c>
      <c r="K50" s="13">
        <v>38</v>
      </c>
      <c r="L50" s="25">
        <v>10</v>
      </c>
      <c r="M50" s="57">
        <f t="shared" si="13"/>
        <v>542</v>
      </c>
      <c r="N50" s="53">
        <v>428</v>
      </c>
      <c r="O50" s="53">
        <v>143</v>
      </c>
      <c r="P50" s="53">
        <v>38</v>
      </c>
      <c r="Q50" s="54"/>
      <c r="R50" s="31">
        <f t="shared" si="9"/>
        <v>1151</v>
      </c>
      <c r="S50" s="37">
        <v>1474</v>
      </c>
      <c r="T50" s="76">
        <f t="shared" si="14"/>
        <v>1464</v>
      </c>
      <c r="U50" s="40">
        <f t="shared" si="15"/>
        <v>313</v>
      </c>
      <c r="V50" s="35">
        <f t="shared" si="16"/>
        <v>0</v>
      </c>
      <c r="W50" s="35">
        <f t="shared" si="17"/>
        <v>0</v>
      </c>
      <c r="X50" s="35">
        <f t="shared" si="18"/>
        <v>0</v>
      </c>
      <c r="Y50" s="43">
        <f t="shared" si="19"/>
        <v>10</v>
      </c>
      <c r="Z50" s="64"/>
      <c r="AA50" s="68">
        <f t="shared" si="20"/>
        <v>323</v>
      </c>
      <c r="AB50" s="77">
        <f t="shared" si="21"/>
        <v>313</v>
      </c>
      <c r="AC50" s="129"/>
      <c r="AD50" s="125"/>
      <c r="AE50" s="109"/>
    </row>
    <row r="51" spans="1:31" ht="20.100000000000001" customHeight="1" x14ac:dyDescent="0.25">
      <c r="A51" s="62">
        <v>49</v>
      </c>
      <c r="B51" s="33">
        <v>1179</v>
      </c>
      <c r="C51" s="17">
        <v>465</v>
      </c>
      <c r="D51" s="8">
        <v>235</v>
      </c>
      <c r="E51" s="8">
        <v>80</v>
      </c>
      <c r="F51" s="8">
        <f t="shared" si="12"/>
        <v>20</v>
      </c>
      <c r="G51" s="18">
        <f t="shared" si="12"/>
        <v>5</v>
      </c>
      <c r="H51" s="24">
        <v>884</v>
      </c>
      <c r="I51" s="13">
        <v>447</v>
      </c>
      <c r="J51" s="13">
        <v>152</v>
      </c>
      <c r="K51" s="13">
        <v>38</v>
      </c>
      <c r="L51" s="25">
        <v>10</v>
      </c>
      <c r="M51" s="57">
        <f t="shared" si="13"/>
        <v>542</v>
      </c>
      <c r="N51" s="53">
        <v>447</v>
      </c>
      <c r="O51" s="53">
        <v>152</v>
      </c>
      <c r="P51" s="53">
        <v>38</v>
      </c>
      <c r="Q51" s="54"/>
      <c r="R51" s="31">
        <f t="shared" si="9"/>
        <v>1179</v>
      </c>
      <c r="S51" s="37">
        <v>1531</v>
      </c>
      <c r="T51" s="76">
        <f t="shared" si="14"/>
        <v>1521</v>
      </c>
      <c r="U51" s="40">
        <f t="shared" si="15"/>
        <v>342</v>
      </c>
      <c r="V51" s="35">
        <f t="shared" si="16"/>
        <v>0</v>
      </c>
      <c r="W51" s="35">
        <f t="shared" si="17"/>
        <v>0</v>
      </c>
      <c r="X51" s="35">
        <f t="shared" si="18"/>
        <v>0</v>
      </c>
      <c r="Y51" s="43">
        <f t="shared" si="19"/>
        <v>10</v>
      </c>
      <c r="Z51" s="64"/>
      <c r="AA51" s="68">
        <f t="shared" si="20"/>
        <v>352</v>
      </c>
      <c r="AB51" s="77">
        <f t="shared" si="21"/>
        <v>342</v>
      </c>
      <c r="AC51" s="129"/>
      <c r="AD51" s="11"/>
      <c r="AE51" s="109"/>
    </row>
    <row r="52" spans="1:31" ht="20.100000000000001" customHeight="1" x14ac:dyDescent="0.25">
      <c r="A52" s="62">
        <v>50</v>
      </c>
      <c r="B52" s="33">
        <v>1209</v>
      </c>
      <c r="C52" s="17">
        <f t="shared" si="10"/>
        <v>475</v>
      </c>
      <c r="D52" s="8">
        <f t="shared" si="11"/>
        <v>240</v>
      </c>
      <c r="E52" s="8">
        <f t="shared" si="12"/>
        <v>80</v>
      </c>
      <c r="F52" s="8">
        <f t="shared" si="12"/>
        <v>20</v>
      </c>
      <c r="G52" s="18">
        <f t="shared" si="12"/>
        <v>5</v>
      </c>
      <c r="H52" s="24">
        <v>903</v>
      </c>
      <c r="I52" s="13">
        <v>456</v>
      </c>
      <c r="J52" s="13">
        <v>152</v>
      </c>
      <c r="K52" s="13">
        <v>38</v>
      </c>
      <c r="L52" s="25">
        <v>10</v>
      </c>
      <c r="M52" s="57">
        <f t="shared" si="13"/>
        <v>563</v>
      </c>
      <c r="N52" s="53">
        <v>456</v>
      </c>
      <c r="O52" s="53">
        <v>152</v>
      </c>
      <c r="P52" s="53">
        <v>38</v>
      </c>
      <c r="Q52" s="54"/>
      <c r="R52" s="31">
        <f t="shared" si="9"/>
        <v>1209</v>
      </c>
      <c r="S52" s="37">
        <v>1559</v>
      </c>
      <c r="T52" s="76">
        <f t="shared" si="14"/>
        <v>1549</v>
      </c>
      <c r="U52" s="40">
        <f t="shared" si="15"/>
        <v>340</v>
      </c>
      <c r="V52" s="35">
        <f t="shared" si="16"/>
        <v>0</v>
      </c>
      <c r="W52" s="35">
        <f t="shared" si="17"/>
        <v>0</v>
      </c>
      <c r="X52" s="35">
        <f t="shared" si="18"/>
        <v>0</v>
      </c>
      <c r="Y52" s="43">
        <f t="shared" si="19"/>
        <v>10</v>
      </c>
      <c r="Z52" s="64"/>
      <c r="AA52" s="68">
        <f t="shared" si="20"/>
        <v>350</v>
      </c>
      <c r="AB52" s="77">
        <f t="shared" si="21"/>
        <v>340</v>
      </c>
      <c r="AC52" s="129"/>
      <c r="AD52" s="11"/>
      <c r="AE52" s="109"/>
    </row>
    <row r="53" spans="1:31" ht="20.100000000000001" customHeight="1" x14ac:dyDescent="0.25">
      <c r="A53" s="62">
        <v>51</v>
      </c>
      <c r="B53" s="33">
        <v>1239</v>
      </c>
      <c r="C53" s="17">
        <f t="shared" si="10"/>
        <v>485</v>
      </c>
      <c r="D53" s="8">
        <f t="shared" si="11"/>
        <v>245</v>
      </c>
      <c r="E53" s="8">
        <f t="shared" si="12"/>
        <v>80</v>
      </c>
      <c r="F53" s="8">
        <f t="shared" si="12"/>
        <v>20</v>
      </c>
      <c r="G53" s="18">
        <f t="shared" si="12"/>
        <v>5</v>
      </c>
      <c r="H53" s="24">
        <v>922</v>
      </c>
      <c r="I53" s="13">
        <v>466</v>
      </c>
      <c r="J53" s="13">
        <v>152</v>
      </c>
      <c r="K53" s="13">
        <v>38</v>
      </c>
      <c r="L53" s="25">
        <v>10</v>
      </c>
      <c r="M53" s="57">
        <f t="shared" si="13"/>
        <v>583</v>
      </c>
      <c r="N53" s="53">
        <v>466</v>
      </c>
      <c r="O53" s="53">
        <v>152</v>
      </c>
      <c r="P53" s="53">
        <v>38</v>
      </c>
      <c r="Q53" s="54"/>
      <c r="R53" s="31">
        <f t="shared" si="9"/>
        <v>1239</v>
      </c>
      <c r="S53" s="37">
        <v>1588</v>
      </c>
      <c r="T53" s="76">
        <f t="shared" si="14"/>
        <v>1578</v>
      </c>
      <c r="U53" s="40">
        <f t="shared" si="15"/>
        <v>339</v>
      </c>
      <c r="V53" s="35">
        <f t="shared" si="16"/>
        <v>0</v>
      </c>
      <c r="W53" s="35">
        <f t="shared" si="17"/>
        <v>0</v>
      </c>
      <c r="X53" s="35">
        <f t="shared" si="18"/>
        <v>0</v>
      </c>
      <c r="Y53" s="43">
        <f t="shared" si="19"/>
        <v>10</v>
      </c>
      <c r="Z53" s="64"/>
      <c r="AA53" s="68">
        <f t="shared" si="20"/>
        <v>349</v>
      </c>
      <c r="AB53" s="77">
        <f t="shared" si="21"/>
        <v>339</v>
      </c>
      <c r="AC53" s="129"/>
      <c r="AD53" s="11"/>
      <c r="AE53" s="110">
        <f>SUM(AB2:AB53)+AB86+AB87</f>
        <v>3313</v>
      </c>
    </row>
    <row r="54" spans="1:31" ht="20.100000000000001" customHeight="1" x14ac:dyDescent="0.25">
      <c r="A54" s="62">
        <v>52</v>
      </c>
      <c r="B54" s="33">
        <v>1270</v>
      </c>
      <c r="C54" s="17">
        <v>500</v>
      </c>
      <c r="D54" s="8">
        <v>250</v>
      </c>
      <c r="E54" s="8">
        <v>85</v>
      </c>
      <c r="F54" s="8">
        <f t="shared" si="12"/>
        <v>20</v>
      </c>
      <c r="G54" s="18">
        <f t="shared" si="12"/>
        <v>5</v>
      </c>
      <c r="H54" s="24">
        <v>950</v>
      </c>
      <c r="I54" s="13">
        <v>475</v>
      </c>
      <c r="J54" s="13">
        <v>162</v>
      </c>
      <c r="K54" s="13">
        <v>38</v>
      </c>
      <c r="L54" s="25">
        <v>10</v>
      </c>
      <c r="M54" s="57">
        <f t="shared" si="13"/>
        <v>595</v>
      </c>
      <c r="N54" s="53">
        <v>475</v>
      </c>
      <c r="O54" s="53">
        <v>162</v>
      </c>
      <c r="P54" s="53">
        <v>38</v>
      </c>
      <c r="Q54" s="54"/>
      <c r="R54" s="31">
        <f t="shared" si="9"/>
        <v>1270</v>
      </c>
      <c r="S54" s="37">
        <v>1635</v>
      </c>
      <c r="T54" s="76">
        <f t="shared" si="14"/>
        <v>1625</v>
      </c>
      <c r="U54" s="40">
        <f t="shared" si="15"/>
        <v>355</v>
      </c>
      <c r="V54" s="35">
        <f t="shared" si="16"/>
        <v>0</v>
      </c>
      <c r="W54" s="35">
        <f t="shared" si="17"/>
        <v>0</v>
      </c>
      <c r="X54" s="35">
        <f t="shared" si="18"/>
        <v>0</v>
      </c>
      <c r="Y54" s="43">
        <f t="shared" si="19"/>
        <v>10</v>
      </c>
      <c r="Z54" s="64"/>
      <c r="AA54" s="68">
        <f t="shared" si="20"/>
        <v>365</v>
      </c>
      <c r="AB54" s="77">
        <f t="shared" si="21"/>
        <v>355</v>
      </c>
      <c r="AC54" s="129"/>
      <c r="AD54" s="11"/>
      <c r="AE54" s="109"/>
    </row>
    <row r="55" spans="1:31" ht="20.100000000000001" customHeight="1" x14ac:dyDescent="0.25">
      <c r="A55" s="62">
        <v>53</v>
      </c>
      <c r="B55" s="33">
        <v>1302</v>
      </c>
      <c r="C55" s="17">
        <f t="shared" si="10"/>
        <v>510</v>
      </c>
      <c r="D55" s="8">
        <f t="shared" si="11"/>
        <v>255</v>
      </c>
      <c r="E55" s="8">
        <f t="shared" si="12"/>
        <v>85</v>
      </c>
      <c r="F55" s="8">
        <f t="shared" si="12"/>
        <v>20</v>
      </c>
      <c r="G55" s="18">
        <f t="shared" si="12"/>
        <v>5</v>
      </c>
      <c r="H55" s="24">
        <v>969</v>
      </c>
      <c r="I55" s="13">
        <v>485</v>
      </c>
      <c r="J55" s="13">
        <v>162</v>
      </c>
      <c r="K55" s="13">
        <v>38</v>
      </c>
      <c r="L55" s="25">
        <v>10</v>
      </c>
      <c r="M55" s="57">
        <f t="shared" si="13"/>
        <v>617</v>
      </c>
      <c r="N55" s="53">
        <v>485</v>
      </c>
      <c r="O55" s="53">
        <v>162</v>
      </c>
      <c r="P55" s="53">
        <v>38</v>
      </c>
      <c r="Q55" s="54"/>
      <c r="R55" s="31">
        <f t="shared" si="9"/>
        <v>1302</v>
      </c>
      <c r="S55" s="37">
        <v>1664</v>
      </c>
      <c r="T55" s="76">
        <f t="shared" si="14"/>
        <v>1654</v>
      </c>
      <c r="U55" s="40">
        <f t="shared" si="15"/>
        <v>352</v>
      </c>
      <c r="V55" s="35">
        <f t="shared" si="16"/>
        <v>0</v>
      </c>
      <c r="W55" s="35">
        <f t="shared" si="17"/>
        <v>0</v>
      </c>
      <c r="X55" s="35">
        <f t="shared" si="18"/>
        <v>0</v>
      </c>
      <c r="Y55" s="43">
        <f t="shared" si="19"/>
        <v>10</v>
      </c>
      <c r="Z55" s="64"/>
      <c r="AA55" s="68">
        <f t="shared" si="20"/>
        <v>362</v>
      </c>
      <c r="AB55" s="77">
        <f t="shared" si="21"/>
        <v>352</v>
      </c>
      <c r="AC55" s="129"/>
      <c r="AD55" s="11"/>
      <c r="AE55" s="109"/>
    </row>
    <row r="56" spans="1:31" ht="20.100000000000001" customHeight="1" x14ac:dyDescent="0.25">
      <c r="A56" s="62">
        <v>54</v>
      </c>
      <c r="B56" s="33">
        <v>1334</v>
      </c>
      <c r="C56" s="17">
        <f t="shared" si="10"/>
        <v>520</v>
      </c>
      <c r="D56" s="8">
        <f t="shared" si="11"/>
        <v>260</v>
      </c>
      <c r="E56" s="8">
        <f t="shared" si="12"/>
        <v>85</v>
      </c>
      <c r="F56" s="8">
        <f t="shared" si="12"/>
        <v>20</v>
      </c>
      <c r="G56" s="18">
        <f t="shared" si="12"/>
        <v>5</v>
      </c>
      <c r="H56" s="24">
        <v>988</v>
      </c>
      <c r="I56" s="13">
        <v>494</v>
      </c>
      <c r="J56" s="13">
        <v>162</v>
      </c>
      <c r="K56" s="13">
        <v>38</v>
      </c>
      <c r="L56" s="25">
        <v>10</v>
      </c>
      <c r="M56" s="57">
        <f t="shared" si="13"/>
        <v>640</v>
      </c>
      <c r="N56" s="53">
        <v>494</v>
      </c>
      <c r="O56" s="53">
        <v>162</v>
      </c>
      <c r="P56" s="53">
        <v>38</v>
      </c>
      <c r="Q56" s="54"/>
      <c r="R56" s="31">
        <f t="shared" si="9"/>
        <v>1334</v>
      </c>
      <c r="S56" s="37">
        <v>1692</v>
      </c>
      <c r="T56" s="76">
        <f t="shared" si="14"/>
        <v>1682</v>
      </c>
      <c r="U56" s="40">
        <f t="shared" si="15"/>
        <v>348</v>
      </c>
      <c r="V56" s="35">
        <f t="shared" si="16"/>
        <v>0</v>
      </c>
      <c r="W56" s="35">
        <f t="shared" si="17"/>
        <v>0</v>
      </c>
      <c r="X56" s="35">
        <f t="shared" si="18"/>
        <v>0</v>
      </c>
      <c r="Y56" s="43">
        <f t="shared" si="19"/>
        <v>10</v>
      </c>
      <c r="Z56" s="64"/>
      <c r="AA56" s="68">
        <f t="shared" si="20"/>
        <v>358</v>
      </c>
      <c r="AB56" s="77">
        <f t="shared" si="21"/>
        <v>348</v>
      </c>
      <c r="AC56" s="129"/>
      <c r="AD56" s="11"/>
      <c r="AE56" s="109"/>
    </row>
    <row r="57" spans="1:31" ht="20.100000000000001" customHeight="1" x14ac:dyDescent="0.25">
      <c r="A57" s="62">
        <v>55</v>
      </c>
      <c r="B57" s="33">
        <v>1368</v>
      </c>
      <c r="C57" s="17">
        <v>535</v>
      </c>
      <c r="D57" s="8">
        <v>270</v>
      </c>
      <c r="E57" s="8">
        <v>90</v>
      </c>
      <c r="F57" s="8">
        <v>25</v>
      </c>
      <c r="G57" s="18">
        <f t="shared" si="12"/>
        <v>5</v>
      </c>
      <c r="H57" s="24">
        <v>1017</v>
      </c>
      <c r="I57" s="13">
        <v>513</v>
      </c>
      <c r="J57" s="13">
        <v>171</v>
      </c>
      <c r="K57" s="13">
        <v>48</v>
      </c>
      <c r="L57" s="25">
        <v>10</v>
      </c>
      <c r="M57" s="57">
        <f t="shared" si="13"/>
        <v>636</v>
      </c>
      <c r="N57" s="53">
        <v>513</v>
      </c>
      <c r="O57" s="53">
        <v>171</v>
      </c>
      <c r="P57" s="53">
        <v>48</v>
      </c>
      <c r="Q57" s="54"/>
      <c r="R57" s="31">
        <f t="shared" si="9"/>
        <v>1368</v>
      </c>
      <c r="S57" s="37">
        <v>1759</v>
      </c>
      <c r="T57" s="76">
        <f t="shared" si="14"/>
        <v>1749</v>
      </c>
      <c r="U57" s="40">
        <f t="shared" si="15"/>
        <v>381</v>
      </c>
      <c r="V57" s="35">
        <f t="shared" si="16"/>
        <v>0</v>
      </c>
      <c r="W57" s="35">
        <f t="shared" si="17"/>
        <v>0</v>
      </c>
      <c r="X57" s="35">
        <f t="shared" si="18"/>
        <v>0</v>
      </c>
      <c r="Y57" s="43">
        <f t="shared" si="19"/>
        <v>10</v>
      </c>
      <c r="Z57" s="64"/>
      <c r="AA57" s="68">
        <f t="shared" si="20"/>
        <v>391</v>
      </c>
      <c r="AB57" s="77">
        <f t="shared" si="21"/>
        <v>381</v>
      </c>
      <c r="AC57" s="129"/>
      <c r="AD57" s="11"/>
      <c r="AE57" s="109"/>
    </row>
    <row r="58" spans="1:31" ht="20.100000000000001" customHeight="1" x14ac:dyDescent="0.25">
      <c r="A58" s="62">
        <v>56</v>
      </c>
      <c r="B58" s="33">
        <v>1402</v>
      </c>
      <c r="C58" s="17">
        <f t="shared" si="10"/>
        <v>545</v>
      </c>
      <c r="D58" s="8">
        <f t="shared" si="11"/>
        <v>275</v>
      </c>
      <c r="E58" s="8">
        <f t="shared" si="12"/>
        <v>90</v>
      </c>
      <c r="F58" s="8">
        <f t="shared" si="12"/>
        <v>25</v>
      </c>
      <c r="G58" s="18">
        <f t="shared" si="12"/>
        <v>5</v>
      </c>
      <c r="H58" s="24">
        <v>1036</v>
      </c>
      <c r="I58" s="13">
        <v>523</v>
      </c>
      <c r="J58" s="13">
        <v>171</v>
      </c>
      <c r="K58" s="13">
        <v>48</v>
      </c>
      <c r="L58" s="25">
        <v>10</v>
      </c>
      <c r="M58" s="57">
        <f t="shared" si="13"/>
        <v>660</v>
      </c>
      <c r="N58" s="53">
        <v>523</v>
      </c>
      <c r="O58" s="53">
        <v>171</v>
      </c>
      <c r="P58" s="53">
        <v>48</v>
      </c>
      <c r="Q58" s="54"/>
      <c r="R58" s="31">
        <f t="shared" si="9"/>
        <v>1402</v>
      </c>
      <c r="S58" s="37">
        <v>1788</v>
      </c>
      <c r="T58" s="76">
        <f t="shared" si="14"/>
        <v>1778</v>
      </c>
      <c r="U58" s="40">
        <f t="shared" si="15"/>
        <v>376</v>
      </c>
      <c r="V58" s="35">
        <f t="shared" si="16"/>
        <v>0</v>
      </c>
      <c r="W58" s="35">
        <f t="shared" si="17"/>
        <v>0</v>
      </c>
      <c r="X58" s="35">
        <f t="shared" si="18"/>
        <v>0</v>
      </c>
      <c r="Y58" s="43">
        <f t="shared" si="19"/>
        <v>10</v>
      </c>
      <c r="Z58" s="64"/>
      <c r="AA58" s="68">
        <f t="shared" si="20"/>
        <v>386</v>
      </c>
      <c r="AB58" s="77">
        <f t="shared" si="21"/>
        <v>376</v>
      </c>
      <c r="AC58" s="129"/>
      <c r="AD58" s="11"/>
      <c r="AE58" s="109"/>
    </row>
    <row r="59" spans="1:31" ht="20.100000000000001" customHeight="1" x14ac:dyDescent="0.25">
      <c r="A59" s="62">
        <v>57</v>
      </c>
      <c r="B59" s="33">
        <v>1437</v>
      </c>
      <c r="C59" s="17">
        <f t="shared" si="10"/>
        <v>555</v>
      </c>
      <c r="D59" s="8">
        <f t="shared" si="11"/>
        <v>280</v>
      </c>
      <c r="E59" s="8">
        <v>95</v>
      </c>
      <c r="F59" s="8">
        <f t="shared" si="12"/>
        <v>25</v>
      </c>
      <c r="G59" s="18">
        <f t="shared" si="12"/>
        <v>5</v>
      </c>
      <c r="H59" s="24">
        <v>1055</v>
      </c>
      <c r="I59" s="13">
        <v>532</v>
      </c>
      <c r="J59" s="13">
        <v>181</v>
      </c>
      <c r="K59" s="13">
        <v>48</v>
      </c>
      <c r="L59" s="25">
        <v>10</v>
      </c>
      <c r="M59" s="57">
        <f t="shared" si="13"/>
        <v>676</v>
      </c>
      <c r="N59" s="53">
        <v>532</v>
      </c>
      <c r="O59" s="53">
        <v>181</v>
      </c>
      <c r="P59" s="53">
        <v>48</v>
      </c>
      <c r="Q59" s="54"/>
      <c r="R59" s="31">
        <f t="shared" si="9"/>
        <v>1437</v>
      </c>
      <c r="S59" s="37">
        <v>1826</v>
      </c>
      <c r="T59" s="76">
        <f t="shared" si="14"/>
        <v>1816</v>
      </c>
      <c r="U59" s="40">
        <f t="shared" si="15"/>
        <v>379</v>
      </c>
      <c r="V59" s="35">
        <f t="shared" si="16"/>
        <v>0</v>
      </c>
      <c r="W59" s="35">
        <f t="shared" si="17"/>
        <v>0</v>
      </c>
      <c r="X59" s="35">
        <f t="shared" si="18"/>
        <v>0</v>
      </c>
      <c r="Y59" s="43">
        <f t="shared" si="19"/>
        <v>10</v>
      </c>
      <c r="Z59" s="64"/>
      <c r="AA59" s="68">
        <f t="shared" si="20"/>
        <v>389</v>
      </c>
      <c r="AB59" s="77">
        <f t="shared" si="21"/>
        <v>379</v>
      </c>
      <c r="AC59" s="129"/>
      <c r="AD59" s="11"/>
      <c r="AE59" s="109"/>
    </row>
    <row r="60" spans="1:31" ht="20.100000000000001" customHeight="1" x14ac:dyDescent="0.25">
      <c r="A60" s="62">
        <v>58</v>
      </c>
      <c r="B60" s="33">
        <v>1473</v>
      </c>
      <c r="C60" s="17">
        <v>570</v>
      </c>
      <c r="D60" s="8">
        <f t="shared" si="11"/>
        <v>285</v>
      </c>
      <c r="E60" s="8">
        <f t="shared" si="12"/>
        <v>95</v>
      </c>
      <c r="F60" s="8">
        <f t="shared" si="12"/>
        <v>25</v>
      </c>
      <c r="G60" s="18">
        <f t="shared" si="12"/>
        <v>5</v>
      </c>
      <c r="H60" s="24">
        <v>1083</v>
      </c>
      <c r="I60" s="13">
        <v>542</v>
      </c>
      <c r="J60" s="13">
        <v>181</v>
      </c>
      <c r="K60" s="13">
        <v>48</v>
      </c>
      <c r="L60" s="25">
        <v>10</v>
      </c>
      <c r="M60" s="57">
        <f t="shared" si="13"/>
        <v>702</v>
      </c>
      <c r="N60" s="53">
        <v>542</v>
      </c>
      <c r="O60" s="53">
        <v>181</v>
      </c>
      <c r="P60" s="53">
        <v>48</v>
      </c>
      <c r="Q60" s="54"/>
      <c r="R60" s="31">
        <f t="shared" si="9"/>
        <v>1473</v>
      </c>
      <c r="S60" s="37">
        <v>1864</v>
      </c>
      <c r="T60" s="76">
        <f t="shared" si="14"/>
        <v>1854</v>
      </c>
      <c r="U60" s="40">
        <f t="shared" si="15"/>
        <v>381</v>
      </c>
      <c r="V60" s="35">
        <f t="shared" si="16"/>
        <v>0</v>
      </c>
      <c r="W60" s="35">
        <f t="shared" si="17"/>
        <v>0</v>
      </c>
      <c r="X60" s="35">
        <f t="shared" si="18"/>
        <v>0</v>
      </c>
      <c r="Y60" s="43">
        <f t="shared" si="19"/>
        <v>10</v>
      </c>
      <c r="Z60" s="64"/>
      <c r="AA60" s="68">
        <f t="shared" si="20"/>
        <v>391</v>
      </c>
      <c r="AB60" s="132">
        <f t="shared" si="21"/>
        <v>381</v>
      </c>
      <c r="AC60" s="133"/>
      <c r="AD60" s="125"/>
      <c r="AE60" s="109"/>
    </row>
    <row r="61" spans="1:31" ht="20.100000000000001" customHeight="1" x14ac:dyDescent="0.25">
      <c r="A61" s="62">
        <v>59</v>
      </c>
      <c r="B61" s="33">
        <v>1509</v>
      </c>
      <c r="C61" s="17">
        <f t="shared" si="10"/>
        <v>580</v>
      </c>
      <c r="D61" s="8">
        <f t="shared" si="11"/>
        <v>290</v>
      </c>
      <c r="E61" s="8">
        <f t="shared" si="12"/>
        <v>95</v>
      </c>
      <c r="F61" s="8">
        <f t="shared" si="12"/>
        <v>25</v>
      </c>
      <c r="G61" s="18">
        <f t="shared" si="12"/>
        <v>5</v>
      </c>
      <c r="H61" s="24">
        <v>1102</v>
      </c>
      <c r="I61" s="13">
        <v>551</v>
      </c>
      <c r="J61" s="13">
        <v>181</v>
      </c>
      <c r="K61" s="13">
        <v>48</v>
      </c>
      <c r="L61" s="25">
        <v>10</v>
      </c>
      <c r="M61" s="57">
        <f t="shared" si="13"/>
        <v>729</v>
      </c>
      <c r="N61" s="53">
        <v>551</v>
      </c>
      <c r="O61" s="53">
        <v>181</v>
      </c>
      <c r="P61" s="53">
        <v>48</v>
      </c>
      <c r="Q61" s="54"/>
      <c r="R61" s="31">
        <f t="shared" si="9"/>
        <v>1509</v>
      </c>
      <c r="S61" s="37">
        <v>1892</v>
      </c>
      <c r="T61" s="76">
        <f t="shared" si="14"/>
        <v>1882</v>
      </c>
      <c r="U61" s="40">
        <f t="shared" si="15"/>
        <v>373</v>
      </c>
      <c r="V61" s="35">
        <f t="shared" si="16"/>
        <v>0</v>
      </c>
      <c r="W61" s="35">
        <f t="shared" si="17"/>
        <v>0</v>
      </c>
      <c r="X61" s="35">
        <f t="shared" si="18"/>
        <v>0</v>
      </c>
      <c r="Y61" s="43">
        <f t="shared" si="19"/>
        <v>10</v>
      </c>
      <c r="Z61" s="64"/>
      <c r="AA61" s="68">
        <f t="shared" si="20"/>
        <v>383</v>
      </c>
      <c r="AB61" s="132">
        <f t="shared" si="21"/>
        <v>373</v>
      </c>
      <c r="AC61" s="133"/>
      <c r="AD61" s="11"/>
      <c r="AE61" s="109"/>
    </row>
    <row r="62" spans="1:31" ht="20.100000000000001" customHeight="1" x14ac:dyDescent="0.25">
      <c r="A62" s="62">
        <v>60</v>
      </c>
      <c r="B62" s="33">
        <v>1547</v>
      </c>
      <c r="C62" s="17">
        <f t="shared" si="10"/>
        <v>590</v>
      </c>
      <c r="D62" s="8">
        <f t="shared" si="11"/>
        <v>295</v>
      </c>
      <c r="E62" s="8">
        <v>100</v>
      </c>
      <c r="F62" s="8">
        <f t="shared" si="12"/>
        <v>25</v>
      </c>
      <c r="G62" s="18">
        <f t="shared" si="12"/>
        <v>5</v>
      </c>
      <c r="H62" s="24">
        <v>1121</v>
      </c>
      <c r="I62" s="13">
        <v>561</v>
      </c>
      <c r="J62" s="13">
        <v>190</v>
      </c>
      <c r="K62" s="13">
        <v>48</v>
      </c>
      <c r="L62" s="25">
        <v>10</v>
      </c>
      <c r="M62" s="57">
        <f t="shared" si="13"/>
        <v>748</v>
      </c>
      <c r="N62" s="53">
        <v>561</v>
      </c>
      <c r="O62" s="53">
        <v>190</v>
      </c>
      <c r="P62" s="53">
        <v>48</v>
      </c>
      <c r="Q62" s="54"/>
      <c r="R62" s="31">
        <f t="shared" si="9"/>
        <v>1547</v>
      </c>
      <c r="S62" s="37">
        <v>1930</v>
      </c>
      <c r="T62" s="76">
        <f t="shared" si="14"/>
        <v>1920</v>
      </c>
      <c r="U62" s="40">
        <f t="shared" si="15"/>
        <v>373</v>
      </c>
      <c r="V62" s="35">
        <f t="shared" si="16"/>
        <v>0</v>
      </c>
      <c r="W62" s="35">
        <f t="shared" si="17"/>
        <v>0</v>
      </c>
      <c r="X62" s="35">
        <f t="shared" si="18"/>
        <v>0</v>
      </c>
      <c r="Y62" s="43">
        <f t="shared" si="19"/>
        <v>10</v>
      </c>
      <c r="Z62" s="64"/>
      <c r="AA62" s="68">
        <f t="shared" si="20"/>
        <v>383</v>
      </c>
      <c r="AB62" s="132">
        <f t="shared" si="21"/>
        <v>373</v>
      </c>
      <c r="AC62" s="133"/>
      <c r="AD62" s="11"/>
      <c r="AE62" s="110">
        <f>SUM(AB54:AB62)</f>
        <v>3318</v>
      </c>
    </row>
    <row r="63" spans="1:31" ht="20.100000000000001" customHeight="1" x14ac:dyDescent="0.25">
      <c r="A63" s="62">
        <v>61</v>
      </c>
      <c r="B63" s="33">
        <v>1586</v>
      </c>
      <c r="C63" s="17">
        <v>605</v>
      </c>
      <c r="D63" s="8">
        <v>305</v>
      </c>
      <c r="E63" s="8">
        <f t="shared" si="12"/>
        <v>100</v>
      </c>
      <c r="F63" s="8">
        <f t="shared" si="12"/>
        <v>25</v>
      </c>
      <c r="G63" s="18">
        <f t="shared" si="12"/>
        <v>5</v>
      </c>
      <c r="H63" s="24">
        <v>1150</v>
      </c>
      <c r="I63" s="13">
        <v>580</v>
      </c>
      <c r="J63" s="13">
        <v>190</v>
      </c>
      <c r="K63" s="13">
        <v>48</v>
      </c>
      <c r="L63" s="25">
        <v>10</v>
      </c>
      <c r="M63" s="57">
        <f t="shared" si="13"/>
        <v>768</v>
      </c>
      <c r="N63" s="53">
        <v>580</v>
      </c>
      <c r="O63" s="53">
        <v>190</v>
      </c>
      <c r="P63" s="53">
        <v>48</v>
      </c>
      <c r="Q63" s="54"/>
      <c r="R63" s="31">
        <f t="shared" si="9"/>
        <v>1586</v>
      </c>
      <c r="S63" s="37">
        <v>1978</v>
      </c>
      <c r="T63" s="76">
        <f t="shared" si="14"/>
        <v>1968</v>
      </c>
      <c r="U63" s="40">
        <f t="shared" si="15"/>
        <v>382</v>
      </c>
      <c r="V63" s="35">
        <f t="shared" si="16"/>
        <v>0</v>
      </c>
      <c r="W63" s="35">
        <f t="shared" si="17"/>
        <v>0</v>
      </c>
      <c r="X63" s="35">
        <f t="shared" si="18"/>
        <v>0</v>
      </c>
      <c r="Y63" s="43">
        <f t="shared" si="19"/>
        <v>10</v>
      </c>
      <c r="Z63" s="64"/>
      <c r="AA63" s="68">
        <f t="shared" si="20"/>
        <v>392</v>
      </c>
      <c r="AB63" s="132">
        <f t="shared" si="21"/>
        <v>382</v>
      </c>
      <c r="AC63" s="133"/>
      <c r="AD63" s="11"/>
      <c r="AE63" s="112"/>
    </row>
    <row r="64" spans="1:31" ht="20.100000000000001" customHeight="1" x14ac:dyDescent="0.25">
      <c r="A64" s="62">
        <v>62</v>
      </c>
      <c r="B64" s="33">
        <v>1626</v>
      </c>
      <c r="C64" s="17">
        <f t="shared" si="10"/>
        <v>615</v>
      </c>
      <c r="D64" s="8">
        <f t="shared" si="11"/>
        <v>310</v>
      </c>
      <c r="E64" s="8">
        <v>105</v>
      </c>
      <c r="F64" s="8">
        <f t="shared" si="12"/>
        <v>25</v>
      </c>
      <c r="G64" s="18">
        <f t="shared" si="12"/>
        <v>5</v>
      </c>
      <c r="H64" s="24">
        <v>1169</v>
      </c>
      <c r="I64" s="13">
        <v>589</v>
      </c>
      <c r="J64" s="13">
        <v>200</v>
      </c>
      <c r="K64" s="13">
        <v>48</v>
      </c>
      <c r="L64" s="25">
        <v>10</v>
      </c>
      <c r="M64" s="57">
        <f t="shared" si="13"/>
        <v>789</v>
      </c>
      <c r="N64" s="53">
        <v>589</v>
      </c>
      <c r="O64" s="53">
        <v>200</v>
      </c>
      <c r="P64" s="53">
        <v>48</v>
      </c>
      <c r="Q64" s="54"/>
      <c r="R64" s="31">
        <f t="shared" si="9"/>
        <v>1626</v>
      </c>
      <c r="S64" s="37">
        <v>2016</v>
      </c>
      <c r="T64" s="76">
        <f t="shared" si="14"/>
        <v>2006</v>
      </c>
      <c r="U64" s="40">
        <f t="shared" si="15"/>
        <v>380</v>
      </c>
      <c r="V64" s="35">
        <f t="shared" si="16"/>
        <v>0</v>
      </c>
      <c r="W64" s="35">
        <f t="shared" si="17"/>
        <v>0</v>
      </c>
      <c r="X64" s="35">
        <f t="shared" si="18"/>
        <v>0</v>
      </c>
      <c r="Y64" s="43">
        <f t="shared" si="19"/>
        <v>10</v>
      </c>
      <c r="Z64" s="64"/>
      <c r="AA64" s="68">
        <f t="shared" si="20"/>
        <v>390</v>
      </c>
      <c r="AB64" s="132">
        <f t="shared" si="21"/>
        <v>380</v>
      </c>
      <c r="AC64" s="133"/>
      <c r="AD64" s="11"/>
      <c r="AE64" s="109"/>
    </row>
    <row r="65" spans="1:34" ht="20.100000000000001" customHeight="1" x14ac:dyDescent="0.25">
      <c r="A65" s="62">
        <v>63</v>
      </c>
      <c r="B65" s="33">
        <v>1666</v>
      </c>
      <c r="C65" s="17">
        <v>630</v>
      </c>
      <c r="D65" s="8">
        <f t="shared" si="11"/>
        <v>315</v>
      </c>
      <c r="E65" s="8">
        <f t="shared" si="12"/>
        <v>105</v>
      </c>
      <c r="F65" s="8">
        <f t="shared" si="12"/>
        <v>25</v>
      </c>
      <c r="G65" s="18">
        <f t="shared" si="12"/>
        <v>5</v>
      </c>
      <c r="H65" s="24">
        <v>1197</v>
      </c>
      <c r="I65" s="13">
        <v>599</v>
      </c>
      <c r="J65" s="13">
        <v>200</v>
      </c>
      <c r="K65" s="13">
        <v>48</v>
      </c>
      <c r="L65" s="25">
        <v>10</v>
      </c>
      <c r="M65" s="57">
        <f t="shared" si="13"/>
        <v>819</v>
      </c>
      <c r="N65" s="53">
        <v>599</v>
      </c>
      <c r="O65" s="53">
        <v>200</v>
      </c>
      <c r="P65" s="53">
        <v>48</v>
      </c>
      <c r="Q65" s="54"/>
      <c r="R65" s="31">
        <f t="shared" si="9"/>
        <v>1666</v>
      </c>
      <c r="S65" s="37">
        <v>2054</v>
      </c>
      <c r="T65" s="76">
        <f t="shared" si="14"/>
        <v>2044</v>
      </c>
      <c r="U65" s="40">
        <f t="shared" si="15"/>
        <v>378</v>
      </c>
      <c r="V65" s="35">
        <f t="shared" si="16"/>
        <v>0</v>
      </c>
      <c r="W65" s="35">
        <f t="shared" si="17"/>
        <v>0</v>
      </c>
      <c r="X65" s="35">
        <f t="shared" si="18"/>
        <v>0</v>
      </c>
      <c r="Y65" s="43">
        <f t="shared" si="19"/>
        <v>10</v>
      </c>
      <c r="Z65" s="64"/>
      <c r="AA65" s="68">
        <f t="shared" si="20"/>
        <v>388</v>
      </c>
      <c r="AB65" s="77">
        <f t="shared" si="21"/>
        <v>378</v>
      </c>
      <c r="AC65" s="134"/>
      <c r="AD65" s="11"/>
      <c r="AE65" s="109"/>
    </row>
    <row r="66" spans="1:34" ht="20.100000000000001" customHeight="1" x14ac:dyDescent="0.25">
      <c r="A66" s="62">
        <v>64</v>
      </c>
      <c r="B66" s="33">
        <v>1708</v>
      </c>
      <c r="C66" s="17">
        <f t="shared" si="10"/>
        <v>640</v>
      </c>
      <c r="D66" s="8">
        <f t="shared" si="11"/>
        <v>320</v>
      </c>
      <c r="E66" s="8">
        <f t="shared" si="12"/>
        <v>105</v>
      </c>
      <c r="F66" s="8">
        <f t="shared" si="12"/>
        <v>25</v>
      </c>
      <c r="G66" s="18">
        <f t="shared" si="12"/>
        <v>5</v>
      </c>
      <c r="H66" s="24">
        <v>1216</v>
      </c>
      <c r="I66" s="13">
        <v>608</v>
      </c>
      <c r="J66" s="13">
        <v>200</v>
      </c>
      <c r="K66" s="13">
        <v>48</v>
      </c>
      <c r="L66" s="25">
        <v>10</v>
      </c>
      <c r="M66" s="57">
        <f t="shared" si="13"/>
        <v>852</v>
      </c>
      <c r="N66" s="53">
        <v>608</v>
      </c>
      <c r="O66" s="53">
        <v>200</v>
      </c>
      <c r="P66" s="53">
        <v>48</v>
      </c>
      <c r="Q66" s="54"/>
      <c r="R66" s="31">
        <f t="shared" si="9"/>
        <v>1708</v>
      </c>
      <c r="S66" s="37">
        <v>2082</v>
      </c>
      <c r="T66" s="76">
        <f t="shared" si="14"/>
        <v>2072</v>
      </c>
      <c r="U66" s="40">
        <f t="shared" si="15"/>
        <v>364</v>
      </c>
      <c r="V66" s="35">
        <f t="shared" si="16"/>
        <v>0</v>
      </c>
      <c r="W66" s="35">
        <f t="shared" si="17"/>
        <v>0</v>
      </c>
      <c r="X66" s="35">
        <f t="shared" si="18"/>
        <v>0</v>
      </c>
      <c r="Y66" s="43">
        <f t="shared" si="19"/>
        <v>10</v>
      </c>
      <c r="Z66" s="64"/>
      <c r="AA66" s="68">
        <f t="shared" si="20"/>
        <v>374</v>
      </c>
      <c r="AB66" s="77">
        <f t="shared" si="21"/>
        <v>364</v>
      </c>
      <c r="AC66" s="134"/>
      <c r="AD66" s="11"/>
      <c r="AE66" s="109"/>
    </row>
    <row r="67" spans="1:34" ht="20.100000000000001" customHeight="1" x14ac:dyDescent="0.25">
      <c r="A67" s="62">
        <v>65</v>
      </c>
      <c r="B67" s="33">
        <v>1750</v>
      </c>
      <c r="C67" s="17">
        <f t="shared" si="10"/>
        <v>650</v>
      </c>
      <c r="D67" s="8">
        <f t="shared" si="11"/>
        <v>325</v>
      </c>
      <c r="E67" s="8">
        <v>110</v>
      </c>
      <c r="F67" s="8">
        <v>30</v>
      </c>
      <c r="G67" s="18">
        <f t="shared" si="12"/>
        <v>5</v>
      </c>
      <c r="H67" s="24">
        <v>1235</v>
      </c>
      <c r="I67" s="13">
        <v>618</v>
      </c>
      <c r="J67" s="13">
        <v>209</v>
      </c>
      <c r="K67" s="13">
        <v>57</v>
      </c>
      <c r="L67" s="25">
        <v>10</v>
      </c>
      <c r="M67" s="57">
        <f t="shared" ref="M67:M87" si="22">B67-(SUM(N67:Q67))</f>
        <v>866</v>
      </c>
      <c r="N67" s="53">
        <v>618</v>
      </c>
      <c r="O67" s="53">
        <v>209</v>
      </c>
      <c r="P67" s="53">
        <v>57</v>
      </c>
      <c r="Q67" s="54"/>
      <c r="R67" s="31">
        <f t="shared" si="9"/>
        <v>1750</v>
      </c>
      <c r="S67" s="37">
        <v>2129</v>
      </c>
      <c r="T67" s="76">
        <f t="shared" ref="T67:T87" si="23">S67-L67</f>
        <v>2119</v>
      </c>
      <c r="U67" s="40">
        <f t="shared" ref="U67:U87" si="24">H67-M67</f>
        <v>369</v>
      </c>
      <c r="V67" s="35">
        <f t="shared" ref="V67:V87" si="25">I67-N67</f>
        <v>0</v>
      </c>
      <c r="W67" s="35">
        <f t="shared" ref="W67:W87" si="26">J67-O67</f>
        <v>0</v>
      </c>
      <c r="X67" s="35">
        <f t="shared" ref="X67:X87" si="27">K67-P67</f>
        <v>0</v>
      </c>
      <c r="Y67" s="43">
        <f t="shared" ref="Y67:Y87" si="28">L67-Q67</f>
        <v>10</v>
      </c>
      <c r="Z67" s="64"/>
      <c r="AA67" s="68">
        <f t="shared" ref="AA67:AA87" si="29">S67-R67</f>
        <v>379</v>
      </c>
      <c r="AB67" s="77">
        <f t="shared" ref="AB67:AB87" si="30">T67-R67</f>
        <v>369</v>
      </c>
      <c r="AC67" s="134"/>
      <c r="AD67" s="11"/>
      <c r="AE67" s="109"/>
    </row>
    <row r="68" spans="1:34" ht="20.100000000000001" customHeight="1" x14ac:dyDescent="0.25">
      <c r="A68" s="62">
        <v>66</v>
      </c>
      <c r="B68" s="33">
        <v>1794</v>
      </c>
      <c r="C68" s="17">
        <v>665</v>
      </c>
      <c r="D68" s="8">
        <v>335</v>
      </c>
      <c r="E68" s="8">
        <f t="shared" si="12"/>
        <v>110</v>
      </c>
      <c r="F68" s="8">
        <f t="shared" si="12"/>
        <v>30</v>
      </c>
      <c r="G68" s="18">
        <f t="shared" si="12"/>
        <v>5</v>
      </c>
      <c r="H68" s="24">
        <v>1264</v>
      </c>
      <c r="I68" s="13">
        <v>637</v>
      </c>
      <c r="J68" s="13">
        <v>209</v>
      </c>
      <c r="K68" s="13">
        <v>57</v>
      </c>
      <c r="L68" s="25">
        <v>10</v>
      </c>
      <c r="M68" s="57">
        <f t="shared" si="22"/>
        <v>891</v>
      </c>
      <c r="N68" s="53">
        <v>637</v>
      </c>
      <c r="O68" s="53">
        <v>209</v>
      </c>
      <c r="P68" s="53">
        <v>57</v>
      </c>
      <c r="Q68" s="54"/>
      <c r="R68" s="31">
        <f t="shared" ref="R68:R87" si="31">SUM(M68:Q68)</f>
        <v>1794</v>
      </c>
      <c r="S68" s="37">
        <v>2177</v>
      </c>
      <c r="T68" s="76">
        <f t="shared" si="23"/>
        <v>2167</v>
      </c>
      <c r="U68" s="40">
        <f t="shared" si="24"/>
        <v>373</v>
      </c>
      <c r="V68" s="35">
        <f t="shared" si="25"/>
        <v>0</v>
      </c>
      <c r="W68" s="35">
        <f t="shared" si="26"/>
        <v>0</v>
      </c>
      <c r="X68" s="35">
        <f t="shared" si="27"/>
        <v>0</v>
      </c>
      <c r="Y68" s="43">
        <f t="shared" si="28"/>
        <v>10</v>
      </c>
      <c r="Z68" s="64"/>
      <c r="AA68" s="68">
        <f t="shared" si="29"/>
        <v>383</v>
      </c>
      <c r="AB68" s="77">
        <f t="shared" si="30"/>
        <v>373</v>
      </c>
      <c r="AC68" s="134"/>
      <c r="AD68" s="11"/>
      <c r="AE68" s="109"/>
    </row>
    <row r="69" spans="1:34" ht="20.100000000000001" customHeight="1" x14ac:dyDescent="0.25">
      <c r="A69" s="62">
        <v>67</v>
      </c>
      <c r="B69" s="33">
        <v>1839</v>
      </c>
      <c r="C69" s="17">
        <f t="shared" si="10"/>
        <v>675</v>
      </c>
      <c r="D69" s="8">
        <f t="shared" si="11"/>
        <v>340</v>
      </c>
      <c r="E69" s="8">
        <v>115</v>
      </c>
      <c r="F69" s="8">
        <f t="shared" si="12"/>
        <v>30</v>
      </c>
      <c r="G69" s="18">
        <f t="shared" si="12"/>
        <v>5</v>
      </c>
      <c r="H69" s="24">
        <v>1283</v>
      </c>
      <c r="I69" s="13">
        <v>646</v>
      </c>
      <c r="J69" s="13">
        <v>219</v>
      </c>
      <c r="K69" s="13">
        <v>57</v>
      </c>
      <c r="L69" s="25">
        <v>10</v>
      </c>
      <c r="M69" s="57">
        <f t="shared" si="22"/>
        <v>917</v>
      </c>
      <c r="N69" s="53">
        <v>646</v>
      </c>
      <c r="O69" s="53">
        <v>219</v>
      </c>
      <c r="P69" s="53">
        <v>57</v>
      </c>
      <c r="Q69" s="54"/>
      <c r="R69" s="31">
        <f t="shared" si="31"/>
        <v>1839</v>
      </c>
      <c r="S69" s="37">
        <v>2215</v>
      </c>
      <c r="T69" s="76">
        <f t="shared" si="23"/>
        <v>2205</v>
      </c>
      <c r="U69" s="40">
        <f t="shared" si="24"/>
        <v>366</v>
      </c>
      <c r="V69" s="35">
        <f t="shared" si="25"/>
        <v>0</v>
      </c>
      <c r="W69" s="35">
        <f t="shared" si="26"/>
        <v>0</v>
      </c>
      <c r="X69" s="35">
        <f t="shared" si="27"/>
        <v>0</v>
      </c>
      <c r="Y69" s="43">
        <f t="shared" si="28"/>
        <v>10</v>
      </c>
      <c r="Z69" s="64"/>
      <c r="AA69" s="68">
        <f t="shared" si="29"/>
        <v>376</v>
      </c>
      <c r="AB69" s="77">
        <f t="shared" si="30"/>
        <v>366</v>
      </c>
      <c r="AC69" s="134"/>
      <c r="AD69" s="11"/>
      <c r="AE69" s="109"/>
    </row>
    <row r="70" spans="1:34" ht="20.100000000000001" customHeight="1" x14ac:dyDescent="0.25">
      <c r="A70" s="62">
        <v>68</v>
      </c>
      <c r="B70" s="33">
        <v>1885</v>
      </c>
      <c r="C70" s="17">
        <v>690</v>
      </c>
      <c r="D70" s="8">
        <f t="shared" si="11"/>
        <v>345</v>
      </c>
      <c r="E70" s="8">
        <f t="shared" si="12"/>
        <v>115</v>
      </c>
      <c r="F70" s="8">
        <f t="shared" si="12"/>
        <v>30</v>
      </c>
      <c r="G70" s="18">
        <f t="shared" si="12"/>
        <v>5</v>
      </c>
      <c r="H70" s="24">
        <v>1311</v>
      </c>
      <c r="I70" s="13">
        <v>656</v>
      </c>
      <c r="J70" s="13">
        <v>219</v>
      </c>
      <c r="K70" s="13">
        <v>57</v>
      </c>
      <c r="L70" s="25">
        <v>10</v>
      </c>
      <c r="M70" s="57">
        <f t="shared" si="22"/>
        <v>953</v>
      </c>
      <c r="N70" s="53">
        <v>656</v>
      </c>
      <c r="O70" s="53">
        <v>219</v>
      </c>
      <c r="P70" s="53">
        <v>57</v>
      </c>
      <c r="Q70" s="54"/>
      <c r="R70" s="31">
        <f t="shared" si="31"/>
        <v>1885</v>
      </c>
      <c r="S70" s="37">
        <v>2253</v>
      </c>
      <c r="T70" s="76">
        <f t="shared" si="23"/>
        <v>2243</v>
      </c>
      <c r="U70" s="40">
        <f t="shared" si="24"/>
        <v>358</v>
      </c>
      <c r="V70" s="35">
        <f t="shared" si="25"/>
        <v>0</v>
      </c>
      <c r="W70" s="35">
        <f t="shared" si="26"/>
        <v>0</v>
      </c>
      <c r="X70" s="35">
        <f t="shared" si="27"/>
        <v>0</v>
      </c>
      <c r="Y70" s="43">
        <f t="shared" si="28"/>
        <v>10</v>
      </c>
      <c r="Z70" s="64"/>
      <c r="AA70" s="68">
        <f t="shared" si="29"/>
        <v>368</v>
      </c>
      <c r="AB70" s="135">
        <f t="shared" si="30"/>
        <v>358</v>
      </c>
      <c r="AC70" s="136"/>
      <c r="AD70" s="125"/>
      <c r="AE70" s="109"/>
    </row>
    <row r="71" spans="1:34" ht="20.100000000000001" customHeight="1" x14ac:dyDescent="0.25">
      <c r="A71" s="62">
        <v>69</v>
      </c>
      <c r="B71" s="33">
        <v>1932</v>
      </c>
      <c r="C71" s="17">
        <f t="shared" si="10"/>
        <v>700</v>
      </c>
      <c r="D71" s="8">
        <f t="shared" si="11"/>
        <v>350</v>
      </c>
      <c r="E71" s="8">
        <f t="shared" si="12"/>
        <v>115</v>
      </c>
      <c r="F71" s="8">
        <f t="shared" si="12"/>
        <v>30</v>
      </c>
      <c r="G71" s="18">
        <f t="shared" si="12"/>
        <v>5</v>
      </c>
      <c r="H71" s="24">
        <v>1330</v>
      </c>
      <c r="I71" s="13">
        <v>665</v>
      </c>
      <c r="J71" s="13">
        <v>219</v>
      </c>
      <c r="K71" s="13">
        <v>57</v>
      </c>
      <c r="L71" s="25">
        <v>10</v>
      </c>
      <c r="M71" s="57">
        <f t="shared" si="22"/>
        <v>991</v>
      </c>
      <c r="N71" s="53">
        <v>665</v>
      </c>
      <c r="O71" s="53">
        <v>219</v>
      </c>
      <c r="P71" s="53">
        <v>57</v>
      </c>
      <c r="Q71" s="54"/>
      <c r="R71" s="31">
        <f t="shared" si="31"/>
        <v>1932</v>
      </c>
      <c r="S71" s="37">
        <v>2281</v>
      </c>
      <c r="T71" s="76">
        <f t="shared" si="23"/>
        <v>2271</v>
      </c>
      <c r="U71" s="40">
        <f t="shared" si="24"/>
        <v>339</v>
      </c>
      <c r="V71" s="35">
        <f t="shared" si="25"/>
        <v>0</v>
      </c>
      <c r="W71" s="35">
        <f t="shared" si="26"/>
        <v>0</v>
      </c>
      <c r="X71" s="35">
        <f t="shared" si="27"/>
        <v>0</v>
      </c>
      <c r="Y71" s="43">
        <f t="shared" si="28"/>
        <v>10</v>
      </c>
      <c r="Z71" s="64"/>
      <c r="AA71" s="68">
        <f t="shared" si="29"/>
        <v>349</v>
      </c>
      <c r="AB71" s="135">
        <f t="shared" si="30"/>
        <v>339</v>
      </c>
      <c r="AC71" s="136"/>
      <c r="AD71" s="11"/>
      <c r="AE71" s="110">
        <f>SUM(AB63:AB71)</f>
        <v>3309</v>
      </c>
    </row>
    <row r="72" spans="1:34" ht="20.100000000000001" customHeight="1" x14ac:dyDescent="0.25">
      <c r="A72" s="62">
        <v>70</v>
      </c>
      <c r="B72" s="33">
        <v>1980</v>
      </c>
      <c r="C72" s="17">
        <v>715</v>
      </c>
      <c r="D72" s="8">
        <v>360</v>
      </c>
      <c r="E72" s="8">
        <v>120</v>
      </c>
      <c r="F72" s="8">
        <f t="shared" si="12"/>
        <v>30</v>
      </c>
      <c r="G72" s="18">
        <f t="shared" si="12"/>
        <v>5</v>
      </c>
      <c r="H72" s="24">
        <v>1359</v>
      </c>
      <c r="I72" s="13">
        <v>684</v>
      </c>
      <c r="J72" s="13">
        <v>228</v>
      </c>
      <c r="K72" s="13">
        <v>57</v>
      </c>
      <c r="L72" s="25">
        <v>10</v>
      </c>
      <c r="M72" s="57">
        <f t="shared" si="22"/>
        <v>1011</v>
      </c>
      <c r="N72" s="53">
        <v>684</v>
      </c>
      <c r="O72" s="53">
        <v>228</v>
      </c>
      <c r="P72" s="53">
        <v>57</v>
      </c>
      <c r="Q72" s="54"/>
      <c r="R72" s="31">
        <f t="shared" si="31"/>
        <v>1980</v>
      </c>
      <c r="S72" s="37">
        <v>2338</v>
      </c>
      <c r="T72" s="76">
        <f t="shared" si="23"/>
        <v>2328</v>
      </c>
      <c r="U72" s="40">
        <f t="shared" si="24"/>
        <v>348</v>
      </c>
      <c r="V72" s="35">
        <f t="shared" si="25"/>
        <v>0</v>
      </c>
      <c r="W72" s="35">
        <f t="shared" si="26"/>
        <v>0</v>
      </c>
      <c r="X72" s="35">
        <f t="shared" si="27"/>
        <v>0</v>
      </c>
      <c r="Y72" s="43">
        <f t="shared" si="28"/>
        <v>10</v>
      </c>
      <c r="Z72" s="64"/>
      <c r="AA72" s="68">
        <f t="shared" si="29"/>
        <v>358</v>
      </c>
      <c r="AB72" s="135">
        <f t="shared" si="30"/>
        <v>348</v>
      </c>
      <c r="AC72" s="136"/>
      <c r="AD72" s="11"/>
    </row>
    <row r="73" spans="1:34" ht="20.100000000000001" customHeight="1" x14ac:dyDescent="0.25">
      <c r="A73" s="62">
        <v>71</v>
      </c>
      <c r="B73" s="33">
        <v>2030</v>
      </c>
      <c r="C73" s="17">
        <f t="shared" si="10"/>
        <v>725</v>
      </c>
      <c r="D73" s="8">
        <f t="shared" si="11"/>
        <v>365</v>
      </c>
      <c r="E73" s="8">
        <f t="shared" si="12"/>
        <v>120</v>
      </c>
      <c r="F73" s="8">
        <f t="shared" si="12"/>
        <v>30</v>
      </c>
      <c r="G73" s="18">
        <f t="shared" si="12"/>
        <v>5</v>
      </c>
      <c r="H73" s="24">
        <v>1378</v>
      </c>
      <c r="I73" s="13">
        <v>694</v>
      </c>
      <c r="J73" s="13">
        <v>228</v>
      </c>
      <c r="K73" s="13">
        <v>57</v>
      </c>
      <c r="L73" s="25">
        <v>10</v>
      </c>
      <c r="M73" s="57">
        <f t="shared" si="22"/>
        <v>1051</v>
      </c>
      <c r="N73" s="53">
        <v>694</v>
      </c>
      <c r="O73" s="53">
        <v>228</v>
      </c>
      <c r="P73" s="53">
        <v>57</v>
      </c>
      <c r="Q73" s="54"/>
      <c r="R73" s="31">
        <f t="shared" si="31"/>
        <v>2030</v>
      </c>
      <c r="S73" s="37">
        <v>2367</v>
      </c>
      <c r="T73" s="76">
        <f t="shared" si="23"/>
        <v>2357</v>
      </c>
      <c r="U73" s="40">
        <f t="shared" si="24"/>
        <v>327</v>
      </c>
      <c r="V73" s="35">
        <f t="shared" si="25"/>
        <v>0</v>
      </c>
      <c r="W73" s="35">
        <f t="shared" si="26"/>
        <v>0</v>
      </c>
      <c r="X73" s="35">
        <f t="shared" si="27"/>
        <v>0</v>
      </c>
      <c r="Y73" s="43">
        <f t="shared" si="28"/>
        <v>10</v>
      </c>
      <c r="Z73" s="64"/>
      <c r="AA73" s="68">
        <f t="shared" si="29"/>
        <v>337</v>
      </c>
      <c r="AB73" s="135">
        <f t="shared" si="30"/>
        <v>327</v>
      </c>
      <c r="AC73" s="136"/>
      <c r="AD73" s="11"/>
      <c r="AE73" s="109"/>
      <c r="AH73">
        <f>14925/4</f>
        <v>3731.25</v>
      </c>
    </row>
    <row r="74" spans="1:34" ht="20.100000000000001" customHeight="1" x14ac:dyDescent="0.25">
      <c r="A74" s="62">
        <v>72</v>
      </c>
      <c r="B74" s="33">
        <v>2081</v>
      </c>
      <c r="C74" s="17">
        <f t="shared" si="10"/>
        <v>735</v>
      </c>
      <c r="D74" s="8">
        <f t="shared" si="11"/>
        <v>370</v>
      </c>
      <c r="E74" s="8">
        <v>125</v>
      </c>
      <c r="F74" s="8">
        <f t="shared" si="12"/>
        <v>30</v>
      </c>
      <c r="G74" s="18">
        <f t="shared" si="12"/>
        <v>5</v>
      </c>
      <c r="H74" s="24">
        <v>1397</v>
      </c>
      <c r="I74" s="13">
        <v>703</v>
      </c>
      <c r="J74" s="13">
        <v>238</v>
      </c>
      <c r="K74" s="13">
        <v>57</v>
      </c>
      <c r="L74" s="25">
        <v>10</v>
      </c>
      <c r="M74" s="57">
        <f t="shared" si="22"/>
        <v>1083</v>
      </c>
      <c r="N74" s="53">
        <v>703</v>
      </c>
      <c r="O74" s="53">
        <v>238</v>
      </c>
      <c r="P74" s="53">
        <v>57</v>
      </c>
      <c r="Q74" s="54"/>
      <c r="R74" s="31">
        <f t="shared" si="31"/>
        <v>2081</v>
      </c>
      <c r="S74" s="37">
        <v>2405</v>
      </c>
      <c r="T74" s="76">
        <f t="shared" si="23"/>
        <v>2395</v>
      </c>
      <c r="U74" s="40">
        <f t="shared" si="24"/>
        <v>314</v>
      </c>
      <c r="V74" s="35">
        <f t="shared" si="25"/>
        <v>0</v>
      </c>
      <c r="W74" s="35">
        <f t="shared" si="26"/>
        <v>0</v>
      </c>
      <c r="X74" s="35">
        <f t="shared" si="27"/>
        <v>0</v>
      </c>
      <c r="Y74" s="43">
        <f t="shared" si="28"/>
        <v>10</v>
      </c>
      <c r="Z74" s="64"/>
      <c r="AA74" s="68">
        <f t="shared" si="29"/>
        <v>324</v>
      </c>
      <c r="AB74" s="135">
        <f t="shared" si="30"/>
        <v>314</v>
      </c>
      <c r="AC74" s="136"/>
      <c r="AD74" s="11"/>
      <c r="AE74" s="109"/>
    </row>
    <row r="75" spans="1:34" ht="20.100000000000001" customHeight="1" x14ac:dyDescent="0.25">
      <c r="A75" s="62">
        <v>73</v>
      </c>
      <c r="B75" s="33">
        <v>2133</v>
      </c>
      <c r="C75" s="17">
        <v>750</v>
      </c>
      <c r="D75" s="8">
        <f t="shared" si="11"/>
        <v>375</v>
      </c>
      <c r="E75" s="8">
        <f t="shared" si="12"/>
        <v>125</v>
      </c>
      <c r="F75" s="8">
        <f t="shared" si="12"/>
        <v>30</v>
      </c>
      <c r="G75" s="18">
        <f t="shared" si="12"/>
        <v>5</v>
      </c>
      <c r="H75" s="24">
        <v>1425</v>
      </c>
      <c r="I75" s="13">
        <v>713</v>
      </c>
      <c r="J75" s="13">
        <v>238</v>
      </c>
      <c r="K75" s="13">
        <v>57</v>
      </c>
      <c r="L75" s="25">
        <v>10</v>
      </c>
      <c r="M75" s="57">
        <f t="shared" si="22"/>
        <v>1125</v>
      </c>
      <c r="N75" s="53">
        <v>713</v>
      </c>
      <c r="O75" s="53">
        <v>238</v>
      </c>
      <c r="P75" s="53">
        <v>57</v>
      </c>
      <c r="Q75" s="54"/>
      <c r="R75" s="31">
        <f t="shared" si="31"/>
        <v>2133</v>
      </c>
      <c r="S75" s="37">
        <v>2443</v>
      </c>
      <c r="T75" s="76">
        <f t="shared" si="23"/>
        <v>2433</v>
      </c>
      <c r="U75" s="40">
        <f t="shared" si="24"/>
        <v>300</v>
      </c>
      <c r="V75" s="35">
        <f t="shared" si="25"/>
        <v>0</v>
      </c>
      <c r="W75" s="35">
        <f t="shared" si="26"/>
        <v>0</v>
      </c>
      <c r="X75" s="35">
        <f t="shared" si="27"/>
        <v>0</v>
      </c>
      <c r="Y75" s="43">
        <f t="shared" si="28"/>
        <v>10</v>
      </c>
      <c r="Z75" s="64"/>
      <c r="AA75" s="68">
        <f t="shared" si="29"/>
        <v>310</v>
      </c>
      <c r="AB75" s="135">
        <f t="shared" si="30"/>
        <v>300</v>
      </c>
      <c r="AC75" s="136"/>
      <c r="AD75" s="11"/>
      <c r="AE75" s="109"/>
    </row>
    <row r="76" spans="1:34" ht="20.100000000000001" customHeight="1" x14ac:dyDescent="0.25">
      <c r="A76" s="62">
        <v>74</v>
      </c>
      <c r="B76" s="33">
        <v>2186</v>
      </c>
      <c r="C76" s="17">
        <f t="shared" si="10"/>
        <v>760</v>
      </c>
      <c r="D76" s="8">
        <f t="shared" si="11"/>
        <v>380</v>
      </c>
      <c r="E76" s="8">
        <f t="shared" si="12"/>
        <v>125</v>
      </c>
      <c r="F76" s="8">
        <f t="shared" si="12"/>
        <v>30</v>
      </c>
      <c r="G76" s="18">
        <f t="shared" si="12"/>
        <v>5</v>
      </c>
      <c r="H76" s="24">
        <v>1444</v>
      </c>
      <c r="I76" s="13">
        <v>722</v>
      </c>
      <c r="J76" s="13">
        <v>238</v>
      </c>
      <c r="K76" s="13">
        <v>57</v>
      </c>
      <c r="L76" s="25">
        <v>10</v>
      </c>
      <c r="M76" s="57">
        <f t="shared" si="22"/>
        <v>1169</v>
      </c>
      <c r="N76" s="53">
        <v>722</v>
      </c>
      <c r="O76" s="53">
        <v>238</v>
      </c>
      <c r="P76" s="53">
        <v>57</v>
      </c>
      <c r="Q76" s="54"/>
      <c r="R76" s="31">
        <f t="shared" si="31"/>
        <v>2186</v>
      </c>
      <c r="S76" s="37">
        <v>2471</v>
      </c>
      <c r="T76" s="76">
        <f t="shared" si="23"/>
        <v>2461</v>
      </c>
      <c r="U76" s="40">
        <f t="shared" si="24"/>
        <v>275</v>
      </c>
      <c r="V76" s="35">
        <f t="shared" si="25"/>
        <v>0</v>
      </c>
      <c r="W76" s="35">
        <f t="shared" si="26"/>
        <v>0</v>
      </c>
      <c r="X76" s="35">
        <f t="shared" si="27"/>
        <v>0</v>
      </c>
      <c r="Y76" s="43">
        <f t="shared" si="28"/>
        <v>10</v>
      </c>
      <c r="Z76" s="64"/>
      <c r="AA76" s="68">
        <f t="shared" si="29"/>
        <v>285</v>
      </c>
      <c r="AB76" s="137">
        <f t="shared" si="30"/>
        <v>275</v>
      </c>
      <c r="AC76" s="106"/>
      <c r="AD76" s="11"/>
      <c r="AE76" s="109"/>
    </row>
    <row r="77" spans="1:34" ht="20.100000000000001" customHeight="1" x14ac:dyDescent="0.25">
      <c r="A77" s="62">
        <v>75</v>
      </c>
      <c r="B77" s="33">
        <v>2241</v>
      </c>
      <c r="C77" s="17">
        <v>775</v>
      </c>
      <c r="D77" s="8">
        <v>390</v>
      </c>
      <c r="E77" s="8">
        <v>130</v>
      </c>
      <c r="F77" s="8">
        <v>35</v>
      </c>
      <c r="G77" s="18">
        <f t="shared" si="12"/>
        <v>5</v>
      </c>
      <c r="H77" s="24">
        <v>1473</v>
      </c>
      <c r="I77" s="13">
        <v>741</v>
      </c>
      <c r="J77" s="13">
        <v>247</v>
      </c>
      <c r="K77" s="13">
        <v>67</v>
      </c>
      <c r="L77" s="25">
        <v>10</v>
      </c>
      <c r="M77" s="57">
        <f t="shared" si="22"/>
        <v>1186</v>
      </c>
      <c r="N77" s="53">
        <v>741</v>
      </c>
      <c r="O77" s="53">
        <v>247</v>
      </c>
      <c r="P77" s="53">
        <v>67</v>
      </c>
      <c r="Q77" s="54"/>
      <c r="R77" s="31">
        <f t="shared" si="31"/>
        <v>2241</v>
      </c>
      <c r="S77" s="37">
        <v>2538</v>
      </c>
      <c r="T77" s="76">
        <f t="shared" si="23"/>
        <v>2528</v>
      </c>
      <c r="U77" s="40">
        <f t="shared" si="24"/>
        <v>287</v>
      </c>
      <c r="V77" s="35">
        <f t="shared" si="25"/>
        <v>0</v>
      </c>
      <c r="W77" s="35">
        <f t="shared" si="26"/>
        <v>0</v>
      </c>
      <c r="X77" s="35">
        <f t="shared" si="27"/>
        <v>0</v>
      </c>
      <c r="Y77" s="43">
        <f t="shared" si="28"/>
        <v>10</v>
      </c>
      <c r="Z77" s="64"/>
      <c r="AA77" s="68">
        <f t="shared" si="29"/>
        <v>297</v>
      </c>
      <c r="AB77" s="137">
        <f t="shared" si="30"/>
        <v>287</v>
      </c>
      <c r="AC77" s="106"/>
      <c r="AD77" s="11"/>
      <c r="AE77" s="109"/>
    </row>
    <row r="78" spans="1:34" ht="20.100000000000001" customHeight="1" x14ac:dyDescent="0.25">
      <c r="A78" s="62">
        <v>76</v>
      </c>
      <c r="B78" s="33">
        <v>2297</v>
      </c>
      <c r="C78" s="17">
        <f t="shared" si="10"/>
        <v>785</v>
      </c>
      <c r="D78" s="8">
        <f t="shared" si="11"/>
        <v>395</v>
      </c>
      <c r="E78" s="8">
        <f t="shared" si="12"/>
        <v>130</v>
      </c>
      <c r="F78" s="8">
        <f t="shared" si="12"/>
        <v>35</v>
      </c>
      <c r="G78" s="18">
        <f t="shared" si="12"/>
        <v>5</v>
      </c>
      <c r="H78" s="24">
        <v>1492</v>
      </c>
      <c r="I78" s="13">
        <v>751</v>
      </c>
      <c r="J78" s="13">
        <v>247</v>
      </c>
      <c r="K78" s="13">
        <v>67</v>
      </c>
      <c r="L78" s="25">
        <v>10</v>
      </c>
      <c r="M78" s="57">
        <f t="shared" si="22"/>
        <v>1232</v>
      </c>
      <c r="N78" s="53">
        <v>751</v>
      </c>
      <c r="O78" s="53">
        <v>247</v>
      </c>
      <c r="P78" s="53">
        <v>67</v>
      </c>
      <c r="Q78" s="54"/>
      <c r="R78" s="31">
        <f t="shared" si="31"/>
        <v>2297</v>
      </c>
      <c r="S78" s="37">
        <v>2567</v>
      </c>
      <c r="T78" s="76">
        <f t="shared" si="23"/>
        <v>2557</v>
      </c>
      <c r="U78" s="40">
        <f t="shared" si="24"/>
        <v>260</v>
      </c>
      <c r="V78" s="35">
        <f t="shared" si="25"/>
        <v>0</v>
      </c>
      <c r="W78" s="35">
        <f t="shared" si="26"/>
        <v>0</v>
      </c>
      <c r="X78" s="35">
        <f t="shared" si="27"/>
        <v>0</v>
      </c>
      <c r="Y78" s="43">
        <f t="shared" si="28"/>
        <v>10</v>
      </c>
      <c r="Z78" s="64"/>
      <c r="AA78" s="68">
        <f t="shared" si="29"/>
        <v>270</v>
      </c>
      <c r="AB78" s="137">
        <f t="shared" si="30"/>
        <v>260</v>
      </c>
      <c r="AC78" s="106"/>
      <c r="AD78" s="11"/>
      <c r="AE78" s="109"/>
    </row>
    <row r="79" spans="1:34" ht="20.100000000000001" customHeight="1" x14ac:dyDescent="0.25">
      <c r="A79" s="62">
        <v>77</v>
      </c>
      <c r="B79" s="33">
        <v>2354</v>
      </c>
      <c r="C79" s="17">
        <v>800</v>
      </c>
      <c r="D79" s="8">
        <f t="shared" si="11"/>
        <v>400</v>
      </c>
      <c r="E79" s="8">
        <v>135</v>
      </c>
      <c r="F79" s="8">
        <f t="shared" si="12"/>
        <v>35</v>
      </c>
      <c r="G79" s="18">
        <f t="shared" si="12"/>
        <v>5</v>
      </c>
      <c r="H79" s="24">
        <v>1520</v>
      </c>
      <c r="I79" s="13">
        <v>760</v>
      </c>
      <c r="J79" s="13">
        <v>257</v>
      </c>
      <c r="K79" s="13">
        <v>67</v>
      </c>
      <c r="L79" s="25">
        <v>10</v>
      </c>
      <c r="M79" s="57">
        <f t="shared" si="22"/>
        <v>1270</v>
      </c>
      <c r="N79" s="53">
        <v>760</v>
      </c>
      <c r="O79" s="53">
        <v>257</v>
      </c>
      <c r="P79" s="53">
        <v>67</v>
      </c>
      <c r="Q79" s="54"/>
      <c r="R79" s="31">
        <f t="shared" si="31"/>
        <v>2354</v>
      </c>
      <c r="S79" s="37">
        <v>2614</v>
      </c>
      <c r="T79" s="76">
        <f t="shared" si="23"/>
        <v>2604</v>
      </c>
      <c r="U79" s="40">
        <f t="shared" si="24"/>
        <v>250</v>
      </c>
      <c r="V79" s="35">
        <f t="shared" si="25"/>
        <v>0</v>
      </c>
      <c r="W79" s="35">
        <f t="shared" si="26"/>
        <v>0</v>
      </c>
      <c r="X79" s="35">
        <f t="shared" si="27"/>
        <v>0</v>
      </c>
      <c r="Y79" s="43">
        <f t="shared" si="28"/>
        <v>10</v>
      </c>
      <c r="Z79" s="64"/>
      <c r="AA79" s="68">
        <f t="shared" si="29"/>
        <v>260</v>
      </c>
      <c r="AB79" s="137">
        <f t="shared" si="30"/>
        <v>250</v>
      </c>
      <c r="AC79" s="106"/>
      <c r="AD79" s="11"/>
      <c r="AE79" s="109"/>
    </row>
    <row r="80" spans="1:34" ht="20.100000000000001" customHeight="1" x14ac:dyDescent="0.25">
      <c r="A80" s="62">
        <v>78</v>
      </c>
      <c r="B80" s="33">
        <v>2413</v>
      </c>
      <c r="C80" s="17">
        <f t="shared" si="10"/>
        <v>810</v>
      </c>
      <c r="D80" s="8">
        <f t="shared" si="11"/>
        <v>405</v>
      </c>
      <c r="E80" s="8">
        <f t="shared" si="12"/>
        <v>135</v>
      </c>
      <c r="F80" s="8">
        <f t="shared" si="12"/>
        <v>35</v>
      </c>
      <c r="G80" s="18">
        <f t="shared" si="12"/>
        <v>5</v>
      </c>
      <c r="H80" s="24">
        <v>1539</v>
      </c>
      <c r="I80" s="13">
        <v>770</v>
      </c>
      <c r="J80" s="13">
        <v>257</v>
      </c>
      <c r="K80" s="13">
        <v>67</v>
      </c>
      <c r="L80" s="25">
        <v>10</v>
      </c>
      <c r="M80" s="57">
        <f t="shared" si="22"/>
        <v>1319</v>
      </c>
      <c r="N80" s="53">
        <v>770</v>
      </c>
      <c r="O80" s="53">
        <v>257</v>
      </c>
      <c r="P80" s="53">
        <v>67</v>
      </c>
      <c r="Q80" s="54"/>
      <c r="R80" s="31">
        <f t="shared" si="31"/>
        <v>2413</v>
      </c>
      <c r="S80" s="37">
        <v>2643</v>
      </c>
      <c r="T80" s="76">
        <f t="shared" si="23"/>
        <v>2633</v>
      </c>
      <c r="U80" s="40">
        <f t="shared" si="24"/>
        <v>220</v>
      </c>
      <c r="V80" s="35">
        <f t="shared" si="25"/>
        <v>0</v>
      </c>
      <c r="W80" s="35">
        <f t="shared" si="26"/>
        <v>0</v>
      </c>
      <c r="X80" s="35">
        <f t="shared" si="27"/>
        <v>0</v>
      </c>
      <c r="Y80" s="43">
        <f t="shared" si="28"/>
        <v>10</v>
      </c>
      <c r="Z80" s="64"/>
      <c r="AA80" s="68">
        <f t="shared" si="29"/>
        <v>230</v>
      </c>
      <c r="AB80" s="137">
        <f t="shared" si="30"/>
        <v>220</v>
      </c>
      <c r="AC80" s="106"/>
      <c r="AD80" s="11"/>
      <c r="AE80" s="109"/>
    </row>
    <row r="81" spans="1:31" ht="20.100000000000001" customHeight="1" x14ac:dyDescent="0.25">
      <c r="A81" s="62">
        <v>79</v>
      </c>
      <c r="B81" s="33">
        <v>2473</v>
      </c>
      <c r="C81" s="17">
        <v>825</v>
      </c>
      <c r="D81" s="8">
        <v>415</v>
      </c>
      <c r="E81" s="8">
        <v>140</v>
      </c>
      <c r="F81" s="8">
        <f t="shared" si="12"/>
        <v>35</v>
      </c>
      <c r="G81" s="18">
        <f t="shared" si="12"/>
        <v>5</v>
      </c>
      <c r="H81" s="24">
        <v>1568</v>
      </c>
      <c r="I81" s="13">
        <v>789</v>
      </c>
      <c r="J81" s="13">
        <v>266</v>
      </c>
      <c r="K81" s="13">
        <v>67</v>
      </c>
      <c r="L81" s="25">
        <v>10</v>
      </c>
      <c r="M81" s="57">
        <f t="shared" si="22"/>
        <v>1351</v>
      </c>
      <c r="N81" s="53">
        <v>789</v>
      </c>
      <c r="O81" s="53">
        <v>266</v>
      </c>
      <c r="P81" s="53">
        <v>67</v>
      </c>
      <c r="Q81" s="54"/>
      <c r="R81" s="31">
        <f t="shared" si="31"/>
        <v>2473</v>
      </c>
      <c r="S81" s="37">
        <v>2700</v>
      </c>
      <c r="T81" s="76">
        <f t="shared" si="23"/>
        <v>2690</v>
      </c>
      <c r="U81" s="40">
        <f t="shared" si="24"/>
        <v>217</v>
      </c>
      <c r="V81" s="35">
        <f t="shared" si="25"/>
        <v>0</v>
      </c>
      <c r="W81" s="35">
        <f t="shared" si="26"/>
        <v>0</v>
      </c>
      <c r="X81" s="35">
        <f t="shared" si="27"/>
        <v>0</v>
      </c>
      <c r="Y81" s="43">
        <f t="shared" si="28"/>
        <v>10</v>
      </c>
      <c r="Z81" s="64"/>
      <c r="AA81" s="68">
        <f t="shared" si="29"/>
        <v>227</v>
      </c>
      <c r="AB81" s="137">
        <f t="shared" si="30"/>
        <v>217</v>
      </c>
      <c r="AC81" s="106"/>
      <c r="AD81" s="11"/>
      <c r="AE81" s="109"/>
    </row>
    <row r="82" spans="1:31" ht="20.100000000000001" customHeight="1" x14ac:dyDescent="0.25">
      <c r="A82" s="62">
        <v>80</v>
      </c>
      <c r="B82" s="33">
        <v>2535</v>
      </c>
      <c r="C82" s="17">
        <f t="shared" si="10"/>
        <v>835</v>
      </c>
      <c r="D82" s="8">
        <f t="shared" si="11"/>
        <v>420</v>
      </c>
      <c r="E82" s="8">
        <f t="shared" si="12"/>
        <v>140</v>
      </c>
      <c r="F82" s="8">
        <f t="shared" si="12"/>
        <v>35</v>
      </c>
      <c r="G82" s="18">
        <f t="shared" si="12"/>
        <v>5</v>
      </c>
      <c r="H82" s="24">
        <v>1587</v>
      </c>
      <c r="I82" s="13">
        <v>798</v>
      </c>
      <c r="J82" s="13">
        <v>266</v>
      </c>
      <c r="K82" s="13">
        <v>67</v>
      </c>
      <c r="L82" s="25">
        <v>10</v>
      </c>
      <c r="M82" s="57">
        <f t="shared" si="22"/>
        <v>1404</v>
      </c>
      <c r="N82" s="53">
        <v>798</v>
      </c>
      <c r="O82" s="53">
        <v>266</v>
      </c>
      <c r="P82" s="53">
        <v>67</v>
      </c>
      <c r="Q82" s="54"/>
      <c r="R82" s="31">
        <f t="shared" si="31"/>
        <v>2535</v>
      </c>
      <c r="S82" s="37">
        <v>2728</v>
      </c>
      <c r="T82" s="76">
        <f t="shared" si="23"/>
        <v>2718</v>
      </c>
      <c r="U82" s="40">
        <f t="shared" si="24"/>
        <v>183</v>
      </c>
      <c r="V82" s="35">
        <f t="shared" si="25"/>
        <v>0</v>
      </c>
      <c r="W82" s="35">
        <f t="shared" si="26"/>
        <v>0</v>
      </c>
      <c r="X82" s="35">
        <f t="shared" si="27"/>
        <v>0</v>
      </c>
      <c r="Y82" s="43">
        <f t="shared" si="28"/>
        <v>10</v>
      </c>
      <c r="Z82" s="64"/>
      <c r="AA82" s="68">
        <f t="shared" si="29"/>
        <v>193</v>
      </c>
      <c r="AB82" s="137">
        <f t="shared" si="30"/>
        <v>183</v>
      </c>
      <c r="AC82" s="106"/>
      <c r="AD82" s="11"/>
      <c r="AE82" s="109"/>
    </row>
    <row r="83" spans="1:31" ht="20.100000000000001" customHeight="1" x14ac:dyDescent="0.25">
      <c r="A83" s="62">
        <v>81</v>
      </c>
      <c r="B83" s="33">
        <v>2598</v>
      </c>
      <c r="C83" s="17">
        <v>850</v>
      </c>
      <c r="D83" s="8">
        <f t="shared" si="11"/>
        <v>425</v>
      </c>
      <c r="E83" s="8">
        <f t="shared" si="12"/>
        <v>140</v>
      </c>
      <c r="F83" s="8">
        <f t="shared" si="12"/>
        <v>35</v>
      </c>
      <c r="G83" s="18">
        <f t="shared" si="12"/>
        <v>5</v>
      </c>
      <c r="H83" s="24">
        <v>1615</v>
      </c>
      <c r="I83" s="13">
        <v>808</v>
      </c>
      <c r="J83" s="13">
        <v>266</v>
      </c>
      <c r="K83" s="13">
        <v>67</v>
      </c>
      <c r="L83" s="25">
        <v>10</v>
      </c>
      <c r="M83" s="57">
        <f t="shared" si="22"/>
        <v>1457</v>
      </c>
      <c r="N83" s="53">
        <v>808</v>
      </c>
      <c r="O83" s="53">
        <v>266</v>
      </c>
      <c r="P83" s="53">
        <v>67</v>
      </c>
      <c r="Q83" s="54"/>
      <c r="R83" s="31">
        <f t="shared" si="31"/>
        <v>2598</v>
      </c>
      <c r="S83" s="37">
        <v>2766</v>
      </c>
      <c r="T83" s="76">
        <f t="shared" si="23"/>
        <v>2756</v>
      </c>
      <c r="U83" s="40">
        <f t="shared" si="24"/>
        <v>158</v>
      </c>
      <c r="V83" s="35">
        <f t="shared" si="25"/>
        <v>0</v>
      </c>
      <c r="W83" s="35">
        <f t="shared" si="26"/>
        <v>0</v>
      </c>
      <c r="X83" s="35">
        <f t="shared" si="27"/>
        <v>0</v>
      </c>
      <c r="Y83" s="43">
        <f t="shared" si="28"/>
        <v>10</v>
      </c>
      <c r="Z83" s="64"/>
      <c r="AA83" s="68">
        <f t="shared" si="29"/>
        <v>168</v>
      </c>
      <c r="AB83" s="137">
        <f t="shared" si="30"/>
        <v>158</v>
      </c>
      <c r="AC83" s="106"/>
      <c r="AD83" s="11"/>
      <c r="AE83" s="109"/>
    </row>
    <row r="84" spans="1:31" ht="20.100000000000001" customHeight="1" x14ac:dyDescent="0.25">
      <c r="A84" s="62">
        <v>82</v>
      </c>
      <c r="B84" s="33">
        <v>2663</v>
      </c>
      <c r="C84" s="17">
        <f t="shared" si="10"/>
        <v>860</v>
      </c>
      <c r="D84" s="8">
        <f t="shared" si="11"/>
        <v>430</v>
      </c>
      <c r="E84" s="8">
        <v>145</v>
      </c>
      <c r="F84" s="8">
        <f t="shared" si="12"/>
        <v>35</v>
      </c>
      <c r="G84" s="18">
        <f t="shared" si="12"/>
        <v>5</v>
      </c>
      <c r="H84" s="24">
        <v>1634</v>
      </c>
      <c r="I84" s="13">
        <v>817</v>
      </c>
      <c r="J84" s="13">
        <v>276</v>
      </c>
      <c r="K84" s="13">
        <v>67</v>
      </c>
      <c r="L84" s="25">
        <v>10</v>
      </c>
      <c r="M84" s="57">
        <f t="shared" si="22"/>
        <v>1503</v>
      </c>
      <c r="N84" s="53">
        <v>817</v>
      </c>
      <c r="O84" s="53">
        <v>276</v>
      </c>
      <c r="P84" s="53">
        <v>67</v>
      </c>
      <c r="Q84" s="54"/>
      <c r="R84" s="31">
        <f t="shared" si="31"/>
        <v>2663</v>
      </c>
      <c r="S84" s="37">
        <v>2804</v>
      </c>
      <c r="T84" s="76">
        <f t="shared" si="23"/>
        <v>2794</v>
      </c>
      <c r="U84" s="40">
        <f t="shared" si="24"/>
        <v>131</v>
      </c>
      <c r="V84" s="35">
        <f t="shared" si="25"/>
        <v>0</v>
      </c>
      <c r="W84" s="35">
        <f t="shared" si="26"/>
        <v>0</v>
      </c>
      <c r="X84" s="35">
        <f t="shared" si="27"/>
        <v>0</v>
      </c>
      <c r="Y84" s="43">
        <f t="shared" si="28"/>
        <v>10</v>
      </c>
      <c r="Z84" s="64"/>
      <c r="AA84" s="68">
        <f t="shared" si="29"/>
        <v>141</v>
      </c>
      <c r="AB84" s="137">
        <f t="shared" si="30"/>
        <v>131</v>
      </c>
      <c r="AC84" s="106"/>
      <c r="AD84" s="11"/>
      <c r="AE84" s="109"/>
    </row>
    <row r="85" spans="1:31" ht="20.100000000000001" customHeight="1" x14ac:dyDescent="0.25">
      <c r="A85" s="62">
        <v>83</v>
      </c>
      <c r="B85" s="33">
        <v>2730</v>
      </c>
      <c r="C85" s="17">
        <v>875</v>
      </c>
      <c r="D85" s="8">
        <v>440</v>
      </c>
      <c r="E85" s="8">
        <f t="shared" si="12"/>
        <v>145</v>
      </c>
      <c r="F85" s="8">
        <f t="shared" si="12"/>
        <v>35</v>
      </c>
      <c r="G85" s="18">
        <f t="shared" si="12"/>
        <v>5</v>
      </c>
      <c r="H85" s="24">
        <v>1663</v>
      </c>
      <c r="I85" s="13">
        <v>836</v>
      </c>
      <c r="J85" s="13">
        <v>276</v>
      </c>
      <c r="K85" s="13">
        <v>67</v>
      </c>
      <c r="L85" s="25">
        <v>10</v>
      </c>
      <c r="M85" s="57">
        <f t="shared" si="22"/>
        <v>1551</v>
      </c>
      <c r="N85" s="53">
        <v>836</v>
      </c>
      <c r="O85" s="53">
        <v>276</v>
      </c>
      <c r="P85" s="53">
        <v>67</v>
      </c>
      <c r="Q85" s="54"/>
      <c r="R85" s="31">
        <f t="shared" si="31"/>
        <v>2730</v>
      </c>
      <c r="S85" s="37">
        <v>2852</v>
      </c>
      <c r="T85" s="76">
        <f t="shared" si="23"/>
        <v>2842</v>
      </c>
      <c r="U85" s="40">
        <f t="shared" si="24"/>
        <v>112</v>
      </c>
      <c r="V85" s="35">
        <f t="shared" si="25"/>
        <v>0</v>
      </c>
      <c r="W85" s="35">
        <f t="shared" si="26"/>
        <v>0</v>
      </c>
      <c r="X85" s="35">
        <f t="shared" si="27"/>
        <v>0</v>
      </c>
      <c r="Y85" s="43">
        <f t="shared" si="28"/>
        <v>10</v>
      </c>
      <c r="Z85" s="64"/>
      <c r="AA85" s="68">
        <f t="shared" si="29"/>
        <v>122</v>
      </c>
      <c r="AB85" s="137">
        <f t="shared" si="30"/>
        <v>112</v>
      </c>
      <c r="AC85" s="106"/>
      <c r="AD85" s="11"/>
      <c r="AE85" s="110">
        <f>SUM(AB72:AB85)</f>
        <v>3382</v>
      </c>
    </row>
    <row r="86" spans="1:31" ht="20.100000000000001" customHeight="1" x14ac:dyDescent="0.25">
      <c r="A86" s="62">
        <v>84</v>
      </c>
      <c r="B86" s="33">
        <v>2798</v>
      </c>
      <c r="C86" s="17">
        <v>890</v>
      </c>
      <c r="D86" s="8">
        <f t="shared" si="11"/>
        <v>445</v>
      </c>
      <c r="E86" s="8">
        <v>150</v>
      </c>
      <c r="F86" s="8">
        <v>40</v>
      </c>
      <c r="G86" s="18">
        <v>10</v>
      </c>
      <c r="H86" s="24">
        <v>1691</v>
      </c>
      <c r="I86" s="13">
        <v>846</v>
      </c>
      <c r="J86" s="13">
        <v>285</v>
      </c>
      <c r="K86" s="13">
        <v>76</v>
      </c>
      <c r="L86" s="25">
        <v>19</v>
      </c>
      <c r="M86" s="57">
        <f t="shared" si="22"/>
        <v>1591</v>
      </c>
      <c r="N86" s="53">
        <v>846</v>
      </c>
      <c r="O86" s="53">
        <v>285</v>
      </c>
      <c r="P86" s="53">
        <v>76</v>
      </c>
      <c r="Q86" s="54"/>
      <c r="R86" s="31">
        <f t="shared" si="31"/>
        <v>2798</v>
      </c>
      <c r="S86" s="37">
        <v>2917</v>
      </c>
      <c r="T86" s="76">
        <f t="shared" si="23"/>
        <v>2898</v>
      </c>
      <c r="U86" s="40">
        <f t="shared" si="24"/>
        <v>100</v>
      </c>
      <c r="V86" s="35">
        <f t="shared" si="25"/>
        <v>0</v>
      </c>
      <c r="W86" s="35">
        <f t="shared" si="26"/>
        <v>0</v>
      </c>
      <c r="X86" s="35">
        <f t="shared" si="27"/>
        <v>0</v>
      </c>
      <c r="Y86" s="43">
        <f t="shared" si="28"/>
        <v>19</v>
      </c>
      <c r="Z86" s="64"/>
      <c r="AA86" s="68">
        <f t="shared" si="29"/>
        <v>119</v>
      </c>
      <c r="AB86" s="137">
        <f t="shared" si="30"/>
        <v>100</v>
      </c>
      <c r="AC86" s="106"/>
      <c r="AD86" s="11"/>
      <c r="AE86" s="109"/>
    </row>
    <row r="87" spans="1:31" ht="20.100000000000001" customHeight="1" thickBot="1" x14ac:dyDescent="0.3">
      <c r="A87" s="63">
        <v>85</v>
      </c>
      <c r="B87" s="34">
        <v>2868</v>
      </c>
      <c r="C87" s="19">
        <f t="shared" si="10"/>
        <v>900</v>
      </c>
      <c r="D87" s="20">
        <f t="shared" si="11"/>
        <v>450</v>
      </c>
      <c r="E87" s="20">
        <f t="shared" si="12"/>
        <v>150</v>
      </c>
      <c r="F87" s="20">
        <f t="shared" si="12"/>
        <v>40</v>
      </c>
      <c r="G87" s="21">
        <f t="shared" si="12"/>
        <v>10</v>
      </c>
      <c r="H87" s="27">
        <v>1710</v>
      </c>
      <c r="I87" s="28">
        <v>855</v>
      </c>
      <c r="J87" s="28">
        <v>285</v>
      </c>
      <c r="K87" s="28">
        <v>76</v>
      </c>
      <c r="L87" s="29">
        <v>19</v>
      </c>
      <c r="M87" s="59">
        <f t="shared" si="22"/>
        <v>1652</v>
      </c>
      <c r="N87" s="55">
        <v>855</v>
      </c>
      <c r="O87" s="55">
        <v>285</v>
      </c>
      <c r="P87" s="55">
        <v>76</v>
      </c>
      <c r="Q87" s="56"/>
      <c r="R87" s="31">
        <f t="shared" si="31"/>
        <v>2868</v>
      </c>
      <c r="S87" s="37">
        <v>2945</v>
      </c>
      <c r="T87" s="76">
        <f t="shared" si="23"/>
        <v>2926</v>
      </c>
      <c r="U87" s="44">
        <f t="shared" si="24"/>
        <v>58</v>
      </c>
      <c r="V87" s="45">
        <f t="shared" si="25"/>
        <v>0</v>
      </c>
      <c r="W87" s="45">
        <f t="shared" si="26"/>
        <v>0</v>
      </c>
      <c r="X87" s="45">
        <f t="shared" si="27"/>
        <v>0</v>
      </c>
      <c r="Y87" s="46">
        <f t="shared" si="28"/>
        <v>19</v>
      </c>
      <c r="Z87" s="64"/>
      <c r="AA87" s="68">
        <f t="shared" si="29"/>
        <v>77</v>
      </c>
      <c r="AB87" s="137">
        <f t="shared" si="30"/>
        <v>58</v>
      </c>
      <c r="AC87" s="106"/>
      <c r="AD87" s="125"/>
    </row>
    <row r="88" spans="1:31" s="64" customFormat="1" ht="16.5" thickBot="1" x14ac:dyDescent="0.3">
      <c r="A88" s="70"/>
      <c r="T88" s="74"/>
      <c r="AB88" s="102"/>
      <c r="AC88" s="102"/>
      <c r="AD88" s="71"/>
      <c r="AE88" s="111"/>
    </row>
    <row r="89" spans="1:31" s="64" customFormat="1" ht="21" x14ac:dyDescent="0.25">
      <c r="A89" s="70"/>
      <c r="T89" s="74"/>
      <c r="AA89" s="72" t="s">
        <v>49</v>
      </c>
      <c r="AB89" s="103" t="s">
        <v>49</v>
      </c>
      <c r="AC89" s="130"/>
      <c r="AD89" s="71"/>
      <c r="AE89" s="111"/>
    </row>
    <row r="90" spans="1:31" s="64" customFormat="1" ht="30" customHeight="1" thickBot="1" x14ac:dyDescent="0.3">
      <c r="A90" s="70"/>
      <c r="T90" s="74"/>
      <c r="AA90" s="73">
        <f>SUM(AA3:AA87)</f>
        <v>13870</v>
      </c>
      <c r="AB90" s="104">
        <f>SUM(AB3:AB87)</f>
        <v>13322</v>
      </c>
      <c r="AC90" s="131"/>
      <c r="AD90" s="71"/>
      <c r="AE90" s="111"/>
    </row>
    <row r="91" spans="1:31" s="64" customFormat="1" x14ac:dyDescent="0.25">
      <c r="A91" s="70"/>
      <c r="T91" s="74"/>
      <c r="AB91" s="102"/>
      <c r="AC91" s="102"/>
      <c r="AD91" s="71"/>
      <c r="AE91" s="111"/>
    </row>
    <row r="92" spans="1:31" s="64" customFormat="1" x14ac:dyDescent="0.25">
      <c r="A92" s="70"/>
      <c r="T92" s="74"/>
      <c r="AB92" s="102"/>
      <c r="AC92" s="102"/>
      <c r="AD92" s="71"/>
      <c r="AE92" s="111"/>
    </row>
    <row r="93" spans="1:31" s="64" customFormat="1" x14ac:dyDescent="0.25">
      <c r="A93" s="70"/>
      <c r="T93" s="74"/>
      <c r="AB93" s="102"/>
      <c r="AC93" s="102"/>
      <c r="AD93" s="71"/>
      <c r="AE93" s="111"/>
    </row>
    <row r="94" spans="1:31" s="64" customFormat="1" x14ac:dyDescent="0.25">
      <c r="A94" s="70"/>
      <c r="T94" s="74"/>
      <c r="AB94" s="102"/>
      <c r="AC94" s="102"/>
      <c r="AD94" s="71"/>
    </row>
    <row r="95" spans="1:31" s="64" customFormat="1" x14ac:dyDescent="0.25">
      <c r="A95" s="70"/>
      <c r="T95" s="74"/>
      <c r="AB95" s="102"/>
      <c r="AC95" s="102"/>
      <c r="AD95" s="71"/>
    </row>
    <row r="96" spans="1:31" s="64" customFormat="1" x14ac:dyDescent="0.25">
      <c r="A96" s="70"/>
      <c r="T96" s="74"/>
      <c r="AB96" s="102"/>
      <c r="AC96" s="102"/>
      <c r="AD96" s="71"/>
    </row>
    <row r="97" spans="1:30" s="64" customFormat="1" x14ac:dyDescent="0.25">
      <c r="A97" s="70"/>
      <c r="T97" s="74"/>
      <c r="AB97" s="102"/>
      <c r="AC97" s="102"/>
      <c r="AD97" s="71"/>
    </row>
    <row r="98" spans="1:30" s="64" customFormat="1" x14ac:dyDescent="0.25">
      <c r="A98" s="70"/>
      <c r="T98" s="74"/>
      <c r="AB98" s="102"/>
      <c r="AC98" s="102"/>
      <c r="AD98" s="71"/>
    </row>
    <row r="99" spans="1:30" s="64" customFormat="1" x14ac:dyDescent="0.25">
      <c r="A99" s="70"/>
      <c r="T99" s="74"/>
      <c r="AB99" s="74"/>
      <c r="AC99" s="74"/>
      <c r="AD99" s="71"/>
    </row>
    <row r="100" spans="1:30" s="64" customFormat="1" x14ac:dyDescent="0.25">
      <c r="A100" s="70"/>
      <c r="T100" s="74"/>
      <c r="AB100" s="74"/>
      <c r="AC100" s="74"/>
      <c r="AD100" s="71"/>
    </row>
    <row r="101" spans="1:30" s="64" customFormat="1" x14ac:dyDescent="0.25">
      <c r="A101" s="70"/>
      <c r="T101" s="74"/>
      <c r="AB101" s="74"/>
      <c r="AC101" s="74"/>
      <c r="AD101" s="71"/>
    </row>
    <row r="102" spans="1:30" s="64" customFormat="1" x14ac:dyDescent="0.25">
      <c r="A102" s="70"/>
      <c r="T102" s="74"/>
      <c r="AB102" s="74"/>
      <c r="AC102" s="74"/>
      <c r="AD102" s="71"/>
    </row>
  </sheetData>
  <mergeCells count="4">
    <mergeCell ref="C1:G1"/>
    <mergeCell ref="H1:L1"/>
    <mergeCell ref="M1:Q1"/>
    <mergeCell ref="U1:Y1"/>
  </mergeCells>
  <conditionalFormatting sqref="U3:Y1048576">
    <cfRule type="cellIs" dxfId="32" priority="23" operator="greaterThan">
      <formula>0</formula>
    </cfRule>
    <cfRule type="cellIs" dxfId="31" priority="24" operator="lessThan">
      <formula>0</formula>
    </cfRule>
  </conditionalFormatting>
  <conditionalFormatting sqref="AA105:AA1048576">
    <cfRule type="cellIs" dxfId="30" priority="21" operator="greaterThan">
      <formula>0</formula>
    </cfRule>
    <cfRule type="cellIs" dxfId="29" priority="22" operator="lessThan">
      <formula>0</formula>
    </cfRule>
  </conditionalFormatting>
  <conditionalFormatting sqref="AA1:AA2 AA105:AA1048576">
    <cfRule type="cellIs" dxfId="28" priority="20" operator="equal">
      <formula>0</formula>
    </cfRule>
  </conditionalFormatting>
  <conditionalFormatting sqref="AA3:AA87">
    <cfRule type="cellIs" dxfId="27" priority="18" operator="greaterThan">
      <formula>0</formula>
    </cfRule>
    <cfRule type="cellIs" dxfId="26" priority="19" operator="lessThan">
      <formula>0</formula>
    </cfRule>
  </conditionalFormatting>
  <conditionalFormatting sqref="AA3:AA87">
    <cfRule type="cellIs" dxfId="25" priority="17" operator="equal">
      <formula>0</formula>
    </cfRule>
  </conditionalFormatting>
  <conditionalFormatting sqref="AA90">
    <cfRule type="cellIs" dxfId="24" priority="16" operator="greaterThan">
      <formula>0</formula>
    </cfRule>
  </conditionalFormatting>
  <conditionalFormatting sqref="AB105:AC1048576">
    <cfRule type="cellIs" dxfId="23" priority="14" operator="greaterThan">
      <formula>0</formula>
    </cfRule>
    <cfRule type="cellIs" dxfId="22" priority="15" operator="lessThan">
      <formula>0</formula>
    </cfRule>
  </conditionalFormatting>
  <conditionalFormatting sqref="AB105:AC1048576">
    <cfRule type="cellIs" dxfId="21" priority="13" operator="equal">
      <formula>0</formula>
    </cfRule>
  </conditionalFormatting>
  <conditionalFormatting sqref="AB3:AC59 AB60:AB87">
    <cfRule type="cellIs" dxfId="20" priority="11" operator="greaterThan">
      <formula>0</formula>
    </cfRule>
    <cfRule type="cellIs" dxfId="19" priority="12" operator="lessThan">
      <formula>0</formula>
    </cfRule>
  </conditionalFormatting>
  <conditionalFormatting sqref="AB3:AC59 AB60:AB87">
    <cfRule type="cellIs" dxfId="18" priority="10" operator="equal">
      <formula>0</formula>
    </cfRule>
  </conditionalFormatting>
  <conditionalFormatting sqref="AB90:AC90">
    <cfRule type="cellIs" dxfId="17" priority="9" operator="greaterThan">
      <formula>0</formula>
    </cfRule>
  </conditionalFormatting>
  <conditionalFormatting sqref="AB1:AC2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topLeftCell="A56" zoomScale="85" zoomScaleNormal="85" workbookViewId="0">
      <selection activeCell="O88" sqref="O88"/>
    </sheetView>
  </sheetViews>
  <sheetFormatPr baseColWidth="10" defaultRowHeight="15.75" x14ac:dyDescent="0.25"/>
  <cols>
    <col min="1" max="1" width="14" style="60" customWidth="1"/>
    <col min="2" max="2" width="15.7109375" customWidth="1"/>
    <col min="3" max="12" width="8.28515625" hidden="1" customWidth="1"/>
    <col min="13" max="17" width="9.85546875" style="9" customWidth="1"/>
    <col min="18" max="19" width="13.5703125" hidden="1" customWidth="1"/>
    <col min="20" max="20" width="13.5703125" style="78" hidden="1" customWidth="1"/>
    <col min="21" max="25" width="8.7109375" hidden="1" customWidth="1"/>
    <col min="26" max="26" width="4.28515625" hidden="1" customWidth="1"/>
    <col min="27" max="27" width="16" hidden="1" customWidth="1"/>
    <col min="28" max="28" width="16" style="78" customWidth="1"/>
    <col min="29" max="29" width="11.42578125" style="12"/>
  </cols>
  <sheetData>
    <row r="1" spans="1:30" ht="54.75" customHeight="1" thickBot="1" x14ac:dyDescent="0.3">
      <c r="A1" s="89"/>
      <c r="B1" s="90"/>
      <c r="C1" s="113" t="s">
        <v>44</v>
      </c>
      <c r="D1" s="114"/>
      <c r="E1" s="114"/>
      <c r="F1" s="114"/>
      <c r="G1" s="115"/>
      <c r="H1" s="119" t="s">
        <v>45</v>
      </c>
      <c r="I1" s="120"/>
      <c r="J1" s="120"/>
      <c r="K1" s="120"/>
      <c r="L1" s="121"/>
      <c r="M1" s="116" t="s">
        <v>47</v>
      </c>
      <c r="N1" s="117"/>
      <c r="O1" s="117"/>
      <c r="P1" s="117"/>
      <c r="Q1" s="118"/>
      <c r="R1" s="90"/>
      <c r="S1" s="90"/>
      <c r="T1" s="91"/>
      <c r="U1" s="122" t="s">
        <v>46</v>
      </c>
      <c r="V1" s="123"/>
      <c r="W1" s="123"/>
      <c r="X1" s="123"/>
      <c r="Y1" s="124"/>
      <c r="Z1" s="92"/>
      <c r="AA1" s="66" t="s">
        <v>48</v>
      </c>
      <c r="AB1" s="81" t="s">
        <v>57</v>
      </c>
    </row>
    <row r="2" spans="1:30" s="2" customFormat="1" ht="76.5" customHeight="1" x14ac:dyDescent="0.25">
      <c r="A2" s="61" t="s">
        <v>30</v>
      </c>
      <c r="B2" s="32" t="s">
        <v>27</v>
      </c>
      <c r="C2" s="15" t="s">
        <v>22</v>
      </c>
      <c r="D2" s="7" t="s">
        <v>23</v>
      </c>
      <c r="E2" s="7" t="s">
        <v>24</v>
      </c>
      <c r="F2" s="7" t="s">
        <v>25</v>
      </c>
      <c r="G2" s="16" t="s">
        <v>26</v>
      </c>
      <c r="H2" s="22" t="s">
        <v>17</v>
      </c>
      <c r="I2" s="5" t="s">
        <v>18</v>
      </c>
      <c r="J2" s="5" t="s">
        <v>19</v>
      </c>
      <c r="K2" s="5" t="s">
        <v>20</v>
      </c>
      <c r="L2" s="23" t="s">
        <v>21</v>
      </c>
      <c r="M2" s="47" t="s">
        <v>37</v>
      </c>
      <c r="N2" s="48" t="s">
        <v>38</v>
      </c>
      <c r="O2" s="48" t="s">
        <v>39</v>
      </c>
      <c r="P2" s="48" t="s">
        <v>40</v>
      </c>
      <c r="Q2" s="49" t="s">
        <v>41</v>
      </c>
      <c r="R2" s="30" t="s">
        <v>43</v>
      </c>
      <c r="S2" s="14" t="s">
        <v>28</v>
      </c>
      <c r="T2" s="79" t="s">
        <v>56</v>
      </c>
      <c r="U2" s="38" t="s">
        <v>50</v>
      </c>
      <c r="V2" s="36" t="s">
        <v>51</v>
      </c>
      <c r="W2" s="36" t="s">
        <v>52</v>
      </c>
      <c r="X2" s="36" t="s">
        <v>53</v>
      </c>
      <c r="Y2" s="39" t="s">
        <v>54</v>
      </c>
      <c r="Z2" s="93"/>
      <c r="AA2" s="67" t="s">
        <v>42</v>
      </c>
      <c r="AB2" s="82" t="s">
        <v>42</v>
      </c>
      <c r="AC2" s="10"/>
    </row>
    <row r="3" spans="1:30" ht="20.100000000000001" customHeight="1" x14ac:dyDescent="0.25">
      <c r="A3" s="62" t="s">
        <v>36</v>
      </c>
      <c r="B3" s="33">
        <v>20</v>
      </c>
      <c r="C3" s="17">
        <v>5</v>
      </c>
      <c r="D3" s="8">
        <v>5</v>
      </c>
      <c r="E3" s="8"/>
      <c r="F3" s="8"/>
      <c r="G3" s="18"/>
      <c r="H3" s="24">
        <v>10</v>
      </c>
      <c r="I3" s="13">
        <v>10</v>
      </c>
      <c r="J3" s="13">
        <v>0</v>
      </c>
      <c r="K3" s="13">
        <v>0</v>
      </c>
      <c r="L3" s="25">
        <v>0</v>
      </c>
      <c r="M3" s="86">
        <v>10</v>
      </c>
      <c r="N3" s="88">
        <v>10</v>
      </c>
      <c r="O3" s="87">
        <v>0</v>
      </c>
      <c r="P3" s="50"/>
      <c r="Q3" s="51"/>
      <c r="R3" s="31">
        <f>SUM(M3:Q3)</f>
        <v>20</v>
      </c>
      <c r="S3" s="37">
        <v>20</v>
      </c>
      <c r="T3" s="80">
        <f t="shared" ref="T3:T36" si="0">S3-L3-K3</f>
        <v>20</v>
      </c>
      <c r="U3" s="40">
        <f t="shared" ref="U3:U34" si="1">H3-M3</f>
        <v>0</v>
      </c>
      <c r="V3" s="4">
        <f t="shared" ref="V3:V34" si="2">I3-N3</f>
        <v>0</v>
      </c>
      <c r="W3" s="4">
        <f t="shared" ref="W3:W34" si="3">J3-O3</f>
        <v>0</v>
      </c>
      <c r="X3" s="4">
        <f t="shared" ref="X3:X34" si="4">K3-P3</f>
        <v>0</v>
      </c>
      <c r="Y3" s="41">
        <f t="shared" ref="Y3:Y34" si="5">L3-Q3</f>
        <v>0</v>
      </c>
      <c r="Z3" s="94"/>
      <c r="AA3" s="68">
        <f t="shared" ref="AA3:AA34" si="6">S3-R3</f>
        <v>0</v>
      </c>
      <c r="AB3" s="83">
        <f t="shared" ref="AB3:AB34" si="7">T3-R3</f>
        <v>0</v>
      </c>
      <c r="AC3" s="11"/>
    </row>
    <row r="4" spans="1:30" ht="20.100000000000001" customHeight="1" x14ac:dyDescent="0.25">
      <c r="A4" s="62">
        <v>2</v>
      </c>
      <c r="B4" s="33">
        <v>40</v>
      </c>
      <c r="C4" s="17">
        <v>10</v>
      </c>
      <c r="D4" s="8">
        <v>5</v>
      </c>
      <c r="E4" s="8"/>
      <c r="F4" s="8"/>
      <c r="G4" s="18"/>
      <c r="H4" s="24">
        <v>19</v>
      </c>
      <c r="I4" s="13">
        <v>10</v>
      </c>
      <c r="J4" s="13">
        <v>0</v>
      </c>
      <c r="K4" s="13">
        <v>0</v>
      </c>
      <c r="L4" s="25">
        <v>0</v>
      </c>
      <c r="M4" s="52">
        <f t="shared" ref="M4:M35" si="8">B4-(SUM(N4:Q4))</f>
        <v>29</v>
      </c>
      <c r="N4" s="53">
        <v>10</v>
      </c>
      <c r="O4" s="50">
        <v>1</v>
      </c>
      <c r="P4" s="50"/>
      <c r="Q4" s="51"/>
      <c r="R4" s="31">
        <f t="shared" ref="R4:R67" si="9">SUM(M4:Q4)</f>
        <v>40</v>
      </c>
      <c r="S4" s="37">
        <v>29</v>
      </c>
      <c r="T4" s="80">
        <f t="shared" si="0"/>
        <v>29</v>
      </c>
      <c r="U4" s="40">
        <f t="shared" si="1"/>
        <v>-10</v>
      </c>
      <c r="V4" s="35">
        <f t="shared" si="2"/>
        <v>0</v>
      </c>
      <c r="W4" s="4">
        <f t="shared" si="3"/>
        <v>-1</v>
      </c>
      <c r="X4" s="4">
        <f t="shared" si="4"/>
        <v>0</v>
      </c>
      <c r="Y4" s="41">
        <f t="shared" si="5"/>
        <v>0</v>
      </c>
      <c r="Z4" s="94"/>
      <c r="AA4" s="68">
        <f t="shared" si="6"/>
        <v>-11</v>
      </c>
      <c r="AB4" s="83">
        <f t="shared" si="7"/>
        <v>-11</v>
      </c>
      <c r="AC4" s="11"/>
    </row>
    <row r="5" spans="1:30" ht="20.100000000000001" customHeight="1" x14ac:dyDescent="0.25">
      <c r="A5" s="62">
        <v>3</v>
      </c>
      <c r="B5" s="33">
        <v>60</v>
      </c>
      <c r="C5" s="17">
        <v>15</v>
      </c>
      <c r="D5" s="8">
        <v>10</v>
      </c>
      <c r="E5" s="8">
        <v>5</v>
      </c>
      <c r="F5" s="8"/>
      <c r="G5" s="18"/>
      <c r="H5" s="24">
        <v>29</v>
      </c>
      <c r="I5" s="13">
        <v>19</v>
      </c>
      <c r="J5" s="13">
        <v>10</v>
      </c>
      <c r="K5" s="13">
        <v>0</v>
      </c>
      <c r="L5" s="25">
        <v>0</v>
      </c>
      <c r="M5" s="52">
        <f t="shared" si="8"/>
        <v>31</v>
      </c>
      <c r="N5" s="53">
        <v>19</v>
      </c>
      <c r="O5" s="53">
        <v>10</v>
      </c>
      <c r="P5" s="50"/>
      <c r="Q5" s="51"/>
      <c r="R5" s="31">
        <f t="shared" si="9"/>
        <v>60</v>
      </c>
      <c r="S5" s="37">
        <v>58</v>
      </c>
      <c r="T5" s="80">
        <f t="shared" si="0"/>
        <v>58</v>
      </c>
      <c r="U5" s="42">
        <f t="shared" si="1"/>
        <v>-2</v>
      </c>
      <c r="V5" s="35">
        <f t="shared" si="2"/>
        <v>0</v>
      </c>
      <c r="W5" s="35">
        <f t="shared" si="3"/>
        <v>0</v>
      </c>
      <c r="X5" s="4">
        <f t="shared" si="4"/>
        <v>0</v>
      </c>
      <c r="Y5" s="41">
        <f t="shared" si="5"/>
        <v>0</v>
      </c>
      <c r="Z5" s="94"/>
      <c r="AA5" s="68">
        <f t="shared" si="6"/>
        <v>-2</v>
      </c>
      <c r="AB5" s="83">
        <f t="shared" si="7"/>
        <v>-2</v>
      </c>
      <c r="AC5" s="11"/>
    </row>
    <row r="6" spans="1:30" ht="20.100000000000001" customHeight="1" x14ac:dyDescent="0.25">
      <c r="A6" s="62">
        <v>4</v>
      </c>
      <c r="B6" s="33">
        <v>100</v>
      </c>
      <c r="C6" s="17">
        <v>20</v>
      </c>
      <c r="D6" s="8">
        <v>10</v>
      </c>
      <c r="E6" s="8">
        <v>5</v>
      </c>
      <c r="F6" s="8"/>
      <c r="G6" s="18"/>
      <c r="H6" s="24">
        <v>38</v>
      </c>
      <c r="I6" s="13">
        <v>19</v>
      </c>
      <c r="J6" s="13">
        <v>10</v>
      </c>
      <c r="K6" s="13">
        <v>0</v>
      </c>
      <c r="L6" s="25">
        <v>0</v>
      </c>
      <c r="M6" s="52">
        <f t="shared" si="8"/>
        <v>71</v>
      </c>
      <c r="N6" s="53">
        <v>19</v>
      </c>
      <c r="O6" s="53">
        <v>10</v>
      </c>
      <c r="P6" s="50"/>
      <c r="Q6" s="51"/>
      <c r="R6" s="31">
        <f t="shared" si="9"/>
        <v>100</v>
      </c>
      <c r="S6" s="37">
        <v>67</v>
      </c>
      <c r="T6" s="80">
        <f t="shared" si="0"/>
        <v>67</v>
      </c>
      <c r="U6" s="40">
        <f t="shared" si="1"/>
        <v>-33</v>
      </c>
      <c r="V6" s="35">
        <f t="shared" si="2"/>
        <v>0</v>
      </c>
      <c r="W6" s="35">
        <f t="shared" si="3"/>
        <v>0</v>
      </c>
      <c r="X6" s="4">
        <f t="shared" si="4"/>
        <v>0</v>
      </c>
      <c r="Y6" s="41">
        <f t="shared" si="5"/>
        <v>0</v>
      </c>
      <c r="Z6" s="94"/>
      <c r="AA6" s="68">
        <f t="shared" si="6"/>
        <v>-33</v>
      </c>
      <c r="AB6" s="83">
        <f t="shared" si="7"/>
        <v>-33</v>
      </c>
      <c r="AC6" s="11"/>
    </row>
    <row r="7" spans="1:30" ht="20.100000000000001" customHeight="1" x14ac:dyDescent="0.25">
      <c r="A7" s="62">
        <v>5</v>
      </c>
      <c r="B7" s="33">
        <v>150</v>
      </c>
      <c r="C7" s="17">
        <v>30</v>
      </c>
      <c r="D7" s="8">
        <v>15</v>
      </c>
      <c r="E7" s="8">
        <v>5</v>
      </c>
      <c r="F7" s="8"/>
      <c r="G7" s="18"/>
      <c r="H7" s="24">
        <v>57</v>
      </c>
      <c r="I7" s="13">
        <v>29</v>
      </c>
      <c r="J7" s="13">
        <v>10</v>
      </c>
      <c r="K7" s="13">
        <v>0</v>
      </c>
      <c r="L7" s="25">
        <v>0</v>
      </c>
      <c r="M7" s="52">
        <f t="shared" si="8"/>
        <v>111</v>
      </c>
      <c r="N7" s="53">
        <v>29</v>
      </c>
      <c r="O7" s="53">
        <v>10</v>
      </c>
      <c r="P7" s="50"/>
      <c r="Q7" s="51"/>
      <c r="R7" s="31">
        <f t="shared" si="9"/>
        <v>150</v>
      </c>
      <c r="S7" s="37">
        <v>96</v>
      </c>
      <c r="T7" s="80">
        <f t="shared" si="0"/>
        <v>96</v>
      </c>
      <c r="U7" s="40">
        <f t="shared" si="1"/>
        <v>-54</v>
      </c>
      <c r="V7" s="35">
        <f t="shared" si="2"/>
        <v>0</v>
      </c>
      <c r="W7" s="35">
        <f t="shared" si="3"/>
        <v>0</v>
      </c>
      <c r="X7" s="4">
        <f t="shared" si="4"/>
        <v>0</v>
      </c>
      <c r="Y7" s="41">
        <f t="shared" si="5"/>
        <v>0</v>
      </c>
      <c r="Z7" s="94"/>
      <c r="AA7" s="68">
        <f t="shared" si="6"/>
        <v>-54</v>
      </c>
      <c r="AB7" s="83">
        <f t="shared" si="7"/>
        <v>-54</v>
      </c>
      <c r="AC7" s="11"/>
    </row>
    <row r="8" spans="1:30" ht="20.100000000000001" customHeight="1" x14ac:dyDescent="0.25">
      <c r="A8" s="62">
        <v>6</v>
      </c>
      <c r="B8" s="33">
        <v>210</v>
      </c>
      <c r="C8" s="17">
        <v>35</v>
      </c>
      <c r="D8" s="8">
        <v>20</v>
      </c>
      <c r="E8" s="8">
        <v>5</v>
      </c>
      <c r="F8" s="8"/>
      <c r="G8" s="18"/>
      <c r="H8" s="24">
        <v>67</v>
      </c>
      <c r="I8" s="13">
        <v>38</v>
      </c>
      <c r="J8" s="13">
        <v>10</v>
      </c>
      <c r="K8" s="13">
        <v>0</v>
      </c>
      <c r="L8" s="25">
        <v>0</v>
      </c>
      <c r="M8" s="52">
        <f t="shared" si="8"/>
        <v>162</v>
      </c>
      <c r="N8" s="53">
        <v>38</v>
      </c>
      <c r="O8" s="53">
        <v>10</v>
      </c>
      <c r="P8" s="50"/>
      <c r="Q8" s="51"/>
      <c r="R8" s="31">
        <f t="shared" si="9"/>
        <v>210</v>
      </c>
      <c r="S8" s="37">
        <v>115</v>
      </c>
      <c r="T8" s="80">
        <f t="shared" si="0"/>
        <v>115</v>
      </c>
      <c r="U8" s="40">
        <f t="shared" si="1"/>
        <v>-95</v>
      </c>
      <c r="V8" s="35">
        <f t="shared" si="2"/>
        <v>0</v>
      </c>
      <c r="W8" s="35">
        <f t="shared" si="3"/>
        <v>0</v>
      </c>
      <c r="X8" s="4">
        <f t="shared" si="4"/>
        <v>0</v>
      </c>
      <c r="Y8" s="41">
        <f t="shared" si="5"/>
        <v>0</v>
      </c>
      <c r="Z8" s="94"/>
      <c r="AA8" s="68">
        <f t="shared" si="6"/>
        <v>-95</v>
      </c>
      <c r="AB8" s="83">
        <f t="shared" si="7"/>
        <v>-95</v>
      </c>
      <c r="AC8" s="11"/>
    </row>
    <row r="9" spans="1:30" ht="20.100000000000001" customHeight="1" x14ac:dyDescent="0.25">
      <c r="A9" s="62">
        <v>7</v>
      </c>
      <c r="B9" s="33">
        <v>270</v>
      </c>
      <c r="C9" s="17">
        <v>45</v>
      </c>
      <c r="D9" s="8">
        <v>25</v>
      </c>
      <c r="E9" s="8">
        <v>10</v>
      </c>
      <c r="F9" s="8">
        <v>5</v>
      </c>
      <c r="G9" s="18"/>
      <c r="H9" s="24">
        <v>86</v>
      </c>
      <c r="I9" s="13">
        <v>48</v>
      </c>
      <c r="J9" s="13">
        <v>19</v>
      </c>
      <c r="K9" s="13">
        <v>10</v>
      </c>
      <c r="L9" s="25">
        <v>0</v>
      </c>
      <c r="M9" s="52">
        <f t="shared" si="8"/>
        <v>203</v>
      </c>
      <c r="N9" s="53">
        <v>48</v>
      </c>
      <c r="O9" s="53">
        <v>19</v>
      </c>
      <c r="P9" s="53"/>
      <c r="Q9" s="51"/>
      <c r="R9" s="31">
        <f t="shared" si="9"/>
        <v>270</v>
      </c>
      <c r="S9" s="37">
        <v>163</v>
      </c>
      <c r="T9" s="80">
        <f t="shared" si="0"/>
        <v>153</v>
      </c>
      <c r="U9" s="40">
        <f t="shared" si="1"/>
        <v>-117</v>
      </c>
      <c r="V9" s="35">
        <f t="shared" si="2"/>
        <v>0</v>
      </c>
      <c r="W9" s="35">
        <f t="shared" si="3"/>
        <v>0</v>
      </c>
      <c r="X9" s="35">
        <f t="shared" si="4"/>
        <v>10</v>
      </c>
      <c r="Y9" s="41">
        <f t="shared" si="5"/>
        <v>0</v>
      </c>
      <c r="Z9" s="94"/>
      <c r="AA9" s="68">
        <f t="shared" si="6"/>
        <v>-107</v>
      </c>
      <c r="AB9" s="83">
        <f t="shared" si="7"/>
        <v>-117</v>
      </c>
      <c r="AC9" s="11"/>
    </row>
    <row r="10" spans="1:30" ht="20.100000000000001" customHeight="1" x14ac:dyDescent="0.25">
      <c r="A10" s="62">
        <v>8</v>
      </c>
      <c r="B10" s="33">
        <v>330</v>
      </c>
      <c r="C10" s="17">
        <v>50</v>
      </c>
      <c r="D10" s="8">
        <v>25</v>
      </c>
      <c r="E10" s="8">
        <v>10</v>
      </c>
      <c r="F10" s="8">
        <v>5</v>
      </c>
      <c r="G10" s="18"/>
      <c r="H10" s="24">
        <v>95</v>
      </c>
      <c r="I10" s="13">
        <v>48</v>
      </c>
      <c r="J10" s="13">
        <v>19</v>
      </c>
      <c r="K10" s="13">
        <v>10</v>
      </c>
      <c r="L10" s="25">
        <v>0</v>
      </c>
      <c r="M10" s="52">
        <f t="shared" si="8"/>
        <v>263</v>
      </c>
      <c r="N10" s="53">
        <v>48</v>
      </c>
      <c r="O10" s="53">
        <v>19</v>
      </c>
      <c r="P10" s="53"/>
      <c r="Q10" s="51"/>
      <c r="R10" s="31">
        <f t="shared" si="9"/>
        <v>330</v>
      </c>
      <c r="S10" s="37">
        <v>172</v>
      </c>
      <c r="T10" s="80">
        <f t="shared" si="0"/>
        <v>162</v>
      </c>
      <c r="U10" s="40">
        <f t="shared" si="1"/>
        <v>-168</v>
      </c>
      <c r="V10" s="35">
        <f t="shared" si="2"/>
        <v>0</v>
      </c>
      <c r="W10" s="35">
        <f t="shared" si="3"/>
        <v>0</v>
      </c>
      <c r="X10" s="35">
        <f t="shared" si="4"/>
        <v>10</v>
      </c>
      <c r="Y10" s="41">
        <f t="shared" si="5"/>
        <v>0</v>
      </c>
      <c r="Z10" s="94"/>
      <c r="AA10" s="68">
        <f t="shared" si="6"/>
        <v>-158</v>
      </c>
      <c r="AB10" s="83">
        <f t="shared" si="7"/>
        <v>-168</v>
      </c>
      <c r="AC10" s="11"/>
    </row>
    <row r="11" spans="1:30" ht="20.100000000000001" customHeight="1" x14ac:dyDescent="0.25">
      <c r="A11" s="62">
        <v>9</v>
      </c>
      <c r="B11" s="33">
        <v>380</v>
      </c>
      <c r="C11" s="17">
        <v>60</v>
      </c>
      <c r="D11" s="8">
        <v>30</v>
      </c>
      <c r="E11" s="8">
        <v>10</v>
      </c>
      <c r="F11" s="8">
        <v>5</v>
      </c>
      <c r="G11" s="18"/>
      <c r="H11" s="24">
        <v>114</v>
      </c>
      <c r="I11" s="13">
        <v>57</v>
      </c>
      <c r="J11" s="13">
        <v>19</v>
      </c>
      <c r="K11" s="13">
        <v>10</v>
      </c>
      <c r="L11" s="25">
        <v>0</v>
      </c>
      <c r="M11" s="52">
        <f t="shared" si="8"/>
        <v>304</v>
      </c>
      <c r="N11" s="53">
        <v>57</v>
      </c>
      <c r="O11" s="53">
        <v>19</v>
      </c>
      <c r="P11" s="53"/>
      <c r="Q11" s="51"/>
      <c r="R11" s="31">
        <f t="shared" si="9"/>
        <v>380</v>
      </c>
      <c r="S11" s="37">
        <v>200</v>
      </c>
      <c r="T11" s="80">
        <f t="shared" si="0"/>
        <v>190</v>
      </c>
      <c r="U11" s="40">
        <f t="shared" si="1"/>
        <v>-190</v>
      </c>
      <c r="V11" s="35">
        <f t="shared" si="2"/>
        <v>0</v>
      </c>
      <c r="W11" s="35">
        <f t="shared" si="3"/>
        <v>0</v>
      </c>
      <c r="X11" s="35">
        <f t="shared" si="4"/>
        <v>10</v>
      </c>
      <c r="Y11" s="41">
        <f t="shared" si="5"/>
        <v>0</v>
      </c>
      <c r="Z11" s="94"/>
      <c r="AA11" s="68">
        <f t="shared" si="6"/>
        <v>-180</v>
      </c>
      <c r="AB11" s="83">
        <f t="shared" si="7"/>
        <v>-190</v>
      </c>
      <c r="AC11" s="11"/>
    </row>
    <row r="12" spans="1:30" ht="20.100000000000001" customHeight="1" x14ac:dyDescent="0.25">
      <c r="A12" s="62">
        <v>10</v>
      </c>
      <c r="B12" s="33">
        <v>450</v>
      </c>
      <c r="C12" s="17">
        <v>65</v>
      </c>
      <c r="D12" s="8">
        <v>35</v>
      </c>
      <c r="E12" s="8">
        <v>10</v>
      </c>
      <c r="F12" s="8">
        <v>5</v>
      </c>
      <c r="G12" s="18"/>
      <c r="H12" s="24">
        <v>124</v>
      </c>
      <c r="I12" s="13">
        <v>67</v>
      </c>
      <c r="J12" s="13">
        <v>19</v>
      </c>
      <c r="K12" s="13">
        <v>10</v>
      </c>
      <c r="L12" s="25">
        <v>0</v>
      </c>
      <c r="M12" s="52">
        <f t="shared" si="8"/>
        <v>364</v>
      </c>
      <c r="N12" s="53">
        <v>67</v>
      </c>
      <c r="O12" s="53">
        <v>19</v>
      </c>
      <c r="P12" s="53"/>
      <c r="Q12" s="51"/>
      <c r="R12" s="31">
        <f t="shared" si="9"/>
        <v>450</v>
      </c>
      <c r="S12" s="37">
        <v>220</v>
      </c>
      <c r="T12" s="80">
        <f t="shared" si="0"/>
        <v>210</v>
      </c>
      <c r="U12" s="40">
        <f t="shared" si="1"/>
        <v>-240</v>
      </c>
      <c r="V12" s="35">
        <f t="shared" si="2"/>
        <v>0</v>
      </c>
      <c r="W12" s="35">
        <f t="shared" si="3"/>
        <v>0</v>
      </c>
      <c r="X12" s="35">
        <f t="shared" si="4"/>
        <v>10</v>
      </c>
      <c r="Y12" s="41">
        <f t="shared" si="5"/>
        <v>0</v>
      </c>
      <c r="Z12" s="94"/>
      <c r="AA12" s="68">
        <f t="shared" si="6"/>
        <v>-230</v>
      </c>
      <c r="AB12" s="83">
        <f t="shared" si="7"/>
        <v>-240</v>
      </c>
      <c r="AC12" s="11"/>
    </row>
    <row r="13" spans="1:30" ht="20.100000000000001" customHeight="1" x14ac:dyDescent="0.25">
      <c r="A13" s="62">
        <v>11</v>
      </c>
      <c r="B13" s="33">
        <v>462</v>
      </c>
      <c r="C13" s="17">
        <v>75</v>
      </c>
      <c r="D13" s="8">
        <v>40</v>
      </c>
      <c r="E13" s="8">
        <v>15</v>
      </c>
      <c r="F13" s="8">
        <v>5</v>
      </c>
      <c r="G13" s="18"/>
      <c r="H13" s="24">
        <v>143</v>
      </c>
      <c r="I13" s="13">
        <v>76</v>
      </c>
      <c r="J13" s="13">
        <v>29</v>
      </c>
      <c r="K13" s="13">
        <v>10</v>
      </c>
      <c r="L13" s="25">
        <v>0</v>
      </c>
      <c r="M13" s="52">
        <f t="shared" si="8"/>
        <v>357</v>
      </c>
      <c r="N13" s="53">
        <v>76</v>
      </c>
      <c r="O13" s="53">
        <v>29</v>
      </c>
      <c r="P13" s="53"/>
      <c r="Q13" s="51"/>
      <c r="R13" s="31">
        <f t="shared" si="9"/>
        <v>462</v>
      </c>
      <c r="S13" s="37">
        <v>258</v>
      </c>
      <c r="T13" s="80">
        <f t="shared" si="0"/>
        <v>248</v>
      </c>
      <c r="U13" s="40">
        <f t="shared" si="1"/>
        <v>-214</v>
      </c>
      <c r="V13" s="35">
        <f t="shared" si="2"/>
        <v>0</v>
      </c>
      <c r="W13" s="35">
        <f t="shared" si="3"/>
        <v>0</v>
      </c>
      <c r="X13" s="35">
        <f t="shared" si="4"/>
        <v>10</v>
      </c>
      <c r="Y13" s="41">
        <f t="shared" si="5"/>
        <v>0</v>
      </c>
      <c r="Z13" s="94"/>
      <c r="AA13" s="68">
        <f t="shared" si="6"/>
        <v>-204</v>
      </c>
      <c r="AB13" s="83">
        <f t="shared" si="7"/>
        <v>-214</v>
      </c>
      <c r="AC13" s="11"/>
    </row>
    <row r="14" spans="1:30" ht="20.100000000000001" customHeight="1" x14ac:dyDescent="0.25">
      <c r="A14" s="62">
        <v>12</v>
      </c>
      <c r="B14" s="33">
        <v>473</v>
      </c>
      <c r="C14" s="17">
        <v>85</v>
      </c>
      <c r="D14" s="8">
        <v>45</v>
      </c>
      <c r="E14" s="8">
        <v>15</v>
      </c>
      <c r="F14" s="8">
        <v>5</v>
      </c>
      <c r="G14" s="18"/>
      <c r="H14" s="24">
        <v>162</v>
      </c>
      <c r="I14" s="13">
        <v>86</v>
      </c>
      <c r="J14" s="13">
        <v>29</v>
      </c>
      <c r="K14" s="13">
        <v>10</v>
      </c>
      <c r="L14" s="25">
        <v>0</v>
      </c>
      <c r="M14" s="52">
        <f t="shared" si="8"/>
        <v>358</v>
      </c>
      <c r="N14" s="53">
        <v>86</v>
      </c>
      <c r="O14" s="53">
        <v>29</v>
      </c>
      <c r="P14" s="53"/>
      <c r="Q14" s="51"/>
      <c r="R14" s="31">
        <f t="shared" si="9"/>
        <v>473</v>
      </c>
      <c r="S14" s="37">
        <v>287</v>
      </c>
      <c r="T14" s="80">
        <f t="shared" si="0"/>
        <v>277</v>
      </c>
      <c r="U14" s="40">
        <f t="shared" si="1"/>
        <v>-196</v>
      </c>
      <c r="V14" s="35">
        <f t="shared" si="2"/>
        <v>0</v>
      </c>
      <c r="W14" s="35">
        <f t="shared" si="3"/>
        <v>0</v>
      </c>
      <c r="X14" s="35">
        <f t="shared" si="4"/>
        <v>10</v>
      </c>
      <c r="Y14" s="41">
        <f t="shared" si="5"/>
        <v>0</v>
      </c>
      <c r="Z14" s="94"/>
      <c r="AA14" s="68">
        <f t="shared" si="6"/>
        <v>-186</v>
      </c>
      <c r="AB14" s="83">
        <f t="shared" si="7"/>
        <v>-196</v>
      </c>
      <c r="AC14" s="11"/>
      <c r="AD14">
        <v>-2317</v>
      </c>
    </row>
    <row r="15" spans="1:30" ht="20.100000000000001" customHeight="1" x14ac:dyDescent="0.25">
      <c r="A15" s="62">
        <v>13</v>
      </c>
      <c r="B15" s="33">
        <v>485</v>
      </c>
      <c r="C15" s="17">
        <v>95</v>
      </c>
      <c r="D15" s="8">
        <v>50</v>
      </c>
      <c r="E15" s="8">
        <v>15</v>
      </c>
      <c r="F15" s="8">
        <v>5</v>
      </c>
      <c r="G15" s="18"/>
      <c r="H15" s="24">
        <v>181</v>
      </c>
      <c r="I15" s="13">
        <v>95</v>
      </c>
      <c r="J15" s="13">
        <v>29</v>
      </c>
      <c r="K15" s="13">
        <v>10</v>
      </c>
      <c r="L15" s="25">
        <v>0</v>
      </c>
      <c r="M15" s="52">
        <f t="shared" si="8"/>
        <v>361</v>
      </c>
      <c r="N15" s="53">
        <v>95</v>
      </c>
      <c r="O15" s="53">
        <v>29</v>
      </c>
      <c r="P15" s="53"/>
      <c r="Q15" s="51"/>
      <c r="R15" s="31">
        <f t="shared" si="9"/>
        <v>485</v>
      </c>
      <c r="S15" s="37">
        <v>315</v>
      </c>
      <c r="T15" s="80">
        <f t="shared" si="0"/>
        <v>305</v>
      </c>
      <c r="U15" s="40">
        <f t="shared" si="1"/>
        <v>-180</v>
      </c>
      <c r="V15" s="35">
        <f t="shared" si="2"/>
        <v>0</v>
      </c>
      <c r="W15" s="35">
        <f t="shared" si="3"/>
        <v>0</v>
      </c>
      <c r="X15" s="35">
        <f t="shared" si="4"/>
        <v>10</v>
      </c>
      <c r="Y15" s="41">
        <f t="shared" si="5"/>
        <v>0</v>
      </c>
      <c r="Z15" s="94"/>
      <c r="AA15" s="68">
        <f t="shared" si="6"/>
        <v>-170</v>
      </c>
      <c r="AB15" s="83">
        <f t="shared" si="7"/>
        <v>-180</v>
      </c>
      <c r="AC15" s="11"/>
      <c r="AD15">
        <v>16186</v>
      </c>
    </row>
    <row r="16" spans="1:30" ht="20.100000000000001" customHeight="1" x14ac:dyDescent="0.25">
      <c r="A16" s="62">
        <v>14</v>
      </c>
      <c r="B16" s="33">
        <v>497</v>
      </c>
      <c r="C16" s="17">
        <v>100</v>
      </c>
      <c r="D16" s="8">
        <v>50</v>
      </c>
      <c r="E16" s="8">
        <v>15</v>
      </c>
      <c r="F16" s="8">
        <v>5</v>
      </c>
      <c r="G16" s="18"/>
      <c r="H16" s="24">
        <v>190</v>
      </c>
      <c r="I16" s="13">
        <v>95</v>
      </c>
      <c r="J16" s="13">
        <v>29</v>
      </c>
      <c r="K16" s="13">
        <v>10</v>
      </c>
      <c r="L16" s="25">
        <v>0</v>
      </c>
      <c r="M16" s="52">
        <f t="shared" si="8"/>
        <v>373</v>
      </c>
      <c r="N16" s="53">
        <v>95</v>
      </c>
      <c r="O16" s="53">
        <v>29</v>
      </c>
      <c r="P16" s="53"/>
      <c r="Q16" s="51"/>
      <c r="R16" s="31">
        <f t="shared" si="9"/>
        <v>497</v>
      </c>
      <c r="S16" s="37">
        <v>324</v>
      </c>
      <c r="T16" s="80">
        <f t="shared" si="0"/>
        <v>314</v>
      </c>
      <c r="U16" s="40">
        <f t="shared" si="1"/>
        <v>-183</v>
      </c>
      <c r="V16" s="35">
        <f t="shared" si="2"/>
        <v>0</v>
      </c>
      <c r="W16" s="35">
        <f t="shared" si="3"/>
        <v>0</v>
      </c>
      <c r="X16" s="35">
        <f t="shared" si="4"/>
        <v>10</v>
      </c>
      <c r="Y16" s="41">
        <f t="shared" si="5"/>
        <v>0</v>
      </c>
      <c r="Z16" s="94"/>
      <c r="AA16" s="68">
        <f t="shared" si="6"/>
        <v>-173</v>
      </c>
      <c r="AB16" s="83">
        <f t="shared" si="7"/>
        <v>-183</v>
      </c>
      <c r="AC16" s="11"/>
    </row>
    <row r="17" spans="1:30" ht="20.100000000000001" customHeight="1" x14ac:dyDescent="0.25">
      <c r="A17" s="62">
        <v>15</v>
      </c>
      <c r="B17" s="33">
        <v>510</v>
      </c>
      <c r="C17" s="17">
        <v>110</v>
      </c>
      <c r="D17" s="8">
        <v>55</v>
      </c>
      <c r="E17" s="8">
        <v>20</v>
      </c>
      <c r="F17" s="8">
        <v>5</v>
      </c>
      <c r="G17" s="18"/>
      <c r="H17" s="24">
        <v>209</v>
      </c>
      <c r="I17" s="13">
        <v>105</v>
      </c>
      <c r="J17" s="13">
        <v>38</v>
      </c>
      <c r="K17" s="13">
        <v>10</v>
      </c>
      <c r="L17" s="25">
        <v>0</v>
      </c>
      <c r="M17" s="52">
        <f t="shared" si="8"/>
        <v>367</v>
      </c>
      <c r="N17" s="53">
        <v>105</v>
      </c>
      <c r="O17" s="53">
        <v>38</v>
      </c>
      <c r="P17" s="53"/>
      <c r="Q17" s="51"/>
      <c r="R17" s="31">
        <f t="shared" si="9"/>
        <v>510</v>
      </c>
      <c r="S17" s="37">
        <v>362</v>
      </c>
      <c r="T17" s="80">
        <f t="shared" si="0"/>
        <v>352</v>
      </c>
      <c r="U17" s="40">
        <f t="shared" si="1"/>
        <v>-158</v>
      </c>
      <c r="V17" s="35">
        <f t="shared" si="2"/>
        <v>0</v>
      </c>
      <c r="W17" s="35">
        <f t="shared" si="3"/>
        <v>0</v>
      </c>
      <c r="X17" s="35">
        <f t="shared" si="4"/>
        <v>10</v>
      </c>
      <c r="Y17" s="41">
        <f t="shared" si="5"/>
        <v>0</v>
      </c>
      <c r="Z17" s="94"/>
      <c r="AA17" s="68">
        <f t="shared" si="6"/>
        <v>-148</v>
      </c>
      <c r="AB17" s="83">
        <f t="shared" si="7"/>
        <v>-158</v>
      </c>
      <c r="AC17" s="11"/>
    </row>
    <row r="18" spans="1:30" ht="20.100000000000001" customHeight="1" x14ac:dyDescent="0.25">
      <c r="A18" s="62">
        <v>16</v>
      </c>
      <c r="B18" s="33">
        <v>522</v>
      </c>
      <c r="C18" s="17">
        <v>120</v>
      </c>
      <c r="D18" s="8">
        <v>60</v>
      </c>
      <c r="E18" s="8">
        <v>20</v>
      </c>
      <c r="F18" s="8">
        <v>5</v>
      </c>
      <c r="G18" s="18"/>
      <c r="H18" s="24">
        <v>228</v>
      </c>
      <c r="I18" s="13">
        <v>114</v>
      </c>
      <c r="J18" s="13">
        <v>38</v>
      </c>
      <c r="K18" s="13">
        <v>10</v>
      </c>
      <c r="L18" s="25">
        <v>0</v>
      </c>
      <c r="M18" s="52">
        <f t="shared" si="8"/>
        <v>370</v>
      </c>
      <c r="N18" s="53">
        <v>114</v>
      </c>
      <c r="O18" s="53">
        <v>38</v>
      </c>
      <c r="P18" s="53"/>
      <c r="Q18" s="51"/>
      <c r="R18" s="31">
        <f t="shared" si="9"/>
        <v>522</v>
      </c>
      <c r="S18" s="37">
        <v>390</v>
      </c>
      <c r="T18" s="80">
        <f t="shared" si="0"/>
        <v>380</v>
      </c>
      <c r="U18" s="40">
        <f t="shared" si="1"/>
        <v>-142</v>
      </c>
      <c r="V18" s="35">
        <f t="shared" si="2"/>
        <v>0</v>
      </c>
      <c r="W18" s="35">
        <f t="shared" si="3"/>
        <v>0</v>
      </c>
      <c r="X18" s="35">
        <f t="shared" si="4"/>
        <v>10</v>
      </c>
      <c r="Y18" s="41">
        <f t="shared" si="5"/>
        <v>0</v>
      </c>
      <c r="Z18" s="94"/>
      <c r="AA18" s="68">
        <f t="shared" si="6"/>
        <v>-132</v>
      </c>
      <c r="AB18" s="83">
        <f t="shared" si="7"/>
        <v>-142</v>
      </c>
      <c r="AC18" s="11"/>
    </row>
    <row r="19" spans="1:30" ht="20.100000000000001" customHeight="1" x14ac:dyDescent="0.25">
      <c r="A19" s="62">
        <v>17</v>
      </c>
      <c r="B19" s="33">
        <v>535</v>
      </c>
      <c r="C19" s="17">
        <v>130</v>
      </c>
      <c r="D19" s="8">
        <v>65</v>
      </c>
      <c r="E19" s="8">
        <v>20</v>
      </c>
      <c r="F19" s="8">
        <v>5</v>
      </c>
      <c r="G19" s="18"/>
      <c r="H19" s="24">
        <v>247</v>
      </c>
      <c r="I19" s="13">
        <v>124</v>
      </c>
      <c r="J19" s="13">
        <v>38</v>
      </c>
      <c r="K19" s="13">
        <v>10</v>
      </c>
      <c r="L19" s="25">
        <v>0</v>
      </c>
      <c r="M19" s="52">
        <f t="shared" si="8"/>
        <v>373</v>
      </c>
      <c r="N19" s="53">
        <v>124</v>
      </c>
      <c r="O19" s="53">
        <v>38</v>
      </c>
      <c r="P19" s="53"/>
      <c r="Q19" s="51"/>
      <c r="R19" s="31">
        <f t="shared" si="9"/>
        <v>535</v>
      </c>
      <c r="S19" s="37">
        <v>419</v>
      </c>
      <c r="T19" s="80">
        <f t="shared" si="0"/>
        <v>409</v>
      </c>
      <c r="U19" s="40">
        <f t="shared" si="1"/>
        <v>-126</v>
      </c>
      <c r="V19" s="35">
        <f t="shared" si="2"/>
        <v>0</v>
      </c>
      <c r="W19" s="35">
        <f t="shared" si="3"/>
        <v>0</v>
      </c>
      <c r="X19" s="35">
        <f t="shared" si="4"/>
        <v>10</v>
      </c>
      <c r="Y19" s="41">
        <f t="shared" si="5"/>
        <v>0</v>
      </c>
      <c r="Z19" s="94"/>
      <c r="AA19" s="68">
        <f t="shared" si="6"/>
        <v>-116</v>
      </c>
      <c r="AB19" s="83">
        <f t="shared" si="7"/>
        <v>-126</v>
      </c>
      <c r="AC19" s="11"/>
    </row>
    <row r="20" spans="1:30" ht="20.100000000000001" customHeight="1" x14ac:dyDescent="0.25">
      <c r="A20" s="62">
        <v>18</v>
      </c>
      <c r="B20" s="33">
        <v>549</v>
      </c>
      <c r="C20" s="17">
        <v>140</v>
      </c>
      <c r="D20" s="8">
        <v>70</v>
      </c>
      <c r="E20" s="8">
        <v>25</v>
      </c>
      <c r="F20" s="8">
        <v>5</v>
      </c>
      <c r="G20" s="18"/>
      <c r="H20" s="24">
        <v>266</v>
      </c>
      <c r="I20" s="13">
        <v>133</v>
      </c>
      <c r="J20" s="13">
        <v>48</v>
      </c>
      <c r="K20" s="13">
        <v>10</v>
      </c>
      <c r="L20" s="25">
        <v>0</v>
      </c>
      <c r="M20" s="52">
        <f t="shared" si="8"/>
        <v>368</v>
      </c>
      <c r="N20" s="53">
        <v>133</v>
      </c>
      <c r="O20" s="53">
        <v>48</v>
      </c>
      <c r="P20" s="53"/>
      <c r="Q20" s="51"/>
      <c r="R20" s="31">
        <f t="shared" si="9"/>
        <v>549</v>
      </c>
      <c r="S20" s="37">
        <v>457</v>
      </c>
      <c r="T20" s="80">
        <f t="shared" si="0"/>
        <v>447</v>
      </c>
      <c r="U20" s="40">
        <f t="shared" si="1"/>
        <v>-102</v>
      </c>
      <c r="V20" s="35">
        <f t="shared" si="2"/>
        <v>0</v>
      </c>
      <c r="W20" s="35">
        <f t="shared" si="3"/>
        <v>0</v>
      </c>
      <c r="X20" s="35">
        <f t="shared" si="4"/>
        <v>10</v>
      </c>
      <c r="Y20" s="41">
        <f t="shared" si="5"/>
        <v>0</v>
      </c>
      <c r="Z20" s="94"/>
      <c r="AA20" s="68">
        <f t="shared" si="6"/>
        <v>-92</v>
      </c>
      <c r="AB20" s="83">
        <f t="shared" si="7"/>
        <v>-102</v>
      </c>
      <c r="AC20" s="11"/>
    </row>
    <row r="21" spans="1:30" ht="20.100000000000001" customHeight="1" x14ac:dyDescent="0.25">
      <c r="A21" s="62">
        <v>19</v>
      </c>
      <c r="B21" s="33">
        <v>562</v>
      </c>
      <c r="C21" s="17">
        <v>150</v>
      </c>
      <c r="D21" s="8">
        <v>75</v>
      </c>
      <c r="E21" s="8">
        <v>25</v>
      </c>
      <c r="F21" s="8">
        <v>5</v>
      </c>
      <c r="G21" s="18"/>
      <c r="H21" s="24">
        <v>285</v>
      </c>
      <c r="I21" s="13">
        <v>143</v>
      </c>
      <c r="J21" s="13">
        <v>48</v>
      </c>
      <c r="K21" s="13">
        <v>10</v>
      </c>
      <c r="L21" s="25">
        <v>0</v>
      </c>
      <c r="M21" s="52">
        <f t="shared" si="8"/>
        <v>371</v>
      </c>
      <c r="N21" s="53">
        <v>143</v>
      </c>
      <c r="O21" s="53">
        <v>48</v>
      </c>
      <c r="P21" s="53"/>
      <c r="Q21" s="51"/>
      <c r="R21" s="31">
        <f t="shared" si="9"/>
        <v>562</v>
      </c>
      <c r="S21" s="37">
        <v>486</v>
      </c>
      <c r="T21" s="80">
        <f t="shared" si="0"/>
        <v>476</v>
      </c>
      <c r="U21" s="40">
        <f t="shared" si="1"/>
        <v>-86</v>
      </c>
      <c r="V21" s="35">
        <f t="shared" si="2"/>
        <v>0</v>
      </c>
      <c r="W21" s="35">
        <f t="shared" si="3"/>
        <v>0</v>
      </c>
      <c r="X21" s="35">
        <f t="shared" si="4"/>
        <v>10</v>
      </c>
      <c r="Y21" s="41">
        <f t="shared" si="5"/>
        <v>0</v>
      </c>
      <c r="Z21" s="94"/>
      <c r="AA21" s="68">
        <f t="shared" si="6"/>
        <v>-76</v>
      </c>
      <c r="AB21" s="83">
        <f t="shared" si="7"/>
        <v>-86</v>
      </c>
      <c r="AC21" s="11"/>
    </row>
    <row r="22" spans="1:30" ht="20.100000000000001" customHeight="1" x14ac:dyDescent="0.25">
      <c r="A22" s="62">
        <v>20</v>
      </c>
      <c r="B22" s="33">
        <v>577</v>
      </c>
      <c r="C22" s="17">
        <v>155</v>
      </c>
      <c r="D22" s="8">
        <v>80</v>
      </c>
      <c r="E22" s="8">
        <v>25</v>
      </c>
      <c r="F22" s="8">
        <v>5</v>
      </c>
      <c r="G22" s="18"/>
      <c r="H22" s="24">
        <v>295</v>
      </c>
      <c r="I22" s="13">
        <v>152</v>
      </c>
      <c r="J22" s="13">
        <v>48</v>
      </c>
      <c r="K22" s="13">
        <v>10</v>
      </c>
      <c r="L22" s="25">
        <v>0</v>
      </c>
      <c r="M22" s="52">
        <f t="shared" si="8"/>
        <v>377</v>
      </c>
      <c r="N22" s="53">
        <v>152</v>
      </c>
      <c r="O22" s="53">
        <v>48</v>
      </c>
      <c r="P22" s="53"/>
      <c r="Q22" s="51"/>
      <c r="R22" s="31">
        <f t="shared" si="9"/>
        <v>577</v>
      </c>
      <c r="S22" s="37">
        <v>505</v>
      </c>
      <c r="T22" s="80">
        <f t="shared" si="0"/>
        <v>495</v>
      </c>
      <c r="U22" s="40">
        <f t="shared" si="1"/>
        <v>-82</v>
      </c>
      <c r="V22" s="35">
        <f t="shared" si="2"/>
        <v>0</v>
      </c>
      <c r="W22" s="35">
        <f t="shared" si="3"/>
        <v>0</v>
      </c>
      <c r="X22" s="35">
        <f t="shared" si="4"/>
        <v>10</v>
      </c>
      <c r="Y22" s="41">
        <f t="shared" si="5"/>
        <v>0</v>
      </c>
      <c r="Z22" s="94"/>
      <c r="AA22" s="68">
        <f t="shared" si="6"/>
        <v>-72</v>
      </c>
      <c r="AB22" s="83">
        <f t="shared" si="7"/>
        <v>-82</v>
      </c>
      <c r="AC22" s="11"/>
    </row>
    <row r="23" spans="1:30" ht="20.100000000000001" customHeight="1" x14ac:dyDescent="0.25">
      <c r="A23" s="62">
        <v>21</v>
      </c>
      <c r="B23" s="33">
        <v>591</v>
      </c>
      <c r="C23" s="17">
        <v>165</v>
      </c>
      <c r="D23" s="8">
        <v>85</v>
      </c>
      <c r="E23" s="8">
        <v>30</v>
      </c>
      <c r="F23" s="8">
        <v>10</v>
      </c>
      <c r="G23" s="18"/>
      <c r="H23" s="24">
        <v>314</v>
      </c>
      <c r="I23" s="13">
        <v>162</v>
      </c>
      <c r="J23" s="13">
        <v>57</v>
      </c>
      <c r="K23" s="13">
        <v>19</v>
      </c>
      <c r="L23" s="25">
        <v>0</v>
      </c>
      <c r="M23" s="52">
        <f t="shared" si="8"/>
        <v>372</v>
      </c>
      <c r="N23" s="53">
        <v>162</v>
      </c>
      <c r="O23" s="53">
        <v>57</v>
      </c>
      <c r="P23" s="53"/>
      <c r="Q23" s="51"/>
      <c r="R23" s="31">
        <f t="shared" si="9"/>
        <v>591</v>
      </c>
      <c r="S23" s="37">
        <v>552</v>
      </c>
      <c r="T23" s="80">
        <f t="shared" si="0"/>
        <v>533</v>
      </c>
      <c r="U23" s="40">
        <f t="shared" si="1"/>
        <v>-58</v>
      </c>
      <c r="V23" s="35">
        <f t="shared" si="2"/>
        <v>0</v>
      </c>
      <c r="W23" s="35">
        <f t="shared" si="3"/>
        <v>0</v>
      </c>
      <c r="X23" s="35">
        <f t="shared" si="4"/>
        <v>19</v>
      </c>
      <c r="Y23" s="41">
        <f t="shared" si="5"/>
        <v>0</v>
      </c>
      <c r="Z23" s="94"/>
      <c r="AA23" s="68">
        <f t="shared" si="6"/>
        <v>-39</v>
      </c>
      <c r="AB23" s="83">
        <f t="shared" si="7"/>
        <v>-58</v>
      </c>
      <c r="AC23" s="11"/>
    </row>
    <row r="24" spans="1:30" ht="20.100000000000001" customHeight="1" x14ac:dyDescent="0.25">
      <c r="A24" s="62">
        <v>22</v>
      </c>
      <c r="B24" s="33">
        <v>606</v>
      </c>
      <c r="C24" s="17">
        <v>175</v>
      </c>
      <c r="D24" s="8">
        <v>90</v>
      </c>
      <c r="E24" s="8">
        <v>30</v>
      </c>
      <c r="F24" s="8">
        <v>10</v>
      </c>
      <c r="G24" s="18"/>
      <c r="H24" s="24">
        <v>333</v>
      </c>
      <c r="I24" s="13">
        <v>171</v>
      </c>
      <c r="J24" s="13">
        <v>57</v>
      </c>
      <c r="K24" s="13">
        <v>19</v>
      </c>
      <c r="L24" s="25">
        <v>0</v>
      </c>
      <c r="M24" s="52">
        <f t="shared" si="8"/>
        <v>378</v>
      </c>
      <c r="N24" s="53">
        <v>171</v>
      </c>
      <c r="O24" s="53">
        <v>57</v>
      </c>
      <c r="P24" s="53"/>
      <c r="Q24" s="51"/>
      <c r="R24" s="31">
        <f t="shared" si="9"/>
        <v>606</v>
      </c>
      <c r="S24" s="37">
        <v>580</v>
      </c>
      <c r="T24" s="80">
        <f t="shared" si="0"/>
        <v>561</v>
      </c>
      <c r="U24" s="40">
        <f t="shared" si="1"/>
        <v>-45</v>
      </c>
      <c r="V24" s="35">
        <f t="shared" si="2"/>
        <v>0</v>
      </c>
      <c r="W24" s="35">
        <f t="shared" si="3"/>
        <v>0</v>
      </c>
      <c r="X24" s="35">
        <f t="shared" si="4"/>
        <v>19</v>
      </c>
      <c r="Y24" s="41">
        <f t="shared" si="5"/>
        <v>0</v>
      </c>
      <c r="Z24" s="94"/>
      <c r="AA24" s="68">
        <f t="shared" si="6"/>
        <v>-26</v>
      </c>
      <c r="AB24" s="83">
        <f t="shared" si="7"/>
        <v>-45</v>
      </c>
      <c r="AC24" s="11"/>
      <c r="AD24">
        <f>2317+483</f>
        <v>2800</v>
      </c>
    </row>
    <row r="25" spans="1:30" ht="20.100000000000001" customHeight="1" x14ac:dyDescent="0.25">
      <c r="A25" s="62">
        <v>23</v>
      </c>
      <c r="B25" s="33">
        <v>621</v>
      </c>
      <c r="C25" s="17">
        <v>185</v>
      </c>
      <c r="D25" s="8">
        <v>95</v>
      </c>
      <c r="E25" s="8">
        <v>30</v>
      </c>
      <c r="F25" s="8">
        <v>10</v>
      </c>
      <c r="G25" s="18"/>
      <c r="H25" s="24">
        <v>352</v>
      </c>
      <c r="I25" s="13">
        <v>181</v>
      </c>
      <c r="J25" s="13">
        <v>57</v>
      </c>
      <c r="K25" s="13">
        <v>19</v>
      </c>
      <c r="L25" s="25">
        <v>0</v>
      </c>
      <c r="M25" s="52">
        <f t="shared" si="8"/>
        <v>383</v>
      </c>
      <c r="N25" s="53">
        <v>181</v>
      </c>
      <c r="O25" s="53">
        <v>57</v>
      </c>
      <c r="P25" s="53"/>
      <c r="Q25" s="51"/>
      <c r="R25" s="31">
        <f t="shared" si="9"/>
        <v>621</v>
      </c>
      <c r="S25" s="37">
        <v>609</v>
      </c>
      <c r="T25" s="80">
        <f t="shared" si="0"/>
        <v>590</v>
      </c>
      <c r="U25" s="40">
        <f t="shared" si="1"/>
        <v>-31</v>
      </c>
      <c r="V25" s="35">
        <f t="shared" si="2"/>
        <v>0</v>
      </c>
      <c r="W25" s="35">
        <f t="shared" si="3"/>
        <v>0</v>
      </c>
      <c r="X25" s="35">
        <f t="shared" si="4"/>
        <v>19</v>
      </c>
      <c r="Y25" s="41">
        <f t="shared" si="5"/>
        <v>0</v>
      </c>
      <c r="Z25" s="94"/>
      <c r="AA25" s="68">
        <f t="shared" si="6"/>
        <v>-12</v>
      </c>
      <c r="AB25" s="83">
        <f t="shared" si="7"/>
        <v>-31</v>
      </c>
      <c r="AC25" s="11"/>
    </row>
    <row r="26" spans="1:30" ht="20.100000000000001" customHeight="1" x14ac:dyDescent="0.25">
      <c r="A26" s="62">
        <v>24</v>
      </c>
      <c r="B26" s="33">
        <v>636</v>
      </c>
      <c r="C26" s="17">
        <v>195</v>
      </c>
      <c r="D26" s="8">
        <v>100</v>
      </c>
      <c r="E26" s="8">
        <v>35</v>
      </c>
      <c r="F26" s="8">
        <v>10</v>
      </c>
      <c r="G26" s="18"/>
      <c r="H26" s="26">
        <v>371</v>
      </c>
      <c r="I26" s="13">
        <v>190</v>
      </c>
      <c r="J26" s="13">
        <v>67</v>
      </c>
      <c r="K26" s="13">
        <v>19</v>
      </c>
      <c r="L26" s="25">
        <v>0</v>
      </c>
      <c r="M26" s="52">
        <f t="shared" si="8"/>
        <v>379</v>
      </c>
      <c r="N26" s="53">
        <v>190</v>
      </c>
      <c r="O26" s="53">
        <v>67</v>
      </c>
      <c r="P26" s="53"/>
      <c r="Q26" s="51"/>
      <c r="R26" s="31">
        <f t="shared" si="9"/>
        <v>636</v>
      </c>
      <c r="S26" s="37">
        <v>647</v>
      </c>
      <c r="T26" s="80">
        <f t="shared" si="0"/>
        <v>628</v>
      </c>
      <c r="U26" s="40">
        <f t="shared" si="1"/>
        <v>-8</v>
      </c>
      <c r="V26" s="35">
        <f t="shared" si="2"/>
        <v>0</v>
      </c>
      <c r="W26" s="35">
        <f t="shared" si="3"/>
        <v>0</v>
      </c>
      <c r="X26" s="35">
        <f t="shared" si="4"/>
        <v>19</v>
      </c>
      <c r="Y26" s="41">
        <f t="shared" si="5"/>
        <v>0</v>
      </c>
      <c r="Z26" s="94"/>
      <c r="AA26" s="68">
        <f t="shared" si="6"/>
        <v>11</v>
      </c>
      <c r="AB26" s="83">
        <f t="shared" si="7"/>
        <v>-8</v>
      </c>
      <c r="AC26" s="11"/>
    </row>
    <row r="27" spans="1:30" ht="20.100000000000001" customHeight="1" x14ac:dyDescent="0.25">
      <c r="A27" s="62">
        <v>25</v>
      </c>
      <c r="B27" s="33">
        <v>652</v>
      </c>
      <c r="C27" s="17">
        <v>205</v>
      </c>
      <c r="D27" s="8">
        <v>105</v>
      </c>
      <c r="E27" s="8">
        <v>35</v>
      </c>
      <c r="F27" s="8">
        <v>10</v>
      </c>
      <c r="G27" s="18"/>
      <c r="H27" s="24">
        <v>390</v>
      </c>
      <c r="I27" s="13">
        <v>200</v>
      </c>
      <c r="J27" s="13">
        <v>67</v>
      </c>
      <c r="K27" s="13">
        <v>19</v>
      </c>
      <c r="L27" s="25">
        <v>0</v>
      </c>
      <c r="M27" s="57">
        <f t="shared" si="8"/>
        <v>385</v>
      </c>
      <c r="N27" s="53">
        <v>200</v>
      </c>
      <c r="O27" s="53">
        <v>67</v>
      </c>
      <c r="P27" s="53"/>
      <c r="Q27" s="51"/>
      <c r="R27" s="31">
        <f t="shared" si="9"/>
        <v>652</v>
      </c>
      <c r="S27" s="37">
        <v>676</v>
      </c>
      <c r="T27" s="80">
        <f t="shared" si="0"/>
        <v>657</v>
      </c>
      <c r="U27" s="40">
        <f t="shared" si="1"/>
        <v>5</v>
      </c>
      <c r="V27" s="35">
        <f t="shared" si="2"/>
        <v>0</v>
      </c>
      <c r="W27" s="35">
        <f t="shared" si="3"/>
        <v>0</v>
      </c>
      <c r="X27" s="35">
        <f t="shared" si="4"/>
        <v>19</v>
      </c>
      <c r="Y27" s="41">
        <f t="shared" si="5"/>
        <v>0</v>
      </c>
      <c r="Z27" s="94"/>
      <c r="AA27" s="68">
        <f t="shared" si="6"/>
        <v>24</v>
      </c>
      <c r="AB27" s="83">
        <f t="shared" si="7"/>
        <v>5</v>
      </c>
      <c r="AC27" s="11"/>
    </row>
    <row r="28" spans="1:30" ht="20.100000000000001" customHeight="1" x14ac:dyDescent="0.25">
      <c r="A28" s="62">
        <v>26</v>
      </c>
      <c r="B28" s="33">
        <v>669</v>
      </c>
      <c r="C28" s="17">
        <v>215</v>
      </c>
      <c r="D28" s="8">
        <v>110</v>
      </c>
      <c r="E28" s="8">
        <v>35</v>
      </c>
      <c r="F28" s="8">
        <v>10</v>
      </c>
      <c r="G28" s="18"/>
      <c r="H28" s="24">
        <v>409</v>
      </c>
      <c r="I28" s="13">
        <v>209</v>
      </c>
      <c r="J28" s="13">
        <v>67</v>
      </c>
      <c r="K28" s="13">
        <v>19</v>
      </c>
      <c r="L28" s="25">
        <v>0</v>
      </c>
      <c r="M28" s="57">
        <f t="shared" si="8"/>
        <v>393</v>
      </c>
      <c r="N28" s="53">
        <v>209</v>
      </c>
      <c r="O28" s="53">
        <v>67</v>
      </c>
      <c r="P28" s="53"/>
      <c r="Q28" s="51"/>
      <c r="R28" s="31">
        <f t="shared" si="9"/>
        <v>669</v>
      </c>
      <c r="S28" s="37">
        <v>704</v>
      </c>
      <c r="T28" s="80">
        <f t="shared" si="0"/>
        <v>685</v>
      </c>
      <c r="U28" s="40">
        <f t="shared" si="1"/>
        <v>16</v>
      </c>
      <c r="V28" s="35">
        <f t="shared" si="2"/>
        <v>0</v>
      </c>
      <c r="W28" s="35">
        <f t="shared" si="3"/>
        <v>0</v>
      </c>
      <c r="X28" s="35">
        <f t="shared" si="4"/>
        <v>19</v>
      </c>
      <c r="Y28" s="41">
        <f t="shared" si="5"/>
        <v>0</v>
      </c>
      <c r="Z28" s="94"/>
      <c r="AA28" s="68">
        <f t="shared" si="6"/>
        <v>35</v>
      </c>
      <c r="AB28" s="83">
        <f t="shared" si="7"/>
        <v>16</v>
      </c>
      <c r="AC28" s="11"/>
    </row>
    <row r="29" spans="1:30" ht="20.100000000000001" customHeight="1" x14ac:dyDescent="0.25">
      <c r="A29" s="62">
        <v>27</v>
      </c>
      <c r="B29" s="33">
        <v>685</v>
      </c>
      <c r="C29" s="17">
        <v>225</v>
      </c>
      <c r="D29" s="8">
        <v>115</v>
      </c>
      <c r="E29" s="8">
        <v>40</v>
      </c>
      <c r="F29" s="8">
        <v>10</v>
      </c>
      <c r="G29" s="18"/>
      <c r="H29" s="24">
        <v>428</v>
      </c>
      <c r="I29" s="13">
        <v>219</v>
      </c>
      <c r="J29" s="13">
        <v>76</v>
      </c>
      <c r="K29" s="13">
        <v>19</v>
      </c>
      <c r="L29" s="25">
        <v>0</v>
      </c>
      <c r="M29" s="57">
        <f t="shared" si="8"/>
        <v>390</v>
      </c>
      <c r="N29" s="53">
        <v>219</v>
      </c>
      <c r="O29" s="53">
        <v>76</v>
      </c>
      <c r="P29" s="53"/>
      <c r="Q29" s="51"/>
      <c r="R29" s="31">
        <f t="shared" si="9"/>
        <v>685</v>
      </c>
      <c r="S29" s="37">
        <v>742</v>
      </c>
      <c r="T29" s="80">
        <f t="shared" si="0"/>
        <v>723</v>
      </c>
      <c r="U29" s="40">
        <f t="shared" si="1"/>
        <v>38</v>
      </c>
      <c r="V29" s="35">
        <f t="shared" si="2"/>
        <v>0</v>
      </c>
      <c r="W29" s="35">
        <f t="shared" si="3"/>
        <v>0</v>
      </c>
      <c r="X29" s="35">
        <f t="shared" si="4"/>
        <v>19</v>
      </c>
      <c r="Y29" s="41">
        <f t="shared" si="5"/>
        <v>0</v>
      </c>
      <c r="Z29" s="94"/>
      <c r="AA29" s="68">
        <f t="shared" si="6"/>
        <v>57</v>
      </c>
      <c r="AB29" s="83">
        <f t="shared" si="7"/>
        <v>38</v>
      </c>
      <c r="AC29" s="11"/>
    </row>
    <row r="30" spans="1:30" ht="20.100000000000001" customHeight="1" x14ac:dyDescent="0.25">
      <c r="A30" s="62">
        <v>28</v>
      </c>
      <c r="B30" s="33">
        <v>702</v>
      </c>
      <c r="C30" s="17">
        <f>C29+10</f>
        <v>235</v>
      </c>
      <c r="D30" s="8">
        <f>D29+5</f>
        <v>120</v>
      </c>
      <c r="E30" s="8">
        <f>E29</f>
        <v>40</v>
      </c>
      <c r="F30" s="8">
        <f>F29</f>
        <v>10</v>
      </c>
      <c r="G30" s="18"/>
      <c r="H30" s="24">
        <v>447</v>
      </c>
      <c r="I30" s="13">
        <v>228</v>
      </c>
      <c r="J30" s="13">
        <v>76</v>
      </c>
      <c r="K30" s="13">
        <v>19</v>
      </c>
      <c r="L30" s="25">
        <v>0</v>
      </c>
      <c r="M30" s="57">
        <f t="shared" si="8"/>
        <v>398</v>
      </c>
      <c r="N30" s="53">
        <v>228</v>
      </c>
      <c r="O30" s="53">
        <v>76</v>
      </c>
      <c r="P30" s="53"/>
      <c r="Q30" s="51"/>
      <c r="R30" s="31">
        <f t="shared" si="9"/>
        <v>702</v>
      </c>
      <c r="S30" s="37">
        <v>770</v>
      </c>
      <c r="T30" s="80">
        <f t="shared" si="0"/>
        <v>751</v>
      </c>
      <c r="U30" s="40">
        <f t="shared" si="1"/>
        <v>49</v>
      </c>
      <c r="V30" s="35">
        <f t="shared" si="2"/>
        <v>0</v>
      </c>
      <c r="W30" s="35">
        <f t="shared" si="3"/>
        <v>0</v>
      </c>
      <c r="X30" s="35">
        <f t="shared" si="4"/>
        <v>19</v>
      </c>
      <c r="Y30" s="41">
        <f t="shared" si="5"/>
        <v>0</v>
      </c>
      <c r="Z30" s="94"/>
      <c r="AA30" s="68">
        <f t="shared" si="6"/>
        <v>68</v>
      </c>
      <c r="AB30" s="83">
        <f t="shared" si="7"/>
        <v>49</v>
      </c>
      <c r="AC30" s="11"/>
    </row>
    <row r="31" spans="1:30" ht="20.100000000000001" customHeight="1" x14ac:dyDescent="0.25">
      <c r="A31" s="62">
        <v>29</v>
      </c>
      <c r="B31" s="33">
        <v>720</v>
      </c>
      <c r="C31" s="17">
        <f t="shared" ref="C31:C84" si="10">C30+10</f>
        <v>245</v>
      </c>
      <c r="D31" s="8">
        <f t="shared" ref="D31:D86" si="11">D30+5</f>
        <v>125</v>
      </c>
      <c r="E31" s="8">
        <f t="shared" ref="E31:G85" si="12">E30</f>
        <v>40</v>
      </c>
      <c r="F31" s="8">
        <f t="shared" si="12"/>
        <v>10</v>
      </c>
      <c r="G31" s="18"/>
      <c r="H31" s="24">
        <v>466</v>
      </c>
      <c r="I31" s="13">
        <v>238</v>
      </c>
      <c r="J31" s="13">
        <v>76</v>
      </c>
      <c r="K31" s="13">
        <v>19</v>
      </c>
      <c r="L31" s="25">
        <v>0</v>
      </c>
      <c r="M31" s="57">
        <f t="shared" si="8"/>
        <v>406</v>
      </c>
      <c r="N31" s="53">
        <v>238</v>
      </c>
      <c r="O31" s="53">
        <v>76</v>
      </c>
      <c r="P31" s="53"/>
      <c r="Q31" s="51"/>
      <c r="R31" s="31">
        <f t="shared" si="9"/>
        <v>720</v>
      </c>
      <c r="S31" s="37">
        <v>799</v>
      </c>
      <c r="T31" s="80">
        <f t="shared" si="0"/>
        <v>780</v>
      </c>
      <c r="U31" s="40">
        <f t="shared" si="1"/>
        <v>60</v>
      </c>
      <c r="V31" s="35">
        <f t="shared" si="2"/>
        <v>0</v>
      </c>
      <c r="W31" s="35">
        <f t="shared" si="3"/>
        <v>0</v>
      </c>
      <c r="X31" s="35">
        <f t="shared" si="4"/>
        <v>19</v>
      </c>
      <c r="Y31" s="41">
        <f t="shared" si="5"/>
        <v>0</v>
      </c>
      <c r="Z31" s="94"/>
      <c r="AA31" s="68">
        <f t="shared" si="6"/>
        <v>79</v>
      </c>
      <c r="AB31" s="83">
        <f t="shared" si="7"/>
        <v>60</v>
      </c>
      <c r="AC31" s="11"/>
    </row>
    <row r="32" spans="1:30" ht="20.100000000000001" customHeight="1" x14ac:dyDescent="0.25">
      <c r="A32" s="62">
        <v>30</v>
      </c>
      <c r="B32" s="33">
        <v>738</v>
      </c>
      <c r="C32" s="17">
        <f t="shared" si="10"/>
        <v>255</v>
      </c>
      <c r="D32" s="8">
        <f t="shared" si="11"/>
        <v>130</v>
      </c>
      <c r="E32" s="8">
        <v>45</v>
      </c>
      <c r="F32" s="8">
        <f t="shared" si="12"/>
        <v>10</v>
      </c>
      <c r="G32" s="18"/>
      <c r="H32" s="24">
        <v>485</v>
      </c>
      <c r="I32" s="13">
        <v>247</v>
      </c>
      <c r="J32" s="13">
        <v>86</v>
      </c>
      <c r="K32" s="13">
        <v>19</v>
      </c>
      <c r="L32" s="25">
        <v>0</v>
      </c>
      <c r="M32" s="57">
        <f t="shared" si="8"/>
        <v>405</v>
      </c>
      <c r="N32" s="53">
        <v>247</v>
      </c>
      <c r="O32" s="53">
        <v>86</v>
      </c>
      <c r="P32" s="53"/>
      <c r="Q32" s="51"/>
      <c r="R32" s="31">
        <f t="shared" si="9"/>
        <v>738</v>
      </c>
      <c r="S32" s="37">
        <v>837</v>
      </c>
      <c r="T32" s="80">
        <f t="shared" si="0"/>
        <v>818</v>
      </c>
      <c r="U32" s="40">
        <f t="shared" si="1"/>
        <v>80</v>
      </c>
      <c r="V32" s="35">
        <f t="shared" si="2"/>
        <v>0</v>
      </c>
      <c r="W32" s="35">
        <f t="shared" si="3"/>
        <v>0</v>
      </c>
      <c r="X32" s="35">
        <f t="shared" si="4"/>
        <v>19</v>
      </c>
      <c r="Y32" s="41">
        <f t="shared" si="5"/>
        <v>0</v>
      </c>
      <c r="Z32" s="94"/>
      <c r="AA32" s="68">
        <f t="shared" si="6"/>
        <v>99</v>
      </c>
      <c r="AB32" s="83">
        <f t="shared" si="7"/>
        <v>80</v>
      </c>
      <c r="AC32" s="11"/>
    </row>
    <row r="33" spans="1:29" ht="20.100000000000001" customHeight="1" x14ac:dyDescent="0.25">
      <c r="A33" s="62">
        <v>31</v>
      </c>
      <c r="B33" s="33">
        <v>756</v>
      </c>
      <c r="C33" s="17">
        <f t="shared" si="10"/>
        <v>265</v>
      </c>
      <c r="D33" s="8">
        <f t="shared" si="11"/>
        <v>135</v>
      </c>
      <c r="E33" s="8">
        <f t="shared" si="12"/>
        <v>45</v>
      </c>
      <c r="F33" s="8">
        <f t="shared" si="12"/>
        <v>10</v>
      </c>
      <c r="G33" s="18"/>
      <c r="H33" s="24">
        <v>504</v>
      </c>
      <c r="I33" s="13">
        <v>257</v>
      </c>
      <c r="J33" s="13">
        <v>86</v>
      </c>
      <c r="K33" s="13">
        <v>19</v>
      </c>
      <c r="L33" s="25">
        <v>0</v>
      </c>
      <c r="M33" s="57">
        <f t="shared" si="8"/>
        <v>413</v>
      </c>
      <c r="N33" s="53">
        <v>257</v>
      </c>
      <c r="O33" s="53">
        <v>86</v>
      </c>
      <c r="P33" s="53"/>
      <c r="Q33" s="51"/>
      <c r="R33" s="31">
        <f t="shared" si="9"/>
        <v>756</v>
      </c>
      <c r="S33" s="37">
        <v>866</v>
      </c>
      <c r="T33" s="80">
        <f t="shared" si="0"/>
        <v>847</v>
      </c>
      <c r="U33" s="40">
        <f t="shared" si="1"/>
        <v>91</v>
      </c>
      <c r="V33" s="35">
        <f t="shared" si="2"/>
        <v>0</v>
      </c>
      <c r="W33" s="35">
        <f t="shared" si="3"/>
        <v>0</v>
      </c>
      <c r="X33" s="35">
        <f t="shared" si="4"/>
        <v>19</v>
      </c>
      <c r="Y33" s="41">
        <f t="shared" si="5"/>
        <v>0</v>
      </c>
      <c r="Z33" s="94"/>
      <c r="AA33" s="68">
        <f t="shared" si="6"/>
        <v>110</v>
      </c>
      <c r="AB33" s="83">
        <f t="shared" si="7"/>
        <v>91</v>
      </c>
      <c r="AC33" s="11"/>
    </row>
    <row r="34" spans="1:29" ht="20.100000000000001" customHeight="1" x14ac:dyDescent="0.25">
      <c r="A34" s="62">
        <v>32</v>
      </c>
      <c r="B34" s="33">
        <v>775</v>
      </c>
      <c r="C34" s="17">
        <f t="shared" si="10"/>
        <v>275</v>
      </c>
      <c r="D34" s="8">
        <f t="shared" si="11"/>
        <v>140</v>
      </c>
      <c r="E34" s="8">
        <f t="shared" si="12"/>
        <v>45</v>
      </c>
      <c r="F34" s="8">
        <f t="shared" si="12"/>
        <v>10</v>
      </c>
      <c r="G34" s="18"/>
      <c r="H34" s="24">
        <v>523</v>
      </c>
      <c r="I34" s="13">
        <v>266</v>
      </c>
      <c r="J34" s="13">
        <v>86</v>
      </c>
      <c r="K34" s="13">
        <v>19</v>
      </c>
      <c r="L34" s="25">
        <v>0</v>
      </c>
      <c r="M34" s="57">
        <f t="shared" si="8"/>
        <v>423</v>
      </c>
      <c r="N34" s="53">
        <v>266</v>
      </c>
      <c r="O34" s="53">
        <v>86</v>
      </c>
      <c r="P34" s="53"/>
      <c r="Q34" s="51"/>
      <c r="R34" s="31">
        <f t="shared" si="9"/>
        <v>775</v>
      </c>
      <c r="S34" s="37">
        <v>894</v>
      </c>
      <c r="T34" s="80">
        <f t="shared" si="0"/>
        <v>875</v>
      </c>
      <c r="U34" s="40">
        <f t="shared" si="1"/>
        <v>100</v>
      </c>
      <c r="V34" s="35">
        <f t="shared" si="2"/>
        <v>0</v>
      </c>
      <c r="W34" s="35">
        <f t="shared" si="3"/>
        <v>0</v>
      </c>
      <c r="X34" s="35">
        <f t="shared" si="4"/>
        <v>19</v>
      </c>
      <c r="Y34" s="41">
        <f t="shared" si="5"/>
        <v>0</v>
      </c>
      <c r="Z34" s="94"/>
      <c r="AA34" s="68">
        <f t="shared" si="6"/>
        <v>119</v>
      </c>
      <c r="AB34" s="83">
        <f t="shared" si="7"/>
        <v>100</v>
      </c>
      <c r="AC34" s="11"/>
    </row>
    <row r="35" spans="1:29" ht="20.100000000000001" customHeight="1" x14ac:dyDescent="0.25">
      <c r="A35" s="62">
        <v>33</v>
      </c>
      <c r="B35" s="33">
        <v>795</v>
      </c>
      <c r="C35" s="17">
        <f t="shared" si="10"/>
        <v>285</v>
      </c>
      <c r="D35" s="8">
        <f t="shared" si="11"/>
        <v>145</v>
      </c>
      <c r="E35" s="8">
        <v>50</v>
      </c>
      <c r="F35" s="8">
        <v>15</v>
      </c>
      <c r="G35" s="18">
        <v>5</v>
      </c>
      <c r="H35" s="24">
        <v>542</v>
      </c>
      <c r="I35" s="13">
        <v>276</v>
      </c>
      <c r="J35" s="13">
        <v>95</v>
      </c>
      <c r="K35" s="13">
        <v>29</v>
      </c>
      <c r="L35" s="25">
        <v>10</v>
      </c>
      <c r="M35" s="57">
        <f t="shared" si="8"/>
        <v>424</v>
      </c>
      <c r="N35" s="53">
        <v>276</v>
      </c>
      <c r="O35" s="53">
        <v>95</v>
      </c>
      <c r="P35" s="53"/>
      <c r="Q35" s="54"/>
      <c r="R35" s="31">
        <f t="shared" si="9"/>
        <v>795</v>
      </c>
      <c r="S35" s="37">
        <v>952</v>
      </c>
      <c r="T35" s="80">
        <f t="shared" si="0"/>
        <v>913</v>
      </c>
      <c r="U35" s="40">
        <f t="shared" ref="U35:U66" si="13">H35-M35</f>
        <v>118</v>
      </c>
      <c r="V35" s="35">
        <f t="shared" ref="V35:V66" si="14">I35-N35</f>
        <v>0</v>
      </c>
      <c r="W35" s="35">
        <f t="shared" ref="W35:W66" si="15">J35-O35</f>
        <v>0</v>
      </c>
      <c r="X35" s="35">
        <f t="shared" ref="X35:X66" si="16">K35-P35</f>
        <v>29</v>
      </c>
      <c r="Y35" s="43">
        <f t="shared" ref="Y35:Y66" si="17">L35-Q35</f>
        <v>10</v>
      </c>
      <c r="Z35" s="94"/>
      <c r="AA35" s="68">
        <f t="shared" ref="AA35:AA66" si="18">S35-R35</f>
        <v>157</v>
      </c>
      <c r="AB35" s="83">
        <f t="shared" ref="AB35:AB66" si="19">T35-R35</f>
        <v>118</v>
      </c>
      <c r="AC35" s="11"/>
    </row>
    <row r="36" spans="1:29" ht="20.100000000000001" customHeight="1" x14ac:dyDescent="0.25">
      <c r="A36" s="62">
        <v>34</v>
      </c>
      <c r="B36" s="33">
        <v>814</v>
      </c>
      <c r="C36" s="17">
        <v>300</v>
      </c>
      <c r="D36" s="8">
        <f t="shared" si="11"/>
        <v>150</v>
      </c>
      <c r="E36" s="8">
        <f t="shared" si="12"/>
        <v>50</v>
      </c>
      <c r="F36" s="8">
        <f t="shared" si="12"/>
        <v>15</v>
      </c>
      <c r="G36" s="18">
        <f>G35</f>
        <v>5</v>
      </c>
      <c r="H36" s="24">
        <v>570</v>
      </c>
      <c r="I36" s="13">
        <v>285</v>
      </c>
      <c r="J36" s="13">
        <v>95</v>
      </c>
      <c r="K36" s="13">
        <v>29</v>
      </c>
      <c r="L36" s="25">
        <v>10</v>
      </c>
      <c r="M36" s="57">
        <f t="shared" ref="M36:M67" si="20">B36-(SUM(N36:Q36))</f>
        <v>434</v>
      </c>
      <c r="N36" s="53">
        <v>285</v>
      </c>
      <c r="O36" s="53">
        <v>95</v>
      </c>
      <c r="P36" s="53"/>
      <c r="Q36" s="54"/>
      <c r="R36" s="31">
        <f t="shared" si="9"/>
        <v>814</v>
      </c>
      <c r="S36" s="37">
        <v>989</v>
      </c>
      <c r="T36" s="80">
        <f t="shared" si="0"/>
        <v>950</v>
      </c>
      <c r="U36" s="40">
        <f t="shared" si="13"/>
        <v>136</v>
      </c>
      <c r="V36" s="35">
        <f t="shared" si="14"/>
        <v>0</v>
      </c>
      <c r="W36" s="35">
        <f t="shared" si="15"/>
        <v>0</v>
      </c>
      <c r="X36" s="35">
        <f t="shared" si="16"/>
        <v>29</v>
      </c>
      <c r="Y36" s="43">
        <f t="shared" si="17"/>
        <v>10</v>
      </c>
      <c r="Z36" s="94"/>
      <c r="AA36" s="68">
        <f t="shared" si="18"/>
        <v>175</v>
      </c>
      <c r="AB36" s="83">
        <f t="shared" si="19"/>
        <v>136</v>
      </c>
      <c r="AC36" s="11"/>
    </row>
    <row r="37" spans="1:29" ht="20.100000000000001" customHeight="1" x14ac:dyDescent="0.25">
      <c r="A37" s="62">
        <v>35</v>
      </c>
      <c r="B37" s="33">
        <v>835</v>
      </c>
      <c r="C37" s="17">
        <f t="shared" si="10"/>
        <v>310</v>
      </c>
      <c r="D37" s="8">
        <f t="shared" si="11"/>
        <v>155</v>
      </c>
      <c r="E37" s="8">
        <f t="shared" si="12"/>
        <v>50</v>
      </c>
      <c r="F37" s="8">
        <f t="shared" si="12"/>
        <v>15</v>
      </c>
      <c r="G37" s="18">
        <f t="shared" si="12"/>
        <v>5</v>
      </c>
      <c r="H37" s="24">
        <v>589</v>
      </c>
      <c r="I37" s="13">
        <v>295</v>
      </c>
      <c r="J37" s="13">
        <v>95</v>
      </c>
      <c r="K37" s="13">
        <v>29</v>
      </c>
      <c r="L37" s="25">
        <v>10</v>
      </c>
      <c r="M37" s="57">
        <f t="shared" si="20"/>
        <v>445</v>
      </c>
      <c r="N37" s="53">
        <v>295</v>
      </c>
      <c r="O37" s="53">
        <v>95</v>
      </c>
      <c r="P37" s="53"/>
      <c r="Q37" s="54"/>
      <c r="R37" s="31">
        <f t="shared" si="9"/>
        <v>835</v>
      </c>
      <c r="S37" s="37">
        <v>1018</v>
      </c>
      <c r="T37" s="80">
        <f>S37-L37-K37</f>
        <v>979</v>
      </c>
      <c r="U37" s="40">
        <f t="shared" si="13"/>
        <v>144</v>
      </c>
      <c r="V37" s="35">
        <f t="shared" si="14"/>
        <v>0</v>
      </c>
      <c r="W37" s="35">
        <f t="shared" si="15"/>
        <v>0</v>
      </c>
      <c r="X37" s="35">
        <f t="shared" si="16"/>
        <v>29</v>
      </c>
      <c r="Y37" s="43">
        <f t="shared" si="17"/>
        <v>10</v>
      </c>
      <c r="Z37" s="94"/>
      <c r="AA37" s="68">
        <f t="shared" si="18"/>
        <v>183</v>
      </c>
      <c r="AB37" s="83">
        <f t="shared" si="19"/>
        <v>144</v>
      </c>
      <c r="AC37" s="11"/>
    </row>
    <row r="38" spans="1:29" ht="20.100000000000001" customHeight="1" x14ac:dyDescent="0.25">
      <c r="A38" s="62">
        <v>36</v>
      </c>
      <c r="B38" s="33">
        <v>856</v>
      </c>
      <c r="C38" s="17">
        <f t="shared" si="10"/>
        <v>320</v>
      </c>
      <c r="D38" s="8">
        <f t="shared" si="11"/>
        <v>160</v>
      </c>
      <c r="E38" s="8">
        <v>55</v>
      </c>
      <c r="F38" s="8">
        <f t="shared" si="12"/>
        <v>15</v>
      </c>
      <c r="G38" s="18">
        <f t="shared" si="12"/>
        <v>5</v>
      </c>
      <c r="H38" s="24">
        <v>608</v>
      </c>
      <c r="I38" s="13">
        <v>304</v>
      </c>
      <c r="J38" s="13">
        <v>105</v>
      </c>
      <c r="K38" s="13">
        <v>29</v>
      </c>
      <c r="L38" s="25">
        <v>10</v>
      </c>
      <c r="M38" s="57">
        <f t="shared" si="20"/>
        <v>447</v>
      </c>
      <c r="N38" s="53">
        <v>304</v>
      </c>
      <c r="O38" s="53">
        <v>105</v>
      </c>
      <c r="P38" s="53"/>
      <c r="Q38" s="54"/>
      <c r="R38" s="31">
        <f t="shared" si="9"/>
        <v>856</v>
      </c>
      <c r="S38" s="37">
        <v>1056</v>
      </c>
      <c r="T38" s="80">
        <f t="shared" ref="T38:T86" si="21">S38-L38-K38</f>
        <v>1017</v>
      </c>
      <c r="U38" s="40">
        <f t="shared" si="13"/>
        <v>161</v>
      </c>
      <c r="V38" s="35">
        <f t="shared" si="14"/>
        <v>0</v>
      </c>
      <c r="W38" s="35">
        <f t="shared" si="15"/>
        <v>0</v>
      </c>
      <c r="X38" s="35">
        <f t="shared" si="16"/>
        <v>29</v>
      </c>
      <c r="Y38" s="43">
        <f t="shared" si="17"/>
        <v>10</v>
      </c>
      <c r="Z38" s="94"/>
      <c r="AA38" s="68">
        <f t="shared" si="18"/>
        <v>200</v>
      </c>
      <c r="AB38" s="83">
        <f t="shared" si="19"/>
        <v>161</v>
      </c>
      <c r="AC38" s="11"/>
    </row>
    <row r="39" spans="1:29" ht="20.100000000000001" customHeight="1" x14ac:dyDescent="0.25">
      <c r="A39" s="62">
        <v>37</v>
      </c>
      <c r="B39" s="33">
        <v>877</v>
      </c>
      <c r="C39" s="17">
        <f t="shared" si="10"/>
        <v>330</v>
      </c>
      <c r="D39" s="8">
        <f t="shared" si="11"/>
        <v>165</v>
      </c>
      <c r="E39" s="8">
        <f t="shared" si="12"/>
        <v>55</v>
      </c>
      <c r="F39" s="8">
        <f t="shared" si="12"/>
        <v>15</v>
      </c>
      <c r="G39" s="18">
        <f t="shared" si="12"/>
        <v>5</v>
      </c>
      <c r="H39" s="24">
        <v>627</v>
      </c>
      <c r="I39" s="13">
        <v>314</v>
      </c>
      <c r="J39" s="13">
        <v>105</v>
      </c>
      <c r="K39" s="13">
        <v>29</v>
      </c>
      <c r="L39" s="25">
        <v>10</v>
      </c>
      <c r="M39" s="57">
        <f t="shared" si="20"/>
        <v>458</v>
      </c>
      <c r="N39" s="53">
        <v>314</v>
      </c>
      <c r="O39" s="53">
        <v>105</v>
      </c>
      <c r="P39" s="53"/>
      <c r="Q39" s="54"/>
      <c r="R39" s="31">
        <f t="shared" si="9"/>
        <v>877</v>
      </c>
      <c r="S39" s="37">
        <v>1085</v>
      </c>
      <c r="T39" s="80">
        <f t="shared" si="21"/>
        <v>1046</v>
      </c>
      <c r="U39" s="40">
        <f t="shared" si="13"/>
        <v>169</v>
      </c>
      <c r="V39" s="35">
        <f t="shared" si="14"/>
        <v>0</v>
      </c>
      <c r="W39" s="35">
        <f t="shared" si="15"/>
        <v>0</v>
      </c>
      <c r="X39" s="35">
        <f t="shared" si="16"/>
        <v>29</v>
      </c>
      <c r="Y39" s="43">
        <f t="shared" si="17"/>
        <v>10</v>
      </c>
      <c r="Z39" s="94"/>
      <c r="AA39" s="68">
        <f t="shared" si="18"/>
        <v>208</v>
      </c>
      <c r="AB39" s="83">
        <f t="shared" si="19"/>
        <v>169</v>
      </c>
      <c r="AC39" s="11"/>
    </row>
    <row r="40" spans="1:29" ht="20.100000000000001" customHeight="1" x14ac:dyDescent="0.25">
      <c r="A40" s="62">
        <v>38</v>
      </c>
      <c r="B40" s="33">
        <v>899</v>
      </c>
      <c r="C40" s="17">
        <f t="shared" si="10"/>
        <v>340</v>
      </c>
      <c r="D40" s="8">
        <f t="shared" si="11"/>
        <v>170</v>
      </c>
      <c r="E40" s="8">
        <f t="shared" si="12"/>
        <v>55</v>
      </c>
      <c r="F40" s="8">
        <f t="shared" si="12"/>
        <v>15</v>
      </c>
      <c r="G40" s="18">
        <f t="shared" si="12"/>
        <v>5</v>
      </c>
      <c r="H40" s="24">
        <v>646</v>
      </c>
      <c r="I40" s="13">
        <v>323</v>
      </c>
      <c r="J40" s="13">
        <v>105</v>
      </c>
      <c r="K40" s="13">
        <v>29</v>
      </c>
      <c r="L40" s="25">
        <v>10</v>
      </c>
      <c r="M40" s="57">
        <f t="shared" si="20"/>
        <v>471</v>
      </c>
      <c r="N40" s="53">
        <v>323</v>
      </c>
      <c r="O40" s="53">
        <v>105</v>
      </c>
      <c r="P40" s="53"/>
      <c r="Q40" s="54"/>
      <c r="R40" s="31">
        <f t="shared" si="9"/>
        <v>899</v>
      </c>
      <c r="S40" s="37">
        <v>1113</v>
      </c>
      <c r="T40" s="80">
        <f t="shared" si="21"/>
        <v>1074</v>
      </c>
      <c r="U40" s="40">
        <f t="shared" si="13"/>
        <v>175</v>
      </c>
      <c r="V40" s="35">
        <f t="shared" si="14"/>
        <v>0</v>
      </c>
      <c r="W40" s="35">
        <f t="shared" si="15"/>
        <v>0</v>
      </c>
      <c r="X40" s="35">
        <f t="shared" si="16"/>
        <v>29</v>
      </c>
      <c r="Y40" s="43">
        <f t="shared" si="17"/>
        <v>10</v>
      </c>
      <c r="Z40" s="94"/>
      <c r="AA40" s="68">
        <f t="shared" si="18"/>
        <v>214</v>
      </c>
      <c r="AB40" s="83">
        <f t="shared" si="19"/>
        <v>175</v>
      </c>
      <c r="AC40" s="11"/>
    </row>
    <row r="41" spans="1:29" ht="20.100000000000001" customHeight="1" x14ac:dyDescent="0.25">
      <c r="A41" s="62">
        <v>39</v>
      </c>
      <c r="B41" s="33">
        <v>921</v>
      </c>
      <c r="C41" s="17">
        <f t="shared" si="10"/>
        <v>350</v>
      </c>
      <c r="D41" s="8">
        <f t="shared" si="11"/>
        <v>175</v>
      </c>
      <c r="E41" s="8">
        <v>60</v>
      </c>
      <c r="F41" s="8">
        <f t="shared" si="12"/>
        <v>15</v>
      </c>
      <c r="G41" s="18">
        <f t="shared" si="12"/>
        <v>5</v>
      </c>
      <c r="H41" s="24">
        <v>665</v>
      </c>
      <c r="I41" s="13">
        <v>333</v>
      </c>
      <c r="J41" s="13">
        <v>114</v>
      </c>
      <c r="K41" s="13">
        <v>29</v>
      </c>
      <c r="L41" s="25">
        <v>10</v>
      </c>
      <c r="M41" s="57">
        <f t="shared" si="20"/>
        <v>474</v>
      </c>
      <c r="N41" s="53">
        <v>333</v>
      </c>
      <c r="O41" s="53">
        <v>114</v>
      </c>
      <c r="P41" s="53"/>
      <c r="Q41" s="54"/>
      <c r="R41" s="31">
        <f t="shared" si="9"/>
        <v>921</v>
      </c>
      <c r="S41" s="37">
        <v>1151</v>
      </c>
      <c r="T41" s="80">
        <f t="shared" si="21"/>
        <v>1112</v>
      </c>
      <c r="U41" s="40">
        <f t="shared" si="13"/>
        <v>191</v>
      </c>
      <c r="V41" s="35">
        <f t="shared" si="14"/>
        <v>0</v>
      </c>
      <c r="W41" s="35">
        <f t="shared" si="15"/>
        <v>0</v>
      </c>
      <c r="X41" s="35">
        <f t="shared" si="16"/>
        <v>29</v>
      </c>
      <c r="Y41" s="43">
        <f t="shared" si="17"/>
        <v>10</v>
      </c>
      <c r="Z41" s="94"/>
      <c r="AA41" s="68">
        <f t="shared" si="18"/>
        <v>230</v>
      </c>
      <c r="AB41" s="83">
        <f t="shared" si="19"/>
        <v>191</v>
      </c>
      <c r="AC41" s="11"/>
    </row>
    <row r="42" spans="1:29" ht="20.100000000000001" customHeight="1" x14ac:dyDescent="0.25">
      <c r="A42" s="62">
        <v>40</v>
      </c>
      <c r="B42" s="33">
        <v>944</v>
      </c>
      <c r="C42" s="17">
        <v>365</v>
      </c>
      <c r="D42" s="8">
        <v>185</v>
      </c>
      <c r="E42" s="8">
        <f t="shared" si="12"/>
        <v>60</v>
      </c>
      <c r="F42" s="8">
        <f t="shared" si="12"/>
        <v>15</v>
      </c>
      <c r="G42" s="18">
        <f t="shared" si="12"/>
        <v>5</v>
      </c>
      <c r="H42" s="24">
        <v>694</v>
      </c>
      <c r="I42" s="13">
        <v>352</v>
      </c>
      <c r="J42" s="13">
        <v>114</v>
      </c>
      <c r="K42" s="13">
        <v>29</v>
      </c>
      <c r="L42" s="25">
        <v>10</v>
      </c>
      <c r="M42" s="57">
        <f t="shared" si="20"/>
        <v>478</v>
      </c>
      <c r="N42" s="53">
        <v>352</v>
      </c>
      <c r="O42" s="53">
        <v>114</v>
      </c>
      <c r="P42" s="53"/>
      <c r="Q42" s="54"/>
      <c r="R42" s="31">
        <f t="shared" si="9"/>
        <v>944</v>
      </c>
      <c r="S42" s="37">
        <v>1199</v>
      </c>
      <c r="T42" s="80">
        <f t="shared" si="21"/>
        <v>1160</v>
      </c>
      <c r="U42" s="40">
        <f t="shared" si="13"/>
        <v>216</v>
      </c>
      <c r="V42" s="35">
        <f t="shared" si="14"/>
        <v>0</v>
      </c>
      <c r="W42" s="35">
        <f t="shared" si="15"/>
        <v>0</v>
      </c>
      <c r="X42" s="35">
        <f t="shared" si="16"/>
        <v>29</v>
      </c>
      <c r="Y42" s="43">
        <f t="shared" si="17"/>
        <v>10</v>
      </c>
      <c r="Z42" s="94"/>
      <c r="AA42" s="68">
        <f t="shared" si="18"/>
        <v>255</v>
      </c>
      <c r="AB42" s="83">
        <f t="shared" si="19"/>
        <v>216</v>
      </c>
      <c r="AC42" s="11"/>
    </row>
    <row r="43" spans="1:29" ht="20.100000000000001" customHeight="1" x14ac:dyDescent="0.25">
      <c r="A43" s="62">
        <v>41</v>
      </c>
      <c r="B43" s="33">
        <v>968</v>
      </c>
      <c r="C43" s="17">
        <f t="shared" si="10"/>
        <v>375</v>
      </c>
      <c r="D43" s="8">
        <f t="shared" si="11"/>
        <v>190</v>
      </c>
      <c r="E43" s="8">
        <v>65</v>
      </c>
      <c r="F43" s="8">
        <f t="shared" si="12"/>
        <v>15</v>
      </c>
      <c r="G43" s="18">
        <f t="shared" si="12"/>
        <v>5</v>
      </c>
      <c r="H43" s="24">
        <v>713</v>
      </c>
      <c r="I43" s="13">
        <v>361</v>
      </c>
      <c r="J43" s="13">
        <v>124</v>
      </c>
      <c r="K43" s="13">
        <v>29</v>
      </c>
      <c r="L43" s="25">
        <v>10</v>
      </c>
      <c r="M43" s="57">
        <f t="shared" si="20"/>
        <v>483</v>
      </c>
      <c r="N43" s="53">
        <v>361</v>
      </c>
      <c r="O43" s="53">
        <v>124</v>
      </c>
      <c r="P43" s="53"/>
      <c r="Q43" s="54"/>
      <c r="R43" s="31">
        <f t="shared" si="9"/>
        <v>968</v>
      </c>
      <c r="S43" s="37">
        <v>1237</v>
      </c>
      <c r="T43" s="80">
        <f t="shared" si="21"/>
        <v>1198</v>
      </c>
      <c r="U43" s="40">
        <f t="shared" si="13"/>
        <v>230</v>
      </c>
      <c r="V43" s="35">
        <f t="shared" si="14"/>
        <v>0</v>
      </c>
      <c r="W43" s="35">
        <f t="shared" si="15"/>
        <v>0</v>
      </c>
      <c r="X43" s="35">
        <f t="shared" si="16"/>
        <v>29</v>
      </c>
      <c r="Y43" s="43">
        <f t="shared" si="17"/>
        <v>10</v>
      </c>
      <c r="Z43" s="94"/>
      <c r="AA43" s="68">
        <f t="shared" si="18"/>
        <v>269</v>
      </c>
      <c r="AB43" s="83">
        <f t="shared" si="19"/>
        <v>230</v>
      </c>
      <c r="AC43" s="11"/>
    </row>
    <row r="44" spans="1:29" ht="20.100000000000001" customHeight="1" x14ac:dyDescent="0.25">
      <c r="A44" s="62">
        <v>42</v>
      </c>
      <c r="B44" s="33">
        <v>992</v>
      </c>
      <c r="C44" s="17">
        <f t="shared" si="10"/>
        <v>385</v>
      </c>
      <c r="D44" s="8">
        <f t="shared" si="11"/>
        <v>195</v>
      </c>
      <c r="E44" s="8">
        <f t="shared" si="12"/>
        <v>65</v>
      </c>
      <c r="F44" s="8">
        <f t="shared" si="12"/>
        <v>15</v>
      </c>
      <c r="G44" s="18">
        <f t="shared" si="12"/>
        <v>5</v>
      </c>
      <c r="H44" s="24">
        <v>732</v>
      </c>
      <c r="I44" s="13">
        <v>371</v>
      </c>
      <c r="J44" s="13">
        <v>124</v>
      </c>
      <c r="K44" s="13">
        <v>29</v>
      </c>
      <c r="L44" s="25">
        <v>10</v>
      </c>
      <c r="M44" s="57">
        <f t="shared" si="20"/>
        <v>497</v>
      </c>
      <c r="N44" s="53">
        <v>371</v>
      </c>
      <c r="O44" s="53">
        <v>124</v>
      </c>
      <c r="P44" s="53"/>
      <c r="Q44" s="54"/>
      <c r="R44" s="31">
        <f t="shared" si="9"/>
        <v>992</v>
      </c>
      <c r="S44" s="37">
        <v>1266</v>
      </c>
      <c r="T44" s="80">
        <f t="shared" si="21"/>
        <v>1227</v>
      </c>
      <c r="U44" s="40">
        <f t="shared" si="13"/>
        <v>235</v>
      </c>
      <c r="V44" s="35">
        <f t="shared" si="14"/>
        <v>0</v>
      </c>
      <c r="W44" s="35">
        <f t="shared" si="15"/>
        <v>0</v>
      </c>
      <c r="X44" s="35">
        <f t="shared" si="16"/>
        <v>29</v>
      </c>
      <c r="Y44" s="43">
        <f t="shared" si="17"/>
        <v>10</v>
      </c>
      <c r="Z44" s="94"/>
      <c r="AA44" s="68">
        <f t="shared" si="18"/>
        <v>274</v>
      </c>
      <c r="AB44" s="83">
        <f t="shared" si="19"/>
        <v>235</v>
      </c>
      <c r="AC44" s="11"/>
    </row>
    <row r="45" spans="1:29" ht="20.100000000000001" customHeight="1" x14ac:dyDescent="0.25">
      <c r="A45" s="62">
        <v>43</v>
      </c>
      <c r="B45" s="33">
        <v>1017</v>
      </c>
      <c r="C45" s="17">
        <f t="shared" si="10"/>
        <v>395</v>
      </c>
      <c r="D45" s="8">
        <f t="shared" si="11"/>
        <v>200</v>
      </c>
      <c r="E45" s="8">
        <f t="shared" si="12"/>
        <v>65</v>
      </c>
      <c r="F45" s="8">
        <f t="shared" si="12"/>
        <v>15</v>
      </c>
      <c r="G45" s="18">
        <f t="shared" si="12"/>
        <v>5</v>
      </c>
      <c r="H45" s="24">
        <v>751</v>
      </c>
      <c r="I45" s="13">
        <v>380</v>
      </c>
      <c r="J45" s="13">
        <v>124</v>
      </c>
      <c r="K45" s="13">
        <v>29</v>
      </c>
      <c r="L45" s="25">
        <v>10</v>
      </c>
      <c r="M45" s="57">
        <f t="shared" si="20"/>
        <v>513</v>
      </c>
      <c r="N45" s="53">
        <v>380</v>
      </c>
      <c r="O45" s="53">
        <v>124</v>
      </c>
      <c r="P45" s="53"/>
      <c r="Q45" s="54"/>
      <c r="R45" s="31">
        <f t="shared" si="9"/>
        <v>1017</v>
      </c>
      <c r="S45" s="37">
        <v>1294</v>
      </c>
      <c r="T45" s="80">
        <f t="shared" si="21"/>
        <v>1255</v>
      </c>
      <c r="U45" s="40">
        <f t="shared" si="13"/>
        <v>238</v>
      </c>
      <c r="V45" s="35">
        <f t="shared" si="14"/>
        <v>0</v>
      </c>
      <c r="W45" s="35">
        <f t="shared" si="15"/>
        <v>0</v>
      </c>
      <c r="X45" s="35">
        <f t="shared" si="16"/>
        <v>29</v>
      </c>
      <c r="Y45" s="43">
        <f t="shared" si="17"/>
        <v>10</v>
      </c>
      <c r="Z45" s="94"/>
      <c r="AA45" s="68">
        <f t="shared" si="18"/>
        <v>277</v>
      </c>
      <c r="AB45" s="83">
        <f t="shared" si="19"/>
        <v>238</v>
      </c>
      <c r="AC45" s="11"/>
    </row>
    <row r="46" spans="1:29" ht="20.100000000000001" customHeight="1" x14ac:dyDescent="0.25">
      <c r="A46" s="62">
        <v>44</v>
      </c>
      <c r="B46" s="33">
        <v>1042</v>
      </c>
      <c r="C46" s="17">
        <f t="shared" si="10"/>
        <v>405</v>
      </c>
      <c r="D46" s="8">
        <f t="shared" si="11"/>
        <v>205</v>
      </c>
      <c r="E46" s="8">
        <v>70</v>
      </c>
      <c r="F46" s="8">
        <v>20</v>
      </c>
      <c r="G46" s="18">
        <f t="shared" si="12"/>
        <v>5</v>
      </c>
      <c r="H46" s="24">
        <v>770</v>
      </c>
      <c r="I46" s="13">
        <v>390</v>
      </c>
      <c r="J46" s="13">
        <v>133</v>
      </c>
      <c r="K46" s="13">
        <v>38</v>
      </c>
      <c r="L46" s="25">
        <v>10</v>
      </c>
      <c r="M46" s="57">
        <f t="shared" si="20"/>
        <v>519</v>
      </c>
      <c r="N46" s="53">
        <v>390</v>
      </c>
      <c r="O46" s="53">
        <v>133</v>
      </c>
      <c r="P46" s="53"/>
      <c r="Q46" s="54"/>
      <c r="R46" s="31">
        <f t="shared" si="9"/>
        <v>1042</v>
      </c>
      <c r="S46" s="37">
        <v>1341</v>
      </c>
      <c r="T46" s="80">
        <f t="shared" si="21"/>
        <v>1293</v>
      </c>
      <c r="U46" s="40">
        <f t="shared" si="13"/>
        <v>251</v>
      </c>
      <c r="V46" s="35">
        <f t="shared" si="14"/>
        <v>0</v>
      </c>
      <c r="W46" s="35">
        <f t="shared" si="15"/>
        <v>0</v>
      </c>
      <c r="X46" s="35">
        <f t="shared" si="16"/>
        <v>38</v>
      </c>
      <c r="Y46" s="43">
        <f t="shared" si="17"/>
        <v>10</v>
      </c>
      <c r="Z46" s="94"/>
      <c r="AA46" s="68">
        <f t="shared" si="18"/>
        <v>299</v>
      </c>
      <c r="AB46" s="83">
        <f t="shared" si="19"/>
        <v>251</v>
      </c>
      <c r="AC46" s="11"/>
    </row>
    <row r="47" spans="1:29" ht="20.100000000000001" customHeight="1" x14ac:dyDescent="0.25">
      <c r="A47" s="62">
        <v>45</v>
      </c>
      <c r="B47" s="33">
        <v>1068</v>
      </c>
      <c r="C47" s="17">
        <v>420</v>
      </c>
      <c r="D47" s="8">
        <f t="shared" si="11"/>
        <v>210</v>
      </c>
      <c r="E47" s="8">
        <f t="shared" si="12"/>
        <v>70</v>
      </c>
      <c r="F47" s="8">
        <f t="shared" si="12"/>
        <v>20</v>
      </c>
      <c r="G47" s="18">
        <f t="shared" si="12"/>
        <v>5</v>
      </c>
      <c r="H47" s="24">
        <v>798</v>
      </c>
      <c r="I47" s="13">
        <v>399</v>
      </c>
      <c r="J47" s="13">
        <v>133</v>
      </c>
      <c r="K47" s="13">
        <v>38</v>
      </c>
      <c r="L47" s="25">
        <v>10</v>
      </c>
      <c r="M47" s="57">
        <f t="shared" si="20"/>
        <v>536</v>
      </c>
      <c r="N47" s="53">
        <v>399</v>
      </c>
      <c r="O47" s="53">
        <v>133</v>
      </c>
      <c r="P47" s="53"/>
      <c r="Q47" s="54"/>
      <c r="R47" s="31">
        <f t="shared" si="9"/>
        <v>1068</v>
      </c>
      <c r="S47" s="37">
        <v>1378</v>
      </c>
      <c r="T47" s="80">
        <f t="shared" si="21"/>
        <v>1330</v>
      </c>
      <c r="U47" s="40">
        <f t="shared" si="13"/>
        <v>262</v>
      </c>
      <c r="V47" s="35">
        <f t="shared" si="14"/>
        <v>0</v>
      </c>
      <c r="W47" s="35">
        <f t="shared" si="15"/>
        <v>0</v>
      </c>
      <c r="X47" s="35">
        <f t="shared" si="16"/>
        <v>38</v>
      </c>
      <c r="Y47" s="43">
        <f t="shared" si="17"/>
        <v>10</v>
      </c>
      <c r="Z47" s="94"/>
      <c r="AA47" s="68">
        <f t="shared" si="18"/>
        <v>310</v>
      </c>
      <c r="AB47" s="83">
        <f t="shared" si="19"/>
        <v>262</v>
      </c>
      <c r="AC47" s="11"/>
    </row>
    <row r="48" spans="1:29" ht="20.100000000000001" customHeight="1" x14ac:dyDescent="0.25">
      <c r="A48" s="62">
        <v>46</v>
      </c>
      <c r="B48" s="33">
        <v>1095</v>
      </c>
      <c r="C48" s="17">
        <f t="shared" si="10"/>
        <v>430</v>
      </c>
      <c r="D48" s="8">
        <f t="shared" si="11"/>
        <v>215</v>
      </c>
      <c r="E48" s="8">
        <f t="shared" si="12"/>
        <v>70</v>
      </c>
      <c r="F48" s="8">
        <f t="shared" si="12"/>
        <v>20</v>
      </c>
      <c r="G48" s="18">
        <f t="shared" si="12"/>
        <v>5</v>
      </c>
      <c r="H48" s="24">
        <v>817</v>
      </c>
      <c r="I48" s="13">
        <v>409</v>
      </c>
      <c r="J48" s="13">
        <v>133</v>
      </c>
      <c r="K48" s="13">
        <v>38</v>
      </c>
      <c r="L48" s="25">
        <v>10</v>
      </c>
      <c r="M48" s="57">
        <f t="shared" si="20"/>
        <v>553</v>
      </c>
      <c r="N48" s="53">
        <v>409</v>
      </c>
      <c r="O48" s="53">
        <v>133</v>
      </c>
      <c r="P48" s="53"/>
      <c r="Q48" s="54"/>
      <c r="R48" s="31">
        <f t="shared" si="9"/>
        <v>1095</v>
      </c>
      <c r="S48" s="37">
        <v>1407</v>
      </c>
      <c r="T48" s="80">
        <f t="shared" si="21"/>
        <v>1359</v>
      </c>
      <c r="U48" s="40">
        <f t="shared" si="13"/>
        <v>264</v>
      </c>
      <c r="V48" s="35">
        <f t="shared" si="14"/>
        <v>0</v>
      </c>
      <c r="W48" s="35">
        <f t="shared" si="15"/>
        <v>0</v>
      </c>
      <c r="X48" s="35">
        <f t="shared" si="16"/>
        <v>38</v>
      </c>
      <c r="Y48" s="43">
        <f t="shared" si="17"/>
        <v>10</v>
      </c>
      <c r="Z48" s="94"/>
      <c r="AA48" s="68">
        <f t="shared" si="18"/>
        <v>312</v>
      </c>
      <c r="AB48" s="83">
        <f t="shared" si="19"/>
        <v>264</v>
      </c>
      <c r="AC48" s="11"/>
    </row>
    <row r="49" spans="1:30" ht="20.100000000000001" customHeight="1" x14ac:dyDescent="0.25">
      <c r="A49" s="62">
        <v>47</v>
      </c>
      <c r="B49" s="33">
        <v>1123</v>
      </c>
      <c r="C49" s="17">
        <f t="shared" si="10"/>
        <v>440</v>
      </c>
      <c r="D49" s="8">
        <f t="shared" si="11"/>
        <v>220</v>
      </c>
      <c r="E49" s="8">
        <v>75</v>
      </c>
      <c r="F49" s="8">
        <f t="shared" si="12"/>
        <v>20</v>
      </c>
      <c r="G49" s="18">
        <f t="shared" si="12"/>
        <v>5</v>
      </c>
      <c r="H49" s="24">
        <v>836</v>
      </c>
      <c r="I49" s="13">
        <v>418</v>
      </c>
      <c r="J49" s="13">
        <v>143</v>
      </c>
      <c r="K49" s="13">
        <v>38</v>
      </c>
      <c r="L49" s="25">
        <v>10</v>
      </c>
      <c r="M49" s="57">
        <f t="shared" si="20"/>
        <v>562</v>
      </c>
      <c r="N49" s="53">
        <v>418</v>
      </c>
      <c r="O49" s="53">
        <v>143</v>
      </c>
      <c r="P49" s="53"/>
      <c r="Q49" s="54"/>
      <c r="R49" s="31">
        <f t="shared" si="9"/>
        <v>1123</v>
      </c>
      <c r="S49" s="37">
        <v>1445</v>
      </c>
      <c r="T49" s="80">
        <f t="shared" si="21"/>
        <v>1397</v>
      </c>
      <c r="U49" s="40">
        <f t="shared" si="13"/>
        <v>274</v>
      </c>
      <c r="V49" s="35">
        <f t="shared" si="14"/>
        <v>0</v>
      </c>
      <c r="W49" s="35">
        <f t="shared" si="15"/>
        <v>0</v>
      </c>
      <c r="X49" s="35">
        <f t="shared" si="16"/>
        <v>38</v>
      </c>
      <c r="Y49" s="43">
        <f t="shared" si="17"/>
        <v>10</v>
      </c>
      <c r="Z49" s="94"/>
      <c r="AA49" s="68">
        <f t="shared" si="18"/>
        <v>322</v>
      </c>
      <c r="AB49" s="83">
        <f t="shared" si="19"/>
        <v>274</v>
      </c>
      <c r="AC49" s="125"/>
    </row>
    <row r="50" spans="1:30" ht="20.100000000000001" customHeight="1" x14ac:dyDescent="0.25">
      <c r="A50" s="62">
        <v>48</v>
      </c>
      <c r="B50" s="33">
        <v>1151</v>
      </c>
      <c r="C50" s="17">
        <f t="shared" si="10"/>
        <v>450</v>
      </c>
      <c r="D50" s="8">
        <f t="shared" si="11"/>
        <v>225</v>
      </c>
      <c r="E50" s="8">
        <f t="shared" si="12"/>
        <v>75</v>
      </c>
      <c r="F50" s="8">
        <f t="shared" si="12"/>
        <v>20</v>
      </c>
      <c r="G50" s="18">
        <f t="shared" si="12"/>
        <v>5</v>
      </c>
      <c r="H50" s="24">
        <v>855</v>
      </c>
      <c r="I50" s="13">
        <v>428</v>
      </c>
      <c r="J50" s="13">
        <v>143</v>
      </c>
      <c r="K50" s="13">
        <v>38</v>
      </c>
      <c r="L50" s="25">
        <v>10</v>
      </c>
      <c r="M50" s="57">
        <f t="shared" si="20"/>
        <v>580</v>
      </c>
      <c r="N50" s="53">
        <v>428</v>
      </c>
      <c r="O50" s="53">
        <v>143</v>
      </c>
      <c r="P50" s="53"/>
      <c r="Q50" s="54"/>
      <c r="R50" s="31">
        <f t="shared" si="9"/>
        <v>1151</v>
      </c>
      <c r="S50" s="37">
        <v>1474</v>
      </c>
      <c r="T50" s="80">
        <f t="shared" si="21"/>
        <v>1426</v>
      </c>
      <c r="U50" s="40">
        <f t="shared" si="13"/>
        <v>275</v>
      </c>
      <c r="V50" s="35">
        <f t="shared" si="14"/>
        <v>0</v>
      </c>
      <c r="W50" s="35">
        <f t="shared" si="15"/>
        <v>0</v>
      </c>
      <c r="X50" s="35">
        <f t="shared" si="16"/>
        <v>38</v>
      </c>
      <c r="Y50" s="43">
        <f t="shared" si="17"/>
        <v>10</v>
      </c>
      <c r="Z50" s="94"/>
      <c r="AA50" s="68">
        <f t="shared" si="18"/>
        <v>323</v>
      </c>
      <c r="AB50" s="83">
        <f t="shared" si="19"/>
        <v>275</v>
      </c>
      <c r="AC50" s="125"/>
    </row>
    <row r="51" spans="1:30" ht="20.100000000000001" customHeight="1" x14ac:dyDescent="0.25">
      <c r="A51" s="62">
        <v>49</v>
      </c>
      <c r="B51" s="33">
        <v>1179</v>
      </c>
      <c r="C51" s="17">
        <v>465</v>
      </c>
      <c r="D51" s="8">
        <v>235</v>
      </c>
      <c r="E51" s="8">
        <v>80</v>
      </c>
      <c r="F51" s="8">
        <f t="shared" si="12"/>
        <v>20</v>
      </c>
      <c r="G51" s="18">
        <f t="shared" si="12"/>
        <v>5</v>
      </c>
      <c r="H51" s="24">
        <v>884</v>
      </c>
      <c r="I51" s="13">
        <v>447</v>
      </c>
      <c r="J51" s="13">
        <v>152</v>
      </c>
      <c r="K51" s="13">
        <v>38</v>
      </c>
      <c r="L51" s="25">
        <v>10</v>
      </c>
      <c r="M51" s="57">
        <f t="shared" si="20"/>
        <v>580</v>
      </c>
      <c r="N51" s="53">
        <v>447</v>
      </c>
      <c r="O51" s="53">
        <v>152</v>
      </c>
      <c r="P51" s="53"/>
      <c r="Q51" s="54"/>
      <c r="R51" s="31">
        <f t="shared" si="9"/>
        <v>1179</v>
      </c>
      <c r="S51" s="37">
        <v>1531</v>
      </c>
      <c r="T51" s="80">
        <f t="shared" si="21"/>
        <v>1483</v>
      </c>
      <c r="U51" s="40">
        <f t="shared" si="13"/>
        <v>304</v>
      </c>
      <c r="V51" s="35">
        <f t="shared" si="14"/>
        <v>0</v>
      </c>
      <c r="W51" s="35">
        <f t="shared" si="15"/>
        <v>0</v>
      </c>
      <c r="X51" s="35">
        <f t="shared" si="16"/>
        <v>38</v>
      </c>
      <c r="Y51" s="43">
        <f t="shared" si="17"/>
        <v>10</v>
      </c>
      <c r="Z51" s="94"/>
      <c r="AA51" s="68">
        <f t="shared" si="18"/>
        <v>352</v>
      </c>
      <c r="AB51" s="83">
        <f t="shared" si="19"/>
        <v>304</v>
      </c>
      <c r="AC51" s="125"/>
    </row>
    <row r="52" spans="1:30" ht="20.100000000000001" customHeight="1" x14ac:dyDescent="0.25">
      <c r="A52" s="62">
        <v>50</v>
      </c>
      <c r="B52" s="33">
        <v>1209</v>
      </c>
      <c r="C52" s="17">
        <f t="shared" si="10"/>
        <v>475</v>
      </c>
      <c r="D52" s="8">
        <f t="shared" si="11"/>
        <v>240</v>
      </c>
      <c r="E52" s="8">
        <f t="shared" si="12"/>
        <v>80</v>
      </c>
      <c r="F52" s="8">
        <f t="shared" si="12"/>
        <v>20</v>
      </c>
      <c r="G52" s="18">
        <f t="shared" si="12"/>
        <v>5</v>
      </c>
      <c r="H52" s="24">
        <v>903</v>
      </c>
      <c r="I52" s="13">
        <v>456</v>
      </c>
      <c r="J52" s="13">
        <v>152</v>
      </c>
      <c r="K52" s="13">
        <v>38</v>
      </c>
      <c r="L52" s="25">
        <v>10</v>
      </c>
      <c r="M52" s="57">
        <f t="shared" si="20"/>
        <v>601</v>
      </c>
      <c r="N52" s="53">
        <v>456</v>
      </c>
      <c r="O52" s="53">
        <v>152</v>
      </c>
      <c r="P52" s="53"/>
      <c r="Q52" s="54"/>
      <c r="R52" s="31">
        <f t="shared" si="9"/>
        <v>1209</v>
      </c>
      <c r="S52" s="37">
        <v>1559</v>
      </c>
      <c r="T52" s="80">
        <f t="shared" si="21"/>
        <v>1511</v>
      </c>
      <c r="U52" s="40">
        <f t="shared" si="13"/>
        <v>302</v>
      </c>
      <c r="V52" s="35">
        <f t="shared" si="14"/>
        <v>0</v>
      </c>
      <c r="W52" s="35">
        <f t="shared" si="15"/>
        <v>0</v>
      </c>
      <c r="X52" s="35">
        <f t="shared" si="16"/>
        <v>38</v>
      </c>
      <c r="Y52" s="43">
        <f t="shared" si="17"/>
        <v>10</v>
      </c>
      <c r="Z52" s="94"/>
      <c r="AA52" s="68">
        <f t="shared" si="18"/>
        <v>350</v>
      </c>
      <c r="AB52" s="83">
        <f t="shared" si="19"/>
        <v>302</v>
      </c>
      <c r="AC52" s="125"/>
    </row>
    <row r="53" spans="1:30" ht="20.100000000000001" customHeight="1" x14ac:dyDescent="0.25">
      <c r="A53" s="62">
        <v>51</v>
      </c>
      <c r="B53" s="33">
        <v>1239</v>
      </c>
      <c r="C53" s="17">
        <f t="shared" si="10"/>
        <v>485</v>
      </c>
      <c r="D53" s="8">
        <f t="shared" si="11"/>
        <v>245</v>
      </c>
      <c r="E53" s="8">
        <f t="shared" si="12"/>
        <v>80</v>
      </c>
      <c r="F53" s="8">
        <f t="shared" si="12"/>
        <v>20</v>
      </c>
      <c r="G53" s="18">
        <f t="shared" si="12"/>
        <v>5</v>
      </c>
      <c r="H53" s="24">
        <v>922</v>
      </c>
      <c r="I53" s="13">
        <v>466</v>
      </c>
      <c r="J53" s="13">
        <v>152</v>
      </c>
      <c r="K53" s="13">
        <v>38</v>
      </c>
      <c r="L53" s="25">
        <v>10</v>
      </c>
      <c r="M53" s="57">
        <f t="shared" si="20"/>
        <v>621</v>
      </c>
      <c r="N53" s="53">
        <v>466</v>
      </c>
      <c r="O53" s="53">
        <v>152</v>
      </c>
      <c r="P53" s="53"/>
      <c r="Q53" s="54"/>
      <c r="R53" s="31">
        <f t="shared" si="9"/>
        <v>1239</v>
      </c>
      <c r="S53" s="37">
        <v>1588</v>
      </c>
      <c r="T53" s="80">
        <f t="shared" si="21"/>
        <v>1540</v>
      </c>
      <c r="U53" s="40">
        <f t="shared" si="13"/>
        <v>301</v>
      </c>
      <c r="V53" s="35">
        <f t="shared" si="14"/>
        <v>0</v>
      </c>
      <c r="W53" s="35">
        <f t="shared" si="15"/>
        <v>0</v>
      </c>
      <c r="X53" s="35">
        <f t="shared" si="16"/>
        <v>38</v>
      </c>
      <c r="Y53" s="43">
        <f t="shared" si="17"/>
        <v>10</v>
      </c>
      <c r="Z53" s="94"/>
      <c r="AA53" s="68">
        <f t="shared" si="18"/>
        <v>349</v>
      </c>
      <c r="AB53" s="83">
        <f t="shared" si="19"/>
        <v>301</v>
      </c>
      <c r="AC53" s="125"/>
    </row>
    <row r="54" spans="1:30" ht="20.100000000000001" customHeight="1" x14ac:dyDescent="0.25">
      <c r="A54" s="62">
        <v>52</v>
      </c>
      <c r="B54" s="33">
        <v>1270</v>
      </c>
      <c r="C54" s="17">
        <v>500</v>
      </c>
      <c r="D54" s="8">
        <v>250</v>
      </c>
      <c r="E54" s="8">
        <v>85</v>
      </c>
      <c r="F54" s="8">
        <f t="shared" si="12"/>
        <v>20</v>
      </c>
      <c r="G54" s="18">
        <f t="shared" si="12"/>
        <v>5</v>
      </c>
      <c r="H54" s="24">
        <v>950</v>
      </c>
      <c r="I54" s="13">
        <v>475</v>
      </c>
      <c r="J54" s="13">
        <v>162</v>
      </c>
      <c r="K54" s="13">
        <v>38</v>
      </c>
      <c r="L54" s="25">
        <v>10</v>
      </c>
      <c r="M54" s="57">
        <f t="shared" si="20"/>
        <v>633</v>
      </c>
      <c r="N54" s="53">
        <v>475</v>
      </c>
      <c r="O54" s="53">
        <v>162</v>
      </c>
      <c r="P54" s="53"/>
      <c r="Q54" s="54"/>
      <c r="R54" s="31">
        <f t="shared" si="9"/>
        <v>1270</v>
      </c>
      <c r="S54" s="37">
        <v>1635</v>
      </c>
      <c r="T54" s="80">
        <f t="shared" si="21"/>
        <v>1587</v>
      </c>
      <c r="U54" s="40">
        <f t="shared" si="13"/>
        <v>317</v>
      </c>
      <c r="V54" s="35">
        <f t="shared" si="14"/>
        <v>0</v>
      </c>
      <c r="W54" s="35">
        <f t="shared" si="15"/>
        <v>0</v>
      </c>
      <c r="X54" s="35">
        <f t="shared" si="16"/>
        <v>38</v>
      </c>
      <c r="Y54" s="43">
        <f t="shared" si="17"/>
        <v>10</v>
      </c>
      <c r="Z54" s="94"/>
      <c r="AA54" s="68">
        <f t="shared" si="18"/>
        <v>365</v>
      </c>
      <c r="AB54" s="83">
        <f t="shared" si="19"/>
        <v>317</v>
      </c>
      <c r="AC54" s="125"/>
    </row>
    <row r="55" spans="1:30" ht="20.100000000000001" customHeight="1" x14ac:dyDescent="0.25">
      <c r="A55" s="62">
        <v>53</v>
      </c>
      <c r="B55" s="33">
        <v>1302</v>
      </c>
      <c r="C55" s="17">
        <f t="shared" si="10"/>
        <v>510</v>
      </c>
      <c r="D55" s="8">
        <f t="shared" si="11"/>
        <v>255</v>
      </c>
      <c r="E55" s="8">
        <f t="shared" si="12"/>
        <v>85</v>
      </c>
      <c r="F55" s="8">
        <f t="shared" si="12"/>
        <v>20</v>
      </c>
      <c r="G55" s="18">
        <f t="shared" si="12"/>
        <v>5</v>
      </c>
      <c r="H55" s="24">
        <v>969</v>
      </c>
      <c r="I55" s="13">
        <v>485</v>
      </c>
      <c r="J55" s="13">
        <v>162</v>
      </c>
      <c r="K55" s="13">
        <v>38</v>
      </c>
      <c r="L55" s="25">
        <v>10</v>
      </c>
      <c r="M55" s="57">
        <f t="shared" si="20"/>
        <v>655</v>
      </c>
      <c r="N55" s="53">
        <v>485</v>
      </c>
      <c r="O55" s="53">
        <v>162</v>
      </c>
      <c r="P55" s="53"/>
      <c r="Q55" s="54"/>
      <c r="R55" s="31">
        <f t="shared" si="9"/>
        <v>1302</v>
      </c>
      <c r="S55" s="37">
        <v>1664</v>
      </c>
      <c r="T55" s="80">
        <f t="shared" si="21"/>
        <v>1616</v>
      </c>
      <c r="U55" s="40">
        <f t="shared" si="13"/>
        <v>314</v>
      </c>
      <c r="V55" s="35">
        <f t="shared" si="14"/>
        <v>0</v>
      </c>
      <c r="W55" s="35">
        <f t="shared" si="15"/>
        <v>0</v>
      </c>
      <c r="X55" s="35">
        <f t="shared" si="16"/>
        <v>38</v>
      </c>
      <c r="Y55" s="43">
        <f t="shared" si="17"/>
        <v>10</v>
      </c>
      <c r="Z55" s="94"/>
      <c r="AA55" s="68">
        <f t="shared" si="18"/>
        <v>362</v>
      </c>
      <c r="AB55" s="83">
        <f t="shared" si="19"/>
        <v>314</v>
      </c>
      <c r="AC55" s="125"/>
    </row>
    <row r="56" spans="1:30" ht="20.100000000000001" customHeight="1" x14ac:dyDescent="0.25">
      <c r="A56" s="62">
        <v>54</v>
      </c>
      <c r="B56" s="33">
        <v>1334</v>
      </c>
      <c r="C56" s="17">
        <f t="shared" si="10"/>
        <v>520</v>
      </c>
      <c r="D56" s="8">
        <f t="shared" si="11"/>
        <v>260</v>
      </c>
      <c r="E56" s="8">
        <f t="shared" si="12"/>
        <v>85</v>
      </c>
      <c r="F56" s="8">
        <f t="shared" si="12"/>
        <v>20</v>
      </c>
      <c r="G56" s="18">
        <f t="shared" si="12"/>
        <v>5</v>
      </c>
      <c r="H56" s="24">
        <v>988</v>
      </c>
      <c r="I56" s="13">
        <v>494</v>
      </c>
      <c r="J56" s="13">
        <v>162</v>
      </c>
      <c r="K56" s="13">
        <v>38</v>
      </c>
      <c r="L56" s="25">
        <v>10</v>
      </c>
      <c r="M56" s="57">
        <f t="shared" si="20"/>
        <v>678</v>
      </c>
      <c r="N56" s="53">
        <v>494</v>
      </c>
      <c r="O56" s="53">
        <v>162</v>
      </c>
      <c r="P56" s="53"/>
      <c r="Q56" s="54"/>
      <c r="R56" s="31">
        <f t="shared" si="9"/>
        <v>1334</v>
      </c>
      <c r="S56" s="37">
        <v>1692</v>
      </c>
      <c r="T56" s="80">
        <f t="shared" si="21"/>
        <v>1644</v>
      </c>
      <c r="U56" s="40">
        <f t="shared" si="13"/>
        <v>310</v>
      </c>
      <c r="V56" s="35">
        <f t="shared" si="14"/>
        <v>0</v>
      </c>
      <c r="W56" s="35">
        <f t="shared" si="15"/>
        <v>0</v>
      </c>
      <c r="X56" s="35">
        <f t="shared" si="16"/>
        <v>38</v>
      </c>
      <c r="Y56" s="43">
        <f t="shared" si="17"/>
        <v>10</v>
      </c>
      <c r="Z56" s="94"/>
      <c r="AA56" s="68">
        <f t="shared" si="18"/>
        <v>358</v>
      </c>
      <c r="AB56" s="83">
        <f t="shared" si="19"/>
        <v>310</v>
      </c>
      <c r="AC56" s="125"/>
    </row>
    <row r="57" spans="1:30" ht="20.100000000000001" customHeight="1" x14ac:dyDescent="0.25">
      <c r="A57" s="62">
        <v>55</v>
      </c>
      <c r="B57" s="33">
        <v>1368</v>
      </c>
      <c r="C57" s="17">
        <v>535</v>
      </c>
      <c r="D57" s="8">
        <v>270</v>
      </c>
      <c r="E57" s="8">
        <v>90</v>
      </c>
      <c r="F57" s="8">
        <v>25</v>
      </c>
      <c r="G57" s="18">
        <f t="shared" si="12"/>
        <v>5</v>
      </c>
      <c r="H57" s="24">
        <v>1017</v>
      </c>
      <c r="I57" s="13">
        <v>513</v>
      </c>
      <c r="J57" s="13">
        <v>171</v>
      </c>
      <c r="K57" s="13">
        <v>48</v>
      </c>
      <c r="L57" s="25">
        <v>10</v>
      </c>
      <c r="M57" s="57">
        <f t="shared" si="20"/>
        <v>684</v>
      </c>
      <c r="N57" s="53">
        <v>513</v>
      </c>
      <c r="O57" s="53">
        <v>171</v>
      </c>
      <c r="P57" s="53"/>
      <c r="Q57" s="54"/>
      <c r="R57" s="31">
        <f t="shared" si="9"/>
        <v>1368</v>
      </c>
      <c r="S57" s="37">
        <v>1759</v>
      </c>
      <c r="T57" s="80">
        <f t="shared" si="21"/>
        <v>1701</v>
      </c>
      <c r="U57" s="40">
        <f t="shared" si="13"/>
        <v>333</v>
      </c>
      <c r="V57" s="35">
        <f t="shared" si="14"/>
        <v>0</v>
      </c>
      <c r="W57" s="35">
        <f t="shared" si="15"/>
        <v>0</v>
      </c>
      <c r="X57" s="35">
        <f t="shared" si="16"/>
        <v>48</v>
      </c>
      <c r="Y57" s="43">
        <f t="shared" si="17"/>
        <v>10</v>
      </c>
      <c r="Z57" s="94"/>
      <c r="AA57" s="68">
        <f t="shared" si="18"/>
        <v>391</v>
      </c>
      <c r="AB57" s="83">
        <f t="shared" si="19"/>
        <v>333</v>
      </c>
      <c r="AC57" s="125"/>
      <c r="AD57" s="107">
        <f>SUM(AB3:AB57)</f>
        <v>3438</v>
      </c>
    </row>
    <row r="58" spans="1:30" ht="20.100000000000001" customHeight="1" x14ac:dyDescent="0.25">
      <c r="A58" s="62">
        <v>56</v>
      </c>
      <c r="B58" s="33">
        <v>1402</v>
      </c>
      <c r="C58" s="17">
        <f t="shared" si="10"/>
        <v>545</v>
      </c>
      <c r="D58" s="8">
        <f t="shared" si="11"/>
        <v>275</v>
      </c>
      <c r="E58" s="8">
        <f t="shared" si="12"/>
        <v>90</v>
      </c>
      <c r="F58" s="8">
        <f t="shared" si="12"/>
        <v>25</v>
      </c>
      <c r="G58" s="18">
        <f t="shared" si="12"/>
        <v>5</v>
      </c>
      <c r="H58" s="24">
        <v>1036</v>
      </c>
      <c r="I58" s="13">
        <v>523</v>
      </c>
      <c r="J58" s="13">
        <v>171</v>
      </c>
      <c r="K58" s="13">
        <v>48</v>
      </c>
      <c r="L58" s="25">
        <v>10</v>
      </c>
      <c r="M58" s="57">
        <f t="shared" si="20"/>
        <v>708</v>
      </c>
      <c r="N58" s="53">
        <v>523</v>
      </c>
      <c r="O58" s="53">
        <v>171</v>
      </c>
      <c r="P58" s="53"/>
      <c r="Q58" s="54"/>
      <c r="R58" s="31">
        <f t="shared" si="9"/>
        <v>1402</v>
      </c>
      <c r="S58" s="37">
        <v>1788</v>
      </c>
      <c r="T58" s="80">
        <f t="shared" si="21"/>
        <v>1730</v>
      </c>
      <c r="U58" s="40">
        <f t="shared" si="13"/>
        <v>328</v>
      </c>
      <c r="V58" s="35">
        <f t="shared" si="14"/>
        <v>0</v>
      </c>
      <c r="W58" s="35">
        <f t="shared" si="15"/>
        <v>0</v>
      </c>
      <c r="X58" s="35">
        <f t="shared" si="16"/>
        <v>48</v>
      </c>
      <c r="Y58" s="43">
        <f t="shared" si="17"/>
        <v>10</v>
      </c>
      <c r="Z58" s="94"/>
      <c r="AA58" s="68">
        <f t="shared" si="18"/>
        <v>386</v>
      </c>
      <c r="AB58" s="83">
        <f t="shared" si="19"/>
        <v>328</v>
      </c>
      <c r="AC58" s="125"/>
      <c r="AD58" s="108"/>
    </row>
    <row r="59" spans="1:30" ht="20.100000000000001" customHeight="1" x14ac:dyDescent="0.25">
      <c r="A59" s="62">
        <v>57</v>
      </c>
      <c r="B59" s="33">
        <v>1437</v>
      </c>
      <c r="C59" s="17">
        <f t="shared" si="10"/>
        <v>555</v>
      </c>
      <c r="D59" s="8">
        <f t="shared" si="11"/>
        <v>280</v>
      </c>
      <c r="E59" s="8">
        <v>95</v>
      </c>
      <c r="F59" s="8">
        <f t="shared" si="12"/>
        <v>25</v>
      </c>
      <c r="G59" s="18">
        <f t="shared" si="12"/>
        <v>5</v>
      </c>
      <c r="H59" s="24">
        <v>1055</v>
      </c>
      <c r="I59" s="13">
        <v>532</v>
      </c>
      <c r="J59" s="13">
        <v>181</v>
      </c>
      <c r="K59" s="13">
        <v>48</v>
      </c>
      <c r="L59" s="25">
        <v>10</v>
      </c>
      <c r="M59" s="57">
        <f t="shared" si="20"/>
        <v>724</v>
      </c>
      <c r="N59" s="53">
        <v>532</v>
      </c>
      <c r="O59" s="53">
        <v>181</v>
      </c>
      <c r="P59" s="53"/>
      <c r="Q59" s="54"/>
      <c r="R59" s="31">
        <f t="shared" si="9"/>
        <v>1437</v>
      </c>
      <c r="S59" s="37">
        <v>1826</v>
      </c>
      <c r="T59" s="80">
        <f t="shared" si="21"/>
        <v>1768</v>
      </c>
      <c r="U59" s="40">
        <f t="shared" si="13"/>
        <v>331</v>
      </c>
      <c r="V59" s="35">
        <f t="shared" si="14"/>
        <v>0</v>
      </c>
      <c r="W59" s="35">
        <f t="shared" si="15"/>
        <v>0</v>
      </c>
      <c r="X59" s="35">
        <f t="shared" si="16"/>
        <v>48</v>
      </c>
      <c r="Y59" s="43">
        <f t="shared" si="17"/>
        <v>10</v>
      </c>
      <c r="Z59" s="94"/>
      <c r="AA59" s="68">
        <f t="shared" si="18"/>
        <v>389</v>
      </c>
      <c r="AB59" s="83">
        <f t="shared" si="19"/>
        <v>331</v>
      </c>
      <c r="AC59" s="125"/>
      <c r="AD59" s="108"/>
    </row>
    <row r="60" spans="1:30" ht="20.100000000000001" customHeight="1" x14ac:dyDescent="0.25">
      <c r="A60" s="62">
        <v>58</v>
      </c>
      <c r="B60" s="33">
        <v>1473</v>
      </c>
      <c r="C60" s="17">
        <v>570</v>
      </c>
      <c r="D60" s="8">
        <f t="shared" si="11"/>
        <v>285</v>
      </c>
      <c r="E60" s="8">
        <f t="shared" si="12"/>
        <v>95</v>
      </c>
      <c r="F60" s="8">
        <f t="shared" si="12"/>
        <v>25</v>
      </c>
      <c r="G60" s="18">
        <f t="shared" si="12"/>
        <v>5</v>
      </c>
      <c r="H60" s="24">
        <v>1083</v>
      </c>
      <c r="I60" s="13">
        <v>542</v>
      </c>
      <c r="J60" s="13">
        <v>181</v>
      </c>
      <c r="K60" s="13">
        <v>48</v>
      </c>
      <c r="L60" s="25">
        <v>10</v>
      </c>
      <c r="M60" s="57">
        <f t="shared" si="20"/>
        <v>750</v>
      </c>
      <c r="N60" s="53">
        <v>542</v>
      </c>
      <c r="O60" s="53">
        <v>181</v>
      </c>
      <c r="P60" s="53"/>
      <c r="Q60" s="54"/>
      <c r="R60" s="31">
        <f t="shared" si="9"/>
        <v>1473</v>
      </c>
      <c r="S60" s="37">
        <v>1864</v>
      </c>
      <c r="T60" s="80">
        <f t="shared" si="21"/>
        <v>1806</v>
      </c>
      <c r="U60" s="40">
        <f t="shared" si="13"/>
        <v>333</v>
      </c>
      <c r="V60" s="35">
        <f t="shared" si="14"/>
        <v>0</v>
      </c>
      <c r="W60" s="35">
        <f t="shared" si="15"/>
        <v>0</v>
      </c>
      <c r="X60" s="35">
        <f t="shared" si="16"/>
        <v>48</v>
      </c>
      <c r="Y60" s="43">
        <f t="shared" si="17"/>
        <v>10</v>
      </c>
      <c r="Z60" s="94"/>
      <c r="AA60" s="68">
        <f t="shared" si="18"/>
        <v>391</v>
      </c>
      <c r="AB60" s="83">
        <f t="shared" si="19"/>
        <v>333</v>
      </c>
      <c r="AC60" s="126"/>
      <c r="AD60" s="108"/>
    </row>
    <row r="61" spans="1:30" ht="20.100000000000001" customHeight="1" x14ac:dyDescent="0.25">
      <c r="A61" s="62">
        <v>59</v>
      </c>
      <c r="B61" s="33">
        <v>1509</v>
      </c>
      <c r="C61" s="17">
        <f t="shared" si="10"/>
        <v>580</v>
      </c>
      <c r="D61" s="8">
        <f t="shared" si="11"/>
        <v>290</v>
      </c>
      <c r="E61" s="8">
        <f t="shared" si="12"/>
        <v>95</v>
      </c>
      <c r="F61" s="8">
        <f t="shared" si="12"/>
        <v>25</v>
      </c>
      <c r="G61" s="18">
        <f t="shared" si="12"/>
        <v>5</v>
      </c>
      <c r="H61" s="24">
        <v>1102</v>
      </c>
      <c r="I61" s="13">
        <v>551</v>
      </c>
      <c r="J61" s="13">
        <v>181</v>
      </c>
      <c r="K61" s="13">
        <v>48</v>
      </c>
      <c r="L61" s="25">
        <v>10</v>
      </c>
      <c r="M61" s="57">
        <f t="shared" si="20"/>
        <v>777</v>
      </c>
      <c r="N61" s="53">
        <v>551</v>
      </c>
      <c r="O61" s="53">
        <v>181</v>
      </c>
      <c r="P61" s="53"/>
      <c r="Q61" s="54"/>
      <c r="R61" s="31">
        <f t="shared" si="9"/>
        <v>1509</v>
      </c>
      <c r="S61" s="37">
        <v>1892</v>
      </c>
      <c r="T61" s="80">
        <f t="shared" si="21"/>
        <v>1834</v>
      </c>
      <c r="U61" s="40">
        <f t="shared" si="13"/>
        <v>325</v>
      </c>
      <c r="V61" s="35">
        <f t="shared" si="14"/>
        <v>0</v>
      </c>
      <c r="W61" s="35">
        <f t="shared" si="15"/>
        <v>0</v>
      </c>
      <c r="X61" s="35">
        <f t="shared" si="16"/>
        <v>48</v>
      </c>
      <c r="Y61" s="43">
        <f t="shared" si="17"/>
        <v>10</v>
      </c>
      <c r="Z61" s="94"/>
      <c r="AA61" s="68">
        <f t="shared" si="18"/>
        <v>383</v>
      </c>
      <c r="AB61" s="83">
        <f t="shared" si="19"/>
        <v>325</v>
      </c>
      <c r="AC61" s="126"/>
      <c r="AD61" s="108"/>
    </row>
    <row r="62" spans="1:30" ht="20.100000000000001" customHeight="1" x14ac:dyDescent="0.25">
      <c r="A62" s="62">
        <v>60</v>
      </c>
      <c r="B62" s="33">
        <v>1547</v>
      </c>
      <c r="C62" s="17">
        <f t="shared" si="10"/>
        <v>590</v>
      </c>
      <c r="D62" s="8">
        <f t="shared" si="11"/>
        <v>295</v>
      </c>
      <c r="E62" s="8">
        <v>100</v>
      </c>
      <c r="F62" s="8">
        <f t="shared" si="12"/>
        <v>25</v>
      </c>
      <c r="G62" s="18">
        <f t="shared" si="12"/>
        <v>5</v>
      </c>
      <c r="H62" s="24">
        <v>1121</v>
      </c>
      <c r="I62" s="13">
        <v>561</v>
      </c>
      <c r="J62" s="13">
        <v>190</v>
      </c>
      <c r="K62" s="13">
        <v>48</v>
      </c>
      <c r="L62" s="25">
        <v>10</v>
      </c>
      <c r="M62" s="57">
        <f t="shared" si="20"/>
        <v>796</v>
      </c>
      <c r="N62" s="53">
        <v>561</v>
      </c>
      <c r="O62" s="53">
        <v>190</v>
      </c>
      <c r="P62" s="53"/>
      <c r="Q62" s="54"/>
      <c r="R62" s="31">
        <f t="shared" si="9"/>
        <v>1547</v>
      </c>
      <c r="S62" s="37">
        <v>1930</v>
      </c>
      <c r="T62" s="80">
        <f t="shared" si="21"/>
        <v>1872</v>
      </c>
      <c r="U62" s="40">
        <f t="shared" si="13"/>
        <v>325</v>
      </c>
      <c r="V62" s="35">
        <f t="shared" si="14"/>
        <v>0</v>
      </c>
      <c r="W62" s="35">
        <f t="shared" si="15"/>
        <v>0</v>
      </c>
      <c r="X62" s="35">
        <f t="shared" si="16"/>
        <v>48</v>
      </c>
      <c r="Y62" s="43">
        <f t="shared" si="17"/>
        <v>10</v>
      </c>
      <c r="Z62" s="94"/>
      <c r="AA62" s="68">
        <f t="shared" si="18"/>
        <v>383</v>
      </c>
      <c r="AB62" s="83">
        <f t="shared" si="19"/>
        <v>325</v>
      </c>
      <c r="AC62" s="126"/>
      <c r="AD62" s="108"/>
    </row>
    <row r="63" spans="1:30" ht="20.100000000000001" customHeight="1" x14ac:dyDescent="0.25">
      <c r="A63" s="62">
        <v>61</v>
      </c>
      <c r="B63" s="33">
        <v>1586</v>
      </c>
      <c r="C63" s="17">
        <v>605</v>
      </c>
      <c r="D63" s="8">
        <v>305</v>
      </c>
      <c r="E63" s="8">
        <f t="shared" si="12"/>
        <v>100</v>
      </c>
      <c r="F63" s="8">
        <f t="shared" si="12"/>
        <v>25</v>
      </c>
      <c r="G63" s="18">
        <f t="shared" si="12"/>
        <v>5</v>
      </c>
      <c r="H63" s="24">
        <v>1150</v>
      </c>
      <c r="I63" s="13">
        <v>580</v>
      </c>
      <c r="J63" s="13">
        <v>190</v>
      </c>
      <c r="K63" s="13">
        <v>48</v>
      </c>
      <c r="L63" s="25">
        <v>10</v>
      </c>
      <c r="M63" s="57">
        <f t="shared" si="20"/>
        <v>816</v>
      </c>
      <c r="N63" s="53">
        <v>580</v>
      </c>
      <c r="O63" s="53">
        <v>190</v>
      </c>
      <c r="P63" s="53"/>
      <c r="Q63" s="54"/>
      <c r="R63" s="31">
        <f t="shared" si="9"/>
        <v>1586</v>
      </c>
      <c r="S63" s="37">
        <v>1978</v>
      </c>
      <c r="T63" s="80">
        <f t="shared" si="21"/>
        <v>1920</v>
      </c>
      <c r="U63" s="40">
        <f t="shared" si="13"/>
        <v>334</v>
      </c>
      <c r="V63" s="35">
        <f t="shared" si="14"/>
        <v>0</v>
      </c>
      <c r="W63" s="35">
        <f t="shared" si="15"/>
        <v>0</v>
      </c>
      <c r="X63" s="35">
        <f t="shared" si="16"/>
        <v>48</v>
      </c>
      <c r="Y63" s="43">
        <f t="shared" si="17"/>
        <v>10</v>
      </c>
      <c r="Z63" s="94"/>
      <c r="AA63" s="68">
        <f t="shared" si="18"/>
        <v>392</v>
      </c>
      <c r="AB63" s="83">
        <f t="shared" si="19"/>
        <v>334</v>
      </c>
      <c r="AC63" s="126"/>
      <c r="AD63" s="108"/>
    </row>
    <row r="64" spans="1:30" ht="20.100000000000001" customHeight="1" x14ac:dyDescent="0.25">
      <c r="A64" s="62">
        <v>62</v>
      </c>
      <c r="B64" s="33">
        <v>1626</v>
      </c>
      <c r="C64" s="17">
        <f t="shared" si="10"/>
        <v>615</v>
      </c>
      <c r="D64" s="8">
        <f t="shared" si="11"/>
        <v>310</v>
      </c>
      <c r="E64" s="8">
        <v>105</v>
      </c>
      <c r="F64" s="8">
        <f t="shared" si="12"/>
        <v>25</v>
      </c>
      <c r="G64" s="18">
        <f t="shared" si="12"/>
        <v>5</v>
      </c>
      <c r="H64" s="24">
        <v>1169</v>
      </c>
      <c r="I64" s="13">
        <v>589</v>
      </c>
      <c r="J64" s="13">
        <v>200</v>
      </c>
      <c r="K64" s="13">
        <v>48</v>
      </c>
      <c r="L64" s="25">
        <v>10</v>
      </c>
      <c r="M64" s="57">
        <f t="shared" si="20"/>
        <v>837</v>
      </c>
      <c r="N64" s="53">
        <v>589</v>
      </c>
      <c r="O64" s="53">
        <v>200</v>
      </c>
      <c r="P64" s="53"/>
      <c r="Q64" s="54"/>
      <c r="R64" s="31">
        <f t="shared" si="9"/>
        <v>1626</v>
      </c>
      <c r="S64" s="37">
        <v>2016</v>
      </c>
      <c r="T64" s="80">
        <f t="shared" si="21"/>
        <v>1958</v>
      </c>
      <c r="U64" s="40">
        <f t="shared" si="13"/>
        <v>332</v>
      </c>
      <c r="V64" s="35">
        <f t="shared" si="14"/>
        <v>0</v>
      </c>
      <c r="W64" s="35">
        <f t="shared" si="15"/>
        <v>0</v>
      </c>
      <c r="X64" s="35">
        <f t="shared" si="16"/>
        <v>48</v>
      </c>
      <c r="Y64" s="43">
        <f t="shared" si="17"/>
        <v>10</v>
      </c>
      <c r="Z64" s="94"/>
      <c r="AA64" s="68">
        <f t="shared" si="18"/>
        <v>390</v>
      </c>
      <c r="AB64" s="83">
        <f t="shared" si="19"/>
        <v>332</v>
      </c>
      <c r="AC64" s="126"/>
      <c r="AD64" s="108"/>
    </row>
    <row r="65" spans="1:30" ht="20.100000000000001" customHeight="1" x14ac:dyDescent="0.25">
      <c r="A65" s="62">
        <v>63</v>
      </c>
      <c r="B65" s="33">
        <v>1666</v>
      </c>
      <c r="C65" s="17">
        <v>630</v>
      </c>
      <c r="D65" s="8">
        <f t="shared" si="11"/>
        <v>315</v>
      </c>
      <c r="E65" s="8">
        <f t="shared" si="12"/>
        <v>105</v>
      </c>
      <c r="F65" s="8">
        <f t="shared" si="12"/>
        <v>25</v>
      </c>
      <c r="G65" s="18">
        <f t="shared" si="12"/>
        <v>5</v>
      </c>
      <c r="H65" s="24">
        <v>1197</v>
      </c>
      <c r="I65" s="13">
        <v>599</v>
      </c>
      <c r="J65" s="13">
        <v>200</v>
      </c>
      <c r="K65" s="13">
        <v>48</v>
      </c>
      <c r="L65" s="25">
        <v>10</v>
      </c>
      <c r="M65" s="57">
        <f t="shared" si="20"/>
        <v>867</v>
      </c>
      <c r="N65" s="53">
        <v>599</v>
      </c>
      <c r="O65" s="53">
        <v>200</v>
      </c>
      <c r="P65" s="53"/>
      <c r="Q65" s="54"/>
      <c r="R65" s="31">
        <f t="shared" si="9"/>
        <v>1666</v>
      </c>
      <c r="S65" s="37">
        <v>2054</v>
      </c>
      <c r="T65" s="80">
        <f t="shared" si="21"/>
        <v>1996</v>
      </c>
      <c r="U65" s="40">
        <f t="shared" si="13"/>
        <v>330</v>
      </c>
      <c r="V65" s="35">
        <f t="shared" si="14"/>
        <v>0</v>
      </c>
      <c r="W65" s="35">
        <f t="shared" si="15"/>
        <v>0</v>
      </c>
      <c r="X65" s="35">
        <f t="shared" si="16"/>
        <v>48</v>
      </c>
      <c r="Y65" s="43">
        <f t="shared" si="17"/>
        <v>10</v>
      </c>
      <c r="Z65" s="94"/>
      <c r="AA65" s="68">
        <f t="shared" si="18"/>
        <v>388</v>
      </c>
      <c r="AB65" s="83">
        <f t="shared" si="19"/>
        <v>330</v>
      </c>
      <c r="AC65" s="126"/>
      <c r="AD65" s="108"/>
    </row>
    <row r="66" spans="1:30" ht="20.100000000000001" customHeight="1" x14ac:dyDescent="0.25">
      <c r="A66" s="62">
        <v>64</v>
      </c>
      <c r="B66" s="33">
        <v>1708</v>
      </c>
      <c r="C66" s="17">
        <f t="shared" si="10"/>
        <v>640</v>
      </c>
      <c r="D66" s="8">
        <f t="shared" si="11"/>
        <v>320</v>
      </c>
      <c r="E66" s="8">
        <f t="shared" si="12"/>
        <v>105</v>
      </c>
      <c r="F66" s="8">
        <f t="shared" si="12"/>
        <v>25</v>
      </c>
      <c r="G66" s="18">
        <f t="shared" si="12"/>
        <v>5</v>
      </c>
      <c r="H66" s="24">
        <v>1216</v>
      </c>
      <c r="I66" s="13">
        <v>608</v>
      </c>
      <c r="J66" s="13">
        <v>200</v>
      </c>
      <c r="K66" s="13">
        <v>48</v>
      </c>
      <c r="L66" s="25">
        <v>10</v>
      </c>
      <c r="M66" s="57">
        <f t="shared" si="20"/>
        <v>900</v>
      </c>
      <c r="N66" s="53">
        <v>608</v>
      </c>
      <c r="O66" s="53">
        <v>200</v>
      </c>
      <c r="P66" s="53"/>
      <c r="Q66" s="54"/>
      <c r="R66" s="31">
        <f t="shared" si="9"/>
        <v>1708</v>
      </c>
      <c r="S66" s="37">
        <v>2082</v>
      </c>
      <c r="T66" s="80">
        <f t="shared" si="21"/>
        <v>2024</v>
      </c>
      <c r="U66" s="40">
        <f t="shared" si="13"/>
        <v>316</v>
      </c>
      <c r="V66" s="35">
        <f t="shared" si="14"/>
        <v>0</v>
      </c>
      <c r="W66" s="35">
        <f t="shared" si="15"/>
        <v>0</v>
      </c>
      <c r="X66" s="35">
        <f t="shared" si="16"/>
        <v>48</v>
      </c>
      <c r="Y66" s="43">
        <f t="shared" si="17"/>
        <v>10</v>
      </c>
      <c r="Z66" s="94"/>
      <c r="AA66" s="68">
        <f t="shared" si="18"/>
        <v>374</v>
      </c>
      <c r="AB66" s="83">
        <f t="shared" si="19"/>
        <v>316</v>
      </c>
      <c r="AC66" s="126"/>
      <c r="AD66" s="108"/>
    </row>
    <row r="67" spans="1:30" ht="20.100000000000001" customHeight="1" x14ac:dyDescent="0.25">
      <c r="A67" s="62">
        <v>65</v>
      </c>
      <c r="B67" s="33">
        <v>1750</v>
      </c>
      <c r="C67" s="17">
        <f t="shared" si="10"/>
        <v>650</v>
      </c>
      <c r="D67" s="8">
        <f t="shared" si="11"/>
        <v>325</v>
      </c>
      <c r="E67" s="8">
        <v>110</v>
      </c>
      <c r="F67" s="8">
        <v>30</v>
      </c>
      <c r="G67" s="18">
        <f t="shared" si="12"/>
        <v>5</v>
      </c>
      <c r="H67" s="24">
        <v>1235</v>
      </c>
      <c r="I67" s="13">
        <v>618</v>
      </c>
      <c r="J67" s="13">
        <v>209</v>
      </c>
      <c r="K67" s="13">
        <v>57</v>
      </c>
      <c r="L67" s="25">
        <v>10</v>
      </c>
      <c r="M67" s="57">
        <f t="shared" si="20"/>
        <v>923</v>
      </c>
      <c r="N67" s="53">
        <v>618</v>
      </c>
      <c r="O67" s="53">
        <v>209</v>
      </c>
      <c r="P67" s="53"/>
      <c r="Q67" s="54"/>
      <c r="R67" s="31">
        <f t="shared" si="9"/>
        <v>1750</v>
      </c>
      <c r="S67" s="37">
        <v>2129</v>
      </c>
      <c r="T67" s="80">
        <f t="shared" si="21"/>
        <v>2062</v>
      </c>
      <c r="U67" s="40">
        <f t="shared" ref="U67:U86" si="22">H67-M67</f>
        <v>312</v>
      </c>
      <c r="V67" s="35">
        <f t="shared" ref="V67:V86" si="23">I67-N67</f>
        <v>0</v>
      </c>
      <c r="W67" s="35">
        <f t="shared" ref="W67:W86" si="24">J67-O67</f>
        <v>0</v>
      </c>
      <c r="X67" s="35">
        <f t="shared" ref="X67:X86" si="25">K67-P67</f>
        <v>57</v>
      </c>
      <c r="Y67" s="43">
        <f t="shared" ref="Y67:Y86" si="26">L67-Q67</f>
        <v>10</v>
      </c>
      <c r="Z67" s="94"/>
      <c r="AA67" s="68">
        <f t="shared" ref="AA67:AA86" si="27">S67-R67</f>
        <v>379</v>
      </c>
      <c r="AB67" s="83">
        <f t="shared" ref="AB67:AB86" si="28">T67-R67</f>
        <v>312</v>
      </c>
      <c r="AC67" s="126"/>
      <c r="AD67" s="108"/>
    </row>
    <row r="68" spans="1:30" ht="20.100000000000001" customHeight="1" x14ac:dyDescent="0.25">
      <c r="A68" s="62">
        <v>66</v>
      </c>
      <c r="B68" s="33">
        <v>1794</v>
      </c>
      <c r="C68" s="17">
        <v>665</v>
      </c>
      <c r="D68" s="8">
        <v>335</v>
      </c>
      <c r="E68" s="8">
        <f t="shared" si="12"/>
        <v>110</v>
      </c>
      <c r="F68" s="8">
        <f t="shared" si="12"/>
        <v>30</v>
      </c>
      <c r="G68" s="18">
        <f t="shared" si="12"/>
        <v>5</v>
      </c>
      <c r="H68" s="24">
        <v>1264</v>
      </c>
      <c r="I68" s="13">
        <v>637</v>
      </c>
      <c r="J68" s="13">
        <v>209</v>
      </c>
      <c r="K68" s="13">
        <v>57</v>
      </c>
      <c r="L68" s="25">
        <v>10</v>
      </c>
      <c r="M68" s="57">
        <f t="shared" ref="M68:M86" si="29">B68-(SUM(N68:Q68))</f>
        <v>948</v>
      </c>
      <c r="N68" s="53">
        <v>637</v>
      </c>
      <c r="O68" s="53">
        <v>209</v>
      </c>
      <c r="P68" s="53"/>
      <c r="Q68" s="54"/>
      <c r="R68" s="31">
        <f t="shared" ref="R68:R86" si="30">SUM(M68:Q68)</f>
        <v>1794</v>
      </c>
      <c r="S68" s="37">
        <v>2177</v>
      </c>
      <c r="T68" s="80">
        <f t="shared" si="21"/>
        <v>2110</v>
      </c>
      <c r="U68" s="40">
        <f t="shared" si="22"/>
        <v>316</v>
      </c>
      <c r="V68" s="35">
        <f t="shared" si="23"/>
        <v>0</v>
      </c>
      <c r="W68" s="35">
        <f t="shared" si="24"/>
        <v>0</v>
      </c>
      <c r="X68" s="35">
        <f t="shared" si="25"/>
        <v>57</v>
      </c>
      <c r="Y68" s="43">
        <f t="shared" si="26"/>
        <v>10</v>
      </c>
      <c r="Z68" s="94"/>
      <c r="AA68" s="68">
        <f t="shared" si="27"/>
        <v>383</v>
      </c>
      <c r="AB68" s="83">
        <f t="shared" si="28"/>
        <v>316</v>
      </c>
      <c r="AC68" s="126"/>
      <c r="AD68" s="107">
        <f>SUM(AB58:AB68)</f>
        <v>3582</v>
      </c>
    </row>
    <row r="69" spans="1:30" ht="20.100000000000001" customHeight="1" x14ac:dyDescent="0.25">
      <c r="A69" s="62">
        <v>67</v>
      </c>
      <c r="B69" s="33">
        <v>1839</v>
      </c>
      <c r="C69" s="17">
        <f t="shared" si="10"/>
        <v>675</v>
      </c>
      <c r="D69" s="8">
        <f t="shared" si="11"/>
        <v>340</v>
      </c>
      <c r="E69" s="8">
        <v>115</v>
      </c>
      <c r="F69" s="8">
        <f t="shared" si="12"/>
        <v>30</v>
      </c>
      <c r="G69" s="18">
        <f t="shared" si="12"/>
        <v>5</v>
      </c>
      <c r="H69" s="24">
        <v>1283</v>
      </c>
      <c r="I69" s="13">
        <v>646</v>
      </c>
      <c r="J69" s="13">
        <v>219</v>
      </c>
      <c r="K69" s="13">
        <v>57</v>
      </c>
      <c r="L69" s="25">
        <v>10</v>
      </c>
      <c r="M69" s="57">
        <f t="shared" si="29"/>
        <v>974</v>
      </c>
      <c r="N69" s="53">
        <v>646</v>
      </c>
      <c r="O69" s="53">
        <v>219</v>
      </c>
      <c r="P69" s="53"/>
      <c r="Q69" s="54"/>
      <c r="R69" s="31">
        <f t="shared" si="30"/>
        <v>1839</v>
      </c>
      <c r="S69" s="37">
        <v>2215</v>
      </c>
      <c r="T69" s="80">
        <f t="shared" si="21"/>
        <v>2148</v>
      </c>
      <c r="U69" s="40">
        <f t="shared" si="22"/>
        <v>309</v>
      </c>
      <c r="V69" s="35">
        <f t="shared" si="23"/>
        <v>0</v>
      </c>
      <c r="W69" s="35">
        <f t="shared" si="24"/>
        <v>0</v>
      </c>
      <c r="X69" s="35">
        <f t="shared" si="25"/>
        <v>57</v>
      </c>
      <c r="Y69" s="43">
        <f t="shared" si="26"/>
        <v>10</v>
      </c>
      <c r="Z69" s="94"/>
      <c r="AA69" s="68">
        <f t="shared" si="27"/>
        <v>376</v>
      </c>
      <c r="AB69" s="83">
        <f t="shared" si="28"/>
        <v>309</v>
      </c>
      <c r="AC69" s="126"/>
      <c r="AD69" s="108"/>
    </row>
    <row r="70" spans="1:30" ht="20.100000000000001" customHeight="1" x14ac:dyDescent="0.25">
      <c r="A70" s="62">
        <v>68</v>
      </c>
      <c r="B70" s="33">
        <v>1885</v>
      </c>
      <c r="C70" s="17">
        <v>690</v>
      </c>
      <c r="D70" s="8">
        <f t="shared" si="11"/>
        <v>345</v>
      </c>
      <c r="E70" s="8">
        <f t="shared" si="12"/>
        <v>115</v>
      </c>
      <c r="F70" s="8">
        <f t="shared" si="12"/>
        <v>30</v>
      </c>
      <c r="G70" s="18">
        <f t="shared" si="12"/>
        <v>5</v>
      </c>
      <c r="H70" s="24">
        <v>1311</v>
      </c>
      <c r="I70" s="13">
        <v>656</v>
      </c>
      <c r="J70" s="13">
        <v>219</v>
      </c>
      <c r="K70" s="13">
        <v>57</v>
      </c>
      <c r="L70" s="25">
        <v>10</v>
      </c>
      <c r="M70" s="57">
        <f t="shared" si="29"/>
        <v>1010</v>
      </c>
      <c r="N70" s="53">
        <v>656</v>
      </c>
      <c r="O70" s="53">
        <v>219</v>
      </c>
      <c r="P70" s="53"/>
      <c r="Q70" s="54"/>
      <c r="R70" s="31">
        <f t="shared" si="30"/>
        <v>1885</v>
      </c>
      <c r="S70" s="37">
        <v>2253</v>
      </c>
      <c r="T70" s="80">
        <f t="shared" si="21"/>
        <v>2186</v>
      </c>
      <c r="U70" s="40">
        <f t="shared" si="22"/>
        <v>301</v>
      </c>
      <c r="V70" s="35">
        <f t="shared" si="23"/>
        <v>0</v>
      </c>
      <c r="W70" s="35">
        <f t="shared" si="24"/>
        <v>0</v>
      </c>
      <c r="X70" s="35">
        <f t="shared" si="25"/>
        <v>57</v>
      </c>
      <c r="Y70" s="43">
        <f t="shared" si="26"/>
        <v>10</v>
      </c>
      <c r="Z70" s="94"/>
      <c r="AA70" s="68">
        <f t="shared" si="27"/>
        <v>368</v>
      </c>
      <c r="AB70" s="83">
        <f t="shared" si="28"/>
        <v>301</v>
      </c>
      <c r="AC70" s="127"/>
      <c r="AD70" s="108"/>
    </row>
    <row r="71" spans="1:30" ht="20.100000000000001" customHeight="1" x14ac:dyDescent="0.25">
      <c r="A71" s="62">
        <v>69</v>
      </c>
      <c r="B71" s="33">
        <v>1932</v>
      </c>
      <c r="C71" s="17">
        <f t="shared" si="10"/>
        <v>700</v>
      </c>
      <c r="D71" s="8">
        <f t="shared" si="11"/>
        <v>350</v>
      </c>
      <c r="E71" s="8">
        <f t="shared" si="12"/>
        <v>115</v>
      </c>
      <c r="F71" s="8">
        <f t="shared" si="12"/>
        <v>30</v>
      </c>
      <c r="G71" s="18">
        <f t="shared" si="12"/>
        <v>5</v>
      </c>
      <c r="H71" s="24">
        <v>1330</v>
      </c>
      <c r="I71" s="13">
        <v>665</v>
      </c>
      <c r="J71" s="13">
        <v>219</v>
      </c>
      <c r="K71" s="13">
        <v>57</v>
      </c>
      <c r="L71" s="25">
        <v>10</v>
      </c>
      <c r="M71" s="57">
        <f t="shared" si="29"/>
        <v>1048</v>
      </c>
      <c r="N71" s="53">
        <v>665</v>
      </c>
      <c r="O71" s="53">
        <v>219</v>
      </c>
      <c r="P71" s="53"/>
      <c r="Q71" s="54"/>
      <c r="R71" s="31">
        <f t="shared" si="30"/>
        <v>1932</v>
      </c>
      <c r="S71" s="37">
        <v>2281</v>
      </c>
      <c r="T71" s="80">
        <f t="shared" si="21"/>
        <v>2214</v>
      </c>
      <c r="U71" s="40">
        <f t="shared" si="22"/>
        <v>282</v>
      </c>
      <c r="V71" s="35">
        <f t="shared" si="23"/>
        <v>0</v>
      </c>
      <c r="W71" s="35">
        <f t="shared" si="24"/>
        <v>0</v>
      </c>
      <c r="X71" s="35">
        <f t="shared" si="25"/>
        <v>57</v>
      </c>
      <c r="Y71" s="43">
        <f t="shared" si="26"/>
        <v>10</v>
      </c>
      <c r="Z71" s="94"/>
      <c r="AA71" s="68">
        <f t="shared" si="27"/>
        <v>349</v>
      </c>
      <c r="AB71" s="83">
        <f t="shared" si="28"/>
        <v>282</v>
      </c>
      <c r="AC71" s="127"/>
      <c r="AD71" s="108"/>
    </row>
    <row r="72" spans="1:30" ht="20.100000000000001" customHeight="1" x14ac:dyDescent="0.25">
      <c r="A72" s="62">
        <v>70</v>
      </c>
      <c r="B72" s="33">
        <v>1980</v>
      </c>
      <c r="C72" s="17">
        <v>715</v>
      </c>
      <c r="D72" s="8">
        <v>360</v>
      </c>
      <c r="E72" s="8">
        <v>120</v>
      </c>
      <c r="F72" s="8">
        <f t="shared" si="12"/>
        <v>30</v>
      </c>
      <c r="G72" s="18">
        <f t="shared" si="12"/>
        <v>5</v>
      </c>
      <c r="H72" s="24">
        <v>1359</v>
      </c>
      <c r="I72" s="13">
        <v>684</v>
      </c>
      <c r="J72" s="13">
        <v>228</v>
      </c>
      <c r="K72" s="13">
        <v>57</v>
      </c>
      <c r="L72" s="25">
        <v>10</v>
      </c>
      <c r="M72" s="57">
        <f t="shared" si="29"/>
        <v>1068</v>
      </c>
      <c r="N72" s="53">
        <v>684</v>
      </c>
      <c r="O72" s="53">
        <v>228</v>
      </c>
      <c r="P72" s="53"/>
      <c r="Q72" s="54"/>
      <c r="R72" s="31">
        <f t="shared" si="30"/>
        <v>1980</v>
      </c>
      <c r="S72" s="37">
        <v>2338</v>
      </c>
      <c r="T72" s="80">
        <f t="shared" si="21"/>
        <v>2271</v>
      </c>
      <c r="U72" s="40">
        <f t="shared" si="22"/>
        <v>291</v>
      </c>
      <c r="V72" s="35">
        <f t="shared" si="23"/>
        <v>0</v>
      </c>
      <c r="W72" s="35">
        <f t="shared" si="24"/>
        <v>0</v>
      </c>
      <c r="X72" s="35">
        <f t="shared" si="25"/>
        <v>57</v>
      </c>
      <c r="Y72" s="43">
        <f t="shared" si="26"/>
        <v>10</v>
      </c>
      <c r="Z72" s="94"/>
      <c r="AA72" s="68">
        <f t="shared" si="27"/>
        <v>358</v>
      </c>
      <c r="AB72" s="83">
        <f t="shared" si="28"/>
        <v>291</v>
      </c>
      <c r="AC72" s="127"/>
      <c r="AD72" s="108"/>
    </row>
    <row r="73" spans="1:30" ht="20.100000000000001" customHeight="1" x14ac:dyDescent="0.25">
      <c r="A73" s="62">
        <v>71</v>
      </c>
      <c r="B73" s="33">
        <v>2030</v>
      </c>
      <c r="C73" s="17">
        <f t="shared" si="10"/>
        <v>725</v>
      </c>
      <c r="D73" s="8">
        <f t="shared" si="11"/>
        <v>365</v>
      </c>
      <c r="E73" s="8">
        <f t="shared" si="12"/>
        <v>120</v>
      </c>
      <c r="F73" s="8">
        <f t="shared" si="12"/>
        <v>30</v>
      </c>
      <c r="G73" s="18">
        <f t="shared" si="12"/>
        <v>5</v>
      </c>
      <c r="H73" s="24">
        <v>1378</v>
      </c>
      <c r="I73" s="13">
        <v>694</v>
      </c>
      <c r="J73" s="13">
        <v>228</v>
      </c>
      <c r="K73" s="13">
        <v>57</v>
      </c>
      <c r="L73" s="25">
        <v>10</v>
      </c>
      <c r="M73" s="57">
        <f t="shared" si="29"/>
        <v>1108</v>
      </c>
      <c r="N73" s="53">
        <v>694</v>
      </c>
      <c r="O73" s="53">
        <v>228</v>
      </c>
      <c r="P73" s="53"/>
      <c r="Q73" s="54"/>
      <c r="R73" s="31">
        <f t="shared" si="30"/>
        <v>2030</v>
      </c>
      <c r="S73" s="37">
        <v>2367</v>
      </c>
      <c r="T73" s="80">
        <f t="shared" si="21"/>
        <v>2300</v>
      </c>
      <c r="U73" s="40">
        <f t="shared" si="22"/>
        <v>270</v>
      </c>
      <c r="V73" s="35">
        <f t="shared" si="23"/>
        <v>0</v>
      </c>
      <c r="W73" s="35">
        <f t="shared" si="24"/>
        <v>0</v>
      </c>
      <c r="X73" s="35">
        <f t="shared" si="25"/>
        <v>57</v>
      </c>
      <c r="Y73" s="43">
        <f t="shared" si="26"/>
        <v>10</v>
      </c>
      <c r="Z73" s="94"/>
      <c r="AA73" s="68">
        <f t="shared" si="27"/>
        <v>337</v>
      </c>
      <c r="AB73" s="83">
        <f t="shared" si="28"/>
        <v>270</v>
      </c>
      <c r="AC73" s="127"/>
      <c r="AD73" s="108"/>
    </row>
    <row r="74" spans="1:30" ht="20.100000000000001" customHeight="1" x14ac:dyDescent="0.25">
      <c r="A74" s="62">
        <v>72</v>
      </c>
      <c r="B74" s="33">
        <v>2081</v>
      </c>
      <c r="C74" s="17">
        <f t="shared" si="10"/>
        <v>735</v>
      </c>
      <c r="D74" s="8">
        <f t="shared" si="11"/>
        <v>370</v>
      </c>
      <c r="E74" s="8">
        <v>125</v>
      </c>
      <c r="F74" s="8">
        <f t="shared" si="12"/>
        <v>30</v>
      </c>
      <c r="G74" s="18">
        <f t="shared" si="12"/>
        <v>5</v>
      </c>
      <c r="H74" s="24">
        <v>1397</v>
      </c>
      <c r="I74" s="13">
        <v>703</v>
      </c>
      <c r="J74" s="13">
        <v>238</v>
      </c>
      <c r="K74" s="13">
        <v>57</v>
      </c>
      <c r="L74" s="25">
        <v>10</v>
      </c>
      <c r="M74" s="57">
        <f t="shared" si="29"/>
        <v>1140</v>
      </c>
      <c r="N74" s="53">
        <v>703</v>
      </c>
      <c r="O74" s="53">
        <v>238</v>
      </c>
      <c r="P74" s="53"/>
      <c r="Q74" s="54"/>
      <c r="R74" s="31">
        <f t="shared" si="30"/>
        <v>2081</v>
      </c>
      <c r="S74" s="37">
        <v>2405</v>
      </c>
      <c r="T74" s="80">
        <f t="shared" si="21"/>
        <v>2338</v>
      </c>
      <c r="U74" s="40">
        <f t="shared" si="22"/>
        <v>257</v>
      </c>
      <c r="V74" s="35">
        <f t="shared" si="23"/>
        <v>0</v>
      </c>
      <c r="W74" s="35">
        <f t="shared" si="24"/>
        <v>0</v>
      </c>
      <c r="X74" s="35">
        <f t="shared" si="25"/>
        <v>57</v>
      </c>
      <c r="Y74" s="43">
        <f t="shared" si="26"/>
        <v>10</v>
      </c>
      <c r="Z74" s="94"/>
      <c r="AA74" s="68">
        <f t="shared" si="27"/>
        <v>324</v>
      </c>
      <c r="AB74" s="83">
        <f t="shared" si="28"/>
        <v>257</v>
      </c>
      <c r="AC74" s="127"/>
      <c r="AD74" s="108"/>
    </row>
    <row r="75" spans="1:30" ht="20.100000000000001" customHeight="1" x14ac:dyDescent="0.25">
      <c r="A75" s="62">
        <v>73</v>
      </c>
      <c r="B75" s="33">
        <v>2133</v>
      </c>
      <c r="C75" s="17">
        <v>750</v>
      </c>
      <c r="D75" s="8">
        <f t="shared" si="11"/>
        <v>375</v>
      </c>
      <c r="E75" s="8">
        <f t="shared" si="12"/>
        <v>125</v>
      </c>
      <c r="F75" s="8">
        <f t="shared" si="12"/>
        <v>30</v>
      </c>
      <c r="G75" s="18">
        <f t="shared" si="12"/>
        <v>5</v>
      </c>
      <c r="H75" s="24">
        <v>1425</v>
      </c>
      <c r="I75" s="13">
        <v>713</v>
      </c>
      <c r="J75" s="13">
        <v>238</v>
      </c>
      <c r="K75" s="13">
        <v>57</v>
      </c>
      <c r="L75" s="25">
        <v>10</v>
      </c>
      <c r="M75" s="57">
        <f t="shared" si="29"/>
        <v>1182</v>
      </c>
      <c r="N75" s="53">
        <v>713</v>
      </c>
      <c r="O75" s="53">
        <v>238</v>
      </c>
      <c r="P75" s="53"/>
      <c r="Q75" s="54"/>
      <c r="R75" s="31">
        <f t="shared" si="30"/>
        <v>2133</v>
      </c>
      <c r="S75" s="37">
        <v>2443</v>
      </c>
      <c r="T75" s="80">
        <f t="shared" si="21"/>
        <v>2376</v>
      </c>
      <c r="U75" s="40">
        <f t="shared" si="22"/>
        <v>243</v>
      </c>
      <c r="V75" s="35">
        <f t="shared" si="23"/>
        <v>0</v>
      </c>
      <c r="W75" s="35">
        <f t="shared" si="24"/>
        <v>0</v>
      </c>
      <c r="X75" s="35">
        <f t="shared" si="25"/>
        <v>57</v>
      </c>
      <c r="Y75" s="43">
        <f t="shared" si="26"/>
        <v>10</v>
      </c>
      <c r="Z75" s="94"/>
      <c r="AA75" s="68">
        <f t="shared" si="27"/>
        <v>310</v>
      </c>
      <c r="AB75" s="83">
        <f t="shared" si="28"/>
        <v>243</v>
      </c>
      <c r="AC75" s="127"/>
      <c r="AD75" s="108"/>
    </row>
    <row r="76" spans="1:30" ht="20.100000000000001" customHeight="1" x14ac:dyDescent="0.25">
      <c r="A76" s="62">
        <v>74</v>
      </c>
      <c r="B76" s="33">
        <v>2186</v>
      </c>
      <c r="C76" s="17">
        <f t="shared" si="10"/>
        <v>760</v>
      </c>
      <c r="D76" s="8">
        <f t="shared" si="11"/>
        <v>380</v>
      </c>
      <c r="E76" s="8">
        <f t="shared" si="12"/>
        <v>125</v>
      </c>
      <c r="F76" s="8">
        <f t="shared" si="12"/>
        <v>30</v>
      </c>
      <c r="G76" s="18">
        <f t="shared" si="12"/>
        <v>5</v>
      </c>
      <c r="H76" s="24">
        <v>1444</v>
      </c>
      <c r="I76" s="13">
        <v>722</v>
      </c>
      <c r="J76" s="13">
        <v>238</v>
      </c>
      <c r="K76" s="13">
        <v>57</v>
      </c>
      <c r="L76" s="25">
        <v>10</v>
      </c>
      <c r="M76" s="57">
        <f t="shared" si="29"/>
        <v>1226</v>
      </c>
      <c r="N76" s="53">
        <v>722</v>
      </c>
      <c r="O76" s="53">
        <v>238</v>
      </c>
      <c r="P76" s="53"/>
      <c r="Q76" s="54"/>
      <c r="R76" s="31">
        <f t="shared" si="30"/>
        <v>2186</v>
      </c>
      <c r="S76" s="37">
        <v>2471</v>
      </c>
      <c r="T76" s="80">
        <f t="shared" si="21"/>
        <v>2404</v>
      </c>
      <c r="U76" s="40">
        <f t="shared" si="22"/>
        <v>218</v>
      </c>
      <c r="V76" s="35">
        <f t="shared" si="23"/>
        <v>0</v>
      </c>
      <c r="W76" s="35">
        <f t="shared" si="24"/>
        <v>0</v>
      </c>
      <c r="X76" s="35">
        <f t="shared" si="25"/>
        <v>57</v>
      </c>
      <c r="Y76" s="43">
        <f t="shared" si="26"/>
        <v>10</v>
      </c>
      <c r="Z76" s="94"/>
      <c r="AA76" s="68">
        <f t="shared" si="27"/>
        <v>285</v>
      </c>
      <c r="AB76" s="83">
        <f t="shared" si="28"/>
        <v>218</v>
      </c>
      <c r="AC76" s="127"/>
      <c r="AD76" s="108"/>
    </row>
    <row r="77" spans="1:30" ht="20.100000000000001" customHeight="1" x14ac:dyDescent="0.25">
      <c r="A77" s="62">
        <v>75</v>
      </c>
      <c r="B77" s="33">
        <v>2241</v>
      </c>
      <c r="C77" s="17">
        <v>775</v>
      </c>
      <c r="D77" s="8">
        <v>390</v>
      </c>
      <c r="E77" s="8">
        <v>130</v>
      </c>
      <c r="F77" s="8">
        <v>35</v>
      </c>
      <c r="G77" s="18">
        <f t="shared" si="12"/>
        <v>5</v>
      </c>
      <c r="H77" s="24">
        <v>1473</v>
      </c>
      <c r="I77" s="13">
        <v>741</v>
      </c>
      <c r="J77" s="13">
        <v>247</v>
      </c>
      <c r="K77" s="13">
        <v>67</v>
      </c>
      <c r="L77" s="25">
        <v>10</v>
      </c>
      <c r="M77" s="57">
        <f t="shared" si="29"/>
        <v>1253</v>
      </c>
      <c r="N77" s="53">
        <v>741</v>
      </c>
      <c r="O77" s="53">
        <v>247</v>
      </c>
      <c r="P77" s="53"/>
      <c r="Q77" s="54"/>
      <c r="R77" s="31">
        <f t="shared" si="30"/>
        <v>2241</v>
      </c>
      <c r="S77" s="37">
        <v>2538</v>
      </c>
      <c r="T77" s="80">
        <f t="shared" si="21"/>
        <v>2461</v>
      </c>
      <c r="U77" s="40">
        <f t="shared" si="22"/>
        <v>220</v>
      </c>
      <c r="V77" s="35">
        <f t="shared" si="23"/>
        <v>0</v>
      </c>
      <c r="W77" s="35">
        <f t="shared" si="24"/>
        <v>0</v>
      </c>
      <c r="X77" s="35">
        <f t="shared" si="25"/>
        <v>67</v>
      </c>
      <c r="Y77" s="43">
        <f t="shared" si="26"/>
        <v>10</v>
      </c>
      <c r="Z77" s="94"/>
      <c r="AA77" s="68">
        <f t="shared" si="27"/>
        <v>297</v>
      </c>
      <c r="AB77" s="83">
        <f t="shared" si="28"/>
        <v>220</v>
      </c>
      <c r="AC77" s="127"/>
      <c r="AD77" s="108"/>
    </row>
    <row r="78" spans="1:30" ht="20.100000000000001" customHeight="1" x14ac:dyDescent="0.25">
      <c r="A78" s="62">
        <v>76</v>
      </c>
      <c r="B78" s="33">
        <v>2297</v>
      </c>
      <c r="C78" s="17">
        <f t="shared" si="10"/>
        <v>785</v>
      </c>
      <c r="D78" s="8">
        <f t="shared" si="11"/>
        <v>395</v>
      </c>
      <c r="E78" s="8">
        <f t="shared" si="12"/>
        <v>130</v>
      </c>
      <c r="F78" s="8">
        <f t="shared" si="12"/>
        <v>35</v>
      </c>
      <c r="G78" s="18">
        <f t="shared" si="12"/>
        <v>5</v>
      </c>
      <c r="H78" s="24">
        <v>1492</v>
      </c>
      <c r="I78" s="13">
        <v>751</v>
      </c>
      <c r="J78" s="13">
        <v>247</v>
      </c>
      <c r="K78" s="13">
        <v>67</v>
      </c>
      <c r="L78" s="25">
        <v>10</v>
      </c>
      <c r="M78" s="57">
        <f t="shared" si="29"/>
        <v>1299</v>
      </c>
      <c r="N78" s="53">
        <v>751</v>
      </c>
      <c r="O78" s="53">
        <v>247</v>
      </c>
      <c r="P78" s="53"/>
      <c r="Q78" s="54"/>
      <c r="R78" s="31">
        <f t="shared" si="30"/>
        <v>2297</v>
      </c>
      <c r="S78" s="37">
        <v>2567</v>
      </c>
      <c r="T78" s="80">
        <f t="shared" si="21"/>
        <v>2490</v>
      </c>
      <c r="U78" s="40">
        <f t="shared" si="22"/>
        <v>193</v>
      </c>
      <c r="V78" s="35">
        <f t="shared" si="23"/>
        <v>0</v>
      </c>
      <c r="W78" s="35">
        <f t="shared" si="24"/>
        <v>0</v>
      </c>
      <c r="X78" s="35">
        <f t="shared" si="25"/>
        <v>67</v>
      </c>
      <c r="Y78" s="43">
        <f t="shared" si="26"/>
        <v>10</v>
      </c>
      <c r="Z78" s="94"/>
      <c r="AA78" s="68">
        <f t="shared" si="27"/>
        <v>270</v>
      </c>
      <c r="AB78" s="83">
        <f t="shared" si="28"/>
        <v>193</v>
      </c>
      <c r="AC78" s="127"/>
      <c r="AD78" s="108"/>
    </row>
    <row r="79" spans="1:30" ht="20.100000000000001" customHeight="1" x14ac:dyDescent="0.25">
      <c r="A79" s="62">
        <v>77</v>
      </c>
      <c r="B79" s="33">
        <v>2354</v>
      </c>
      <c r="C79" s="17">
        <v>800</v>
      </c>
      <c r="D79" s="8">
        <f t="shared" si="11"/>
        <v>400</v>
      </c>
      <c r="E79" s="8">
        <v>135</v>
      </c>
      <c r="F79" s="8">
        <f t="shared" si="12"/>
        <v>35</v>
      </c>
      <c r="G79" s="18">
        <f t="shared" si="12"/>
        <v>5</v>
      </c>
      <c r="H79" s="24">
        <v>1520</v>
      </c>
      <c r="I79" s="13">
        <v>760</v>
      </c>
      <c r="J79" s="13">
        <v>257</v>
      </c>
      <c r="K79" s="13">
        <v>67</v>
      </c>
      <c r="L79" s="25">
        <v>10</v>
      </c>
      <c r="M79" s="57">
        <f t="shared" si="29"/>
        <v>1337</v>
      </c>
      <c r="N79" s="53">
        <v>760</v>
      </c>
      <c r="O79" s="53">
        <v>257</v>
      </c>
      <c r="P79" s="53"/>
      <c r="Q79" s="54"/>
      <c r="R79" s="31">
        <f t="shared" si="30"/>
        <v>2354</v>
      </c>
      <c r="S79" s="37">
        <v>2614</v>
      </c>
      <c r="T79" s="80">
        <f t="shared" si="21"/>
        <v>2537</v>
      </c>
      <c r="U79" s="40">
        <f t="shared" si="22"/>
        <v>183</v>
      </c>
      <c r="V79" s="35">
        <f t="shared" si="23"/>
        <v>0</v>
      </c>
      <c r="W79" s="35">
        <f t="shared" si="24"/>
        <v>0</v>
      </c>
      <c r="X79" s="35">
        <f t="shared" si="25"/>
        <v>67</v>
      </c>
      <c r="Y79" s="43">
        <f t="shared" si="26"/>
        <v>10</v>
      </c>
      <c r="Z79" s="94"/>
      <c r="AA79" s="68">
        <f t="shared" si="27"/>
        <v>260</v>
      </c>
      <c r="AB79" s="83">
        <f t="shared" si="28"/>
        <v>183</v>
      </c>
      <c r="AC79" s="127"/>
      <c r="AD79" s="108"/>
    </row>
    <row r="80" spans="1:30" ht="20.100000000000001" customHeight="1" x14ac:dyDescent="0.25">
      <c r="A80" s="62">
        <v>78</v>
      </c>
      <c r="B80" s="33">
        <v>2413</v>
      </c>
      <c r="C80" s="17">
        <f t="shared" si="10"/>
        <v>810</v>
      </c>
      <c r="D80" s="8">
        <f t="shared" si="11"/>
        <v>405</v>
      </c>
      <c r="E80" s="8">
        <f t="shared" si="12"/>
        <v>135</v>
      </c>
      <c r="F80" s="8">
        <f t="shared" si="12"/>
        <v>35</v>
      </c>
      <c r="G80" s="18">
        <f t="shared" si="12"/>
        <v>5</v>
      </c>
      <c r="H80" s="24">
        <v>1539</v>
      </c>
      <c r="I80" s="13">
        <v>770</v>
      </c>
      <c r="J80" s="13">
        <v>257</v>
      </c>
      <c r="K80" s="13">
        <v>67</v>
      </c>
      <c r="L80" s="25">
        <v>10</v>
      </c>
      <c r="M80" s="57">
        <f t="shared" si="29"/>
        <v>1386</v>
      </c>
      <c r="N80" s="53">
        <v>770</v>
      </c>
      <c r="O80" s="53">
        <v>257</v>
      </c>
      <c r="P80" s="53"/>
      <c r="Q80" s="54"/>
      <c r="R80" s="31">
        <f t="shared" si="30"/>
        <v>2413</v>
      </c>
      <c r="S80" s="37">
        <v>2643</v>
      </c>
      <c r="T80" s="80">
        <f t="shared" si="21"/>
        <v>2566</v>
      </c>
      <c r="U80" s="40">
        <f t="shared" si="22"/>
        <v>153</v>
      </c>
      <c r="V80" s="35">
        <f t="shared" si="23"/>
        <v>0</v>
      </c>
      <c r="W80" s="35">
        <f t="shared" si="24"/>
        <v>0</v>
      </c>
      <c r="X80" s="35">
        <f t="shared" si="25"/>
        <v>67</v>
      </c>
      <c r="Y80" s="43">
        <f t="shared" si="26"/>
        <v>10</v>
      </c>
      <c r="Z80" s="94"/>
      <c r="AA80" s="68">
        <f t="shared" si="27"/>
        <v>230</v>
      </c>
      <c r="AB80" s="83">
        <f t="shared" si="28"/>
        <v>153</v>
      </c>
      <c r="AC80" s="127"/>
      <c r="AD80" s="108"/>
    </row>
    <row r="81" spans="1:30" ht="20.100000000000001" customHeight="1" x14ac:dyDescent="0.25">
      <c r="A81" s="62">
        <v>79</v>
      </c>
      <c r="B81" s="33">
        <v>2473</v>
      </c>
      <c r="C81" s="17">
        <v>825</v>
      </c>
      <c r="D81" s="8">
        <v>415</v>
      </c>
      <c r="E81" s="8">
        <v>140</v>
      </c>
      <c r="F81" s="8">
        <f t="shared" si="12"/>
        <v>35</v>
      </c>
      <c r="G81" s="18">
        <f t="shared" si="12"/>
        <v>5</v>
      </c>
      <c r="H81" s="24">
        <v>1568</v>
      </c>
      <c r="I81" s="13">
        <v>789</v>
      </c>
      <c r="J81" s="13">
        <v>266</v>
      </c>
      <c r="K81" s="13">
        <v>67</v>
      </c>
      <c r="L81" s="25">
        <v>10</v>
      </c>
      <c r="M81" s="57">
        <f t="shared" si="29"/>
        <v>1418</v>
      </c>
      <c r="N81" s="53">
        <v>789</v>
      </c>
      <c r="O81" s="53">
        <v>266</v>
      </c>
      <c r="P81" s="53"/>
      <c r="Q81" s="54"/>
      <c r="R81" s="31">
        <f t="shared" si="30"/>
        <v>2473</v>
      </c>
      <c r="S81" s="37">
        <v>2700</v>
      </c>
      <c r="T81" s="80">
        <f t="shared" si="21"/>
        <v>2623</v>
      </c>
      <c r="U81" s="40">
        <f t="shared" si="22"/>
        <v>150</v>
      </c>
      <c r="V81" s="35">
        <f t="shared" si="23"/>
        <v>0</v>
      </c>
      <c r="W81" s="35">
        <f t="shared" si="24"/>
        <v>0</v>
      </c>
      <c r="X81" s="35">
        <f t="shared" si="25"/>
        <v>67</v>
      </c>
      <c r="Y81" s="43">
        <f t="shared" si="26"/>
        <v>10</v>
      </c>
      <c r="Z81" s="94"/>
      <c r="AA81" s="68">
        <f t="shared" si="27"/>
        <v>227</v>
      </c>
      <c r="AB81" s="83">
        <f t="shared" si="28"/>
        <v>150</v>
      </c>
      <c r="AC81" s="127"/>
      <c r="AD81" s="108"/>
    </row>
    <row r="82" spans="1:30" ht="20.100000000000001" customHeight="1" x14ac:dyDescent="0.25">
      <c r="A82" s="62">
        <v>80</v>
      </c>
      <c r="B82" s="33">
        <v>2535</v>
      </c>
      <c r="C82" s="17">
        <f t="shared" si="10"/>
        <v>835</v>
      </c>
      <c r="D82" s="8">
        <f t="shared" si="11"/>
        <v>420</v>
      </c>
      <c r="E82" s="8">
        <f t="shared" si="12"/>
        <v>140</v>
      </c>
      <c r="F82" s="8">
        <f t="shared" si="12"/>
        <v>35</v>
      </c>
      <c r="G82" s="18">
        <f t="shared" si="12"/>
        <v>5</v>
      </c>
      <c r="H82" s="24">
        <v>1587</v>
      </c>
      <c r="I82" s="13">
        <v>798</v>
      </c>
      <c r="J82" s="13">
        <v>266</v>
      </c>
      <c r="K82" s="13">
        <v>67</v>
      </c>
      <c r="L82" s="25">
        <v>10</v>
      </c>
      <c r="M82" s="57">
        <f t="shared" si="29"/>
        <v>1471</v>
      </c>
      <c r="N82" s="53">
        <v>798</v>
      </c>
      <c r="O82" s="53">
        <v>266</v>
      </c>
      <c r="P82" s="53"/>
      <c r="Q82" s="54"/>
      <c r="R82" s="31">
        <f t="shared" si="30"/>
        <v>2535</v>
      </c>
      <c r="S82" s="37">
        <v>2728</v>
      </c>
      <c r="T82" s="80">
        <f t="shared" si="21"/>
        <v>2651</v>
      </c>
      <c r="U82" s="40">
        <f t="shared" si="22"/>
        <v>116</v>
      </c>
      <c r="V82" s="35">
        <f t="shared" si="23"/>
        <v>0</v>
      </c>
      <c r="W82" s="35">
        <f t="shared" si="24"/>
        <v>0</v>
      </c>
      <c r="X82" s="35">
        <f t="shared" si="25"/>
        <v>67</v>
      </c>
      <c r="Y82" s="43">
        <f t="shared" si="26"/>
        <v>10</v>
      </c>
      <c r="Z82" s="94"/>
      <c r="AA82" s="68">
        <f t="shared" si="27"/>
        <v>193</v>
      </c>
      <c r="AB82" s="83">
        <f t="shared" si="28"/>
        <v>116</v>
      </c>
      <c r="AC82" s="127"/>
      <c r="AD82" s="108"/>
    </row>
    <row r="83" spans="1:30" ht="20.100000000000001" customHeight="1" x14ac:dyDescent="0.25">
      <c r="A83" s="62">
        <v>81</v>
      </c>
      <c r="B83" s="33">
        <v>2598</v>
      </c>
      <c r="C83" s="17">
        <v>850</v>
      </c>
      <c r="D83" s="8">
        <f t="shared" si="11"/>
        <v>425</v>
      </c>
      <c r="E83" s="8">
        <f t="shared" si="12"/>
        <v>140</v>
      </c>
      <c r="F83" s="8">
        <f t="shared" si="12"/>
        <v>35</v>
      </c>
      <c r="G83" s="18">
        <f t="shared" si="12"/>
        <v>5</v>
      </c>
      <c r="H83" s="24">
        <v>1615</v>
      </c>
      <c r="I83" s="13">
        <v>808</v>
      </c>
      <c r="J83" s="13">
        <v>266</v>
      </c>
      <c r="K83" s="13">
        <v>67</v>
      </c>
      <c r="L83" s="25">
        <v>10</v>
      </c>
      <c r="M83" s="57">
        <f t="shared" si="29"/>
        <v>1524</v>
      </c>
      <c r="N83" s="53">
        <v>808</v>
      </c>
      <c r="O83" s="53">
        <v>266</v>
      </c>
      <c r="P83" s="53"/>
      <c r="Q83" s="54"/>
      <c r="R83" s="31">
        <f t="shared" si="30"/>
        <v>2598</v>
      </c>
      <c r="S83" s="37">
        <v>2766</v>
      </c>
      <c r="T83" s="80">
        <f t="shared" si="21"/>
        <v>2689</v>
      </c>
      <c r="U83" s="40">
        <f t="shared" si="22"/>
        <v>91</v>
      </c>
      <c r="V83" s="35">
        <f t="shared" si="23"/>
        <v>0</v>
      </c>
      <c r="W83" s="35">
        <f t="shared" si="24"/>
        <v>0</v>
      </c>
      <c r="X83" s="35">
        <f t="shared" si="25"/>
        <v>67</v>
      </c>
      <c r="Y83" s="43">
        <f t="shared" si="26"/>
        <v>10</v>
      </c>
      <c r="Z83" s="94"/>
      <c r="AA83" s="68">
        <f t="shared" si="27"/>
        <v>168</v>
      </c>
      <c r="AB83" s="83">
        <f t="shared" si="28"/>
        <v>91</v>
      </c>
      <c r="AC83" s="127"/>
      <c r="AD83" s="108"/>
    </row>
    <row r="84" spans="1:30" ht="20.100000000000001" customHeight="1" x14ac:dyDescent="0.25">
      <c r="A84" s="62">
        <v>82</v>
      </c>
      <c r="B84" s="33">
        <v>2663</v>
      </c>
      <c r="C84" s="17">
        <f t="shared" si="10"/>
        <v>860</v>
      </c>
      <c r="D84" s="8">
        <f t="shared" si="11"/>
        <v>430</v>
      </c>
      <c r="E84" s="8">
        <v>145</v>
      </c>
      <c r="F84" s="8">
        <f t="shared" si="12"/>
        <v>35</v>
      </c>
      <c r="G84" s="18">
        <f t="shared" si="12"/>
        <v>5</v>
      </c>
      <c r="H84" s="24">
        <v>1634</v>
      </c>
      <c r="I84" s="13">
        <v>817</v>
      </c>
      <c r="J84" s="13">
        <v>276</v>
      </c>
      <c r="K84" s="13">
        <v>67</v>
      </c>
      <c r="L84" s="25">
        <v>10</v>
      </c>
      <c r="M84" s="57">
        <f t="shared" si="29"/>
        <v>1570</v>
      </c>
      <c r="N84" s="53">
        <v>817</v>
      </c>
      <c r="O84" s="53">
        <v>276</v>
      </c>
      <c r="P84" s="53"/>
      <c r="Q84" s="54"/>
      <c r="R84" s="31">
        <f t="shared" si="30"/>
        <v>2663</v>
      </c>
      <c r="S84" s="37">
        <v>2804</v>
      </c>
      <c r="T84" s="80">
        <f t="shared" si="21"/>
        <v>2727</v>
      </c>
      <c r="U84" s="40">
        <f t="shared" si="22"/>
        <v>64</v>
      </c>
      <c r="V84" s="35">
        <f t="shared" si="23"/>
        <v>0</v>
      </c>
      <c r="W84" s="35">
        <f t="shared" si="24"/>
        <v>0</v>
      </c>
      <c r="X84" s="35">
        <f t="shared" si="25"/>
        <v>67</v>
      </c>
      <c r="Y84" s="43">
        <f t="shared" si="26"/>
        <v>10</v>
      </c>
      <c r="Z84" s="94"/>
      <c r="AA84" s="68">
        <f t="shared" si="27"/>
        <v>141</v>
      </c>
      <c r="AB84" s="83">
        <f t="shared" si="28"/>
        <v>64</v>
      </c>
      <c r="AC84" s="127"/>
      <c r="AD84" s="108"/>
    </row>
    <row r="85" spans="1:30" ht="20.100000000000001" customHeight="1" x14ac:dyDescent="0.25">
      <c r="A85" s="62">
        <v>83</v>
      </c>
      <c r="B85" s="33">
        <v>2730</v>
      </c>
      <c r="C85" s="17">
        <v>875</v>
      </c>
      <c r="D85" s="8">
        <v>440</v>
      </c>
      <c r="E85" s="8">
        <f t="shared" si="12"/>
        <v>145</v>
      </c>
      <c r="F85" s="8">
        <f t="shared" si="12"/>
        <v>35</v>
      </c>
      <c r="G85" s="18">
        <f t="shared" si="12"/>
        <v>5</v>
      </c>
      <c r="H85" s="24">
        <v>1663</v>
      </c>
      <c r="I85" s="13">
        <v>836</v>
      </c>
      <c r="J85" s="13">
        <v>276</v>
      </c>
      <c r="K85" s="13">
        <v>67</v>
      </c>
      <c r="L85" s="25">
        <v>10</v>
      </c>
      <c r="M85" s="57">
        <f t="shared" si="29"/>
        <v>1618</v>
      </c>
      <c r="N85" s="53">
        <v>836</v>
      </c>
      <c r="O85" s="53">
        <v>276</v>
      </c>
      <c r="P85" s="53"/>
      <c r="Q85" s="54"/>
      <c r="R85" s="31">
        <f t="shared" si="30"/>
        <v>2730</v>
      </c>
      <c r="S85" s="37">
        <v>2852</v>
      </c>
      <c r="T85" s="80">
        <f t="shared" si="21"/>
        <v>2775</v>
      </c>
      <c r="U85" s="40">
        <f t="shared" si="22"/>
        <v>45</v>
      </c>
      <c r="V85" s="35">
        <f t="shared" si="23"/>
        <v>0</v>
      </c>
      <c r="W85" s="35">
        <f t="shared" si="24"/>
        <v>0</v>
      </c>
      <c r="X85" s="35">
        <f t="shared" si="25"/>
        <v>67</v>
      </c>
      <c r="Y85" s="43">
        <f t="shared" si="26"/>
        <v>10</v>
      </c>
      <c r="Z85" s="94"/>
      <c r="AA85" s="68">
        <f t="shared" si="27"/>
        <v>122</v>
      </c>
      <c r="AB85" s="83">
        <f t="shared" si="28"/>
        <v>45</v>
      </c>
      <c r="AC85" s="127"/>
      <c r="AD85" s="108"/>
    </row>
    <row r="86" spans="1:30" ht="20.100000000000001" customHeight="1" thickBot="1" x14ac:dyDescent="0.3">
      <c r="A86" s="63">
        <v>84</v>
      </c>
      <c r="B86" s="34">
        <v>2798</v>
      </c>
      <c r="C86" s="19">
        <v>890</v>
      </c>
      <c r="D86" s="20">
        <f t="shared" si="11"/>
        <v>445</v>
      </c>
      <c r="E86" s="20">
        <v>150</v>
      </c>
      <c r="F86" s="20">
        <v>40</v>
      </c>
      <c r="G86" s="21">
        <v>10</v>
      </c>
      <c r="H86" s="27">
        <v>1691</v>
      </c>
      <c r="I86" s="28">
        <v>846</v>
      </c>
      <c r="J86" s="28">
        <v>285</v>
      </c>
      <c r="K86" s="28">
        <v>76</v>
      </c>
      <c r="L86" s="29">
        <v>19</v>
      </c>
      <c r="M86" s="59">
        <f t="shared" si="29"/>
        <v>1667</v>
      </c>
      <c r="N86" s="55">
        <v>846</v>
      </c>
      <c r="O86" s="55">
        <v>285</v>
      </c>
      <c r="P86" s="55"/>
      <c r="Q86" s="56"/>
      <c r="R86" s="95">
        <f t="shared" si="30"/>
        <v>2798</v>
      </c>
      <c r="S86" s="96">
        <v>2917</v>
      </c>
      <c r="T86" s="97">
        <f t="shared" si="21"/>
        <v>2822</v>
      </c>
      <c r="U86" s="44">
        <f t="shared" si="22"/>
        <v>24</v>
      </c>
      <c r="V86" s="45">
        <f t="shared" si="23"/>
        <v>0</v>
      </c>
      <c r="W86" s="45">
        <f t="shared" si="24"/>
        <v>0</v>
      </c>
      <c r="X86" s="45">
        <f t="shared" si="25"/>
        <v>76</v>
      </c>
      <c r="Y86" s="46">
        <f t="shared" si="26"/>
        <v>19</v>
      </c>
      <c r="Z86" s="98"/>
      <c r="AA86" s="69">
        <f t="shared" si="27"/>
        <v>119</v>
      </c>
      <c r="AB86" s="99">
        <f t="shared" si="28"/>
        <v>24</v>
      </c>
      <c r="AC86" s="127"/>
      <c r="AD86" s="107">
        <f>SUM(AB69:AB86)</f>
        <v>3410</v>
      </c>
    </row>
    <row r="87" spans="1:30" s="64" customFormat="1" ht="16.5" thickBot="1" x14ac:dyDescent="0.3">
      <c r="A87" s="70"/>
      <c r="T87" s="78"/>
      <c r="AB87" s="78"/>
      <c r="AC87" s="71"/>
    </row>
    <row r="88" spans="1:30" s="64" customFormat="1" ht="21" x14ac:dyDescent="0.25">
      <c r="A88" s="70"/>
      <c r="T88" s="78"/>
      <c r="AA88" s="72" t="s">
        <v>49</v>
      </c>
      <c r="AB88" s="84" t="s">
        <v>49</v>
      </c>
      <c r="AC88" s="71"/>
    </row>
    <row r="89" spans="1:30" s="64" customFormat="1" ht="30" customHeight="1" thickBot="1" x14ac:dyDescent="0.3">
      <c r="A89" s="70"/>
      <c r="T89" s="78"/>
      <c r="AA89" s="73">
        <f>SUM(AA3:AA86)</f>
        <v>13793</v>
      </c>
      <c r="AB89" s="85">
        <f>SUM(AB3:AB86)</f>
        <v>10430</v>
      </c>
      <c r="AC89" s="71"/>
    </row>
    <row r="90" spans="1:30" s="64" customFormat="1" x14ac:dyDescent="0.25">
      <c r="A90" s="70"/>
      <c r="T90" s="78"/>
      <c r="AB90" s="78"/>
      <c r="AC90" s="71"/>
    </row>
    <row r="91" spans="1:30" s="64" customFormat="1" x14ac:dyDescent="0.25">
      <c r="A91" s="70"/>
      <c r="T91" s="78"/>
      <c r="AB91" s="78"/>
      <c r="AC91" s="71"/>
    </row>
    <row r="92" spans="1:30" s="64" customFormat="1" x14ac:dyDescent="0.25">
      <c r="A92" s="70"/>
      <c r="T92" s="78"/>
      <c r="AB92" s="78"/>
      <c r="AC92" s="71"/>
    </row>
    <row r="93" spans="1:30" s="64" customFormat="1" x14ac:dyDescent="0.25">
      <c r="A93" s="70"/>
      <c r="T93" s="78"/>
      <c r="AB93" s="78"/>
      <c r="AC93" s="71"/>
    </row>
    <row r="94" spans="1:30" s="64" customFormat="1" x14ac:dyDescent="0.25">
      <c r="A94" s="70"/>
      <c r="T94" s="78"/>
      <c r="AB94" s="78"/>
      <c r="AC94" s="71"/>
    </row>
    <row r="95" spans="1:30" s="64" customFormat="1" x14ac:dyDescent="0.25">
      <c r="A95" s="70"/>
      <c r="T95" s="78"/>
      <c r="AB95" s="78"/>
      <c r="AC95" s="71"/>
    </row>
    <row r="96" spans="1:30" s="64" customFormat="1" x14ac:dyDescent="0.25">
      <c r="A96" s="70"/>
      <c r="T96" s="78"/>
      <c r="AB96" s="78"/>
      <c r="AC96" s="71"/>
    </row>
    <row r="97" spans="1:29" s="64" customFormat="1" x14ac:dyDescent="0.25">
      <c r="A97" s="70"/>
      <c r="T97" s="78"/>
      <c r="AB97" s="78"/>
      <c r="AC97" s="71"/>
    </row>
    <row r="98" spans="1:29" s="64" customFormat="1" x14ac:dyDescent="0.25">
      <c r="A98" s="70"/>
      <c r="T98" s="78"/>
      <c r="AB98" s="78"/>
      <c r="AC98" s="71"/>
    </row>
    <row r="99" spans="1:29" s="64" customFormat="1" x14ac:dyDescent="0.25">
      <c r="A99" s="70"/>
      <c r="T99" s="78"/>
      <c r="AB99" s="78"/>
      <c r="AC99" s="71"/>
    </row>
    <row r="100" spans="1:29" s="64" customFormat="1" x14ac:dyDescent="0.25">
      <c r="A100" s="70"/>
      <c r="T100" s="78"/>
      <c r="AB100" s="78"/>
      <c r="AC100" s="71"/>
    </row>
    <row r="101" spans="1:29" s="64" customFormat="1" x14ac:dyDescent="0.25">
      <c r="A101" s="70"/>
      <c r="T101" s="78"/>
      <c r="AB101" s="78"/>
      <c r="AC101" s="71"/>
    </row>
  </sheetData>
  <mergeCells count="4">
    <mergeCell ref="C1:G1"/>
    <mergeCell ref="H1:L1"/>
    <mergeCell ref="M1:Q1"/>
    <mergeCell ref="U1:Y1"/>
  </mergeCells>
  <conditionalFormatting sqref="U3:Y1048576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AA104:AA1048576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AA1:AA2 AA104:AA1048576">
    <cfRule type="cellIs" dxfId="11" priority="12" operator="equal">
      <formula>0</formula>
    </cfRule>
  </conditionalFormatting>
  <conditionalFormatting sqref="AA3:AA86">
    <cfRule type="cellIs" dxfId="10" priority="10" operator="greaterThan">
      <formula>0</formula>
    </cfRule>
    <cfRule type="cellIs" dxfId="9" priority="11" operator="lessThan">
      <formula>0</formula>
    </cfRule>
  </conditionalFormatting>
  <conditionalFormatting sqref="AA3:AA86">
    <cfRule type="cellIs" dxfId="8" priority="9" operator="equal">
      <formula>0</formula>
    </cfRule>
  </conditionalFormatting>
  <conditionalFormatting sqref="AA89">
    <cfRule type="cellIs" dxfId="7" priority="8" operator="greaterThan">
      <formula>0</formula>
    </cfRule>
  </conditionalFormatting>
  <conditionalFormatting sqref="AB104:AB1048576">
    <cfRule type="cellIs" dxfId="6" priority="6" operator="greaterThan">
      <formula>0</formula>
    </cfRule>
    <cfRule type="cellIs" dxfId="5" priority="7" operator="lessThan">
      <formula>0</formula>
    </cfRule>
  </conditionalFormatting>
  <conditionalFormatting sqref="AB1:AB2 AB104:AB1048576">
    <cfRule type="cellIs" dxfId="4" priority="5" operator="equal">
      <formula>0</formula>
    </cfRule>
  </conditionalFormatting>
  <conditionalFormatting sqref="AB3:AB8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AB3:AB86">
    <cfRule type="cellIs" dxfId="1" priority="2" operator="equal">
      <formula>0</formula>
    </cfRule>
  </conditionalFormatting>
  <conditionalFormatting sqref="AB8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</vt:lpstr>
      <vt:lpstr>rotations</vt:lpstr>
      <vt:lpstr>5 poseurs</vt:lpstr>
      <vt:lpstr>4 poseurs</vt:lpstr>
      <vt:lpstr>3 poseurs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</dc:creator>
  <cp:lastModifiedBy>Pit</cp:lastModifiedBy>
  <dcterms:created xsi:type="dcterms:W3CDTF">2017-11-01T16:30:21Z</dcterms:created>
  <dcterms:modified xsi:type="dcterms:W3CDTF">2017-11-02T23:38:55Z</dcterms:modified>
</cp:coreProperties>
</file>