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ate1904="1"/>
  <mc:AlternateContent xmlns:mc="http://schemas.openxmlformats.org/markup-compatibility/2006">
    <mc:Choice Requires="x15">
      <x15ac:absPath xmlns:x15ac="http://schemas.microsoft.com/office/spreadsheetml/2010/11/ac" url="C:\Users\soufi\Desktop\"/>
    </mc:Choice>
  </mc:AlternateContent>
  <bookViews>
    <workbookView xWindow="0" yWindow="0" windowWidth="21570" windowHeight="7965" activeTab="1" xr2:uid="{00000000-000D-0000-FFFF-FFFF00000000}"/>
  </bookViews>
  <sheets>
    <sheet name="Clients" sheetId="1" r:id="rId1"/>
    <sheet name="Catégories de clients" sheetId="2" r:id="rId2"/>
  </sheets>
  <calcPr calcId="171027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5" i="1"/>
  <c r="I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Fabienne Fontaine</author>
    <author>Administrator</author>
  </authors>
  <commentList>
    <comment ref="F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Voir  conditions ci-dessous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le cadeau dépend de la catégorie du client (voir feuille "Catégories de clients")</t>
        </r>
      </text>
    </comment>
  </commentList>
</comments>
</file>

<file path=xl/sharedStrings.xml><?xml version="1.0" encoding="utf-8"?>
<sst xmlns="http://schemas.openxmlformats.org/spreadsheetml/2006/main" count="106" uniqueCount="62">
  <si>
    <t>GESTION DE LA CLIENTELE</t>
  </si>
  <si>
    <t>Numéro</t>
  </si>
  <si>
    <t>Nom client</t>
  </si>
  <si>
    <t>Date 1er achat</t>
  </si>
  <si>
    <t>CA total des 12 derniers mois</t>
  </si>
  <si>
    <t>Nombre d'années d'ancienneté</t>
  </si>
  <si>
    <t>Cadeau attribué</t>
  </si>
  <si>
    <t>Kevers</t>
  </si>
  <si>
    <t xml:space="preserve"> </t>
  </si>
  <si>
    <t>Mardrez</t>
  </si>
  <si>
    <t>Idem F3</t>
  </si>
  <si>
    <t>Melbaaz</t>
  </si>
  <si>
    <t>Virlendieu</t>
  </si>
  <si>
    <t>Zeggers</t>
  </si>
  <si>
    <t>Albertin</t>
  </si>
  <si>
    <t>Berancke</t>
  </si>
  <si>
    <t>Clavoz</t>
  </si>
  <si>
    <t>Delporte</t>
  </si>
  <si>
    <t>Pimaye</t>
  </si>
  <si>
    <t>Soulant</t>
  </si>
  <si>
    <t>Dekinkourt</t>
  </si>
  <si>
    <t>Viroin</t>
  </si>
  <si>
    <t>Julin</t>
  </si>
  <si>
    <t>Jillard</t>
  </si>
  <si>
    <t>Belbecq</t>
  </si>
  <si>
    <t>Rasteau</t>
  </si>
  <si>
    <t>Delparil</t>
  </si>
  <si>
    <t>Vanklems</t>
  </si>
  <si>
    <t>Bizard</t>
  </si>
  <si>
    <t>Echopol</t>
  </si>
  <si>
    <t>Lhoest</t>
  </si>
  <si>
    <t>Neuforge</t>
  </si>
  <si>
    <t>CA annuel</t>
  </si>
  <si>
    <t>Catégorie</t>
  </si>
  <si>
    <t>de</t>
  </si>
  <si>
    <t>à</t>
  </si>
  <si>
    <t>H</t>
  </si>
  <si>
    <t>G</t>
  </si>
  <si>
    <t>F</t>
  </si>
  <si>
    <t>E</t>
  </si>
  <si>
    <t>D</t>
  </si>
  <si>
    <t>C</t>
  </si>
  <si>
    <t>B</t>
  </si>
  <si>
    <t>...</t>
  </si>
  <si>
    <t>A</t>
  </si>
  <si>
    <t>GSM</t>
  </si>
  <si>
    <t>Menu restaurant 2 pers.</t>
  </si>
  <si>
    <t>Panaché de produits</t>
  </si>
  <si>
    <t>Set de bureau</t>
  </si>
  <si>
    <t>Agenda cuir</t>
  </si>
  <si>
    <t>Classement des clients en catégories</t>
  </si>
  <si>
    <t>Cadeaux de fin d'année</t>
  </si>
  <si>
    <t>FORMULE 3</t>
  </si>
  <si>
    <t>Bon achat 30 €</t>
  </si>
  <si>
    <t>Bon achat 10 €</t>
  </si>
  <si>
    <t>Ristourne accordée</t>
  </si>
  <si>
    <t xml:space="preserve">Une ristourne est accordée aux clients dont la date du 1er achat est antérieure au </t>
  </si>
  <si>
    <t>et dont le CA total des 12 derniers mois dépasse</t>
  </si>
  <si>
    <t>FORMULE 4</t>
  </si>
  <si>
    <t xml:space="preserve">la ristourne s'élève à </t>
  </si>
  <si>
    <t xml:space="preserve">par tranche complète de </t>
  </si>
  <si>
    <t>Pourcentage représenté par le montant total des ristournes, dans le CA total des seuls clients y ayant droit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</si>
</sst>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[$€]_-;\-* #,##0.00[$€]_-;_-* &quot;-&quot;??[$€]_-;_-@_-"/>
    <numFmt numFmtId="170" formatCode="0.0"/>
  </numFmts>
  <fonts count="10">
    <font>
      <sz val="10"/>
      <name val="Geneva"/>
    </font>
    <font>
      <b/>
      <sz val="10"/>
      <name val="Geneva"/>
    </font>
    <font>
      <sz val="10"/>
      <name val="Geneva"/>
    </font>
    <font>
      <i/>
      <sz val="10"/>
      <color indexed="10"/>
      <name val="Geneva"/>
    </font>
    <font>
      <sz val="8"/>
      <name val="Geneva"/>
    </font>
    <font>
      <i/>
      <sz val="10"/>
      <color indexed="48"/>
      <name val="Geneva"/>
    </font>
    <font>
      <b/>
      <sz val="8"/>
      <color indexed="81"/>
      <name val="Tahoma"/>
      <family val="2"/>
    </font>
    <font>
      <b/>
      <sz val="14"/>
      <color indexed="20"/>
      <name val="Geneva"/>
    </font>
    <font>
      <sz val="8"/>
      <color indexed="81"/>
      <name val="Tahoma"/>
      <family val="2"/>
    </font>
    <font>
      <b/>
      <sz val="10"/>
      <color indexed="9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20"/>
        <bgColor indexed="2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justify" vertical="top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justify" vertical="top" wrapText="1"/>
    </xf>
    <xf numFmtId="14" fontId="0" fillId="0" borderId="1" xfId="0" applyNumberFormat="1" applyBorder="1"/>
    <xf numFmtId="14" fontId="0" fillId="0" borderId="2" xfId="0" applyNumberFormat="1" applyBorder="1"/>
    <xf numFmtId="0" fontId="0" fillId="0" borderId="4" xfId="0" applyBorder="1" applyAlignment="1">
      <alignment horizontal="center" vertical="top" wrapText="1"/>
    </xf>
    <xf numFmtId="0" fontId="3" fillId="0" borderId="5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right" vertical="top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0" xfId="0" applyFont="1" applyAlignment="1">
      <alignment horizontal="left"/>
    </xf>
    <xf numFmtId="164" fontId="0" fillId="0" borderId="1" xfId="1" applyFont="1" applyBorder="1"/>
    <xf numFmtId="164" fontId="0" fillId="0" borderId="2" xfId="1" applyFont="1" applyBorder="1"/>
    <xf numFmtId="14" fontId="4" fillId="0" borderId="0" xfId="0" applyNumberFormat="1" applyFont="1" applyAlignment="1">
      <alignment horizontal="right" vertical="top"/>
    </xf>
    <xf numFmtId="0" fontId="3" fillId="0" borderId="0" xfId="0" applyFont="1" applyBorder="1" applyAlignment="1">
      <alignment horizontal="right"/>
    </xf>
    <xf numFmtId="164" fontId="4" fillId="0" borderId="0" xfId="1" applyFont="1" applyAlignment="1">
      <alignment horizontal="right" vertical="top"/>
    </xf>
    <xf numFmtId="164" fontId="3" fillId="0" borderId="1" xfId="1" applyFont="1" applyBorder="1"/>
    <xf numFmtId="0" fontId="0" fillId="0" borderId="0" xfId="0" applyFill="1" applyBorder="1" applyAlignment="1">
      <alignment horizontal="right"/>
    </xf>
    <xf numFmtId="164" fontId="0" fillId="0" borderId="0" xfId="1" applyFont="1" applyFill="1" applyBorder="1"/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right"/>
    </xf>
    <xf numFmtId="164" fontId="0" fillId="0" borderId="7" xfId="1" applyFont="1" applyFill="1" applyBorder="1"/>
    <xf numFmtId="0" fontId="0" fillId="0" borderId="7" xfId="0" applyFill="1" applyBorder="1" applyAlignment="1">
      <alignment horizontal="center"/>
    </xf>
    <xf numFmtId="164" fontId="0" fillId="0" borderId="7" xfId="1" applyFont="1" applyFill="1" applyBorder="1" applyAlignment="1">
      <alignment horizontal="right"/>
    </xf>
    <xf numFmtId="0" fontId="9" fillId="2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4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horizontal="right"/>
    </xf>
    <xf numFmtId="0" fontId="9" fillId="2" borderId="8" xfId="0" applyFont="1" applyFill="1" applyBorder="1" applyAlignment="1">
      <alignment horizontal="center"/>
    </xf>
    <xf numFmtId="170" fontId="3" fillId="0" borderId="1" xfId="0" applyNumberFormat="1" applyFont="1" applyBorder="1" applyAlignment="1">
      <alignment horizontal="right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workbookViewId="0">
      <selection activeCell="F2" sqref="F2"/>
    </sheetView>
  </sheetViews>
  <sheetFormatPr baseColWidth="10" defaultRowHeight="12.75"/>
  <cols>
    <col min="1" max="1" width="9.7109375" style="1" customWidth="1"/>
    <col min="2" max="2" width="14.28515625" customWidth="1"/>
    <col min="4" max="5" width="13.140625" customWidth="1"/>
    <col min="6" max="6" width="14.140625" customWidth="1"/>
    <col min="7" max="7" width="24.42578125" style="1" customWidth="1"/>
  </cols>
  <sheetData>
    <row r="1" spans="1:8" ht="18.75" customHeight="1"/>
    <row r="2" spans="1:8" ht="18">
      <c r="A2" s="18" t="s">
        <v>0</v>
      </c>
    </row>
    <row r="3" spans="1:8" ht="27" customHeight="1"/>
    <row r="4" spans="1:8" s="4" customFormat="1" ht="47.45" customHeight="1">
      <c r="A4" s="7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55</v>
      </c>
      <c r="G4" s="11" t="s">
        <v>6</v>
      </c>
    </row>
    <row r="5" spans="1:8">
      <c r="A5" s="5">
        <v>1083</v>
      </c>
      <c r="B5" s="2" t="s">
        <v>7</v>
      </c>
      <c r="C5" s="9">
        <v>39086</v>
      </c>
      <c r="D5" s="19">
        <v>632</v>
      </c>
      <c r="E5" s="38">
        <f ca="1">(TODAY()-C5)/365.25</f>
        <v>6.8884325804243671</v>
      </c>
      <c r="F5" s="24" t="str">
        <f>IF(AND(C5&lt;$F$31,D5&gt;$F$32),INT(D5/1000)*20,"")</f>
        <v/>
      </c>
      <c r="G5" s="12" t="s">
        <v>52</v>
      </c>
      <c r="H5" t="s">
        <v>8</v>
      </c>
    </row>
    <row r="6" spans="1:8">
      <c r="A6" s="5">
        <v>1096</v>
      </c>
      <c r="B6" s="2" t="s">
        <v>9</v>
      </c>
      <c r="C6" s="9">
        <v>39167</v>
      </c>
      <c r="D6" s="19">
        <v>1589</v>
      </c>
      <c r="E6" s="38">
        <f t="shared" ref="E6:E27" ca="1" si="0">(TODAY()-C6)/365.25</f>
        <v>6.666666666666667</v>
      </c>
      <c r="F6" s="24" t="str">
        <f t="shared" ref="F6:F27" si="1">IF(AND(C6&lt;$F$31,D6&gt;$F$32),INT(D6/1000)*20,"")</f>
        <v/>
      </c>
      <c r="G6" s="16" t="s">
        <v>10</v>
      </c>
    </row>
    <row r="7" spans="1:8">
      <c r="A7" s="5">
        <v>2002</v>
      </c>
      <c r="B7" s="2" t="s">
        <v>11</v>
      </c>
      <c r="C7" s="9">
        <v>39203</v>
      </c>
      <c r="D7" s="19">
        <v>5693</v>
      </c>
      <c r="E7" s="38">
        <f t="shared" ca="1" si="0"/>
        <v>6.5681040383299107</v>
      </c>
      <c r="F7" s="24">
        <f t="shared" si="1"/>
        <v>100</v>
      </c>
      <c r="G7" s="16" t="s">
        <v>10</v>
      </c>
    </row>
    <row r="8" spans="1:8">
      <c r="A8" s="5">
        <v>2027</v>
      </c>
      <c r="B8" s="2" t="s">
        <v>12</v>
      </c>
      <c r="C8" s="9">
        <v>39239</v>
      </c>
      <c r="D8" s="19">
        <v>4587</v>
      </c>
      <c r="E8" s="38">
        <f t="shared" ca="1" si="0"/>
        <v>6.4695414099931554</v>
      </c>
      <c r="F8" s="24">
        <f t="shared" si="1"/>
        <v>80</v>
      </c>
      <c r="G8" s="16" t="s">
        <v>10</v>
      </c>
    </row>
    <row r="9" spans="1:8">
      <c r="A9" s="5">
        <v>2056</v>
      </c>
      <c r="B9" s="2" t="s">
        <v>13</v>
      </c>
      <c r="C9" s="9">
        <v>39286</v>
      </c>
      <c r="D9" s="19">
        <v>10890</v>
      </c>
      <c r="E9" s="38">
        <f t="shared" ca="1" si="0"/>
        <v>6.3408624229979464</v>
      </c>
      <c r="F9" s="24">
        <f t="shared" si="1"/>
        <v>200</v>
      </c>
      <c r="G9" s="16" t="s">
        <v>10</v>
      </c>
    </row>
    <row r="10" spans="1:8">
      <c r="A10" s="5">
        <v>2059</v>
      </c>
      <c r="B10" s="2" t="s">
        <v>14</v>
      </c>
      <c r="C10" s="9">
        <v>39292</v>
      </c>
      <c r="D10" s="19">
        <v>7300</v>
      </c>
      <c r="E10" s="38">
        <f t="shared" ca="1" si="0"/>
        <v>6.324435318275154</v>
      </c>
      <c r="F10" s="24">
        <f t="shared" si="1"/>
        <v>140</v>
      </c>
      <c r="G10" s="16" t="s">
        <v>10</v>
      </c>
    </row>
    <row r="11" spans="1:8">
      <c r="A11" s="5">
        <v>2064</v>
      </c>
      <c r="B11" s="2" t="s">
        <v>15</v>
      </c>
      <c r="C11" s="9">
        <v>39329</v>
      </c>
      <c r="D11" s="19">
        <v>360</v>
      </c>
      <c r="E11" s="38">
        <f t="shared" ca="1" si="0"/>
        <v>6.2231348391512666</v>
      </c>
      <c r="F11" s="24" t="str">
        <f t="shared" si="1"/>
        <v/>
      </c>
      <c r="G11" s="16" t="s">
        <v>10</v>
      </c>
    </row>
    <row r="12" spans="1:8">
      <c r="A12" s="5">
        <v>2065</v>
      </c>
      <c r="B12" s="2" t="s">
        <v>16</v>
      </c>
      <c r="C12" s="9">
        <v>39368</v>
      </c>
      <c r="D12" s="19">
        <v>1540</v>
      </c>
      <c r="E12" s="38">
        <f t="shared" ca="1" si="0"/>
        <v>6.1163586584531142</v>
      </c>
      <c r="F12" s="24" t="str">
        <f t="shared" si="1"/>
        <v/>
      </c>
      <c r="G12" s="16" t="s">
        <v>10</v>
      </c>
    </row>
    <row r="13" spans="1:8">
      <c r="A13" s="5">
        <v>2069</v>
      </c>
      <c r="B13" s="2" t="s">
        <v>17</v>
      </c>
      <c r="C13" s="9">
        <v>39482</v>
      </c>
      <c r="D13" s="19">
        <v>2265</v>
      </c>
      <c r="E13" s="38">
        <f t="shared" ca="1" si="0"/>
        <v>5.8042436687200549</v>
      </c>
      <c r="F13" s="24" t="str">
        <f t="shared" si="1"/>
        <v/>
      </c>
      <c r="G13" s="16" t="s">
        <v>10</v>
      </c>
    </row>
    <row r="14" spans="1:8">
      <c r="A14" s="5">
        <v>2073</v>
      </c>
      <c r="B14" s="2" t="s">
        <v>18</v>
      </c>
      <c r="C14" s="9">
        <v>39614</v>
      </c>
      <c r="D14" s="19">
        <v>3210</v>
      </c>
      <c r="E14" s="38">
        <f t="shared" ca="1" si="0"/>
        <v>5.4428473648186175</v>
      </c>
      <c r="F14" s="24">
        <f t="shared" si="1"/>
        <v>60</v>
      </c>
      <c r="G14" s="16" t="s">
        <v>10</v>
      </c>
    </row>
    <row r="15" spans="1:8">
      <c r="A15" s="5">
        <v>2075</v>
      </c>
      <c r="B15" s="2" t="s">
        <v>19</v>
      </c>
      <c r="C15" s="9">
        <v>39683</v>
      </c>
      <c r="D15" s="19">
        <v>12360</v>
      </c>
      <c r="E15" s="38">
        <f t="shared" ca="1" si="0"/>
        <v>5.2539356605065022</v>
      </c>
      <c r="F15" s="24">
        <f t="shared" si="1"/>
        <v>240</v>
      </c>
      <c r="G15" s="16" t="s">
        <v>10</v>
      </c>
    </row>
    <row r="16" spans="1:8">
      <c r="A16" s="5">
        <v>2078</v>
      </c>
      <c r="B16" s="2" t="s">
        <v>20</v>
      </c>
      <c r="C16" s="9">
        <v>39784</v>
      </c>
      <c r="D16" s="19">
        <v>7102</v>
      </c>
      <c r="E16" s="38">
        <f t="shared" ca="1" si="0"/>
        <v>4.9774127310061598</v>
      </c>
      <c r="F16" s="24">
        <f t="shared" si="1"/>
        <v>140</v>
      </c>
      <c r="G16" s="16" t="s">
        <v>10</v>
      </c>
    </row>
    <row r="17" spans="1:7">
      <c r="A17" s="5">
        <v>2079</v>
      </c>
      <c r="B17" s="2" t="s">
        <v>21</v>
      </c>
      <c r="C17" s="9">
        <v>39866</v>
      </c>
      <c r="D17" s="19">
        <v>2650</v>
      </c>
      <c r="E17" s="38">
        <f t="shared" ca="1" si="0"/>
        <v>4.7529089664613275</v>
      </c>
      <c r="F17" s="24" t="str">
        <f t="shared" si="1"/>
        <v/>
      </c>
      <c r="G17" s="16" t="s">
        <v>10</v>
      </c>
    </row>
    <row r="18" spans="1:7">
      <c r="A18" s="5">
        <v>2084</v>
      </c>
      <c r="B18" s="2" t="s">
        <v>22</v>
      </c>
      <c r="C18" s="9">
        <v>39956</v>
      </c>
      <c r="D18" s="19">
        <v>1180</v>
      </c>
      <c r="E18" s="38">
        <f t="shared" ca="1" si="0"/>
        <v>4.5065023956194388</v>
      </c>
      <c r="F18" s="24" t="str">
        <f t="shared" si="1"/>
        <v/>
      </c>
      <c r="G18" s="16" t="s">
        <v>10</v>
      </c>
    </row>
    <row r="19" spans="1:7">
      <c r="A19" s="5">
        <v>2086</v>
      </c>
      <c r="B19" s="2" t="s">
        <v>23</v>
      </c>
      <c r="C19" s="9">
        <v>40057</v>
      </c>
      <c r="D19" s="19">
        <v>4533</v>
      </c>
      <c r="E19" s="38">
        <f t="shared" ca="1" si="0"/>
        <v>4.2299794661190964</v>
      </c>
      <c r="F19" s="24">
        <f t="shared" si="1"/>
        <v>80</v>
      </c>
      <c r="G19" s="16" t="s">
        <v>10</v>
      </c>
    </row>
    <row r="20" spans="1:7">
      <c r="A20" s="5">
        <v>2090</v>
      </c>
      <c r="B20" s="2" t="s">
        <v>24</v>
      </c>
      <c r="C20" s="9">
        <v>40209</v>
      </c>
      <c r="D20" s="19">
        <v>6590</v>
      </c>
      <c r="E20" s="38">
        <f t="shared" ca="1" si="0"/>
        <v>3.8138261464750172</v>
      </c>
      <c r="F20" s="24" t="str">
        <f t="shared" si="1"/>
        <v/>
      </c>
      <c r="G20" s="16" t="s">
        <v>10</v>
      </c>
    </row>
    <row r="21" spans="1:7">
      <c r="A21" s="5">
        <v>2091</v>
      </c>
      <c r="B21" s="2" t="s">
        <v>25</v>
      </c>
      <c r="C21" s="9">
        <v>40333</v>
      </c>
      <c r="D21" s="19">
        <v>1403</v>
      </c>
      <c r="E21" s="38">
        <f t="shared" ca="1" si="0"/>
        <v>3.4743326488706368</v>
      </c>
      <c r="F21" s="24" t="str">
        <f t="shared" si="1"/>
        <v/>
      </c>
      <c r="G21" s="16" t="s">
        <v>10</v>
      </c>
    </row>
    <row r="22" spans="1:7">
      <c r="A22" s="5">
        <v>2092</v>
      </c>
      <c r="B22" s="2" t="s">
        <v>26</v>
      </c>
      <c r="C22" s="9">
        <v>40446</v>
      </c>
      <c r="D22" s="19">
        <v>1870</v>
      </c>
      <c r="E22" s="38">
        <f t="shared" ca="1" si="0"/>
        <v>3.1649555099247091</v>
      </c>
      <c r="F22" s="24" t="str">
        <f t="shared" si="1"/>
        <v/>
      </c>
      <c r="G22" s="16" t="s">
        <v>10</v>
      </c>
    </row>
    <row r="23" spans="1:7">
      <c r="A23" s="5">
        <v>2093</v>
      </c>
      <c r="B23" s="2" t="s">
        <v>27</v>
      </c>
      <c r="C23" s="9">
        <v>40578</v>
      </c>
      <c r="D23" s="19">
        <v>852</v>
      </c>
      <c r="E23" s="38">
        <f t="shared" ca="1" si="0"/>
        <v>2.8035592060232717</v>
      </c>
      <c r="F23" s="24" t="str">
        <f t="shared" si="1"/>
        <v/>
      </c>
      <c r="G23" s="16" t="s">
        <v>10</v>
      </c>
    </row>
    <row r="24" spans="1:7">
      <c r="A24" s="5">
        <v>2097</v>
      </c>
      <c r="B24" s="2" t="s">
        <v>28</v>
      </c>
      <c r="C24" s="9">
        <v>40652</v>
      </c>
      <c r="D24" s="19">
        <v>2430</v>
      </c>
      <c r="E24" s="38">
        <f t="shared" ca="1" si="0"/>
        <v>2.6009582477754964</v>
      </c>
      <c r="F24" s="24" t="str">
        <f t="shared" si="1"/>
        <v/>
      </c>
      <c r="G24" s="16" t="s">
        <v>10</v>
      </c>
    </row>
    <row r="25" spans="1:7">
      <c r="A25" s="5">
        <v>2099</v>
      </c>
      <c r="B25" s="2" t="s">
        <v>29</v>
      </c>
      <c r="C25" s="9">
        <v>40752</v>
      </c>
      <c r="D25" s="19">
        <v>6200</v>
      </c>
      <c r="E25" s="38">
        <f t="shared" ca="1" si="0"/>
        <v>2.3271731690622861</v>
      </c>
      <c r="F25" s="24" t="str">
        <f t="shared" si="1"/>
        <v/>
      </c>
      <c r="G25" s="16" t="s">
        <v>10</v>
      </c>
    </row>
    <row r="26" spans="1:7">
      <c r="A26" s="5">
        <v>2101</v>
      </c>
      <c r="B26" s="2" t="s">
        <v>30</v>
      </c>
      <c r="C26" s="9">
        <v>40923</v>
      </c>
      <c r="D26" s="19">
        <v>2180</v>
      </c>
      <c r="E26" s="38">
        <f t="shared" ca="1" si="0"/>
        <v>1.8590006844626967</v>
      </c>
      <c r="F26" s="24" t="str">
        <f t="shared" si="1"/>
        <v/>
      </c>
      <c r="G26" s="16" t="s">
        <v>10</v>
      </c>
    </row>
    <row r="27" spans="1:7">
      <c r="A27" s="6">
        <v>2103</v>
      </c>
      <c r="B27" s="3" t="s">
        <v>31</v>
      </c>
      <c r="C27" s="10">
        <v>41063</v>
      </c>
      <c r="D27" s="20">
        <v>2760</v>
      </c>
      <c r="E27" s="38">
        <f t="shared" ca="1" si="0"/>
        <v>1.4757015742642026</v>
      </c>
      <c r="F27" s="24" t="str">
        <f t="shared" si="1"/>
        <v/>
      </c>
      <c r="G27" s="17" t="s">
        <v>10</v>
      </c>
    </row>
    <row r="28" spans="1:7">
      <c r="A28" s="33"/>
      <c r="B28" s="34"/>
      <c r="C28" s="34"/>
      <c r="D28" s="34"/>
      <c r="E28" s="34"/>
      <c r="F28" s="35"/>
      <c r="G28" s="36"/>
    </row>
    <row r="29" spans="1:7">
      <c r="E29" s="15"/>
      <c r="F29" s="21" t="s">
        <v>61</v>
      </c>
      <c r="G29" s="22" t="s">
        <v>58</v>
      </c>
    </row>
    <row r="31" spans="1:7">
      <c r="E31" s="15" t="s">
        <v>56</v>
      </c>
      <c r="F31" s="21">
        <v>40178</v>
      </c>
      <c r="G31" s="22"/>
    </row>
    <row r="32" spans="1:7">
      <c r="E32" s="15" t="s">
        <v>57</v>
      </c>
      <c r="F32" s="23">
        <v>3000</v>
      </c>
      <c r="G32" s="22"/>
    </row>
    <row r="33" spans="5:7">
      <c r="E33" s="15" t="s">
        <v>59</v>
      </c>
      <c r="F33" s="23">
        <v>20</v>
      </c>
      <c r="G33"/>
    </row>
    <row r="34" spans="5:7">
      <c r="E34" s="15" t="s">
        <v>60</v>
      </c>
      <c r="F34" s="23">
        <v>1000</v>
      </c>
      <c r="G34"/>
    </row>
  </sheetData>
  <phoneticPr fontId="4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5"/>
  <sheetViews>
    <sheetView tabSelected="1" workbookViewId="0">
      <selection activeCell="I2" sqref="I2"/>
    </sheetView>
  </sheetViews>
  <sheetFormatPr baseColWidth="10" defaultRowHeight="12.75"/>
  <cols>
    <col min="1" max="1" width="9.85546875" customWidth="1"/>
    <col min="3" max="3" width="3.140625" customWidth="1"/>
    <col min="8" max="8" width="26.28515625" customWidth="1"/>
  </cols>
  <sheetData>
    <row r="2" spans="1:9">
      <c r="A2" s="13" t="s">
        <v>50</v>
      </c>
      <c r="G2" s="13" t="s">
        <v>51</v>
      </c>
      <c r="I2" s="14">
        <f ca="1">YEAR(TODAY())</f>
        <v>2017</v>
      </c>
    </row>
    <row r="3" spans="1:9" ht="9" customHeight="1" thickBot="1"/>
    <row r="4" spans="1:9">
      <c r="A4" s="37" t="s">
        <v>32</v>
      </c>
      <c r="B4" s="37"/>
      <c r="C4" s="37"/>
      <c r="D4" s="37"/>
      <c r="E4" s="32" t="s">
        <v>33</v>
      </c>
      <c r="G4" s="32" t="s">
        <v>33</v>
      </c>
      <c r="H4" s="32" t="s">
        <v>6</v>
      </c>
    </row>
    <row r="5" spans="1:9">
      <c r="A5" s="25" t="s">
        <v>34</v>
      </c>
      <c r="B5" s="26">
        <v>0</v>
      </c>
      <c r="C5" s="27" t="s">
        <v>35</v>
      </c>
      <c r="D5" s="26">
        <v>1000</v>
      </c>
      <c r="E5" s="27" t="s">
        <v>36</v>
      </c>
      <c r="G5" s="27" t="s">
        <v>44</v>
      </c>
      <c r="H5" s="27" t="s">
        <v>45</v>
      </c>
    </row>
    <row r="6" spans="1:9">
      <c r="A6" s="25" t="s">
        <v>34</v>
      </c>
      <c r="B6" s="26">
        <v>1000.01</v>
      </c>
      <c r="C6" s="27" t="s">
        <v>35</v>
      </c>
      <c r="D6" s="26">
        <v>2000</v>
      </c>
      <c r="E6" s="27" t="s">
        <v>37</v>
      </c>
      <c r="G6" s="27" t="s">
        <v>42</v>
      </c>
      <c r="H6" s="27" t="s">
        <v>46</v>
      </c>
    </row>
    <row r="7" spans="1:9">
      <c r="A7" s="25" t="s">
        <v>34</v>
      </c>
      <c r="B7" s="26">
        <v>2000.01</v>
      </c>
      <c r="C7" s="27" t="s">
        <v>35</v>
      </c>
      <c r="D7" s="26">
        <v>2500</v>
      </c>
      <c r="E7" s="27" t="s">
        <v>38</v>
      </c>
      <c r="G7" s="27" t="s">
        <v>41</v>
      </c>
      <c r="H7" s="27" t="s">
        <v>47</v>
      </c>
    </row>
    <row r="8" spans="1:9">
      <c r="A8" s="25" t="s">
        <v>34</v>
      </c>
      <c r="B8" s="26">
        <v>2500.0100000000002</v>
      </c>
      <c r="C8" s="27" t="s">
        <v>35</v>
      </c>
      <c r="D8" s="26">
        <v>3200</v>
      </c>
      <c r="E8" s="27" t="s">
        <v>39</v>
      </c>
      <c r="G8" s="27" t="s">
        <v>40</v>
      </c>
      <c r="H8" s="27" t="s">
        <v>48</v>
      </c>
    </row>
    <row r="9" spans="1:9">
      <c r="A9" s="25" t="s">
        <v>34</v>
      </c>
      <c r="B9" s="26">
        <v>3200.01</v>
      </c>
      <c r="C9" s="27" t="s">
        <v>35</v>
      </c>
      <c r="D9" s="26">
        <v>4500</v>
      </c>
      <c r="E9" s="27" t="s">
        <v>40</v>
      </c>
      <c r="G9" s="27" t="s">
        <v>39</v>
      </c>
      <c r="H9" s="27" t="s">
        <v>53</v>
      </c>
    </row>
    <row r="10" spans="1:9">
      <c r="A10" s="25" t="s">
        <v>34</v>
      </c>
      <c r="B10" s="26">
        <v>4500.01</v>
      </c>
      <c r="C10" s="27" t="s">
        <v>35</v>
      </c>
      <c r="D10" s="26">
        <v>7000</v>
      </c>
      <c r="E10" s="27" t="s">
        <v>41</v>
      </c>
      <c r="G10" s="27" t="s">
        <v>38</v>
      </c>
      <c r="H10" s="27" t="s">
        <v>49</v>
      </c>
    </row>
    <row r="11" spans="1:9" ht="13.5" thickBot="1">
      <c r="A11" s="25" t="s">
        <v>34</v>
      </c>
      <c r="B11" s="26">
        <v>7000.01</v>
      </c>
      <c r="C11" s="27" t="s">
        <v>35</v>
      </c>
      <c r="D11" s="26">
        <v>10000</v>
      </c>
      <c r="E11" s="27" t="s">
        <v>42</v>
      </c>
      <c r="G11" s="30" t="s">
        <v>37</v>
      </c>
      <c r="H11" s="30" t="s">
        <v>54</v>
      </c>
    </row>
    <row r="12" spans="1:9" ht="13.5" thickBot="1">
      <c r="A12" s="28" t="s">
        <v>34</v>
      </c>
      <c r="B12" s="29">
        <v>10000.01</v>
      </c>
      <c r="C12" s="30" t="s">
        <v>35</v>
      </c>
      <c r="D12" s="31" t="s">
        <v>43</v>
      </c>
      <c r="E12" s="30" t="s">
        <v>44</v>
      </c>
    </row>
    <row r="13" spans="1:9" ht="15" customHeight="1"/>
    <row r="15" spans="1:9" ht="8.25" customHeight="1"/>
  </sheetData>
  <mergeCells count="1">
    <mergeCell ref="A4:D4"/>
  </mergeCells>
  <phoneticPr fontId="4" type="noConversion"/>
  <printOptions gridLines="1" gridLinesSet="0"/>
  <pageMargins left="0.78740157499999996" right="0.78740157499999996" top="0.984251969" bottom="0.984251969" header="0.4921259845" footer="0.4921259845"/>
  <pageSetup paperSize="9" orientation="portrait" horizontalDpi="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Clients</vt:lpstr>
      <vt:lpstr>Catégories de clients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Fabienne Fontaine</dc:creator>
  <cp:keywords/>
  <dc:description/>
  <cp:lastModifiedBy>soufiane berrichi</cp:lastModifiedBy>
  <dcterms:created xsi:type="dcterms:W3CDTF">2007-04-27T14:27:23Z</dcterms:created>
  <dcterms:modified xsi:type="dcterms:W3CDTF">2017-11-25T17:15:44Z</dcterms:modified>
</cp:coreProperties>
</file>