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7520" windowHeight="11700" tabRatio="943"/>
  </bookViews>
  <sheets>
    <sheet name="listing eleves" sheetId="11" r:id="rId1"/>
    <sheet name="1" sheetId="1" r:id="rId2"/>
    <sheet name="2" sheetId="21" r:id="rId3"/>
    <sheet name="référentiel" sheetId="12" r:id="rId4"/>
    <sheet name="SOMMAIRE SYNTHESE" sheetId="35" r:id="rId5"/>
    <sheet name="S1" sheetId="22" r:id="rId6"/>
    <sheet name="S2" sheetId="37" r:id="rId7"/>
  </sheets>
  <definedNames>
    <definedName name="_1_Cuisine_traditionnelle">'listing eleves'!$S$2:$S$8</definedName>
    <definedName name="_C1_1._PRENDRE_EN_CHARGE_la_clientèle">référentiel!$H$2:$H$15</definedName>
    <definedName name="_C1_1.1_Gérer_les_réservations_individuelles_et_de_groupe">référentiel!$H$18:$H$98</definedName>
    <definedName name="_GoBack" localSheetId="0">'listing eleves'!$E$14</definedName>
    <definedName name="CDR_6" localSheetId="1">'1'!$G$4</definedName>
    <definedName name="Poste">référentiel!$E$88:$E$94</definedName>
    <definedName name="Postes">'listing eleves'!$N$2:$N$8</definedName>
    <definedName name="Situations_professionnelle">'listing eleves'!$A$4:$A$7</definedName>
    <definedName name="Théme">référentiel!$A$88:$A$92</definedName>
  </definedNames>
  <calcPr calcId="125725"/>
  <fileRecoveryPr autoRecover="0"/>
</workbook>
</file>

<file path=xl/calcChain.xml><?xml version="1.0" encoding="utf-8"?>
<calcChain xmlns="http://schemas.openxmlformats.org/spreadsheetml/2006/main">
  <c r="G110" i="1"/>
  <c r="G41"/>
  <c r="G867" i="21" l="1"/>
  <c r="G867" i="1"/>
  <c r="G834" i="21"/>
  <c r="G834" i="1"/>
  <c r="G801" i="21"/>
  <c r="G801" i="1"/>
  <c r="G768" i="21"/>
  <c r="G768" i="1"/>
  <c r="G735" i="21"/>
  <c r="G735" i="1"/>
  <c r="G702" i="21"/>
  <c r="G702" i="1"/>
  <c r="G669" i="21"/>
  <c r="G669" i="1"/>
  <c r="G634" i="21"/>
  <c r="G634" i="1"/>
  <c r="G599" i="21"/>
  <c r="G599" i="1"/>
  <c r="G564" i="21"/>
  <c r="G564" i="1"/>
  <c r="G529" i="21"/>
  <c r="G529" i="1"/>
  <c r="G494" i="21"/>
  <c r="G494" i="1"/>
  <c r="G459" i="21"/>
  <c r="G459" i="1"/>
  <c r="G424" i="21"/>
  <c r="G424" i="1"/>
  <c r="G389"/>
  <c r="G354"/>
  <c r="G319"/>
  <c r="G284"/>
  <c r="G249"/>
  <c r="G214"/>
  <c r="G179"/>
  <c r="G144"/>
  <c r="G109"/>
  <c r="G74"/>
  <c r="G40"/>
  <c r="G5"/>
  <c r="G5" i="21" s="1"/>
  <c r="G6" i="1"/>
  <c r="G868" i="21" l="1"/>
  <c r="G868" i="1"/>
  <c r="G835" i="21"/>
  <c r="G835" i="1"/>
  <c r="G802" i="21"/>
  <c r="G802" i="1"/>
  <c r="G769" i="21"/>
  <c r="G769" i="1"/>
  <c r="G736" i="21"/>
  <c r="G736" i="1"/>
  <c r="G703" i="21"/>
  <c r="G703" i="1"/>
  <c r="G670" i="21"/>
  <c r="G670" i="1"/>
  <c r="G635" i="21" l="1"/>
  <c r="G635" i="1"/>
  <c r="G600" i="21"/>
  <c r="G600" i="1"/>
  <c r="G565" i="21"/>
  <c r="G565" i="1"/>
  <c r="G530" i="21"/>
  <c r="G530" i="1"/>
  <c r="G495" i="21"/>
  <c r="G495" i="1"/>
  <c r="G460" i="21"/>
  <c r="G460" i="1"/>
  <c r="G425" i="21"/>
  <c r="G425" i="1"/>
  <c r="G390" i="21"/>
  <c r="G390" i="1"/>
  <c r="G355" i="21"/>
  <c r="G355" i="1"/>
  <c r="G320" i="21"/>
  <c r="G320" i="1"/>
  <c r="G285" i="21"/>
  <c r="G285" i="1"/>
  <c r="G250" i="21"/>
  <c r="G250" i="1"/>
  <c r="G215" i="21"/>
  <c r="G215" i="1"/>
  <c r="G180" i="21"/>
  <c r="G180" i="1"/>
  <c r="G144" i="21"/>
  <c r="G145" i="1"/>
  <c r="G110" i="21"/>
  <c r="G75"/>
  <c r="G75" i="1"/>
  <c r="G41" i="21"/>
  <c r="G6"/>
  <c r="B864"/>
  <c r="B831"/>
  <c r="B798"/>
  <c r="B765"/>
  <c r="B732"/>
  <c r="B699"/>
  <c r="B666"/>
  <c r="B631"/>
  <c r="B596"/>
  <c r="B561"/>
  <c r="B526"/>
  <c r="B491"/>
  <c r="B456"/>
  <c r="B421"/>
  <c r="B386"/>
  <c r="B351"/>
  <c r="B316"/>
  <c r="B281"/>
  <c r="B246"/>
  <c r="B211"/>
  <c r="B176"/>
  <c r="B141"/>
  <c r="B106"/>
  <c r="B71"/>
  <c r="B37"/>
  <c r="B2"/>
  <c r="B864" i="1"/>
  <c r="B831"/>
  <c r="B798"/>
  <c r="B765"/>
  <c r="B732"/>
  <c r="B699"/>
  <c r="B666"/>
  <c r="B631"/>
  <c r="B596"/>
  <c r="B561"/>
  <c r="B526"/>
  <c r="B491"/>
  <c r="B456"/>
  <c r="B421"/>
  <c r="B386"/>
  <c r="B351"/>
  <c r="B316"/>
  <c r="B281"/>
  <c r="B246"/>
  <c r="B211"/>
  <c r="B176"/>
  <c r="B141"/>
  <c r="B106"/>
  <c r="B71"/>
  <c r="B37"/>
  <c r="A37" i="11"/>
  <c r="F5" i="35"/>
  <c r="F4"/>
  <c r="E5"/>
  <c r="E4"/>
  <c r="D5"/>
  <c r="D4"/>
  <c r="B152" i="37"/>
  <c r="A152"/>
  <c r="L150"/>
  <c r="K150"/>
  <c r="J150"/>
  <c r="I150"/>
  <c r="H150"/>
  <c r="G150"/>
  <c r="F150"/>
  <c r="E150"/>
  <c r="D150"/>
  <c r="C150"/>
  <c r="B150"/>
  <c r="A150"/>
  <c r="L148"/>
  <c r="K148"/>
  <c r="J148"/>
  <c r="I148"/>
  <c r="H148"/>
  <c r="G148"/>
  <c r="F148"/>
  <c r="E148"/>
  <c r="D148"/>
  <c r="C148"/>
  <c r="B148"/>
  <c r="A148"/>
  <c r="B145"/>
  <c r="A145"/>
  <c r="L143"/>
  <c r="K143"/>
  <c r="J143"/>
  <c r="I143"/>
  <c r="H143"/>
  <c r="G143"/>
  <c r="F143"/>
  <c r="E143"/>
  <c r="D143"/>
  <c r="C143"/>
  <c r="B143"/>
  <c r="A143"/>
  <c r="L141"/>
  <c r="K141"/>
  <c r="J141"/>
  <c r="I141"/>
  <c r="H141"/>
  <c r="G141"/>
  <c r="F141"/>
  <c r="E141"/>
  <c r="D141"/>
  <c r="C141"/>
  <c r="B141"/>
  <c r="A141"/>
  <c r="B138"/>
  <c r="A138"/>
  <c r="L136"/>
  <c r="K136"/>
  <c r="J136"/>
  <c r="I136"/>
  <c r="H136"/>
  <c r="G136"/>
  <c r="F136"/>
  <c r="E136"/>
  <c r="D136"/>
  <c r="C136"/>
  <c r="B136"/>
  <c r="A136"/>
  <c r="L134"/>
  <c r="K134"/>
  <c r="J134"/>
  <c r="I134"/>
  <c r="H134"/>
  <c r="G134"/>
  <c r="F134"/>
  <c r="E134"/>
  <c r="D134"/>
  <c r="C134"/>
  <c r="A134"/>
  <c r="B134"/>
  <c r="B131"/>
  <c r="A131"/>
  <c r="L129"/>
  <c r="K129"/>
  <c r="J129"/>
  <c r="I129"/>
  <c r="H129"/>
  <c r="G129"/>
  <c r="F129"/>
  <c r="E129"/>
  <c r="D129"/>
  <c r="C129"/>
  <c r="B129"/>
  <c r="A129"/>
  <c r="L127"/>
  <c r="K127"/>
  <c r="J127"/>
  <c r="I127"/>
  <c r="H127"/>
  <c r="G127"/>
  <c r="F127"/>
  <c r="E127"/>
  <c r="D127"/>
  <c r="C127"/>
  <c r="A127"/>
  <c r="B127"/>
  <c r="B122" l="1"/>
  <c r="A122"/>
  <c r="L120"/>
  <c r="K120"/>
  <c r="J120"/>
  <c r="I120"/>
  <c r="H120"/>
  <c r="G120"/>
  <c r="F120"/>
  <c r="E120"/>
  <c r="D120"/>
  <c r="C120"/>
  <c r="B120"/>
  <c r="A120"/>
  <c r="L118"/>
  <c r="K118"/>
  <c r="J118"/>
  <c r="I118"/>
  <c r="H118"/>
  <c r="G118"/>
  <c r="F118"/>
  <c r="E118"/>
  <c r="D118"/>
  <c r="C118"/>
  <c r="A118"/>
  <c r="B118"/>
  <c r="A111"/>
  <c r="B115"/>
  <c r="A115"/>
  <c r="L113"/>
  <c r="K113"/>
  <c r="J113"/>
  <c r="I113"/>
  <c r="H113"/>
  <c r="G113"/>
  <c r="F113"/>
  <c r="E113"/>
  <c r="D113"/>
  <c r="C113"/>
  <c r="B113"/>
  <c r="A113"/>
  <c r="L111"/>
  <c r="K111"/>
  <c r="J111"/>
  <c r="I111"/>
  <c r="H111"/>
  <c r="G111"/>
  <c r="F111"/>
  <c r="E111"/>
  <c r="D111"/>
  <c r="C111"/>
  <c r="B111"/>
  <c r="B108"/>
  <c r="A108"/>
  <c r="L106"/>
  <c r="K106"/>
  <c r="J106"/>
  <c r="I106"/>
  <c r="H106"/>
  <c r="G106"/>
  <c r="F106"/>
  <c r="E106"/>
  <c r="D106"/>
  <c r="C106"/>
  <c r="B106"/>
  <c r="A106"/>
  <c r="L104"/>
  <c r="K104"/>
  <c r="J104"/>
  <c r="I104"/>
  <c r="H104"/>
  <c r="G104"/>
  <c r="F104"/>
  <c r="E104"/>
  <c r="D104"/>
  <c r="C104"/>
  <c r="B104"/>
  <c r="A104"/>
  <c r="L1"/>
  <c r="K1"/>
  <c r="B151"/>
  <c r="A151"/>
  <c r="L149"/>
  <c r="K149"/>
  <c r="J149"/>
  <c r="I149"/>
  <c r="H149"/>
  <c r="G149"/>
  <c r="F149"/>
  <c r="E149"/>
  <c r="D149"/>
  <c r="C149"/>
  <c r="B149"/>
  <c r="A149"/>
  <c r="L147"/>
  <c r="K147"/>
  <c r="J147"/>
  <c r="I147"/>
  <c r="H147"/>
  <c r="G147"/>
  <c r="F147"/>
  <c r="E147"/>
  <c r="D147"/>
  <c r="C147"/>
  <c r="B147"/>
  <c r="A147"/>
  <c r="A146"/>
  <c r="B144"/>
  <c r="A144"/>
  <c r="L142"/>
  <c r="K142"/>
  <c r="J142"/>
  <c r="I142"/>
  <c r="H142"/>
  <c r="G142"/>
  <c r="F142"/>
  <c r="E142"/>
  <c r="D142"/>
  <c r="C142"/>
  <c r="B142"/>
  <c r="A142"/>
  <c r="L140"/>
  <c r="K140"/>
  <c r="J140"/>
  <c r="I140"/>
  <c r="H140"/>
  <c r="G140"/>
  <c r="F140"/>
  <c r="E140"/>
  <c r="D140"/>
  <c r="C140"/>
  <c r="B140"/>
  <c r="A140"/>
  <c r="A139"/>
  <c r="B137"/>
  <c r="A137"/>
  <c r="L135"/>
  <c r="K135"/>
  <c r="J135"/>
  <c r="I135"/>
  <c r="H135"/>
  <c r="G135"/>
  <c r="F135"/>
  <c r="E135"/>
  <c r="D135"/>
  <c r="C135"/>
  <c r="B135"/>
  <c r="A135"/>
  <c r="L133"/>
  <c r="K133"/>
  <c r="J133"/>
  <c r="I133"/>
  <c r="H133"/>
  <c r="G133"/>
  <c r="F133"/>
  <c r="E133"/>
  <c r="D133"/>
  <c r="C133"/>
  <c r="B133"/>
  <c r="A133"/>
  <c r="A132"/>
  <c r="B130"/>
  <c r="A130"/>
  <c r="L128"/>
  <c r="K128"/>
  <c r="J128"/>
  <c r="I128"/>
  <c r="H128"/>
  <c r="G128"/>
  <c r="F128"/>
  <c r="E128"/>
  <c r="D128"/>
  <c r="C128"/>
  <c r="B128"/>
  <c r="A128"/>
  <c r="L126"/>
  <c r="K126"/>
  <c r="J126"/>
  <c r="I126"/>
  <c r="H126"/>
  <c r="G126"/>
  <c r="F126"/>
  <c r="E126"/>
  <c r="D126"/>
  <c r="C126"/>
  <c r="B126"/>
  <c r="A126"/>
  <c r="A125"/>
  <c r="B121"/>
  <c r="A121"/>
  <c r="L119"/>
  <c r="K119"/>
  <c r="J119"/>
  <c r="I119"/>
  <c r="H119"/>
  <c r="G119"/>
  <c r="F119"/>
  <c r="E119"/>
  <c r="D119"/>
  <c r="C119"/>
  <c r="B119"/>
  <c r="A119"/>
  <c r="L117"/>
  <c r="K117"/>
  <c r="J117"/>
  <c r="I117"/>
  <c r="H117"/>
  <c r="G117"/>
  <c r="F117"/>
  <c r="E117"/>
  <c r="D117"/>
  <c r="C117"/>
  <c r="B117"/>
  <c r="A117"/>
  <c r="A116"/>
  <c r="B114"/>
  <c r="A114"/>
  <c r="L112"/>
  <c r="K112"/>
  <c r="J112"/>
  <c r="I112"/>
  <c r="H112"/>
  <c r="G112"/>
  <c r="F112"/>
  <c r="E112"/>
  <c r="D112"/>
  <c r="C112"/>
  <c r="B112"/>
  <c r="A112"/>
  <c r="L110"/>
  <c r="K110"/>
  <c r="J110"/>
  <c r="I110"/>
  <c r="H110"/>
  <c r="G110"/>
  <c r="F110"/>
  <c r="E110"/>
  <c r="D110"/>
  <c r="C110"/>
  <c r="B110"/>
  <c r="A110"/>
  <c r="A109"/>
  <c r="B107"/>
  <c r="A107"/>
  <c r="L105"/>
  <c r="K105"/>
  <c r="J105"/>
  <c r="I105"/>
  <c r="H105"/>
  <c r="G105"/>
  <c r="F105"/>
  <c r="E105"/>
  <c r="D105"/>
  <c r="C105"/>
  <c r="B105"/>
  <c r="A105"/>
  <c r="L103"/>
  <c r="K103"/>
  <c r="J103"/>
  <c r="I103"/>
  <c r="H103"/>
  <c r="G103"/>
  <c r="F103"/>
  <c r="E103"/>
  <c r="D103"/>
  <c r="C103"/>
  <c r="B103"/>
  <c r="A103"/>
  <c r="A102"/>
  <c r="AO3"/>
  <c r="AN3"/>
  <c r="AM3"/>
  <c r="AL3"/>
  <c r="AK3"/>
  <c r="AJ3"/>
  <c r="AI3"/>
  <c r="AH3"/>
  <c r="AG3"/>
  <c r="AF3"/>
  <c r="AE3"/>
  <c r="AD3"/>
  <c r="AA3"/>
  <c r="Z3"/>
  <c r="Y3"/>
  <c r="X3"/>
  <c r="W3"/>
  <c r="V3"/>
  <c r="U3"/>
  <c r="T3"/>
  <c r="S3"/>
  <c r="R3"/>
  <c r="Q3"/>
  <c r="P3"/>
  <c r="M3"/>
  <c r="L3"/>
  <c r="K3"/>
  <c r="J3"/>
  <c r="I3"/>
  <c r="H3"/>
  <c r="G3"/>
  <c r="F3"/>
  <c r="E3"/>
  <c r="D3"/>
  <c r="C3"/>
  <c r="B3"/>
  <c r="K2"/>
  <c r="M1"/>
  <c r="AO3" i="22"/>
  <c r="AN3"/>
  <c r="AM3"/>
  <c r="AL3"/>
  <c r="AK3"/>
  <c r="AJ3"/>
  <c r="AI3"/>
  <c r="AH3"/>
  <c r="AG3"/>
  <c r="AF3"/>
  <c r="AE3"/>
  <c r="AD3"/>
  <c r="B17" i="35"/>
  <c r="A17"/>
  <c r="A52" i="11"/>
  <c r="B37"/>
  <c r="B52" s="1"/>
  <c r="C37"/>
  <c r="C52" s="1"/>
  <c r="B863" i="21"/>
  <c r="B830"/>
  <c r="B797"/>
  <c r="B764"/>
  <c r="B731"/>
  <c r="B698"/>
  <c r="B665"/>
  <c r="B630"/>
  <c r="B595"/>
  <c r="B560"/>
  <c r="B525"/>
  <c r="B490"/>
  <c r="B455"/>
  <c r="B420"/>
  <c r="B385"/>
  <c r="B350"/>
  <c r="B315"/>
  <c r="B280"/>
  <c r="B245"/>
  <c r="B210"/>
  <c r="B175"/>
  <c r="B140"/>
  <c r="B105"/>
  <c r="B70"/>
  <c r="B36"/>
  <c r="B1"/>
  <c r="C4"/>
  <c r="G4"/>
  <c r="C5"/>
  <c r="I16"/>
  <c r="H17" s="1"/>
  <c r="I30"/>
  <c r="H31" s="1"/>
  <c r="C39"/>
  <c r="G39"/>
  <c r="C40"/>
  <c r="G40"/>
  <c r="I51"/>
  <c r="H52" s="1"/>
  <c r="B863" i="1"/>
  <c r="B830"/>
  <c r="B797"/>
  <c r="B764"/>
  <c r="B731"/>
  <c r="B698"/>
  <c r="B665"/>
  <c r="B630"/>
  <c r="B595"/>
  <c r="B560"/>
  <c r="B525"/>
  <c r="B490"/>
  <c r="B455"/>
  <c r="B420"/>
  <c r="B385"/>
  <c r="B350"/>
  <c r="B315"/>
  <c r="B280"/>
  <c r="B245"/>
  <c r="B210"/>
  <c r="B175"/>
  <c r="B140"/>
  <c r="B105"/>
  <c r="B70"/>
  <c r="B36"/>
  <c r="C424" i="21"/>
  <c r="C459"/>
  <c r="C494"/>
  <c r="C529"/>
  <c r="C564"/>
  <c r="C599"/>
  <c r="C634"/>
  <c r="C669"/>
  <c r="C702"/>
  <c r="C735"/>
  <c r="C768"/>
  <c r="C801"/>
  <c r="C834"/>
  <c r="C867"/>
  <c r="C866"/>
  <c r="C833"/>
  <c r="C800"/>
  <c r="C767"/>
  <c r="C734"/>
  <c r="C701"/>
  <c r="C668"/>
  <c r="C633"/>
  <c r="C598"/>
  <c r="C563"/>
  <c r="C528"/>
  <c r="C493"/>
  <c r="C458"/>
  <c r="C423"/>
  <c r="C388"/>
  <c r="I892"/>
  <c r="H893" s="1"/>
  <c r="I878"/>
  <c r="H879" s="1"/>
  <c r="G866"/>
  <c r="I859"/>
  <c r="H860" s="1"/>
  <c r="I845"/>
  <c r="H846" s="1"/>
  <c r="G833"/>
  <c r="I826"/>
  <c r="H827" s="1"/>
  <c r="I812"/>
  <c r="H813" s="1"/>
  <c r="G800"/>
  <c r="I793"/>
  <c r="H794" s="1"/>
  <c r="I779"/>
  <c r="H780" s="1"/>
  <c r="G767"/>
  <c r="I760"/>
  <c r="H761" s="1"/>
  <c r="I746"/>
  <c r="H747" s="1"/>
  <c r="G734"/>
  <c r="I727"/>
  <c r="H728" s="1"/>
  <c r="I713"/>
  <c r="H714" s="1"/>
  <c r="G701"/>
  <c r="I694"/>
  <c r="H695" s="1"/>
  <c r="I680"/>
  <c r="H681" s="1"/>
  <c r="G668"/>
  <c r="I659"/>
  <c r="H660" s="1"/>
  <c r="I645"/>
  <c r="H646" s="1"/>
  <c r="G633"/>
  <c r="I624"/>
  <c r="H625" s="1"/>
  <c r="I610"/>
  <c r="H611" s="1"/>
  <c r="G598"/>
  <c r="I589"/>
  <c r="H590" s="1"/>
  <c r="I575"/>
  <c r="H576" s="1"/>
  <c r="G563"/>
  <c r="I554"/>
  <c r="H555" s="1"/>
  <c r="I540"/>
  <c r="H541" s="1"/>
  <c r="G528"/>
  <c r="I519"/>
  <c r="H520" s="1"/>
  <c r="I505"/>
  <c r="H506" s="1"/>
  <c r="G493"/>
  <c r="I484"/>
  <c r="H485" s="1"/>
  <c r="I470"/>
  <c r="H471" s="1"/>
  <c r="G458"/>
  <c r="I449"/>
  <c r="H450" s="1"/>
  <c r="I435"/>
  <c r="H436" s="1"/>
  <c r="G423"/>
  <c r="B152" i="22"/>
  <c r="B145"/>
  <c r="B138"/>
  <c r="B131"/>
  <c r="B122"/>
  <c r="B115"/>
  <c r="A152"/>
  <c r="A145"/>
  <c r="A138"/>
  <c r="A131"/>
  <c r="A122"/>
  <c r="A115"/>
  <c r="L150"/>
  <c r="L143"/>
  <c r="L136"/>
  <c r="L129"/>
  <c r="L120"/>
  <c r="L113"/>
  <c r="K150"/>
  <c r="K143"/>
  <c r="K136"/>
  <c r="K129"/>
  <c r="K120"/>
  <c r="K113"/>
  <c r="J150"/>
  <c r="J143"/>
  <c r="J136"/>
  <c r="J129"/>
  <c r="J120"/>
  <c r="J113"/>
  <c r="I150"/>
  <c r="I143"/>
  <c r="I136"/>
  <c r="I129"/>
  <c r="I120"/>
  <c r="I113"/>
  <c r="H150"/>
  <c r="H143"/>
  <c r="H136"/>
  <c r="H129"/>
  <c r="H120"/>
  <c r="H113"/>
  <c r="G150"/>
  <c r="G143"/>
  <c r="G136"/>
  <c r="G129"/>
  <c r="G120"/>
  <c r="G113"/>
  <c r="F150"/>
  <c r="F143"/>
  <c r="F136"/>
  <c r="F129"/>
  <c r="F120"/>
  <c r="F113"/>
  <c r="E150"/>
  <c r="E143"/>
  <c r="E136"/>
  <c r="E129"/>
  <c r="E120"/>
  <c r="E113"/>
  <c r="D150"/>
  <c r="D143"/>
  <c r="D136"/>
  <c r="D129"/>
  <c r="D120"/>
  <c r="D113"/>
  <c r="C150"/>
  <c r="C143"/>
  <c r="C136"/>
  <c r="C129"/>
  <c r="C120"/>
  <c r="C113"/>
  <c r="B150"/>
  <c r="B143"/>
  <c r="B136"/>
  <c r="B129"/>
  <c r="B120"/>
  <c r="B113"/>
  <c r="A150"/>
  <c r="A143"/>
  <c r="A136"/>
  <c r="A129"/>
  <c r="A120"/>
  <c r="A113"/>
  <c r="L148"/>
  <c r="L141"/>
  <c r="L134"/>
  <c r="L127"/>
  <c r="L118"/>
  <c r="L111"/>
  <c r="K148"/>
  <c r="K141"/>
  <c r="K134"/>
  <c r="K127"/>
  <c r="K118"/>
  <c r="K111"/>
  <c r="J148"/>
  <c r="J141"/>
  <c r="J134"/>
  <c r="J127"/>
  <c r="J118"/>
  <c r="J111"/>
  <c r="I148"/>
  <c r="I141"/>
  <c r="I134"/>
  <c r="I127"/>
  <c r="I118"/>
  <c r="I111"/>
  <c r="H148"/>
  <c r="H141"/>
  <c r="H134"/>
  <c r="H127"/>
  <c r="H118"/>
  <c r="H111"/>
  <c r="G148"/>
  <c r="G141"/>
  <c r="G134"/>
  <c r="G127"/>
  <c r="G118"/>
  <c r="G111"/>
  <c r="F148"/>
  <c r="F141"/>
  <c r="F134"/>
  <c r="F127"/>
  <c r="F118"/>
  <c r="F111"/>
  <c r="E148"/>
  <c r="E141"/>
  <c r="E134"/>
  <c r="E127"/>
  <c r="E118"/>
  <c r="E111"/>
  <c r="D148"/>
  <c r="D141"/>
  <c r="D134"/>
  <c r="D127"/>
  <c r="D118"/>
  <c r="D111"/>
  <c r="C148"/>
  <c r="C141"/>
  <c r="C134"/>
  <c r="C127"/>
  <c r="C118"/>
  <c r="C111"/>
  <c r="B148"/>
  <c r="B141"/>
  <c r="B134"/>
  <c r="B127"/>
  <c r="B118"/>
  <c r="B111"/>
  <c r="B104"/>
  <c r="B108"/>
  <c r="A108"/>
  <c r="L106"/>
  <c r="K106"/>
  <c r="J106"/>
  <c r="I106"/>
  <c r="H106"/>
  <c r="G866" i="1"/>
  <c r="G833"/>
  <c r="G800"/>
  <c r="G767"/>
  <c r="G734"/>
  <c r="G701"/>
  <c r="G668"/>
  <c r="G633"/>
  <c r="G598"/>
  <c r="G563"/>
  <c r="G528"/>
  <c r="G493"/>
  <c r="G458"/>
  <c r="G423"/>
  <c r="I892"/>
  <c r="H893" s="1"/>
  <c r="I878"/>
  <c r="H879" s="1"/>
  <c r="C867"/>
  <c r="C866"/>
  <c r="I859"/>
  <c r="H860" s="1"/>
  <c r="I845"/>
  <c r="H846" s="1"/>
  <c r="C834"/>
  <c r="C833"/>
  <c r="I826"/>
  <c r="H827" s="1"/>
  <c r="I812"/>
  <c r="H813" s="1"/>
  <c r="C801"/>
  <c r="C800"/>
  <c r="I793"/>
  <c r="H794" s="1"/>
  <c r="I779"/>
  <c r="H780" s="1"/>
  <c r="C768"/>
  <c r="C767"/>
  <c r="I760"/>
  <c r="H761" s="1"/>
  <c r="I746"/>
  <c r="H747" s="1"/>
  <c r="C735"/>
  <c r="C734"/>
  <c r="I727"/>
  <c r="H728" s="1"/>
  <c r="I713"/>
  <c r="H714" s="1"/>
  <c r="C702"/>
  <c r="C701"/>
  <c r="I694"/>
  <c r="H695" s="1"/>
  <c r="I680"/>
  <c r="H681" s="1"/>
  <c r="C669"/>
  <c r="C668"/>
  <c r="G106" i="22"/>
  <c r="F106"/>
  <c r="E106"/>
  <c r="D106"/>
  <c r="C106"/>
  <c r="B106"/>
  <c r="A106"/>
  <c r="L104"/>
  <c r="K104"/>
  <c r="J104"/>
  <c r="I104"/>
  <c r="H104"/>
  <c r="G104"/>
  <c r="F104"/>
  <c r="E104"/>
  <c r="D104"/>
  <c r="C104"/>
  <c r="A104"/>
  <c r="A111"/>
  <c r="H486" i="21" l="1"/>
  <c r="H626"/>
  <c r="H894"/>
  <c r="H32"/>
  <c r="H729" i="1"/>
  <c r="H828"/>
  <c r="H556" i="21"/>
  <c r="H696"/>
  <c r="H762"/>
  <c r="H451"/>
  <c r="H521"/>
  <c r="H591"/>
  <c r="H661"/>
  <c r="H729"/>
  <c r="H795"/>
  <c r="H861"/>
  <c r="H828"/>
  <c r="H894" i="1"/>
  <c r="H861"/>
  <c r="H795"/>
  <c r="H762"/>
  <c r="H696"/>
  <c r="M1" i="22"/>
  <c r="K2"/>
  <c r="K1"/>
  <c r="L1"/>
  <c r="A6" i="35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A3" i="22"/>
  <c r="Z3"/>
  <c r="Y3"/>
  <c r="X3"/>
  <c r="W3"/>
  <c r="V3"/>
  <c r="U3"/>
  <c r="T3"/>
  <c r="S3"/>
  <c r="R3"/>
  <c r="Q3"/>
  <c r="P3"/>
  <c r="A41" i="1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148" i="22"/>
  <c r="A141"/>
  <c r="A134"/>
  <c r="A127"/>
  <c r="A118"/>
  <c r="A146"/>
  <c r="A139"/>
  <c r="A132"/>
  <c r="A125"/>
  <c r="A116"/>
  <c r="A109"/>
  <c r="A110"/>
  <c r="B110"/>
  <c r="C110"/>
  <c r="D110"/>
  <c r="E110"/>
  <c r="F110"/>
  <c r="G110"/>
  <c r="H110"/>
  <c r="I110"/>
  <c r="J110"/>
  <c r="K110"/>
  <c r="L110"/>
  <c r="A112"/>
  <c r="B112"/>
  <c r="C112"/>
  <c r="D112"/>
  <c r="E112"/>
  <c r="F112"/>
  <c r="G112"/>
  <c r="H112"/>
  <c r="I112"/>
  <c r="J112"/>
  <c r="K112"/>
  <c r="L112"/>
  <c r="A114"/>
  <c r="B114"/>
  <c r="A102"/>
  <c r="B151"/>
  <c r="A151"/>
  <c r="L149"/>
  <c r="K149"/>
  <c r="J149"/>
  <c r="I149"/>
  <c r="H149"/>
  <c r="G149"/>
  <c r="F149"/>
  <c r="E149"/>
  <c r="D149"/>
  <c r="C149"/>
  <c r="B149"/>
  <c r="A149"/>
  <c r="L147"/>
  <c r="K147"/>
  <c r="J147"/>
  <c r="I147"/>
  <c r="H147"/>
  <c r="G147"/>
  <c r="F147"/>
  <c r="E147"/>
  <c r="D147"/>
  <c r="C147"/>
  <c r="B147"/>
  <c r="A147"/>
  <c r="B144"/>
  <c r="A144"/>
  <c r="L142"/>
  <c r="K142"/>
  <c r="J142"/>
  <c r="I142"/>
  <c r="H142"/>
  <c r="G142"/>
  <c r="F142"/>
  <c r="E142"/>
  <c r="D142"/>
  <c r="C142"/>
  <c r="B142"/>
  <c r="A142"/>
  <c r="L140"/>
  <c r="K140"/>
  <c r="J140"/>
  <c r="I140"/>
  <c r="H140"/>
  <c r="G140"/>
  <c r="F140"/>
  <c r="E140"/>
  <c r="D140"/>
  <c r="C140"/>
  <c r="B140"/>
  <c r="A140"/>
  <c r="B137"/>
  <c r="A137"/>
  <c r="L135"/>
  <c r="K135"/>
  <c r="J135"/>
  <c r="I135"/>
  <c r="H135"/>
  <c r="G135"/>
  <c r="F135"/>
  <c r="E135"/>
  <c r="D135"/>
  <c r="C135"/>
  <c r="B135"/>
  <c r="A135"/>
  <c r="L133"/>
  <c r="K133"/>
  <c r="J133"/>
  <c r="I133"/>
  <c r="H133"/>
  <c r="G133"/>
  <c r="F133"/>
  <c r="E133"/>
  <c r="D133"/>
  <c r="C133"/>
  <c r="B133"/>
  <c r="A133"/>
  <c r="B130"/>
  <c r="A130"/>
  <c r="L128"/>
  <c r="K128"/>
  <c r="J128"/>
  <c r="I128"/>
  <c r="H128"/>
  <c r="G128"/>
  <c r="F128"/>
  <c r="E128"/>
  <c r="D128"/>
  <c r="C128"/>
  <c r="B128"/>
  <c r="A128"/>
  <c r="L126"/>
  <c r="K126"/>
  <c r="J126"/>
  <c r="I126"/>
  <c r="H126"/>
  <c r="G126"/>
  <c r="F126"/>
  <c r="E126"/>
  <c r="D126"/>
  <c r="C126"/>
  <c r="B126"/>
  <c r="A126"/>
  <c r="B121"/>
  <c r="A121"/>
  <c r="L119"/>
  <c r="K119"/>
  <c r="J119"/>
  <c r="I119"/>
  <c r="H119"/>
  <c r="G119"/>
  <c r="F119"/>
  <c r="E119"/>
  <c r="D119"/>
  <c r="C119"/>
  <c r="B119"/>
  <c r="A119"/>
  <c r="L117"/>
  <c r="K117"/>
  <c r="J117"/>
  <c r="I117"/>
  <c r="H117"/>
  <c r="G117"/>
  <c r="F117"/>
  <c r="E117"/>
  <c r="D117"/>
  <c r="C117"/>
  <c r="B117"/>
  <c r="A117"/>
  <c r="B107"/>
  <c r="A107"/>
  <c r="L105"/>
  <c r="K105"/>
  <c r="J105"/>
  <c r="I105"/>
  <c r="H105"/>
  <c r="G105"/>
  <c r="F105"/>
  <c r="E105"/>
  <c r="D105"/>
  <c r="C105"/>
  <c r="B105"/>
  <c r="A105"/>
  <c r="L103"/>
  <c r="K103"/>
  <c r="J103"/>
  <c r="I103"/>
  <c r="H103"/>
  <c r="G103"/>
  <c r="F103"/>
  <c r="E103"/>
  <c r="D103"/>
  <c r="C103"/>
  <c r="B103"/>
  <c r="A103"/>
  <c r="M3" l="1"/>
  <c r="L3"/>
  <c r="K3"/>
  <c r="J3"/>
  <c r="I3"/>
  <c r="H3"/>
  <c r="G3"/>
  <c r="F3"/>
  <c r="E3"/>
  <c r="D3"/>
  <c r="C3"/>
  <c r="B3"/>
  <c r="G389" i="21"/>
  <c r="G354"/>
  <c r="G319"/>
  <c r="G284"/>
  <c r="G249"/>
  <c r="G214"/>
  <c r="G179"/>
  <c r="G109"/>
  <c r="G74"/>
  <c r="G388"/>
  <c r="G388" i="1"/>
  <c r="G353" i="21"/>
  <c r="G353" i="1"/>
  <c r="G318" i="21"/>
  <c r="G318" i="1"/>
  <c r="G283" i="21"/>
  <c r="G283" i="1"/>
  <c r="G248" i="21"/>
  <c r="G248" i="1"/>
  <c r="G213" i="21"/>
  <c r="G213" i="1"/>
  <c r="G178" i="21"/>
  <c r="G178" i="1"/>
  <c r="G143" i="21"/>
  <c r="G143" i="1"/>
  <c r="G108" i="21"/>
  <c r="G108" i="1"/>
  <c r="G73" i="21"/>
  <c r="G73" i="1"/>
  <c r="G39"/>
  <c r="G4"/>
  <c r="I414" i="21"/>
  <c r="H415" s="1"/>
  <c r="I400"/>
  <c r="H401" s="1"/>
  <c r="C389"/>
  <c r="I379"/>
  <c r="H380" s="1"/>
  <c r="I365"/>
  <c r="H366" s="1"/>
  <c r="C354"/>
  <c r="C353"/>
  <c r="I344"/>
  <c r="H345" s="1"/>
  <c r="I330"/>
  <c r="H331" s="1"/>
  <c r="C319"/>
  <c r="C318"/>
  <c r="I309"/>
  <c r="H310" s="1"/>
  <c r="I295"/>
  <c r="H296" s="1"/>
  <c r="C284"/>
  <c r="C283"/>
  <c r="I274"/>
  <c r="H275" s="1"/>
  <c r="I260"/>
  <c r="H261" s="1"/>
  <c r="C249"/>
  <c r="C248"/>
  <c r="I239"/>
  <c r="H240" s="1"/>
  <c r="I225"/>
  <c r="H226" s="1"/>
  <c r="C214"/>
  <c r="C213"/>
  <c r="I204"/>
  <c r="H205" s="1"/>
  <c r="I190"/>
  <c r="H191" s="1"/>
  <c r="C179"/>
  <c r="C178"/>
  <c r="I169"/>
  <c r="H170" s="1"/>
  <c r="I155"/>
  <c r="H156" s="1"/>
  <c r="C144"/>
  <c r="C143"/>
  <c r="I134"/>
  <c r="H135" s="1"/>
  <c r="I120"/>
  <c r="H121" s="1"/>
  <c r="C109"/>
  <c r="C108"/>
  <c r="I99"/>
  <c r="H100" s="1"/>
  <c r="I85"/>
  <c r="H86" s="1"/>
  <c r="C74"/>
  <c r="C73"/>
  <c r="I65"/>
  <c r="H66" s="1"/>
  <c r="I659" i="1"/>
  <c r="H660" s="1"/>
  <c r="I645"/>
  <c r="H646" s="1"/>
  <c r="C634"/>
  <c r="C633"/>
  <c r="I624"/>
  <c r="H625" s="1"/>
  <c r="I610"/>
  <c r="H611" s="1"/>
  <c r="C599"/>
  <c r="C598"/>
  <c r="I589"/>
  <c r="H590" s="1"/>
  <c r="I575"/>
  <c r="H576" s="1"/>
  <c r="C564"/>
  <c r="C563"/>
  <c r="I554"/>
  <c r="H555" s="1"/>
  <c r="I540"/>
  <c r="H541" s="1"/>
  <c r="C529"/>
  <c r="C528"/>
  <c r="I519"/>
  <c r="H520" s="1"/>
  <c r="I505"/>
  <c r="H506" s="1"/>
  <c r="C494"/>
  <c r="C493"/>
  <c r="I484"/>
  <c r="H485" s="1"/>
  <c r="I470"/>
  <c r="H471" s="1"/>
  <c r="C459"/>
  <c r="C458"/>
  <c r="I449"/>
  <c r="H450" s="1"/>
  <c r="I435"/>
  <c r="H436" s="1"/>
  <c r="C424"/>
  <c r="C423"/>
  <c r="I414"/>
  <c r="H415" s="1"/>
  <c r="I400"/>
  <c r="H401" s="1"/>
  <c r="C389"/>
  <c r="C388"/>
  <c r="I379"/>
  <c r="H380" s="1"/>
  <c r="I365"/>
  <c r="H366" s="1"/>
  <c r="C354"/>
  <c r="C353"/>
  <c r="I344"/>
  <c r="H345" s="1"/>
  <c r="I330"/>
  <c r="H331" s="1"/>
  <c r="C319"/>
  <c r="C318"/>
  <c r="I309"/>
  <c r="H310" s="1"/>
  <c r="I295"/>
  <c r="H296" s="1"/>
  <c r="C284"/>
  <c r="C283"/>
  <c r="I274"/>
  <c r="H275" s="1"/>
  <c r="I260"/>
  <c r="H261" s="1"/>
  <c r="C249"/>
  <c r="C248"/>
  <c r="I239"/>
  <c r="H240" s="1"/>
  <c r="I225"/>
  <c r="H226" s="1"/>
  <c r="C214"/>
  <c r="C213"/>
  <c r="I204"/>
  <c r="H205" s="1"/>
  <c r="I190"/>
  <c r="H191" s="1"/>
  <c r="C179"/>
  <c r="C178"/>
  <c r="I169"/>
  <c r="H170" s="1"/>
  <c r="I155"/>
  <c r="H156" s="1"/>
  <c r="C144"/>
  <c r="C143"/>
  <c r="I134"/>
  <c r="H135" s="1"/>
  <c r="I120"/>
  <c r="H121" s="1"/>
  <c r="C109"/>
  <c r="C108"/>
  <c r="I99"/>
  <c r="H100" s="1"/>
  <c r="I85"/>
  <c r="H86" s="1"/>
  <c r="C74"/>
  <c r="C73"/>
  <c r="I65"/>
  <c r="H66" s="1"/>
  <c r="I51"/>
  <c r="H52" s="1"/>
  <c r="C40"/>
  <c r="C39"/>
  <c r="C5"/>
  <c r="C4"/>
  <c r="I30"/>
  <c r="H31" s="1"/>
  <c r="I16"/>
  <c r="H17" s="1"/>
  <c r="H626" l="1"/>
  <c r="H67" i="21"/>
  <c r="H346" i="1"/>
  <c r="H101"/>
  <c r="H136"/>
  <c r="H171"/>
  <c r="H206"/>
  <c r="H241"/>
  <c r="H276"/>
  <c r="H381"/>
  <c r="H416"/>
  <c r="H451"/>
  <c r="H486"/>
  <c r="H521"/>
  <c r="H276" i="21"/>
  <c r="H32" i="1"/>
  <c r="H101" i="21"/>
  <c r="H416"/>
  <c r="H381"/>
  <c r="H346"/>
  <c r="H311"/>
  <c r="H241"/>
  <c r="H206"/>
  <c r="H171"/>
  <c r="H136"/>
  <c r="H661" i="1"/>
  <c r="H591"/>
  <c r="H556"/>
  <c r="H311"/>
  <c r="H67"/>
</calcChain>
</file>

<file path=xl/sharedStrings.xml><?xml version="1.0" encoding="utf-8"?>
<sst xmlns="http://schemas.openxmlformats.org/spreadsheetml/2006/main" count="3379" uniqueCount="255">
  <si>
    <t>ACTIVITES PROFESSIONNELLES DE SYNTHESE</t>
  </si>
  <si>
    <t>PREMIERE BAC PRO CSR 2017-2018</t>
  </si>
  <si>
    <t>NOM :</t>
  </si>
  <si>
    <t>Prénom :</t>
  </si>
  <si>
    <t>Date :</t>
  </si>
  <si>
    <t>Théme :</t>
  </si>
  <si>
    <t>Poste :</t>
  </si>
  <si>
    <t>MDH</t>
  </si>
  <si>
    <t>BAR</t>
  </si>
  <si>
    <t>NOM</t>
  </si>
  <si>
    <t>Prénoms</t>
  </si>
  <si>
    <t>EVALUATIONS</t>
  </si>
  <si>
    <t>PARTIE 1 : LE SAVOIR-ETRE</t>
  </si>
  <si>
    <t>PARTIE 2 : LE SAVOIR-FAIRE</t>
  </si>
  <si>
    <t>C2-3.3 Servir des boissons</t>
  </si>
  <si>
    <t>C4-2.3 Stocker les produits</t>
  </si>
  <si>
    <t>C1-1.1 Gérer les réservations individuelles et de groupe</t>
  </si>
  <si>
    <t>C1-1.2 Accueillir la clientèle</t>
  </si>
  <si>
    <t>C1-1.3 Recueillir les besoins et les attentes de la clientèle</t>
  </si>
  <si>
    <t>C1-1.4 Présenter les supports de vente</t>
  </si>
  <si>
    <t>C1-1.5 Conseiller la clientèle, proposer une argumentation commerciale</t>
  </si>
  <si>
    <t>C1-1.6 Mesurer la satisfaction du client et fidéliser la clientèle</t>
  </si>
  <si>
    <t>C1-1.7 Gérer les réclamations et les objections éventuelles</t>
  </si>
  <si>
    <t>C1-1.8 Prendre congé du client</t>
  </si>
  <si>
    <t>C1-2.2 Communiquer en situation de service avec les équipes</t>
  </si>
  <si>
    <t>C1-2.3 Communiquer au sein d’une équipe, de la structure</t>
  </si>
  <si>
    <t>C1-2.4 Communiquer avec les fournisseurs, des tiers</t>
  </si>
  <si>
    <t>C1-3.1 Valoriser les produits</t>
  </si>
  <si>
    <t>C1-3.2 Valoriser les espaces de vente</t>
  </si>
  <si>
    <t>C1-3.3 Mettre en oeuvre les techniques de vente des mets et des boissons</t>
  </si>
  <si>
    <t>C1-3.4 Proposer des accords mets – boissons ou boissons - mets</t>
  </si>
  <si>
    <t>C1-3.5 Prendre une commande</t>
  </si>
  <si>
    <t>C1-3.6 Favoriser la vente additionnelle, la vente à emporter</t>
  </si>
  <si>
    <t>C1-3.7 Facturer et encaisser</t>
  </si>
  <si>
    <t>C2-1.1 Entretenir les locaux et les matériels</t>
  </si>
  <si>
    <t>C2-1.2 Organiser la mise en place</t>
  </si>
  <si>
    <t>C2-1.3 Réaliser les différentes mises en place</t>
  </si>
  <si>
    <t>C2-1.4 Contrôler les mises en place</t>
  </si>
  <si>
    <t>C2-2. GÉRER le service</t>
  </si>
  <si>
    <t>C2-2.1 Participer à l’organisation avec les autres services</t>
  </si>
  <si>
    <t>C2-2.3 Optimiser le service</t>
  </si>
  <si>
    <t>C2-3.1 Servir des mets</t>
  </si>
  <si>
    <t>C2-3.2 Valoriser des mets</t>
  </si>
  <si>
    <t>C3-1.1 Adopter et faire adopter une attitude et un comportement professionnels</t>
  </si>
  <si>
    <t>C3-1.2 Appliquer et faire appliquer les plannings de service</t>
  </si>
  <si>
    <t>C3-1.4 Gérer les aléas de fonctionnement liés au personnel</t>
  </si>
  <si>
    <t>C3-2.1 Évaluer son travail et/ou celui de son équipe</t>
  </si>
  <si>
    <t>C3-2.3 Proposer et/ou mettre en oeuvre les actions d’optimisation et/ou correctives</t>
  </si>
  <si>
    <t>C3-3.2 Présenter oralement la synthèse</t>
  </si>
  <si>
    <t>C4-1.2 Participer à l’élaboration d’un cahier des charges</t>
  </si>
  <si>
    <t>C4-1.3 Participer à la planification des commandes et des livraisons</t>
  </si>
  <si>
    <t>C4-1.4 Renseigner les documents d’approvisionnement</t>
  </si>
  <si>
    <t>C4-2.1 Réceptionner et contrôler les produits livrés</t>
  </si>
  <si>
    <t>C4-2.2 Réaliser les opérations de déconditionnement et de conditionnement</t>
  </si>
  <si>
    <t>C4-2.5 Réaliser un inventaire</t>
  </si>
  <si>
    <t>C4-3.1 Participer à la régulation des consommations des denrées et des boissons</t>
  </si>
  <si>
    <t>C4-3.2 Améliorer la productivité</t>
  </si>
  <si>
    <t>C4-3.3 Contribuer à la maîtrise des frais généraux liés à l’activité</t>
  </si>
  <si>
    <t>C4-3.4 Calculer et analyser les écarts de coûts entre le prévisionnel et le réalisé</t>
  </si>
  <si>
    <t>C4-3.5 Exploiter des outils de gestion</t>
  </si>
  <si>
    <t>C4-4.1 Contribuer à la fixation des prix</t>
  </si>
  <si>
    <t>C4-4.2 Suivre le chiffre d'affaires, la fréquentation, l'addition moyenne</t>
  </si>
  <si>
    <t>C4-4.3 Mesurer la contribution des plats à la marge brute</t>
  </si>
  <si>
    <t>C4-4.4 Gérer les invendus</t>
  </si>
  <si>
    <t>C4-4.5 Mesurer la réaction face à l'offre "prix"</t>
  </si>
  <si>
    <t>C5-1.1 Être à l’écoute de la clientèle</t>
  </si>
  <si>
    <t>C5-1.4 Appliquer des principes de nutrition et de diététique</t>
  </si>
  <si>
    <t>C5-2.1 Contrôler la qualité sanitaire des matières premières et des productions</t>
  </si>
  <si>
    <t>C5-2.2 Contrôler la qualité organoleptique des matières premières et des productions</t>
  </si>
  <si>
    <t>C5-2.3 Contrôler la qualité marchande des matières premières et des productions</t>
  </si>
  <si>
    <t>C5-2.4 Gérer les aléas liés aux défauts de qualité</t>
  </si>
  <si>
    <t>C5-2.5 S’inscrire dans une démarche de veille, de recherche et de développement</t>
  </si>
  <si>
    <t>C1-1. PRENDRE EN CHARGE la clientèle</t>
  </si>
  <si>
    <t>C1-2. ENTRETENIR des relations professionnelles</t>
  </si>
  <si>
    <t>C1-2.1 Communiquer avant le service avec les équipes (cuisine, bar, cave,réception …)</t>
  </si>
  <si>
    <t>C1-3. VENDRE des prestations</t>
  </si>
  <si>
    <t>C2-1. RÉALISER la mise en place</t>
  </si>
  <si>
    <t>C2-2.2 Organiser et répartir les activités et les tâches avant, pendant et après le service</t>
  </si>
  <si>
    <t>C2-3. SERVIR des mets et des boissons</t>
  </si>
  <si>
    <t>C3-1. ANIMER une equipe</t>
  </si>
  <si>
    <t>C3-1.3 S’inscrire (et inscrire le personnel sous sa responsabilité) dans un principe de formation continue tout au long de la vie</t>
  </si>
  <si>
    <t>C3-2. Optimiser les performances de l'équipe</t>
  </si>
  <si>
    <t>C3-2.2 Analyser les écarts entre le prévisionnel et le réalisé avec l’aide de son supérieur hiérarchique</t>
  </si>
  <si>
    <t>C3-3. Rendre compte du suivi de son activité et de ses résultats</t>
  </si>
  <si>
    <t>C3-3.1 Produire une synthèse écrite pour rendre compte de son activité et de ses resultats</t>
  </si>
  <si>
    <t>C4-1 RECENSER les besoins d'approvisionnement</t>
  </si>
  <si>
    <t>C4-1.1 Déterminer les besoins en consommables et petits matériels en fonction de l’activité prévue</t>
  </si>
  <si>
    <t>C4-2. CONTRÔLER les mouvements de stock</t>
  </si>
  <si>
    <t>C4-2.4 Mettre à jour les stocks en utilisant les documents et outils de gestion appropriés</t>
  </si>
  <si>
    <t>C4-2.6 Repérer et traiter les anomalies dans la gestion des stocks et des matériels de stockage</t>
  </si>
  <si>
    <t>C4-3. MAITRÎSER les couts</t>
  </si>
  <si>
    <t>C4-4. ANALYSER les ventes</t>
  </si>
  <si>
    <t>C4-4.6 Mesurer et analyser les écarts de chiffre d’affaires entre le prévisionnel et le réalisé</t>
  </si>
  <si>
    <t>C5-1. APPLIQUER la démarche qualité</t>
  </si>
  <si>
    <t>C5-1.2 Respecter les dispositions réglementaires, les règles d’hygiène, de santé et de sécurité</t>
  </si>
  <si>
    <t>C5-1.3 Intégrer les dimensions liées à l’environnement et au développement durable dans sa pratique professionnelle</t>
  </si>
  <si>
    <t>C5-2. MAINTENIR la qualité globale</t>
  </si>
  <si>
    <r>
      <rPr>
        <b/>
        <sz val="10"/>
        <color theme="1"/>
        <rFont val="Calibri"/>
        <family val="2"/>
        <scheme val="minor"/>
      </rPr>
      <t xml:space="preserve">Rechercher l'information </t>
    </r>
    <r>
      <rPr>
        <sz val="10"/>
        <color theme="1"/>
        <rFont val="Calibri"/>
        <family val="2"/>
        <scheme val="minor"/>
      </rPr>
      <t xml:space="preserve">: </t>
    </r>
    <r>
      <rPr>
        <i/>
        <sz val="8"/>
        <color theme="1"/>
        <rFont val="Calibri"/>
        <family val="2"/>
        <scheme val="minor"/>
      </rPr>
      <t>Identifier les élèments recherchés. Sélectionner les supports adaptés à la recherche d'informations.</t>
    </r>
  </si>
  <si>
    <r>
      <rPr>
        <b/>
        <sz val="10"/>
        <color theme="1"/>
        <rFont val="Calibri"/>
        <family val="2"/>
        <scheme val="minor"/>
      </rPr>
      <t>Organiser l'information</t>
    </r>
    <r>
      <rPr>
        <sz val="10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Regrouper, trier ou classer les informations. Les mettre en relation.</t>
    </r>
  </si>
  <si>
    <r>
      <rPr>
        <b/>
        <sz val="10"/>
        <color theme="1"/>
        <rFont val="Calibri"/>
        <family val="2"/>
        <scheme val="minor"/>
      </rPr>
      <t>Restituer des informations</t>
    </r>
    <r>
      <rPr>
        <sz val="10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Rendre compte précisément et fidélement de maniére écrite ou orale.</t>
    </r>
  </si>
  <si>
    <r>
      <rPr>
        <b/>
        <sz val="10"/>
        <color theme="1"/>
        <rFont val="Calibri"/>
        <family val="2"/>
        <scheme val="minor"/>
      </rPr>
      <t>Executer le travail demandé</t>
    </r>
    <r>
      <rPr>
        <sz val="10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Produire un travail soigné dans le temps imparti. Avoir une expression écrite correcte (grammaire, orthographe, vocabulaire)</t>
    </r>
  </si>
  <si>
    <r>
      <rPr>
        <b/>
        <sz val="10"/>
        <color theme="1"/>
        <rFont val="Calibri"/>
        <family val="2"/>
        <scheme val="minor"/>
      </rPr>
      <t>Se présenter</t>
    </r>
    <r>
      <rPr>
        <sz val="10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Avoir une tenue adaptée. Maîtriser les formules de politesse et de respect. Avoir le sens de l'accueil.</t>
    </r>
  </si>
  <si>
    <r>
      <rPr>
        <b/>
        <sz val="10"/>
        <color theme="1"/>
        <rFont val="Calibri"/>
        <family val="2"/>
        <scheme val="minor"/>
      </rPr>
      <t>Travailler personnellement</t>
    </r>
    <r>
      <rPr>
        <sz val="10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Apprendre et travailler de maniére réguliére. Rend les travaux demandés dans les délais.</t>
    </r>
  </si>
  <si>
    <r>
      <rPr>
        <b/>
        <sz val="10"/>
        <color theme="1"/>
        <rFont val="Calibri"/>
        <family val="2"/>
        <scheme val="minor"/>
      </rPr>
      <t>Respecter les régles de vie en société</t>
    </r>
    <r>
      <rPr>
        <sz val="10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Etre assidu et ponctuel. Respecter autrui et communiquer courtoisement.</t>
    </r>
  </si>
  <si>
    <t>TOTAL PARTIE 1 (Savoir-être)</t>
  </si>
  <si>
    <t>TOTAL PARTIE 2 (Savoir-faire)</t>
  </si>
  <si>
    <t>TOTAL</t>
  </si>
  <si>
    <t>Evaluation :</t>
  </si>
  <si>
    <t>1 : NM (rouge)</t>
  </si>
  <si>
    <t>2 :ECA (jaune)</t>
  </si>
  <si>
    <t>3 : M (vert)</t>
  </si>
  <si>
    <t>1- Bar à vin/Bistrot</t>
  </si>
  <si>
    <t>2- Cuisine traditionnelle</t>
  </si>
  <si>
    <t>3- Brasserie</t>
  </si>
  <si>
    <t>4- Street food</t>
  </si>
  <si>
    <t>5- Cuisine Régionale</t>
  </si>
  <si>
    <t>MDH :</t>
  </si>
  <si>
    <t>ARRIERES :</t>
  </si>
  <si>
    <t>SERVICE</t>
  </si>
  <si>
    <t xml:space="preserve"> N°</t>
  </si>
  <si>
    <t>Synthése</t>
  </si>
  <si>
    <t>renvoi</t>
  </si>
  <si>
    <t>C1-1.1</t>
  </si>
  <si>
    <t>C1-1.2</t>
  </si>
  <si>
    <t>C1-1.3</t>
  </si>
  <si>
    <t>C1-1.4</t>
  </si>
  <si>
    <t>C1-1.5</t>
  </si>
  <si>
    <t>C1-1.6</t>
  </si>
  <si>
    <t>C1-1.7</t>
  </si>
  <si>
    <t>C1-1.8</t>
  </si>
  <si>
    <t>C1-2.1</t>
  </si>
  <si>
    <t>C1-2.2</t>
  </si>
  <si>
    <t>C1-2.3</t>
  </si>
  <si>
    <t>C1-2.4</t>
  </si>
  <si>
    <t>C1-3.1</t>
  </si>
  <si>
    <t>C1-3.2</t>
  </si>
  <si>
    <t>C1-3.3</t>
  </si>
  <si>
    <t>C1-3.4</t>
  </si>
  <si>
    <t>C1-3.5</t>
  </si>
  <si>
    <t>C1-3.6</t>
  </si>
  <si>
    <t>C1-3.7</t>
  </si>
  <si>
    <t>C2-1.1</t>
  </si>
  <si>
    <t>C2-1.2</t>
  </si>
  <si>
    <t>C2-1.3</t>
  </si>
  <si>
    <t>C2-1.4</t>
  </si>
  <si>
    <t>C1-1</t>
  </si>
  <si>
    <t>C1-2</t>
  </si>
  <si>
    <t>C1-3</t>
  </si>
  <si>
    <t>C2-1</t>
  </si>
  <si>
    <t>COMPETENCES</t>
  </si>
  <si>
    <t>C2-2</t>
  </si>
  <si>
    <t>C2-2.1</t>
  </si>
  <si>
    <t>C2-2.2</t>
  </si>
  <si>
    <t>C2-2.3</t>
  </si>
  <si>
    <t>C2-3</t>
  </si>
  <si>
    <t>C2-3.1</t>
  </si>
  <si>
    <t>C2-3.2</t>
  </si>
  <si>
    <t>C2-3.3</t>
  </si>
  <si>
    <t>C3-1</t>
  </si>
  <si>
    <t>C3-1.1</t>
  </si>
  <si>
    <t>C3-1.2</t>
  </si>
  <si>
    <t>C3-1.3</t>
  </si>
  <si>
    <t>C3-1.4</t>
  </si>
  <si>
    <t>C3-2</t>
  </si>
  <si>
    <t>C3-2.1</t>
  </si>
  <si>
    <t>C3-2.2</t>
  </si>
  <si>
    <t>C3-2.3</t>
  </si>
  <si>
    <t>C3-3</t>
  </si>
  <si>
    <t>C3-3.1</t>
  </si>
  <si>
    <t>C3-3.2</t>
  </si>
  <si>
    <t>C4-1</t>
  </si>
  <si>
    <t>C4-1.1</t>
  </si>
  <si>
    <t>C4-1.2</t>
  </si>
  <si>
    <t>C4-1.3</t>
  </si>
  <si>
    <t>C4-1.4</t>
  </si>
  <si>
    <t>C4-2</t>
  </si>
  <si>
    <t>C4-2.1</t>
  </si>
  <si>
    <t>C4-2.2</t>
  </si>
  <si>
    <t>C4-2.3</t>
  </si>
  <si>
    <t>C4-2.4</t>
  </si>
  <si>
    <t>C4-2.5</t>
  </si>
  <si>
    <t>C4-2.6</t>
  </si>
  <si>
    <t>C4-3</t>
  </si>
  <si>
    <t>C4-3.1</t>
  </si>
  <si>
    <t>C4-3.2</t>
  </si>
  <si>
    <t>C4-3.3</t>
  </si>
  <si>
    <t>C4-3.4</t>
  </si>
  <si>
    <t>C4-3.5</t>
  </si>
  <si>
    <t>C4-4</t>
  </si>
  <si>
    <t>C4-4.1</t>
  </si>
  <si>
    <t>C4-4.2</t>
  </si>
  <si>
    <t>C4-4.3</t>
  </si>
  <si>
    <t>C4-4.4</t>
  </si>
  <si>
    <t>C4-4.5</t>
  </si>
  <si>
    <t>C4-4.6</t>
  </si>
  <si>
    <t>C5-1</t>
  </si>
  <si>
    <t>C5-1.1</t>
  </si>
  <si>
    <t>C5-1.2</t>
  </si>
  <si>
    <t>C5-1.3</t>
  </si>
  <si>
    <t>C5-1.4</t>
  </si>
  <si>
    <t>C5-2</t>
  </si>
  <si>
    <t>C5-2.1</t>
  </si>
  <si>
    <t>C5-2.2</t>
  </si>
  <si>
    <t>C5-2.3</t>
  </si>
  <si>
    <t>C5-2.4</t>
  </si>
  <si>
    <t>C5-2.5</t>
  </si>
  <si>
    <t>PRENDRE EN CHARGE LA CLIENTELE</t>
  </si>
  <si>
    <t>ENTRETENIR DES RELATIONS PROFESSIONNELLES</t>
  </si>
  <si>
    <t>VENDRE DES PRESTATIONS</t>
  </si>
  <si>
    <t>REALISER LES MISES EN PLACE</t>
  </si>
  <si>
    <t>GERER LE SERVICE</t>
  </si>
  <si>
    <t>SERVIR DES METS ET DES BOISSONS</t>
  </si>
  <si>
    <t>ANIMER UNE EQUIPE</t>
  </si>
  <si>
    <t>OPTIMISER LES PERFORMANCES D'UNE EQUIPE</t>
  </si>
  <si>
    <t>RENDRE COMPTE DU SUIVI DE SON ACTIVITE ET DE SES RESULTATS</t>
  </si>
  <si>
    <t>RECENSER LES BESOINS EN APPROVISIONNEMENTS</t>
  </si>
  <si>
    <t>CONTROLER LES MOUVEMENTS DE STOCKS</t>
  </si>
  <si>
    <t>MAITRISER LES COUTS</t>
  </si>
  <si>
    <t>ANALYSER LES VENTES</t>
  </si>
  <si>
    <t>APPLIQUER LA DEMARCHE QUALITE</t>
  </si>
  <si>
    <t>MAINTENIR LA QUALITE GLOBALE</t>
  </si>
  <si>
    <t>SYNTHESE EVALUATION SAVOIR-ETRE</t>
  </si>
  <si>
    <t>PERIODE 1</t>
  </si>
  <si>
    <t>PERIODE 2</t>
  </si>
  <si>
    <t>PERIODE 3</t>
  </si>
  <si>
    <t>go</t>
  </si>
  <si>
    <t>FICHE RECAPITULATIVE DES COMPETENCES - PERIODE 1</t>
  </si>
  <si>
    <t>FICHE RECAPITULATIVE DES COMPETENCES - PERIODE 2</t>
  </si>
  <si>
    <t>FICHE RECAPITULATIVE DES COMPETENCES - PERIODE 3</t>
  </si>
  <si>
    <t>SAVOIR-ETRE</t>
  </si>
  <si>
    <t>ANNEE SCOLAIRE</t>
  </si>
  <si>
    <t>2017-2018</t>
  </si>
  <si>
    <t>CLASSE</t>
  </si>
  <si>
    <t>Du</t>
  </si>
  <si>
    <t>Au</t>
  </si>
  <si>
    <t>CAISSIER</t>
  </si>
  <si>
    <t>OFFICE</t>
  </si>
  <si>
    <t>PLONGE</t>
  </si>
  <si>
    <t>2-Brasserie</t>
  </si>
  <si>
    <t>3-Street food</t>
  </si>
  <si>
    <t>Situations</t>
  </si>
  <si>
    <t>4- Cuisine rég</t>
  </si>
  <si>
    <t>1-Cuisine trad</t>
  </si>
  <si>
    <t>1-Bar à vin</t>
  </si>
  <si>
    <r>
      <rPr>
        <b/>
        <sz val="11"/>
        <color theme="1"/>
        <rFont val="Calibri"/>
        <family val="2"/>
        <scheme val="minor"/>
      </rPr>
      <t xml:space="preserve">Rechercher l'information 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8"/>
        <color theme="1"/>
        <rFont val="Calibri"/>
        <family val="2"/>
        <scheme val="minor"/>
      </rPr>
      <t>Identifier les élèments recherchés. Sélectionner les supports adaptés à la recherche d'informations.</t>
    </r>
  </si>
  <si>
    <r>
      <rPr>
        <b/>
        <sz val="11"/>
        <color theme="1"/>
        <rFont val="Calibri"/>
        <family val="2"/>
        <scheme val="minor"/>
      </rPr>
      <t>Organiser l'information</t>
    </r>
    <r>
      <rPr>
        <sz val="11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Regrouper, trier ou classer les informations. Les mettre en relation.</t>
    </r>
  </si>
  <si>
    <r>
      <rPr>
        <b/>
        <sz val="11"/>
        <color theme="1"/>
        <rFont val="Calibri"/>
        <family val="2"/>
        <scheme val="minor"/>
      </rPr>
      <t>Restituer des informations</t>
    </r>
    <r>
      <rPr>
        <sz val="11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Rendre compte précisément et fidélement de maniére écrite ou orale.</t>
    </r>
  </si>
  <si>
    <r>
      <rPr>
        <b/>
        <sz val="11"/>
        <color theme="1"/>
        <rFont val="Calibri"/>
        <family val="2"/>
        <scheme val="minor"/>
      </rPr>
      <t>Executer le travail demandé</t>
    </r>
    <r>
      <rPr>
        <sz val="11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Produire un travail soigné dans le temps imparti. Avoir une expression écrite correcte (grammaire, orthographe, vocabulaire)</t>
    </r>
  </si>
  <si>
    <r>
      <rPr>
        <b/>
        <sz val="11"/>
        <color theme="1"/>
        <rFont val="Calibri"/>
        <family val="2"/>
        <scheme val="minor"/>
      </rPr>
      <t>Se présenter</t>
    </r>
    <r>
      <rPr>
        <sz val="11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Avoir une tenue adaptée. Maîtriser les formules de politesse et de respect. Avoir le sens de l'accueil.</t>
    </r>
  </si>
  <si>
    <r>
      <rPr>
        <b/>
        <sz val="11"/>
        <color theme="1"/>
        <rFont val="Calibri"/>
        <family val="2"/>
        <scheme val="minor"/>
      </rPr>
      <t>Travailler personnellement</t>
    </r>
    <r>
      <rPr>
        <sz val="11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Apprendre et travailler de maniére réguliére. Rend les travaux demandés dans les délais.</t>
    </r>
  </si>
  <si>
    <r>
      <rPr>
        <b/>
        <sz val="11"/>
        <color theme="1"/>
        <rFont val="Calibri"/>
        <family val="2"/>
        <scheme val="minor"/>
      </rPr>
      <t>Respecter les régles de vie en société</t>
    </r>
    <r>
      <rPr>
        <sz val="11"/>
        <color theme="1"/>
        <rFont val="Calibri"/>
        <family val="2"/>
        <scheme val="minor"/>
      </rPr>
      <t xml:space="preserve"> : </t>
    </r>
    <r>
      <rPr>
        <i/>
        <sz val="8"/>
        <color theme="1"/>
        <rFont val="Calibri"/>
        <family val="2"/>
        <scheme val="minor"/>
      </rPr>
      <t>Etre assidu et ponctuel. Respecter autrui et communiquer courtoisement.</t>
    </r>
  </si>
  <si>
    <t>ABS</t>
  </si>
  <si>
    <t>Poste</t>
  </si>
  <si>
    <t>//</t>
  </si>
  <si>
    <t>abs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</si>
</sst>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808080"/>
      <name val="Calibri"/>
      <family val="2"/>
      <scheme val="minor"/>
    </font>
    <font>
      <sz val="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2F2F2F"/>
      <name val="Segoe UI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2F2F2F"/>
      <name val="Segoe U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3"/>
      <color theme="1"/>
      <name val="Calibri"/>
      <family val="2"/>
      <scheme val="minor"/>
    </font>
    <font>
      <sz val="10"/>
      <color rgb="FF808080"/>
      <name val="Calibri"/>
      <family val="2"/>
      <scheme val="minor"/>
    </font>
    <font>
      <sz val="3"/>
      <name val="Calibri"/>
      <family val="2"/>
      <scheme val="minor"/>
    </font>
    <font>
      <sz val="3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Trellis">
        <fgColor theme="3" tint="0.599963377788628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0" fontId="1" fillId="0" borderId="0" xfId="0" applyFont="1"/>
    <xf numFmtId="0" fontId="0" fillId="0" borderId="0" xfId="0" applyAlignment="1" applyProtection="1">
      <alignment wrapText="1"/>
    </xf>
    <xf numFmtId="0" fontId="0" fillId="2" borderId="2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8" fillId="2" borderId="4" xfId="0" applyNumberFormat="1" applyFont="1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6" xfId="0" applyFill="1" applyBorder="1" applyAlignment="1" applyProtection="1">
      <alignment wrapText="1"/>
    </xf>
    <xf numFmtId="0" fontId="0" fillId="2" borderId="7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0" fillId="2" borderId="9" xfId="0" applyFill="1" applyBorder="1" applyAlignment="1" applyProtection="1">
      <alignment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164" fontId="0" fillId="3" borderId="4" xfId="0" applyNumberFormat="1" applyFill="1" applyBorder="1" applyAlignment="1" applyProtection="1">
      <alignment wrapText="1"/>
    </xf>
    <xf numFmtId="164" fontId="0" fillId="3" borderId="1" xfId="0" applyNumberFormat="1" applyFill="1" applyBorder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wrapText="1"/>
    </xf>
    <xf numFmtId="0" fontId="10" fillId="0" borderId="0" xfId="0" applyFont="1" applyAlignment="1">
      <alignment horizontal="center"/>
    </xf>
    <xf numFmtId="0" fontId="11" fillId="0" borderId="0" xfId="0" applyFont="1"/>
    <xf numFmtId="165" fontId="11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4" fillId="0" borderId="0" xfId="0" applyFont="1"/>
    <xf numFmtId="165" fontId="1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9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 applyAlignment="1">
      <alignment horizontal="center"/>
    </xf>
    <xf numFmtId="0" fontId="11" fillId="4" borderId="0" xfId="0" applyFont="1" applyFill="1"/>
    <xf numFmtId="0" fontId="0" fillId="0" borderId="0" xfId="0" applyAlignment="1"/>
    <xf numFmtId="0" fontId="10" fillId="0" borderId="0" xfId="0" applyFont="1" applyAlignment="1"/>
    <xf numFmtId="49" fontId="6" fillId="0" borderId="5" xfId="0" applyNumberFormat="1" applyFont="1" applyBorder="1" applyAlignment="1" applyProtection="1">
      <alignment horizontal="right" vertical="center" wrapText="1"/>
    </xf>
    <xf numFmtId="1" fontId="6" fillId="0" borderId="5" xfId="0" applyNumberFormat="1" applyFont="1" applyBorder="1" applyAlignment="1" applyProtection="1">
      <alignment horizontal="right" vertical="center" wrapText="1"/>
    </xf>
    <xf numFmtId="165" fontId="14" fillId="3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Fill="1"/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9" fillId="0" borderId="1" xfId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0" fillId="0" borderId="0" xfId="0" applyFont="1" applyAlignment="1">
      <alignment shrinkToFit="1"/>
    </xf>
    <xf numFmtId="14" fontId="14" fillId="2" borderId="0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4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protection locked="0"/>
    </xf>
    <xf numFmtId="0" fontId="11" fillId="4" borderId="1" xfId="0" applyFont="1" applyFill="1" applyBorder="1" applyAlignment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</xf>
    <xf numFmtId="0" fontId="11" fillId="0" borderId="0" xfId="0" applyFont="1" applyProtection="1"/>
    <xf numFmtId="0" fontId="17" fillId="0" borderId="0" xfId="0" applyFont="1"/>
    <xf numFmtId="0" fontId="18" fillId="0" borderId="0" xfId="0" applyFont="1"/>
    <xf numFmtId="0" fontId="17" fillId="5" borderId="0" xfId="0" applyFont="1" applyFill="1" applyAlignment="1" applyProtection="1">
      <alignment horizontal="center"/>
      <protection locked="0"/>
    </xf>
    <xf numFmtId="0" fontId="18" fillId="5" borderId="0" xfId="0" applyFont="1" applyFill="1" applyAlignment="1" applyProtection="1">
      <alignment horizontal="center"/>
      <protection locked="0"/>
    </xf>
    <xf numFmtId="0" fontId="17" fillId="8" borderId="0" xfId="0" applyFont="1" applyFill="1"/>
    <xf numFmtId="0" fontId="18" fillId="8" borderId="0" xfId="0" applyFont="1" applyFill="1" applyBorder="1" applyAlignment="1"/>
    <xf numFmtId="0" fontId="17" fillId="8" borderId="0" xfId="0" applyFont="1" applyFill="1" applyBorder="1"/>
    <xf numFmtId="0" fontId="18" fillId="8" borderId="0" xfId="0" applyFont="1" applyFill="1" applyBorder="1"/>
    <xf numFmtId="0" fontId="18" fillId="8" borderId="0" xfId="0" applyFont="1" applyFill="1"/>
    <xf numFmtId="0" fontId="19" fillId="8" borderId="0" xfId="0" applyFont="1" applyFill="1" applyAlignment="1">
      <alignment horizontal="center"/>
    </xf>
    <xf numFmtId="0" fontId="19" fillId="8" borderId="0" xfId="0" applyFont="1" applyFill="1" applyAlignment="1" applyProtection="1">
      <alignment horizontal="center"/>
      <protection locked="0"/>
    </xf>
    <xf numFmtId="0" fontId="19" fillId="8" borderId="0" xfId="0" applyFont="1" applyFill="1"/>
    <xf numFmtId="0" fontId="18" fillId="8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17" fillId="8" borderId="0" xfId="0" applyFont="1" applyFill="1" applyBorder="1" applyAlignment="1"/>
    <xf numFmtId="0" fontId="21" fillId="5" borderId="0" xfId="0" applyFont="1" applyFill="1" applyAlignment="1">
      <alignment horizontal="center"/>
    </xf>
    <xf numFmtId="0" fontId="21" fillId="8" borderId="0" xfId="0" applyFont="1" applyFill="1" applyAlignment="1" applyProtection="1">
      <alignment horizontal="center"/>
    </xf>
    <xf numFmtId="0" fontId="17" fillId="8" borderId="0" xfId="0" applyFont="1" applyFill="1" applyAlignment="1" applyProtection="1">
      <alignment horizontal="center"/>
    </xf>
    <xf numFmtId="0" fontId="21" fillId="5" borderId="0" xfId="0" applyFont="1" applyFill="1" applyAlignment="1" applyProtection="1">
      <alignment horizontal="center"/>
      <protection locked="0"/>
    </xf>
    <xf numFmtId="0" fontId="21" fillId="8" borderId="0" xfId="0" applyFont="1" applyFill="1" applyAlignment="1" applyProtection="1">
      <alignment horizontal="center" vertical="center"/>
    </xf>
    <xf numFmtId="0" fontId="22" fillId="8" borderId="0" xfId="1" applyFont="1" applyFill="1" applyAlignment="1" applyProtection="1">
      <alignment horizontal="center"/>
    </xf>
    <xf numFmtId="0" fontId="22" fillId="0" borderId="17" xfId="1" applyFont="1" applyBorder="1" applyAlignment="1" applyProtection="1">
      <alignment horizontal="center"/>
    </xf>
    <xf numFmtId="0" fontId="22" fillId="0" borderId="0" xfId="1" applyFont="1" applyBorder="1" applyAlignment="1" applyProtection="1">
      <alignment horizontal="center"/>
    </xf>
    <xf numFmtId="0" fontId="24" fillId="0" borderId="17" xfId="1" applyFont="1" applyBorder="1" applyAlignment="1" applyProtection="1">
      <alignment horizontal="center"/>
    </xf>
    <xf numFmtId="49" fontId="22" fillId="0" borderId="19" xfId="1" applyNumberFormat="1" applyFont="1" applyBorder="1" applyAlignment="1" applyProtection="1">
      <alignment horizontal="center"/>
    </xf>
    <xf numFmtId="49" fontId="22" fillId="0" borderId="21" xfId="1" applyNumberFormat="1" applyFont="1" applyBorder="1" applyAlignment="1" applyProtection="1">
      <alignment horizontal="center"/>
    </xf>
    <xf numFmtId="0" fontId="21" fillId="8" borderId="0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 vertical="center"/>
    </xf>
    <xf numFmtId="49" fontId="22" fillId="8" borderId="0" xfId="1" applyNumberFormat="1" applyFont="1" applyFill="1" applyAlignment="1" applyProtection="1">
      <alignment horizontal="center"/>
    </xf>
    <xf numFmtId="49" fontId="23" fillId="8" borderId="0" xfId="1" applyNumberFormat="1" applyFont="1" applyFill="1" applyAlignment="1" applyProtection="1">
      <alignment horizontal="center"/>
    </xf>
    <xf numFmtId="0" fontId="17" fillId="8" borderId="0" xfId="0" applyFont="1" applyFill="1" applyAlignment="1">
      <alignment horizontal="center"/>
    </xf>
    <xf numFmtId="0" fontId="17" fillId="8" borderId="0" xfId="0" applyFont="1" applyFill="1" applyAlignment="1">
      <alignment horizontal="center" vertical="center"/>
    </xf>
    <xf numFmtId="0" fontId="22" fillId="0" borderId="17" xfId="1" applyFont="1" applyFill="1" applyBorder="1" applyAlignment="1" applyProtection="1">
      <alignment horizontal="center"/>
      <protection locked="0"/>
    </xf>
    <xf numFmtId="0" fontId="22" fillId="0" borderId="17" xfId="1" quotePrefix="1" applyFont="1" applyFill="1" applyBorder="1" applyAlignment="1" applyProtection="1">
      <alignment horizontal="center"/>
      <protection locked="0"/>
    </xf>
    <xf numFmtId="49" fontId="17" fillId="8" borderId="0" xfId="0" applyNumberFormat="1" applyFont="1" applyFill="1" applyAlignment="1">
      <alignment horizontal="center"/>
    </xf>
    <xf numFmtId="49" fontId="22" fillId="0" borderId="19" xfId="1" applyNumberFormat="1" applyFont="1" applyBorder="1" applyAlignment="1" applyProtection="1">
      <alignment horizontal="center"/>
      <protection locked="0"/>
    </xf>
    <xf numFmtId="49" fontId="22" fillId="0" borderId="19" xfId="1" quotePrefix="1" applyNumberFormat="1" applyFont="1" applyBorder="1" applyAlignment="1" applyProtection="1">
      <alignment horizontal="center"/>
      <protection locked="0"/>
    </xf>
    <xf numFmtId="49" fontId="22" fillId="8" borderId="0" xfId="1" quotePrefix="1" applyNumberFormat="1" applyFont="1" applyFill="1" applyAlignment="1" applyProtection="1">
      <alignment horizontal="center"/>
    </xf>
    <xf numFmtId="49" fontId="23" fillId="8" borderId="0" xfId="1" quotePrefix="1" applyNumberFormat="1" applyFont="1" applyFill="1" applyAlignment="1" applyProtection="1">
      <alignment horizontal="center"/>
    </xf>
    <xf numFmtId="49" fontId="18" fillId="8" borderId="0" xfId="0" applyNumberFormat="1" applyFont="1" applyFill="1" applyAlignment="1">
      <alignment horizontal="center"/>
    </xf>
    <xf numFmtId="49" fontId="17" fillId="8" borderId="0" xfId="0" applyNumberFormat="1" applyFont="1" applyFill="1" applyAlignment="1">
      <alignment horizontal="center" wrapText="1"/>
    </xf>
    <xf numFmtId="0" fontId="22" fillId="0" borderId="19" xfId="1" applyFont="1" applyFill="1" applyBorder="1" applyAlignment="1" applyProtection="1">
      <alignment horizontal="center"/>
      <protection locked="0"/>
    </xf>
    <xf numFmtId="0" fontId="22" fillId="0" borderId="19" xfId="1" applyFont="1" applyBorder="1" applyAlignment="1" applyProtection="1">
      <alignment horizontal="center"/>
      <protection locked="0"/>
    </xf>
    <xf numFmtId="0" fontId="0" fillId="0" borderId="0" xfId="0" applyProtection="1"/>
    <xf numFmtId="0" fontId="25" fillId="0" borderId="0" xfId="0" applyFont="1" applyAlignment="1" applyProtection="1">
      <alignment wrapText="1"/>
    </xf>
    <xf numFmtId="0" fontId="25" fillId="0" borderId="0" xfId="0" applyFont="1"/>
    <xf numFmtId="0" fontId="25" fillId="2" borderId="2" xfId="0" applyFont="1" applyFill="1" applyBorder="1" applyAlignment="1" applyProtection="1">
      <alignment wrapText="1"/>
    </xf>
    <xf numFmtId="0" fontId="25" fillId="2" borderId="3" xfId="0" applyFont="1" applyFill="1" applyBorder="1" applyAlignment="1" applyProtection="1">
      <alignment wrapText="1"/>
    </xf>
    <xf numFmtId="14" fontId="27" fillId="2" borderId="4" xfId="0" applyNumberFormat="1" applyFont="1" applyFill="1" applyBorder="1" applyAlignment="1" applyProtection="1">
      <alignment horizontal="center" wrapText="1"/>
    </xf>
    <xf numFmtId="0" fontId="25" fillId="2" borderId="5" xfId="0" applyFont="1" applyFill="1" applyBorder="1" applyAlignment="1" applyProtection="1">
      <alignment wrapText="1"/>
    </xf>
    <xf numFmtId="0" fontId="25" fillId="2" borderId="0" xfId="0" applyFont="1" applyFill="1" applyBorder="1" applyAlignment="1" applyProtection="1">
      <alignment wrapText="1"/>
    </xf>
    <xf numFmtId="0" fontId="25" fillId="2" borderId="6" xfId="0" applyFont="1" applyFill="1" applyBorder="1" applyAlignment="1" applyProtection="1">
      <alignment wrapText="1"/>
    </xf>
    <xf numFmtId="0" fontId="25" fillId="2" borderId="7" xfId="0" applyFont="1" applyFill="1" applyBorder="1" applyAlignment="1" applyProtection="1">
      <alignment wrapText="1"/>
    </xf>
    <xf numFmtId="0" fontId="25" fillId="2" borderId="8" xfId="0" applyFont="1" applyFill="1" applyBorder="1" applyAlignment="1" applyProtection="1">
      <alignment wrapText="1"/>
    </xf>
    <xf numFmtId="0" fontId="25" fillId="2" borderId="9" xfId="0" applyFont="1" applyFill="1" applyBorder="1" applyAlignment="1" applyProtection="1">
      <alignment wrapText="1"/>
    </xf>
    <xf numFmtId="49" fontId="29" fillId="0" borderId="5" xfId="0" applyNumberFormat="1" applyFont="1" applyBorder="1" applyAlignment="1" applyProtection="1">
      <alignment horizontal="left" vertical="center" wrapText="1"/>
    </xf>
    <xf numFmtId="49" fontId="29" fillId="0" borderId="0" xfId="0" applyNumberFormat="1" applyFont="1" applyBorder="1" applyAlignment="1" applyProtection="1">
      <alignment horizontal="left" vertical="center" wrapText="1"/>
    </xf>
    <xf numFmtId="164" fontId="25" fillId="3" borderId="4" xfId="0" applyNumberFormat="1" applyFont="1" applyFill="1" applyBorder="1" applyAlignment="1" applyProtection="1">
      <alignment wrapText="1"/>
    </xf>
    <xf numFmtId="164" fontId="25" fillId="3" borderId="1" xfId="0" applyNumberFormat="1" applyFont="1" applyFill="1" applyBorder="1" applyAlignment="1" applyProtection="1">
      <alignment wrapText="1"/>
    </xf>
    <xf numFmtId="49" fontId="29" fillId="0" borderId="0" xfId="0" applyNumberFormat="1" applyFont="1" applyBorder="1" applyAlignment="1" applyProtection="1">
      <alignment horizontal="center" vertical="center" wrapText="1"/>
    </xf>
    <xf numFmtId="49" fontId="25" fillId="0" borderId="0" xfId="0" applyNumberFormat="1" applyFont="1" applyBorder="1" applyAlignment="1" applyProtection="1">
      <alignment wrapText="1"/>
    </xf>
    <xf numFmtId="0" fontId="30" fillId="0" borderId="1" xfId="0" applyFont="1" applyBorder="1" applyAlignment="1" applyProtection="1">
      <alignment wrapText="1"/>
      <protection locked="0"/>
    </xf>
    <xf numFmtId="0" fontId="11" fillId="10" borderId="1" xfId="0" applyFont="1" applyFill="1" applyBorder="1" applyProtection="1">
      <protection locked="0"/>
    </xf>
    <xf numFmtId="0" fontId="11" fillId="10" borderId="1" xfId="0" applyFont="1" applyFill="1" applyBorder="1" applyAlignment="1" applyProtection="1">
      <protection locked="0"/>
    </xf>
    <xf numFmtId="0" fontId="18" fillId="8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18" fillId="14" borderId="0" xfId="0" applyFont="1" applyFill="1" applyAlignment="1">
      <alignment horizontal="center"/>
    </xf>
    <xf numFmtId="0" fontId="18" fillId="12" borderId="0" xfId="0" applyFont="1" applyFill="1" applyBorder="1" applyAlignment="1">
      <alignment horizontal="center"/>
    </xf>
    <xf numFmtId="0" fontId="17" fillId="7" borderId="0" xfId="0" applyFont="1" applyFill="1" applyBorder="1" applyAlignment="1" applyProtection="1">
      <alignment horizontal="center"/>
      <protection locked="0"/>
    </xf>
    <xf numFmtId="0" fontId="18" fillId="15" borderId="0" xfId="0" applyFont="1" applyFill="1" applyBorder="1" applyAlignment="1">
      <alignment horizontal="center"/>
    </xf>
    <xf numFmtId="0" fontId="18" fillId="8" borderId="0" xfId="0" applyFont="1" applyFill="1" applyBorder="1" applyAlignment="1" applyProtection="1">
      <alignment horizontal="center"/>
      <protection locked="0"/>
    </xf>
    <xf numFmtId="0" fontId="18" fillId="5" borderId="13" xfId="0" applyFont="1" applyFill="1" applyBorder="1" applyAlignment="1"/>
    <xf numFmtId="0" fontId="17" fillId="5" borderId="15" xfId="0" applyFont="1" applyFill="1" applyBorder="1" applyAlignment="1" applyProtection="1">
      <protection locked="0"/>
    </xf>
    <xf numFmtId="0" fontId="17" fillId="5" borderId="14" xfId="0" applyFont="1" applyFill="1" applyBorder="1" applyAlignment="1" applyProtection="1">
      <protection locked="0"/>
    </xf>
    <xf numFmtId="0" fontId="32" fillId="8" borderId="0" xfId="0" applyFont="1" applyFill="1" applyBorder="1" applyAlignment="1">
      <alignment horizontal="right"/>
    </xf>
    <xf numFmtId="0" fontId="15" fillId="0" borderId="0" xfId="0" applyFont="1" applyProtection="1"/>
    <xf numFmtId="0" fontId="15" fillId="0" borderId="0" xfId="0" applyFont="1" applyAlignment="1" applyProtection="1">
      <alignment horizontal="right"/>
    </xf>
    <xf numFmtId="0" fontId="33" fillId="0" borderId="0" xfId="0" applyFont="1" applyAlignment="1" applyProtection="1">
      <alignment horizontal="right"/>
    </xf>
    <xf numFmtId="0" fontId="18" fillId="8" borderId="0" xfId="0" applyFont="1" applyFill="1" applyBorder="1" applyAlignment="1">
      <alignment horizontal="right"/>
    </xf>
    <xf numFmtId="1" fontId="6" fillId="0" borderId="1" xfId="0" applyNumberFormat="1" applyFont="1" applyBorder="1" applyAlignment="1" applyProtection="1">
      <alignment horizontal="right" vertical="center" wrapText="1"/>
    </xf>
    <xf numFmtId="1" fontId="33" fillId="0" borderId="0" xfId="0" applyNumberFormat="1" applyFont="1" applyBorder="1" applyAlignment="1" applyProtection="1">
      <alignment horizontal="right" vertical="center" wrapText="1"/>
    </xf>
    <xf numFmtId="1" fontId="33" fillId="0" borderId="0" xfId="0" applyNumberFormat="1" applyFont="1" applyBorder="1" applyAlignment="1" applyProtection="1">
      <alignment horizontal="right" wrapText="1"/>
    </xf>
    <xf numFmtId="1" fontId="6" fillId="0" borderId="0" xfId="0" applyNumberFormat="1" applyFont="1" applyBorder="1" applyAlignment="1" applyProtection="1">
      <alignment horizontal="right" vertical="center" wrapText="1"/>
      <protection hidden="1"/>
    </xf>
    <xf numFmtId="1" fontId="6" fillId="0" borderId="1" xfId="0" applyNumberFormat="1" applyFont="1" applyBorder="1" applyAlignment="1" applyProtection="1">
      <alignment horizontal="right" vertical="center" wrapText="1"/>
    </xf>
    <xf numFmtId="1" fontId="33" fillId="0" borderId="0" xfId="0" applyNumberFormat="1" applyFont="1" applyBorder="1" applyAlignment="1" applyProtection="1">
      <alignment horizontal="right" vertical="center" wrapText="1"/>
    </xf>
    <xf numFmtId="1" fontId="33" fillId="0" borderId="0" xfId="0" applyNumberFormat="1" applyFont="1" applyBorder="1" applyAlignment="1" applyProtection="1">
      <alignment horizontal="right" wrapText="1"/>
    </xf>
    <xf numFmtId="0" fontId="20" fillId="8" borderId="8" xfId="0" applyFont="1" applyFill="1" applyBorder="1" applyAlignment="1">
      <alignment horizontal="center"/>
    </xf>
    <xf numFmtId="0" fontId="20" fillId="8" borderId="28" xfId="0" applyFont="1" applyFill="1" applyBorder="1" applyAlignment="1" applyProtection="1">
      <alignment horizontal="center"/>
      <protection locked="0"/>
    </xf>
    <xf numFmtId="0" fontId="20" fillId="8" borderId="29" xfId="0" applyFont="1" applyFill="1" applyBorder="1" applyAlignment="1" applyProtection="1">
      <alignment horizontal="center"/>
      <protection locked="0"/>
    </xf>
    <xf numFmtId="0" fontId="20" fillId="8" borderId="1" xfId="0" applyFont="1" applyFill="1" applyBorder="1" applyAlignment="1" applyProtection="1">
      <alignment horizontal="center"/>
      <protection locked="0"/>
    </xf>
    <xf numFmtId="0" fontId="17" fillId="8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0" xfId="0" applyFont="1" applyFill="1" applyBorder="1" applyAlignment="1" applyProtection="1">
      <alignment horizontal="center"/>
      <protection locked="0"/>
    </xf>
    <xf numFmtId="14" fontId="17" fillId="5" borderId="0" xfId="0" applyNumberFormat="1" applyFont="1" applyFill="1" applyBorder="1" applyAlignment="1">
      <alignment horizontal="center"/>
    </xf>
    <xf numFmtId="14" fontId="17" fillId="5" borderId="18" xfId="0" applyNumberFormat="1" applyFont="1" applyFill="1" applyBorder="1" applyAlignment="1">
      <alignment horizontal="center"/>
    </xf>
    <xf numFmtId="165" fontId="17" fillId="5" borderId="17" xfId="0" applyNumberFormat="1" applyFont="1" applyFill="1" applyBorder="1" applyAlignment="1" applyProtection="1">
      <alignment horizontal="center"/>
      <protection locked="0"/>
    </xf>
    <xf numFmtId="165" fontId="17" fillId="5" borderId="0" xfId="0" applyNumberFormat="1" applyFont="1" applyFill="1" applyBorder="1" applyAlignment="1" applyProtection="1">
      <alignment horizontal="center"/>
      <protection locked="0"/>
    </xf>
    <xf numFmtId="165" fontId="17" fillId="5" borderId="18" xfId="0" applyNumberFormat="1" applyFont="1" applyFill="1" applyBorder="1" applyAlignment="1" applyProtection="1">
      <alignment horizontal="center"/>
      <protection locked="0"/>
    </xf>
    <xf numFmtId="0" fontId="17" fillId="0" borderId="22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center"/>
    </xf>
    <xf numFmtId="0" fontId="20" fillId="9" borderId="11" xfId="0" applyFont="1" applyFill="1" applyBorder="1" applyAlignment="1">
      <alignment horizontal="center"/>
    </xf>
    <xf numFmtId="0" fontId="20" fillId="9" borderId="12" xfId="0" applyFont="1" applyFill="1" applyBorder="1" applyAlignment="1">
      <alignment horizontal="center"/>
    </xf>
    <xf numFmtId="14" fontId="17" fillId="5" borderId="17" xfId="0" applyNumberFormat="1" applyFont="1" applyFill="1" applyBorder="1" applyAlignment="1" applyProtection="1">
      <alignment horizontal="center"/>
      <protection locked="0"/>
    </xf>
    <xf numFmtId="14" fontId="17" fillId="5" borderId="0" xfId="0" applyNumberFormat="1" applyFont="1" applyFill="1" applyBorder="1" applyAlignment="1" applyProtection="1">
      <alignment horizontal="center"/>
      <protection locked="0"/>
    </xf>
    <xf numFmtId="14" fontId="0" fillId="5" borderId="20" xfId="0" applyNumberFormat="1" applyFill="1" applyBorder="1" applyAlignment="1" applyProtection="1">
      <alignment horizontal="center"/>
      <protection locked="0"/>
    </xf>
    <xf numFmtId="14" fontId="17" fillId="5" borderId="20" xfId="0" applyNumberFormat="1" applyFont="1" applyFill="1" applyBorder="1" applyAlignment="1" applyProtection="1">
      <alignment horizontal="center"/>
      <protection locked="0"/>
    </xf>
    <xf numFmtId="14" fontId="0" fillId="5" borderId="16" xfId="0" applyNumberFormat="1" applyFill="1" applyBorder="1" applyAlignment="1" applyProtection="1">
      <alignment horizontal="center"/>
      <protection locked="0"/>
    </xf>
    <xf numFmtId="14" fontId="17" fillId="5" borderId="17" xfId="0" applyNumberFormat="1" applyFont="1" applyFill="1" applyBorder="1" applyAlignment="1">
      <alignment horizontal="center"/>
    </xf>
    <xf numFmtId="0" fontId="17" fillId="5" borderId="0" xfId="0" applyFont="1" applyFill="1" applyAlignment="1" applyProtection="1">
      <alignment horizontal="center"/>
      <protection locked="0"/>
    </xf>
    <xf numFmtId="0" fontId="20" fillId="9" borderId="1" xfId="0" applyFont="1" applyFill="1" applyBorder="1" applyAlignment="1">
      <alignment horizontal="center"/>
    </xf>
    <xf numFmtId="0" fontId="0" fillId="8" borderId="0" xfId="0" applyFont="1" applyFill="1" applyBorder="1" applyAlignment="1" applyProtection="1">
      <alignment horizontal="center"/>
      <protection locked="0"/>
    </xf>
    <xf numFmtId="0" fontId="17" fillId="8" borderId="0" xfId="0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10" xfId="0" applyNumberFormat="1" applyFont="1" applyBorder="1" applyAlignment="1" applyProtection="1">
      <alignment horizontal="left" vertical="center" wrapText="1"/>
    </xf>
    <xf numFmtId="49" fontId="2" fillId="0" borderId="11" xfId="0" applyNumberFormat="1" applyFont="1" applyBorder="1" applyAlignment="1" applyProtection="1">
      <alignment horizontal="left" vertical="center" wrapText="1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49" fontId="2" fillId="3" borderId="3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horizont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wrapText="1"/>
    </xf>
    <xf numFmtId="0" fontId="25" fillId="0" borderId="0" xfId="0" applyFont="1" applyAlignment="1" applyProtection="1">
      <alignment horizontal="center" wrapText="1"/>
    </xf>
    <xf numFmtId="0" fontId="28" fillId="2" borderId="10" xfId="0" applyFont="1" applyFill="1" applyBorder="1" applyAlignment="1" applyProtection="1">
      <alignment horizontal="center" wrapText="1"/>
    </xf>
    <xf numFmtId="0" fontId="28" fillId="2" borderId="11" xfId="0" applyFont="1" applyFill="1" applyBorder="1" applyAlignment="1" applyProtection="1">
      <alignment horizontal="center" wrapText="1"/>
    </xf>
    <xf numFmtId="0" fontId="28" fillId="2" borderId="12" xfId="0" applyFont="1" applyFill="1" applyBorder="1" applyAlignment="1" applyProtection="1">
      <alignment horizontal="center" wrapText="1"/>
    </xf>
    <xf numFmtId="49" fontId="29" fillId="0" borderId="2" xfId="0" applyNumberFormat="1" applyFont="1" applyBorder="1" applyAlignment="1" applyProtection="1">
      <alignment horizontal="left" vertical="center" wrapText="1"/>
    </xf>
    <xf numFmtId="49" fontId="29" fillId="0" borderId="3" xfId="0" applyNumberFormat="1" applyFont="1" applyBorder="1" applyAlignment="1" applyProtection="1">
      <alignment horizontal="left" vertical="center" wrapText="1"/>
    </xf>
    <xf numFmtId="49" fontId="29" fillId="0" borderId="4" xfId="0" applyNumberFormat="1" applyFont="1" applyBorder="1" applyAlignment="1" applyProtection="1">
      <alignment horizontal="left" vertical="center" wrapText="1"/>
    </xf>
    <xf numFmtId="49" fontId="29" fillId="3" borderId="2" xfId="0" applyNumberFormat="1" applyFont="1" applyFill="1" applyBorder="1" applyAlignment="1" applyProtection="1">
      <alignment horizontal="center" vertical="center" wrapText="1"/>
    </xf>
    <xf numFmtId="49" fontId="29" fillId="3" borderId="3" xfId="0" applyNumberFormat="1" applyFont="1" applyFill="1" applyBorder="1" applyAlignment="1" applyProtection="1">
      <alignment horizontal="center" vertical="center" wrapText="1"/>
    </xf>
    <xf numFmtId="49" fontId="28" fillId="2" borderId="1" xfId="0" applyNumberFormat="1" applyFont="1" applyFill="1" applyBorder="1" applyAlignment="1" applyProtection="1">
      <alignment horizontal="center" wrapText="1"/>
    </xf>
    <xf numFmtId="49" fontId="29" fillId="0" borderId="10" xfId="0" applyNumberFormat="1" applyFont="1" applyBorder="1" applyAlignment="1" applyProtection="1">
      <alignment horizontal="left" vertical="center" wrapText="1"/>
    </xf>
    <xf numFmtId="49" fontId="29" fillId="0" borderId="11" xfId="0" applyNumberFormat="1" applyFont="1" applyBorder="1" applyAlignment="1" applyProtection="1">
      <alignment horizontal="left" vertical="center" wrapText="1"/>
    </xf>
    <xf numFmtId="0" fontId="31" fillId="0" borderId="10" xfId="0" applyFont="1" applyBorder="1" applyAlignment="1" applyProtection="1">
      <alignment horizontal="center" vertical="center" wrapText="1"/>
    </xf>
    <xf numFmtId="0" fontId="31" fillId="0" borderId="11" xfId="0" applyFont="1" applyBorder="1" applyAlignment="1" applyProtection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</xf>
    <xf numFmtId="49" fontId="29" fillId="3" borderId="1" xfId="0" applyNumberFormat="1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0" xfId="0" applyFont="1" applyFill="1" applyBorder="1" applyAlignment="1" applyProtection="1">
      <alignment horizontal="center"/>
    </xf>
    <xf numFmtId="0" fontId="11" fillId="4" borderId="11" xfId="0" applyFont="1" applyFill="1" applyBorder="1" applyAlignment="1" applyProtection="1">
      <alignment horizontal="center"/>
    </xf>
    <xf numFmtId="0" fontId="11" fillId="4" borderId="12" xfId="0" applyFont="1" applyFill="1" applyBorder="1" applyAlignment="1" applyProtection="1">
      <alignment horizontal="center"/>
    </xf>
    <xf numFmtId="0" fontId="11" fillId="4" borderId="10" xfId="0" applyFont="1" applyFill="1" applyBorder="1" applyAlignment="1" applyProtection="1">
      <alignment horizontal="center"/>
      <protection locked="0"/>
    </xf>
    <xf numFmtId="0" fontId="11" fillId="4" borderId="11" xfId="0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  <protection locked="0"/>
    </xf>
    <xf numFmtId="0" fontId="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9" fontId="15" fillId="6" borderId="8" xfId="0" applyNumberFormat="1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49" fontId="15" fillId="6" borderId="0" xfId="0" applyNumberFormat="1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49" fontId="16" fillId="6" borderId="10" xfId="0" applyNumberFormat="1" applyFont="1" applyFill="1" applyBorder="1" applyAlignment="1" applyProtection="1">
      <alignment horizontal="center" vertical="center" wrapText="1"/>
    </xf>
    <xf numFmtId="49" fontId="16" fillId="6" borderId="11" xfId="0" applyNumberFormat="1" applyFont="1" applyFill="1" applyBorder="1" applyAlignment="1" applyProtection="1">
      <alignment horizontal="center" vertical="center" wrapText="1"/>
    </xf>
    <xf numFmtId="49" fontId="16" fillId="6" borderId="12" xfId="0" applyNumberFormat="1" applyFont="1" applyFill="1" applyBorder="1" applyAlignment="1" applyProtection="1">
      <alignment horizontal="center" vertical="center" wrapText="1"/>
    </xf>
    <xf numFmtId="49" fontId="16" fillId="6" borderId="7" xfId="0" applyNumberFormat="1" applyFont="1" applyFill="1" applyBorder="1" applyAlignment="1" applyProtection="1">
      <alignment horizontal="center" vertical="center" wrapText="1"/>
    </xf>
    <xf numFmtId="49" fontId="16" fillId="6" borderId="8" xfId="0" applyNumberFormat="1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2734"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00"/>
      <color rgb="FFFF9999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4"/>
  <sheetViews>
    <sheetView showGridLines="0" tabSelected="1" zoomScaleNormal="100" workbookViewId="0">
      <selection activeCell="C1" sqref="C1:D1"/>
    </sheetView>
  </sheetViews>
  <sheetFormatPr baseColWidth="10" defaultRowHeight="15"/>
  <cols>
    <col min="1" max="1" width="12.85546875" style="63" customWidth="1"/>
    <col min="2" max="2" width="11.42578125" style="63"/>
    <col min="3" max="3" width="5.28515625" style="63" customWidth="1"/>
    <col min="4" max="4" width="10.28515625" style="63" customWidth="1"/>
    <col min="5" max="5" width="4.140625" style="63" customWidth="1"/>
    <col min="6" max="6" width="8.140625" style="63" customWidth="1"/>
    <col min="7" max="7" width="4.28515625" style="63" customWidth="1"/>
    <col min="8" max="8" width="9" style="64" customWidth="1"/>
    <col min="9" max="9" width="3.7109375" style="63" customWidth="1"/>
    <col min="10" max="10" width="9.42578125" style="64" customWidth="1"/>
    <col min="11" max="11" width="3.7109375" style="63" customWidth="1"/>
    <col min="12" max="12" width="9.28515625" style="64" customWidth="1"/>
    <col min="13" max="13" width="4.140625" style="63" customWidth="1"/>
    <col min="14" max="14" width="9.42578125" style="64" customWidth="1"/>
    <col min="15" max="15" width="3.7109375" style="63" customWidth="1"/>
    <col min="16" max="16" width="9.42578125" style="64" customWidth="1"/>
    <col min="17" max="17" width="4.140625" style="63" customWidth="1"/>
    <col min="18" max="18" width="9.5703125" style="64" customWidth="1"/>
    <col min="19" max="19" width="4" style="63" customWidth="1"/>
    <col min="20" max="20" width="9.28515625" style="64" customWidth="1"/>
    <col min="21" max="21" width="3.5703125" style="63" customWidth="1"/>
    <col min="22" max="22" width="10.42578125" style="64" customWidth="1"/>
    <col min="23" max="23" width="3.85546875" style="63" customWidth="1"/>
    <col min="24" max="24" width="9.28515625" style="64" customWidth="1"/>
    <col min="25" max="25" width="4.140625" style="63" customWidth="1"/>
    <col min="26" max="26" width="9.85546875" style="64" customWidth="1"/>
    <col min="27" max="27" width="5.140625" style="63" customWidth="1"/>
    <col min="28" max="28" width="11.42578125" style="64"/>
    <col min="29" max="16384" width="11.42578125" style="63"/>
  </cols>
  <sheetData>
    <row r="1" spans="1:29" ht="18" customHeight="1">
      <c r="A1" s="156" t="s">
        <v>230</v>
      </c>
      <c r="B1" s="156"/>
      <c r="C1" s="179" t="s">
        <v>231</v>
      </c>
      <c r="D1" s="179"/>
      <c r="G1" s="63" t="s">
        <v>232</v>
      </c>
      <c r="I1" s="65"/>
      <c r="J1" s="66"/>
      <c r="K1" s="67"/>
      <c r="L1" s="68"/>
      <c r="M1" s="68"/>
      <c r="N1" s="127" t="s">
        <v>252</v>
      </c>
      <c r="O1" s="68"/>
      <c r="P1" s="139"/>
      <c r="Q1" s="68"/>
      <c r="R1" s="68"/>
      <c r="S1" s="155"/>
      <c r="T1" s="155"/>
      <c r="U1" s="155"/>
      <c r="V1" s="155"/>
      <c r="W1" s="69"/>
      <c r="X1" s="70"/>
      <c r="Y1" s="69"/>
      <c r="Z1" s="70"/>
      <c r="AA1" s="67"/>
      <c r="AB1" s="71"/>
      <c r="AC1" s="67"/>
    </row>
    <row r="2" spans="1:29">
      <c r="A2" s="72"/>
      <c r="B2" s="72"/>
      <c r="C2" s="73"/>
      <c r="D2" s="73"/>
      <c r="E2" s="74"/>
      <c r="F2" s="74"/>
      <c r="G2" s="74"/>
      <c r="H2" s="74"/>
      <c r="I2" s="73"/>
      <c r="J2" s="73"/>
      <c r="K2" s="67"/>
      <c r="L2" s="70"/>
      <c r="M2" s="69"/>
      <c r="N2" s="128" t="s">
        <v>7</v>
      </c>
      <c r="O2" s="69"/>
      <c r="P2" s="157"/>
      <c r="Q2" s="157"/>
      <c r="R2" s="157"/>
      <c r="S2" s="155"/>
      <c r="T2" s="155"/>
      <c r="U2" s="155"/>
      <c r="V2" s="155"/>
      <c r="W2" s="69"/>
      <c r="X2" s="70"/>
      <c r="Y2" s="69"/>
      <c r="Z2" s="70"/>
      <c r="AA2" s="67"/>
      <c r="AB2" s="71"/>
      <c r="AC2" s="67"/>
    </row>
    <row r="3" spans="1:29">
      <c r="A3" s="136" t="s">
        <v>240</v>
      </c>
      <c r="B3" s="68"/>
      <c r="C3" s="68"/>
      <c r="D3" s="68"/>
      <c r="E3" s="68"/>
      <c r="F3" s="74"/>
      <c r="G3" s="74"/>
      <c r="H3" s="70"/>
      <c r="I3" s="135"/>
      <c r="J3" s="135"/>
      <c r="K3" s="69"/>
      <c r="L3" s="70"/>
      <c r="M3" s="69"/>
      <c r="N3" s="130" t="s">
        <v>118</v>
      </c>
      <c r="O3" s="69"/>
      <c r="P3" s="75"/>
      <c r="Q3" s="75"/>
      <c r="R3" s="75"/>
      <c r="S3" s="76"/>
      <c r="T3" s="76"/>
      <c r="U3" s="76"/>
      <c r="V3" s="76"/>
      <c r="W3" s="69"/>
      <c r="X3" s="70"/>
      <c r="Y3" s="69"/>
      <c r="Z3" s="70"/>
      <c r="AA3" s="67"/>
      <c r="AB3" s="71"/>
      <c r="AC3" s="67"/>
    </row>
    <row r="4" spans="1:29">
      <c r="A4" s="137" t="s">
        <v>243</v>
      </c>
      <c r="B4" s="77"/>
      <c r="C4" s="77"/>
      <c r="D4" s="77"/>
      <c r="E4" s="67"/>
      <c r="F4" s="67"/>
      <c r="G4" s="67"/>
      <c r="H4" s="70"/>
      <c r="I4" s="158"/>
      <c r="J4" s="158"/>
      <c r="K4" s="158"/>
      <c r="L4" s="158"/>
      <c r="M4" s="69"/>
      <c r="N4" s="131" t="s">
        <v>8</v>
      </c>
      <c r="O4" s="69"/>
      <c r="P4" s="157"/>
      <c r="Q4" s="157"/>
      <c r="R4" s="157"/>
      <c r="S4" s="155"/>
      <c r="T4" s="155"/>
      <c r="U4" s="155"/>
      <c r="V4" s="155"/>
      <c r="W4" s="69"/>
      <c r="X4" s="70"/>
      <c r="Y4" s="69"/>
      <c r="Z4" s="70"/>
      <c r="AA4" s="67"/>
      <c r="AB4" s="71"/>
      <c r="AC4" s="67"/>
    </row>
    <row r="5" spans="1:29">
      <c r="A5" s="137" t="s">
        <v>238</v>
      </c>
      <c r="B5" s="77"/>
      <c r="C5" s="77"/>
      <c r="D5" s="77"/>
      <c r="E5" s="67"/>
      <c r="F5" s="67"/>
      <c r="G5" s="67"/>
      <c r="H5" s="70"/>
      <c r="I5" s="158"/>
      <c r="J5" s="158"/>
      <c r="K5" s="158"/>
      <c r="L5" s="158"/>
      <c r="M5" s="69"/>
      <c r="N5" s="129" t="s">
        <v>237</v>
      </c>
      <c r="O5" s="69"/>
      <c r="P5" s="75"/>
      <c r="Q5" s="75"/>
      <c r="R5" s="75"/>
      <c r="S5" s="76"/>
      <c r="T5" s="76"/>
      <c r="U5" s="76"/>
      <c r="V5" s="76"/>
      <c r="W5" s="69"/>
      <c r="X5" s="70"/>
      <c r="Y5" s="69"/>
      <c r="Z5" s="70"/>
      <c r="AA5" s="67"/>
      <c r="AB5" s="71"/>
      <c r="AC5" s="67"/>
    </row>
    <row r="6" spans="1:29">
      <c r="A6" s="137" t="s">
        <v>239</v>
      </c>
      <c r="B6" s="77"/>
      <c r="C6" s="77"/>
      <c r="D6" s="77"/>
      <c r="E6" s="67"/>
      <c r="F6" s="67"/>
      <c r="G6" s="67"/>
      <c r="H6" s="70"/>
      <c r="I6" s="158"/>
      <c r="J6" s="158"/>
      <c r="K6" s="158"/>
      <c r="L6" s="158"/>
      <c r="M6" s="69"/>
      <c r="N6" s="129" t="s">
        <v>236</v>
      </c>
      <c r="O6" s="69"/>
      <c r="P6" s="75"/>
      <c r="Q6" s="75"/>
      <c r="R6" s="75"/>
      <c r="S6" s="76"/>
      <c r="T6" s="76"/>
      <c r="U6" s="76"/>
      <c r="V6" s="76"/>
      <c r="W6" s="69"/>
      <c r="X6" s="70"/>
      <c r="Y6" s="69"/>
      <c r="Z6" s="70"/>
      <c r="AA6" s="67"/>
      <c r="AB6" s="71"/>
      <c r="AC6" s="67"/>
    </row>
    <row r="7" spans="1:29">
      <c r="A7" s="138" t="s">
        <v>241</v>
      </c>
      <c r="B7" s="77"/>
      <c r="C7" s="77"/>
      <c r="D7" s="77"/>
      <c r="E7" s="77"/>
      <c r="F7" s="67"/>
      <c r="G7" s="67"/>
      <c r="H7" s="70"/>
      <c r="I7" s="158"/>
      <c r="J7" s="158"/>
      <c r="K7" s="158"/>
      <c r="L7" s="158"/>
      <c r="M7" s="69"/>
      <c r="N7" s="132" t="s">
        <v>235</v>
      </c>
      <c r="O7" s="69"/>
      <c r="P7" s="75"/>
      <c r="Q7" s="75"/>
      <c r="R7" s="75"/>
      <c r="S7" s="76"/>
      <c r="T7" s="76"/>
      <c r="U7" s="76"/>
      <c r="V7" s="76"/>
      <c r="W7" s="69"/>
      <c r="X7" s="70"/>
      <c r="Y7" s="69"/>
      <c r="Z7" s="70"/>
      <c r="AA7" s="67"/>
      <c r="AB7" s="71"/>
      <c r="AC7" s="67"/>
    </row>
    <row r="8" spans="1:29">
      <c r="A8" s="155"/>
      <c r="B8" s="155"/>
      <c r="C8" s="155"/>
      <c r="D8" s="155"/>
      <c r="E8" s="67"/>
      <c r="F8" s="67"/>
      <c r="G8" s="67"/>
      <c r="H8" s="143"/>
      <c r="I8" s="181"/>
      <c r="J8" s="182"/>
      <c r="K8" s="182"/>
      <c r="L8" s="182"/>
      <c r="M8" s="69"/>
      <c r="N8" s="134" t="s">
        <v>251</v>
      </c>
      <c r="O8" s="69"/>
      <c r="P8" s="75"/>
      <c r="Q8" s="75"/>
      <c r="R8" s="75"/>
      <c r="S8" s="155"/>
      <c r="T8" s="155"/>
      <c r="U8" s="155"/>
      <c r="V8" s="155"/>
      <c r="W8" s="69"/>
      <c r="X8" s="70"/>
      <c r="Y8" s="69"/>
      <c r="Z8" s="70"/>
      <c r="AA8" s="67"/>
      <c r="AB8" s="71"/>
      <c r="AC8" s="67"/>
    </row>
    <row r="9" spans="1:29">
      <c r="A9" s="170" t="s">
        <v>222</v>
      </c>
      <c r="B9" s="171"/>
      <c r="C9" s="171"/>
      <c r="D9" s="172"/>
      <c r="E9" s="154" t="s">
        <v>243</v>
      </c>
      <c r="F9" s="154"/>
      <c r="G9" s="154" t="s">
        <v>243</v>
      </c>
      <c r="H9" s="154"/>
      <c r="I9" s="154" t="s">
        <v>243</v>
      </c>
      <c r="J9" s="154"/>
      <c r="K9" s="154" t="s">
        <v>243</v>
      </c>
      <c r="L9" s="154"/>
      <c r="M9" s="154" t="s">
        <v>243</v>
      </c>
      <c r="N9" s="154"/>
      <c r="O9" s="154" t="s">
        <v>243</v>
      </c>
      <c r="P9" s="154"/>
      <c r="Q9" s="154" t="s">
        <v>243</v>
      </c>
      <c r="R9" s="154"/>
      <c r="S9" s="154" t="s">
        <v>243</v>
      </c>
      <c r="T9" s="154"/>
      <c r="U9" s="154" t="s">
        <v>243</v>
      </c>
      <c r="V9" s="154"/>
      <c r="W9" s="154" t="s">
        <v>243</v>
      </c>
      <c r="X9" s="154"/>
      <c r="Y9" s="154" t="s">
        <v>238</v>
      </c>
      <c r="Z9" s="154"/>
      <c r="AA9" s="154" t="s">
        <v>238</v>
      </c>
      <c r="AB9" s="154"/>
      <c r="AC9" s="67"/>
    </row>
    <row r="10" spans="1:29">
      <c r="A10" s="78" t="s">
        <v>9</v>
      </c>
      <c r="B10" s="78" t="s">
        <v>10</v>
      </c>
      <c r="C10" s="79" t="s">
        <v>119</v>
      </c>
      <c r="D10" s="80" t="s">
        <v>120</v>
      </c>
      <c r="E10" s="161">
        <v>43014</v>
      </c>
      <c r="F10" s="162"/>
      <c r="G10" s="161">
        <v>43021</v>
      </c>
      <c r="H10" s="163"/>
      <c r="I10" s="162">
        <v>43028</v>
      </c>
      <c r="J10" s="162"/>
      <c r="K10" s="161">
        <v>43049</v>
      </c>
      <c r="L10" s="162"/>
      <c r="M10" s="161">
        <v>43056</v>
      </c>
      <c r="N10" s="162"/>
      <c r="O10" s="161">
        <v>43063</v>
      </c>
      <c r="P10" s="162"/>
      <c r="Q10" s="161">
        <v>43070</v>
      </c>
      <c r="R10" s="162"/>
      <c r="S10" s="161">
        <v>43077</v>
      </c>
      <c r="T10" s="162"/>
      <c r="U10" s="161">
        <v>43084</v>
      </c>
      <c r="V10" s="162"/>
      <c r="W10" s="161">
        <v>43091</v>
      </c>
      <c r="X10" s="162"/>
      <c r="Y10" s="161">
        <v>43112</v>
      </c>
      <c r="Z10" s="162"/>
      <c r="AA10" s="161">
        <v>43119</v>
      </c>
      <c r="AB10" s="162"/>
      <c r="AC10" s="67"/>
    </row>
    <row r="11" spans="1:29">
      <c r="A11" s="81">
        <v>1</v>
      </c>
      <c r="B11" s="81">
        <v>11</v>
      </c>
      <c r="C11" s="82">
        <v>1</v>
      </c>
      <c r="D11" s="83" t="s">
        <v>121</v>
      </c>
      <c r="E11" s="84" t="s">
        <v>225</v>
      </c>
      <c r="F11" s="133" t="s">
        <v>118</v>
      </c>
      <c r="G11" s="84" t="s">
        <v>225</v>
      </c>
      <c r="H11" s="133" t="s">
        <v>251</v>
      </c>
      <c r="I11" s="85" t="s">
        <v>225</v>
      </c>
      <c r="J11" s="133" t="s">
        <v>8</v>
      </c>
      <c r="K11" s="84" t="s">
        <v>225</v>
      </c>
      <c r="L11" s="133"/>
      <c r="M11" s="84" t="s">
        <v>225</v>
      </c>
      <c r="N11" s="133"/>
      <c r="O11" s="84" t="s">
        <v>225</v>
      </c>
      <c r="P11" s="133"/>
      <c r="Q11" s="84" t="s">
        <v>225</v>
      </c>
      <c r="R11" s="133"/>
      <c r="S11" s="84" t="s">
        <v>225</v>
      </c>
      <c r="T11" s="133"/>
      <c r="U11" s="84" t="s">
        <v>225</v>
      </c>
      <c r="V11" s="133"/>
      <c r="W11" s="84" t="s">
        <v>225</v>
      </c>
      <c r="X11" s="133"/>
      <c r="Y11" s="84" t="s">
        <v>225</v>
      </c>
      <c r="Z11" s="133"/>
      <c r="AA11" s="84" t="s">
        <v>225</v>
      </c>
      <c r="AB11" s="133"/>
      <c r="AC11" s="67"/>
    </row>
    <row r="12" spans="1:29">
      <c r="A12" s="81">
        <v>2</v>
      </c>
      <c r="B12" s="81">
        <v>22</v>
      </c>
      <c r="C12" s="82">
        <v>2</v>
      </c>
      <c r="D12" s="83" t="s">
        <v>121</v>
      </c>
      <c r="E12" s="84" t="s">
        <v>225</v>
      </c>
      <c r="F12" s="133" t="s">
        <v>237</v>
      </c>
      <c r="G12" s="84" t="s">
        <v>225</v>
      </c>
      <c r="H12" s="133" t="s">
        <v>118</v>
      </c>
      <c r="I12" s="85" t="s">
        <v>225</v>
      </c>
      <c r="J12" s="133" t="s">
        <v>118</v>
      </c>
      <c r="K12" s="84" t="s">
        <v>225</v>
      </c>
      <c r="L12" s="133"/>
      <c r="M12" s="84" t="s">
        <v>225</v>
      </c>
      <c r="N12" s="133"/>
      <c r="O12" s="84" t="s">
        <v>225</v>
      </c>
      <c r="P12" s="133"/>
      <c r="Q12" s="84" t="s">
        <v>225</v>
      </c>
      <c r="R12" s="133"/>
      <c r="S12" s="84" t="s">
        <v>225</v>
      </c>
      <c r="T12" s="133"/>
      <c r="U12" s="84" t="s">
        <v>225</v>
      </c>
      <c r="V12" s="133"/>
      <c r="W12" s="84" t="s">
        <v>225</v>
      </c>
      <c r="X12" s="133"/>
      <c r="Y12" s="84" t="s">
        <v>225</v>
      </c>
      <c r="Z12" s="133"/>
      <c r="AA12" s="84" t="s">
        <v>225</v>
      </c>
      <c r="AB12" s="133"/>
      <c r="AC12" s="67"/>
    </row>
    <row r="13" spans="1:29">
      <c r="A13" s="81">
        <v>3</v>
      </c>
      <c r="B13" s="81">
        <v>33</v>
      </c>
      <c r="C13" s="82">
        <v>3</v>
      </c>
      <c r="D13" s="83" t="s">
        <v>121</v>
      </c>
      <c r="E13" s="84" t="s">
        <v>225</v>
      </c>
      <c r="F13" s="133" t="s">
        <v>118</v>
      </c>
      <c r="G13" s="84" t="s">
        <v>225</v>
      </c>
      <c r="H13" s="133" t="s">
        <v>237</v>
      </c>
      <c r="I13" s="85" t="s">
        <v>225</v>
      </c>
      <c r="J13" s="133" t="s">
        <v>118</v>
      </c>
      <c r="K13" s="84" t="s">
        <v>225</v>
      </c>
      <c r="L13" s="133"/>
      <c r="M13" s="84" t="s">
        <v>225</v>
      </c>
      <c r="N13" s="133"/>
      <c r="O13" s="84" t="s">
        <v>225</v>
      </c>
      <c r="P13" s="133"/>
      <c r="Q13" s="84" t="s">
        <v>225</v>
      </c>
      <c r="R13" s="133"/>
      <c r="S13" s="84" t="s">
        <v>225</v>
      </c>
      <c r="T13" s="133"/>
      <c r="U13" s="84" t="s">
        <v>225</v>
      </c>
      <c r="V13" s="133"/>
      <c r="W13" s="84" t="s">
        <v>225</v>
      </c>
      <c r="X13" s="133"/>
      <c r="Y13" s="84" t="s">
        <v>225</v>
      </c>
      <c r="Z13" s="133"/>
      <c r="AA13" s="84" t="s">
        <v>225</v>
      </c>
      <c r="AB13" s="133"/>
      <c r="AC13" s="67"/>
    </row>
    <row r="14" spans="1:29">
      <c r="A14" s="81">
        <v>4</v>
      </c>
      <c r="B14" s="81">
        <v>44</v>
      </c>
      <c r="C14" s="82">
        <v>4</v>
      </c>
      <c r="D14" s="83" t="s">
        <v>121</v>
      </c>
      <c r="E14" s="86" t="s">
        <v>225</v>
      </c>
      <c r="F14" s="133" t="s">
        <v>251</v>
      </c>
      <c r="G14" s="84" t="s">
        <v>225</v>
      </c>
      <c r="H14" s="133" t="s">
        <v>251</v>
      </c>
      <c r="I14" s="85" t="s">
        <v>225</v>
      </c>
      <c r="J14" s="133" t="s">
        <v>118</v>
      </c>
      <c r="K14" s="84" t="s">
        <v>225</v>
      </c>
      <c r="L14" s="133"/>
      <c r="M14" s="84" t="s">
        <v>225</v>
      </c>
      <c r="N14" s="133"/>
      <c r="O14" s="84" t="s">
        <v>225</v>
      </c>
      <c r="P14" s="133"/>
      <c r="Q14" s="84" t="s">
        <v>225</v>
      </c>
      <c r="R14" s="133"/>
      <c r="S14" s="84" t="s">
        <v>225</v>
      </c>
      <c r="T14" s="133"/>
      <c r="U14" s="84" t="s">
        <v>225</v>
      </c>
      <c r="V14" s="133"/>
      <c r="W14" s="84" t="s">
        <v>225</v>
      </c>
      <c r="X14" s="133"/>
      <c r="Y14" s="84" t="s">
        <v>225</v>
      </c>
      <c r="Z14" s="133"/>
      <c r="AA14" s="84" t="s">
        <v>225</v>
      </c>
      <c r="AB14" s="133"/>
      <c r="AC14" s="67"/>
    </row>
    <row r="15" spans="1:29">
      <c r="A15" s="81">
        <v>5</v>
      </c>
      <c r="B15" s="81">
        <v>55</v>
      </c>
      <c r="C15" s="82">
        <v>5</v>
      </c>
      <c r="D15" s="83" t="s">
        <v>121</v>
      </c>
      <c r="E15" s="84" t="s">
        <v>225</v>
      </c>
      <c r="F15" s="133" t="s">
        <v>118</v>
      </c>
      <c r="G15" s="84" t="s">
        <v>225</v>
      </c>
      <c r="H15" s="133" t="s">
        <v>8</v>
      </c>
      <c r="I15" s="85" t="s">
        <v>225</v>
      </c>
      <c r="J15" s="133" t="s">
        <v>237</v>
      </c>
      <c r="K15" s="84" t="s">
        <v>225</v>
      </c>
      <c r="L15" s="133"/>
      <c r="M15" s="84" t="s">
        <v>225</v>
      </c>
      <c r="N15" s="133"/>
      <c r="O15" s="84" t="s">
        <v>225</v>
      </c>
      <c r="P15" s="133"/>
      <c r="Q15" s="84" t="s">
        <v>225</v>
      </c>
      <c r="R15" s="133"/>
      <c r="S15" s="84" t="s">
        <v>225</v>
      </c>
      <c r="T15" s="133"/>
      <c r="U15" s="84" t="s">
        <v>225</v>
      </c>
      <c r="V15" s="133"/>
      <c r="W15" s="84" t="s">
        <v>225</v>
      </c>
      <c r="X15" s="133"/>
      <c r="Y15" s="84" t="s">
        <v>225</v>
      </c>
      <c r="Z15" s="133"/>
      <c r="AA15" s="84" t="s">
        <v>225</v>
      </c>
      <c r="AB15" s="133"/>
      <c r="AC15" s="67"/>
    </row>
    <row r="16" spans="1:29">
      <c r="A16" s="81">
        <v>6</v>
      </c>
      <c r="B16" s="81">
        <v>66</v>
      </c>
      <c r="C16" s="82">
        <v>6</v>
      </c>
      <c r="D16" s="83" t="s">
        <v>121</v>
      </c>
      <c r="E16" s="84" t="s">
        <v>225</v>
      </c>
      <c r="F16" s="133" t="s">
        <v>118</v>
      </c>
      <c r="G16" s="84" t="s">
        <v>225</v>
      </c>
      <c r="H16" s="133" t="s">
        <v>118</v>
      </c>
      <c r="I16" s="85" t="s">
        <v>225</v>
      </c>
      <c r="J16" s="133" t="s">
        <v>118</v>
      </c>
      <c r="K16" s="84" t="s">
        <v>225</v>
      </c>
      <c r="L16" s="133"/>
      <c r="M16" s="84" t="s">
        <v>225</v>
      </c>
      <c r="N16" s="133"/>
      <c r="O16" s="84" t="s">
        <v>225</v>
      </c>
      <c r="P16" s="133"/>
      <c r="Q16" s="84" t="s">
        <v>225</v>
      </c>
      <c r="R16" s="133"/>
      <c r="S16" s="84" t="s">
        <v>225</v>
      </c>
      <c r="T16" s="133"/>
      <c r="U16" s="84" t="s">
        <v>225</v>
      </c>
      <c r="V16" s="133"/>
      <c r="W16" s="84" t="s">
        <v>225</v>
      </c>
      <c r="X16" s="133"/>
      <c r="Y16" s="84" t="s">
        <v>225</v>
      </c>
      <c r="Z16" s="133"/>
      <c r="AA16" s="84" t="s">
        <v>225</v>
      </c>
      <c r="AB16" s="133"/>
      <c r="AC16" s="67"/>
    </row>
    <row r="17" spans="1:29">
      <c r="A17" s="81">
        <v>7</v>
      </c>
      <c r="B17" s="81">
        <v>77</v>
      </c>
      <c r="C17" s="82">
        <v>7</v>
      </c>
      <c r="D17" s="83" t="s">
        <v>121</v>
      </c>
      <c r="E17" s="86" t="s">
        <v>225</v>
      </c>
      <c r="F17" s="133" t="s">
        <v>251</v>
      </c>
      <c r="G17" s="84" t="s">
        <v>225</v>
      </c>
      <c r="H17" s="133" t="s">
        <v>251</v>
      </c>
      <c r="I17" s="85" t="s">
        <v>225</v>
      </c>
      <c r="J17" s="133" t="s">
        <v>251</v>
      </c>
      <c r="K17" s="84" t="s">
        <v>225</v>
      </c>
      <c r="L17" s="133"/>
      <c r="M17" s="84" t="s">
        <v>225</v>
      </c>
      <c r="N17" s="133"/>
      <c r="O17" s="84" t="s">
        <v>225</v>
      </c>
      <c r="P17" s="133"/>
      <c r="Q17" s="84" t="s">
        <v>225</v>
      </c>
      <c r="R17" s="133"/>
      <c r="S17" s="84" t="s">
        <v>225</v>
      </c>
      <c r="T17" s="133"/>
      <c r="U17" s="84" t="s">
        <v>225</v>
      </c>
      <c r="V17" s="133"/>
      <c r="W17" s="84" t="s">
        <v>225</v>
      </c>
      <c r="X17" s="133"/>
      <c r="Y17" s="84" t="s">
        <v>225</v>
      </c>
      <c r="Z17" s="133"/>
      <c r="AA17" s="84" t="s">
        <v>225</v>
      </c>
      <c r="AB17" s="133"/>
      <c r="AC17" s="67"/>
    </row>
    <row r="18" spans="1:29">
      <c r="A18" s="81">
        <v>8</v>
      </c>
      <c r="B18" s="81">
        <v>88</v>
      </c>
      <c r="C18" s="82">
        <v>8</v>
      </c>
      <c r="D18" s="83" t="s">
        <v>121</v>
      </c>
      <c r="E18" s="84" t="s">
        <v>225</v>
      </c>
      <c r="F18" s="133" t="s">
        <v>118</v>
      </c>
      <c r="G18" s="84" t="s">
        <v>225</v>
      </c>
      <c r="H18" s="133" t="s">
        <v>118</v>
      </c>
      <c r="I18" s="85" t="s">
        <v>225</v>
      </c>
      <c r="J18" s="133" t="s">
        <v>251</v>
      </c>
      <c r="K18" s="84" t="s">
        <v>225</v>
      </c>
      <c r="L18" s="133"/>
      <c r="M18" s="84" t="s">
        <v>225</v>
      </c>
      <c r="N18" s="133"/>
      <c r="O18" s="84" t="s">
        <v>225</v>
      </c>
      <c r="P18" s="133"/>
      <c r="Q18" s="84" t="s">
        <v>225</v>
      </c>
      <c r="R18" s="133"/>
      <c r="S18" s="84" t="s">
        <v>225</v>
      </c>
      <c r="T18" s="133"/>
      <c r="U18" s="84" t="s">
        <v>225</v>
      </c>
      <c r="V18" s="133"/>
      <c r="W18" s="84" t="s">
        <v>225</v>
      </c>
      <c r="X18" s="133"/>
      <c r="Y18" s="84" t="s">
        <v>225</v>
      </c>
      <c r="Z18" s="133"/>
      <c r="AA18" s="84" t="s">
        <v>225</v>
      </c>
      <c r="AB18" s="133"/>
      <c r="AC18" s="67"/>
    </row>
    <row r="19" spans="1:29">
      <c r="A19" s="81">
        <v>9</v>
      </c>
      <c r="B19" s="81">
        <v>99</v>
      </c>
      <c r="C19" s="82">
        <v>9</v>
      </c>
      <c r="D19" s="83" t="s">
        <v>121</v>
      </c>
      <c r="E19" s="84" t="s">
        <v>225</v>
      </c>
      <c r="F19" s="133" t="s">
        <v>8</v>
      </c>
      <c r="G19" s="84" t="s">
        <v>225</v>
      </c>
      <c r="H19" s="133" t="s">
        <v>251</v>
      </c>
      <c r="I19" s="85" t="s">
        <v>225</v>
      </c>
      <c r="J19" s="133" t="s">
        <v>251</v>
      </c>
      <c r="K19" s="84" t="s">
        <v>225</v>
      </c>
      <c r="L19" s="133"/>
      <c r="M19" s="84" t="s">
        <v>225</v>
      </c>
      <c r="N19" s="133"/>
      <c r="O19" s="84" t="s">
        <v>225</v>
      </c>
      <c r="P19" s="133"/>
      <c r="Q19" s="84" t="s">
        <v>225</v>
      </c>
      <c r="R19" s="133"/>
      <c r="S19" s="84" t="s">
        <v>225</v>
      </c>
      <c r="T19" s="133"/>
      <c r="U19" s="84" t="s">
        <v>225</v>
      </c>
      <c r="V19" s="133"/>
      <c r="W19" s="84" t="s">
        <v>225</v>
      </c>
      <c r="X19" s="133"/>
      <c r="Y19" s="84" t="s">
        <v>225</v>
      </c>
      <c r="Z19" s="133"/>
      <c r="AA19" s="84" t="s">
        <v>225</v>
      </c>
      <c r="AB19" s="133"/>
      <c r="AC19" s="67"/>
    </row>
    <row r="20" spans="1:29">
      <c r="A20" s="81">
        <v>10</v>
      </c>
      <c r="B20" s="81">
        <v>100</v>
      </c>
      <c r="C20" s="82">
        <v>10</v>
      </c>
      <c r="D20" s="83" t="s">
        <v>121</v>
      </c>
      <c r="E20" s="84" t="s">
        <v>225</v>
      </c>
      <c r="F20" s="133" t="s">
        <v>118</v>
      </c>
      <c r="G20" s="84" t="s">
        <v>225</v>
      </c>
      <c r="H20" s="133" t="s">
        <v>118</v>
      </c>
      <c r="I20" s="85" t="s">
        <v>225</v>
      </c>
      <c r="J20" s="133" t="s">
        <v>118</v>
      </c>
      <c r="K20" s="84" t="s">
        <v>225</v>
      </c>
      <c r="L20" s="133"/>
      <c r="M20" s="84" t="s">
        <v>225</v>
      </c>
      <c r="N20" s="133"/>
      <c r="O20" s="84" t="s">
        <v>225</v>
      </c>
      <c r="P20" s="133"/>
      <c r="Q20" s="84" t="s">
        <v>225</v>
      </c>
      <c r="R20" s="133"/>
      <c r="S20" s="84" t="s">
        <v>225</v>
      </c>
      <c r="T20" s="133"/>
      <c r="U20" s="84" t="s">
        <v>225</v>
      </c>
      <c r="V20" s="133"/>
      <c r="W20" s="84" t="s">
        <v>225</v>
      </c>
      <c r="X20" s="133"/>
      <c r="Y20" s="84" t="s">
        <v>225</v>
      </c>
      <c r="Z20" s="133"/>
      <c r="AA20" s="84" t="s">
        <v>225</v>
      </c>
      <c r="AB20" s="133"/>
      <c r="AC20" s="67"/>
    </row>
    <row r="21" spans="1:29">
      <c r="A21" s="81">
        <v>11</v>
      </c>
      <c r="B21" s="81">
        <v>110</v>
      </c>
      <c r="C21" s="82">
        <v>11</v>
      </c>
      <c r="D21" s="83" t="s">
        <v>121</v>
      </c>
      <c r="E21" s="84" t="s">
        <v>225</v>
      </c>
      <c r="F21" s="133"/>
      <c r="G21" s="84" t="s">
        <v>225</v>
      </c>
      <c r="H21" s="133"/>
      <c r="I21" s="85" t="s">
        <v>225</v>
      </c>
      <c r="J21" s="133"/>
      <c r="K21" s="84" t="s">
        <v>225</v>
      </c>
      <c r="L21" s="133"/>
      <c r="M21" s="84" t="s">
        <v>225</v>
      </c>
      <c r="N21" s="133"/>
      <c r="O21" s="84" t="s">
        <v>225</v>
      </c>
      <c r="P21" s="133"/>
      <c r="Q21" s="84" t="s">
        <v>225</v>
      </c>
      <c r="R21" s="133"/>
      <c r="S21" s="84" t="s">
        <v>225</v>
      </c>
      <c r="T21" s="133"/>
      <c r="U21" s="84" t="s">
        <v>225</v>
      </c>
      <c r="V21" s="133"/>
      <c r="W21" s="84" t="s">
        <v>225</v>
      </c>
      <c r="X21" s="133"/>
      <c r="Y21" s="84" t="s">
        <v>225</v>
      </c>
      <c r="Z21" s="133"/>
      <c r="AA21" s="84" t="s">
        <v>225</v>
      </c>
      <c r="AB21" s="133"/>
      <c r="AC21" s="67"/>
    </row>
    <row r="22" spans="1:29" ht="15.75" thickBot="1">
      <c r="A22" s="81">
        <v>12</v>
      </c>
      <c r="B22" s="81">
        <v>120</v>
      </c>
      <c r="C22" s="82">
        <v>12</v>
      </c>
      <c r="D22" s="83" t="s">
        <v>121</v>
      </c>
      <c r="E22" s="87" t="s">
        <v>225</v>
      </c>
      <c r="F22" s="133"/>
      <c r="G22" s="87" t="s">
        <v>225</v>
      </c>
      <c r="H22" s="133"/>
      <c r="I22" s="88" t="s">
        <v>225</v>
      </c>
      <c r="J22" s="133"/>
      <c r="K22" s="87" t="s">
        <v>225</v>
      </c>
      <c r="L22" s="133"/>
      <c r="M22" s="87" t="s">
        <v>225</v>
      </c>
      <c r="N22" s="133"/>
      <c r="O22" s="87" t="s">
        <v>225</v>
      </c>
      <c r="P22" s="133"/>
      <c r="Q22" s="87" t="s">
        <v>225</v>
      </c>
      <c r="R22" s="133"/>
      <c r="S22" s="87" t="s">
        <v>225</v>
      </c>
      <c r="T22" s="133"/>
      <c r="U22" s="87" t="s">
        <v>225</v>
      </c>
      <c r="V22" s="133"/>
      <c r="W22" s="87" t="s">
        <v>225</v>
      </c>
      <c r="X22" s="133"/>
      <c r="Y22" s="87" t="s">
        <v>225</v>
      </c>
      <c r="Z22" s="133"/>
      <c r="AA22" s="87" t="s">
        <v>225</v>
      </c>
      <c r="AB22" s="133"/>
      <c r="AC22" s="67"/>
    </row>
    <row r="23" spans="1:29">
      <c r="A23" s="89"/>
      <c r="B23" s="89"/>
      <c r="C23" s="90"/>
      <c r="D23" s="83"/>
      <c r="E23" s="91"/>
      <c r="F23" s="91"/>
      <c r="G23" s="91"/>
      <c r="H23" s="92"/>
      <c r="I23" s="91"/>
      <c r="J23" s="92"/>
      <c r="K23" s="91"/>
      <c r="L23" s="92"/>
      <c r="M23" s="91"/>
      <c r="N23" s="92"/>
      <c r="O23" s="91"/>
      <c r="P23" s="92"/>
      <c r="Q23" s="91"/>
      <c r="R23" s="92"/>
      <c r="S23" s="91"/>
      <c r="T23" s="92"/>
      <c r="U23" s="91"/>
      <c r="V23" s="92"/>
      <c r="W23" s="91"/>
      <c r="X23" s="92"/>
      <c r="Y23" s="91"/>
      <c r="Z23" s="92"/>
      <c r="AA23" s="91"/>
      <c r="AB23" s="71"/>
      <c r="AC23" s="67"/>
    </row>
    <row r="24" spans="1:29">
      <c r="A24" s="67"/>
      <c r="B24" s="67"/>
      <c r="C24" s="67"/>
      <c r="D24" s="74"/>
      <c r="E24" s="154" t="s">
        <v>238</v>
      </c>
      <c r="F24" s="154"/>
      <c r="G24" s="154" t="s">
        <v>239</v>
      </c>
      <c r="H24" s="154"/>
      <c r="I24" s="154" t="s">
        <v>238</v>
      </c>
      <c r="J24" s="154"/>
      <c r="K24" s="154" t="s">
        <v>239</v>
      </c>
      <c r="L24" s="154"/>
      <c r="M24" s="154" t="s">
        <v>238</v>
      </c>
      <c r="N24" s="154"/>
      <c r="O24" s="154" t="s">
        <v>243</v>
      </c>
      <c r="P24" s="154"/>
      <c r="Q24" s="154" t="s">
        <v>239</v>
      </c>
      <c r="R24" s="154"/>
      <c r="S24" s="154" t="s">
        <v>238</v>
      </c>
      <c r="T24" s="154"/>
      <c r="U24" s="154" t="s">
        <v>242</v>
      </c>
      <c r="V24" s="154"/>
      <c r="W24" s="154" t="s">
        <v>242</v>
      </c>
      <c r="X24" s="154"/>
      <c r="Y24" s="154" t="s">
        <v>242</v>
      </c>
      <c r="Z24" s="154"/>
      <c r="AA24" s="154" t="s">
        <v>242</v>
      </c>
      <c r="AB24" s="154"/>
      <c r="AC24" s="67"/>
    </row>
    <row r="25" spans="1:29">
      <c r="A25" s="170" t="s">
        <v>223</v>
      </c>
      <c r="B25" s="171"/>
      <c r="C25" s="171"/>
      <c r="D25" s="172"/>
      <c r="E25" s="174">
        <v>43175</v>
      </c>
      <c r="F25" s="174"/>
      <c r="G25" s="173">
        <v>43182</v>
      </c>
      <c r="H25" s="174"/>
      <c r="I25" s="174">
        <v>43189</v>
      </c>
      <c r="J25" s="174"/>
      <c r="K25" s="173">
        <v>43196</v>
      </c>
      <c r="L25" s="174"/>
      <c r="M25" s="174">
        <v>43203</v>
      </c>
      <c r="N25" s="174"/>
      <c r="O25" s="173">
        <v>43210</v>
      </c>
      <c r="P25" s="174"/>
      <c r="Q25" s="173">
        <v>43231</v>
      </c>
      <c r="R25" s="174"/>
      <c r="S25" s="173">
        <v>43238</v>
      </c>
      <c r="T25" s="174"/>
      <c r="U25" s="173">
        <v>43245</v>
      </c>
      <c r="V25" s="174"/>
      <c r="W25" s="173">
        <v>43252</v>
      </c>
      <c r="X25" s="174"/>
      <c r="Y25" s="173">
        <v>43259</v>
      </c>
      <c r="Z25" s="174"/>
      <c r="AA25" s="173">
        <v>43266</v>
      </c>
      <c r="AB25" s="174"/>
      <c r="AC25" s="67"/>
    </row>
    <row r="26" spans="1:29">
      <c r="A26" s="93">
        <f t="shared" ref="A26:B36" si="0">A11</f>
        <v>1</v>
      </c>
      <c r="B26" s="93">
        <f t="shared" si="0"/>
        <v>11</v>
      </c>
      <c r="C26" s="94">
        <v>1</v>
      </c>
      <c r="D26" s="93"/>
      <c r="E26" s="95" t="s">
        <v>225</v>
      </c>
      <c r="F26" s="133"/>
      <c r="G26" s="95" t="s">
        <v>225</v>
      </c>
      <c r="H26" s="133"/>
      <c r="I26" s="95" t="s">
        <v>225</v>
      </c>
      <c r="J26" s="133"/>
      <c r="K26" s="95" t="s">
        <v>225</v>
      </c>
      <c r="L26" s="133"/>
      <c r="M26" s="95" t="s">
        <v>225</v>
      </c>
      <c r="N26" s="133"/>
      <c r="O26" s="95" t="s">
        <v>225</v>
      </c>
      <c r="P26" s="133"/>
      <c r="Q26" s="95" t="s">
        <v>225</v>
      </c>
      <c r="R26" s="133"/>
      <c r="S26" s="95" t="s">
        <v>225</v>
      </c>
      <c r="T26" s="133"/>
      <c r="U26" s="95" t="s">
        <v>225</v>
      </c>
      <c r="V26" s="133"/>
      <c r="W26" s="95" t="s">
        <v>225</v>
      </c>
      <c r="X26" s="133"/>
      <c r="Y26" s="95" t="s">
        <v>225</v>
      </c>
      <c r="Z26" s="133"/>
      <c r="AA26" s="95" t="s">
        <v>225</v>
      </c>
      <c r="AB26" s="133"/>
      <c r="AC26" s="67"/>
    </row>
    <row r="27" spans="1:29">
      <c r="A27" s="93">
        <f t="shared" si="0"/>
        <v>2</v>
      </c>
      <c r="B27" s="93">
        <f t="shared" si="0"/>
        <v>22</v>
      </c>
      <c r="C27" s="94">
        <v>2</v>
      </c>
      <c r="D27" s="93"/>
      <c r="E27" s="95" t="s">
        <v>225</v>
      </c>
      <c r="F27" s="133"/>
      <c r="G27" s="95" t="s">
        <v>225</v>
      </c>
      <c r="H27" s="133"/>
      <c r="I27" s="95" t="s">
        <v>225</v>
      </c>
      <c r="J27" s="133"/>
      <c r="K27" s="95" t="s">
        <v>225</v>
      </c>
      <c r="L27" s="133"/>
      <c r="M27" s="95" t="s">
        <v>225</v>
      </c>
      <c r="N27" s="133"/>
      <c r="O27" s="95" t="s">
        <v>225</v>
      </c>
      <c r="P27" s="133"/>
      <c r="Q27" s="95" t="s">
        <v>225</v>
      </c>
      <c r="R27" s="133"/>
      <c r="S27" s="95" t="s">
        <v>225</v>
      </c>
      <c r="T27" s="133"/>
      <c r="U27" s="95" t="s">
        <v>225</v>
      </c>
      <c r="V27" s="133"/>
      <c r="W27" s="95" t="s">
        <v>225</v>
      </c>
      <c r="X27" s="133"/>
      <c r="Y27" s="95" t="s">
        <v>225</v>
      </c>
      <c r="Z27" s="133"/>
      <c r="AA27" s="95" t="s">
        <v>225</v>
      </c>
      <c r="AB27" s="133"/>
      <c r="AC27" s="67"/>
    </row>
    <row r="28" spans="1:29">
      <c r="A28" s="93">
        <f t="shared" si="0"/>
        <v>3</v>
      </c>
      <c r="B28" s="93">
        <f t="shared" si="0"/>
        <v>33</v>
      </c>
      <c r="C28" s="94">
        <v>3</v>
      </c>
      <c r="D28" s="93"/>
      <c r="E28" s="95" t="s">
        <v>225</v>
      </c>
      <c r="F28" s="133"/>
      <c r="G28" s="95" t="s">
        <v>225</v>
      </c>
      <c r="H28" s="133"/>
      <c r="I28" s="95" t="s">
        <v>225</v>
      </c>
      <c r="J28" s="133"/>
      <c r="K28" s="95" t="s">
        <v>225</v>
      </c>
      <c r="L28" s="133"/>
      <c r="M28" s="95" t="s">
        <v>225</v>
      </c>
      <c r="N28" s="133"/>
      <c r="O28" s="95" t="s">
        <v>225</v>
      </c>
      <c r="P28" s="133"/>
      <c r="Q28" s="95" t="s">
        <v>225</v>
      </c>
      <c r="R28" s="133"/>
      <c r="S28" s="95" t="s">
        <v>225</v>
      </c>
      <c r="T28" s="133"/>
      <c r="U28" s="95" t="s">
        <v>225</v>
      </c>
      <c r="V28" s="133"/>
      <c r="W28" s="95" t="s">
        <v>225</v>
      </c>
      <c r="X28" s="133"/>
      <c r="Y28" s="95" t="s">
        <v>225</v>
      </c>
      <c r="Z28" s="133"/>
      <c r="AA28" s="95" t="s">
        <v>225</v>
      </c>
      <c r="AB28" s="133"/>
      <c r="AC28" s="67"/>
    </row>
    <row r="29" spans="1:29">
      <c r="A29" s="93">
        <f t="shared" si="0"/>
        <v>4</v>
      </c>
      <c r="B29" s="93">
        <f t="shared" si="0"/>
        <v>44</v>
      </c>
      <c r="C29" s="94">
        <v>4</v>
      </c>
      <c r="D29" s="93"/>
      <c r="E29" s="95" t="s">
        <v>225</v>
      </c>
      <c r="F29" s="133"/>
      <c r="G29" s="95" t="s">
        <v>225</v>
      </c>
      <c r="H29" s="133"/>
      <c r="I29" s="95" t="s">
        <v>225</v>
      </c>
      <c r="J29" s="133"/>
      <c r="K29" s="95" t="s">
        <v>225</v>
      </c>
      <c r="L29" s="133"/>
      <c r="M29" s="95" t="s">
        <v>225</v>
      </c>
      <c r="N29" s="133"/>
      <c r="O29" s="96" t="s">
        <v>225</v>
      </c>
      <c r="P29" s="133"/>
      <c r="Q29" s="95" t="s">
        <v>225</v>
      </c>
      <c r="R29" s="133"/>
      <c r="S29" s="95" t="s">
        <v>225</v>
      </c>
      <c r="T29" s="133"/>
      <c r="U29" s="95" t="s">
        <v>225</v>
      </c>
      <c r="V29" s="133"/>
      <c r="W29" s="95" t="s">
        <v>225</v>
      </c>
      <c r="X29" s="133"/>
      <c r="Y29" s="95" t="s">
        <v>225</v>
      </c>
      <c r="Z29" s="133"/>
      <c r="AA29" s="95" t="s">
        <v>225</v>
      </c>
      <c r="AB29" s="133"/>
      <c r="AC29" s="67"/>
    </row>
    <row r="30" spans="1:29">
      <c r="A30" s="93">
        <f t="shared" si="0"/>
        <v>5</v>
      </c>
      <c r="B30" s="93">
        <f t="shared" si="0"/>
        <v>55</v>
      </c>
      <c r="C30" s="94">
        <v>5</v>
      </c>
      <c r="D30" s="93"/>
      <c r="E30" s="95" t="s">
        <v>225</v>
      </c>
      <c r="F30" s="133"/>
      <c r="G30" s="95" t="s">
        <v>225</v>
      </c>
      <c r="H30" s="133"/>
      <c r="I30" s="95" t="s">
        <v>225</v>
      </c>
      <c r="J30" s="133"/>
      <c r="K30" s="95" t="s">
        <v>225</v>
      </c>
      <c r="L30" s="133"/>
      <c r="M30" s="95" t="s">
        <v>225</v>
      </c>
      <c r="N30" s="133"/>
      <c r="O30" s="96" t="s">
        <v>225</v>
      </c>
      <c r="P30" s="133"/>
      <c r="Q30" s="95" t="s">
        <v>225</v>
      </c>
      <c r="R30" s="133"/>
      <c r="S30" s="95" t="s">
        <v>225</v>
      </c>
      <c r="T30" s="133"/>
      <c r="U30" s="95" t="s">
        <v>225</v>
      </c>
      <c r="V30" s="133"/>
      <c r="W30" s="95" t="s">
        <v>225</v>
      </c>
      <c r="X30" s="133"/>
      <c r="Y30" s="95" t="s">
        <v>225</v>
      </c>
      <c r="Z30" s="133"/>
      <c r="AA30" s="95" t="s">
        <v>225</v>
      </c>
      <c r="AB30" s="133"/>
      <c r="AC30" s="67"/>
    </row>
    <row r="31" spans="1:29">
      <c r="A31" s="93">
        <f t="shared" si="0"/>
        <v>6</v>
      </c>
      <c r="B31" s="93">
        <f t="shared" si="0"/>
        <v>66</v>
      </c>
      <c r="C31" s="94">
        <v>6</v>
      </c>
      <c r="D31" s="93"/>
      <c r="E31" s="95" t="s">
        <v>225</v>
      </c>
      <c r="F31" s="133"/>
      <c r="G31" s="95" t="s">
        <v>225</v>
      </c>
      <c r="H31" s="133"/>
      <c r="I31" s="95" t="s">
        <v>225</v>
      </c>
      <c r="J31" s="133"/>
      <c r="K31" s="95" t="s">
        <v>225</v>
      </c>
      <c r="L31" s="133"/>
      <c r="M31" s="95" t="s">
        <v>225</v>
      </c>
      <c r="N31" s="133"/>
      <c r="O31" s="95" t="s">
        <v>225</v>
      </c>
      <c r="P31" s="133"/>
      <c r="Q31" s="95" t="s">
        <v>225</v>
      </c>
      <c r="R31" s="133"/>
      <c r="S31" s="95" t="s">
        <v>225</v>
      </c>
      <c r="T31" s="133"/>
      <c r="U31" s="95" t="s">
        <v>225</v>
      </c>
      <c r="V31" s="133"/>
      <c r="W31" s="95" t="s">
        <v>225</v>
      </c>
      <c r="X31" s="133"/>
      <c r="Y31" s="95" t="s">
        <v>225</v>
      </c>
      <c r="Z31" s="133"/>
      <c r="AA31" s="95" t="s">
        <v>225</v>
      </c>
      <c r="AB31" s="133"/>
      <c r="AC31" s="67"/>
    </row>
    <row r="32" spans="1:29">
      <c r="A32" s="93">
        <f t="shared" si="0"/>
        <v>7</v>
      </c>
      <c r="B32" s="93">
        <f t="shared" si="0"/>
        <v>77</v>
      </c>
      <c r="C32" s="94">
        <v>7</v>
      </c>
      <c r="D32" s="93"/>
      <c r="E32" s="95" t="s">
        <v>225</v>
      </c>
      <c r="F32" s="133"/>
      <c r="G32" s="95" t="s">
        <v>225</v>
      </c>
      <c r="H32" s="133"/>
      <c r="I32" s="95" t="s">
        <v>225</v>
      </c>
      <c r="J32" s="133"/>
      <c r="K32" s="95" t="s">
        <v>225</v>
      </c>
      <c r="L32" s="133"/>
      <c r="M32" s="95" t="s">
        <v>225</v>
      </c>
      <c r="N32" s="133"/>
      <c r="O32" s="95" t="s">
        <v>225</v>
      </c>
      <c r="P32" s="133"/>
      <c r="Q32" s="95" t="s">
        <v>225</v>
      </c>
      <c r="R32" s="133"/>
      <c r="S32" s="95" t="s">
        <v>225</v>
      </c>
      <c r="T32" s="133"/>
      <c r="U32" s="95" t="s">
        <v>225</v>
      </c>
      <c r="V32" s="133"/>
      <c r="W32" s="95" t="s">
        <v>225</v>
      </c>
      <c r="X32" s="133"/>
      <c r="Y32" s="95" t="s">
        <v>225</v>
      </c>
      <c r="Z32" s="133"/>
      <c r="AA32" s="95" t="s">
        <v>225</v>
      </c>
      <c r="AB32" s="133"/>
      <c r="AC32" s="67"/>
    </row>
    <row r="33" spans="1:29">
      <c r="A33" s="93">
        <f t="shared" si="0"/>
        <v>8</v>
      </c>
      <c r="B33" s="93">
        <f t="shared" si="0"/>
        <v>88</v>
      </c>
      <c r="C33" s="94">
        <v>8</v>
      </c>
      <c r="D33" s="93"/>
      <c r="E33" s="95" t="s">
        <v>225</v>
      </c>
      <c r="F33" s="133"/>
      <c r="G33" s="95" t="s">
        <v>225</v>
      </c>
      <c r="H33" s="133"/>
      <c r="I33" s="95" t="s">
        <v>225</v>
      </c>
      <c r="J33" s="133"/>
      <c r="K33" s="95" t="s">
        <v>225</v>
      </c>
      <c r="L33" s="133"/>
      <c r="M33" s="95" t="s">
        <v>225</v>
      </c>
      <c r="N33" s="133"/>
      <c r="O33" s="95" t="s">
        <v>225</v>
      </c>
      <c r="P33" s="133"/>
      <c r="Q33" s="95" t="s">
        <v>225</v>
      </c>
      <c r="R33" s="133"/>
      <c r="S33" s="95" t="s">
        <v>225</v>
      </c>
      <c r="T33" s="133"/>
      <c r="U33" s="95" t="s">
        <v>225</v>
      </c>
      <c r="V33" s="133"/>
      <c r="W33" s="95" t="s">
        <v>225</v>
      </c>
      <c r="X33" s="133"/>
      <c r="Y33" s="95" t="s">
        <v>225</v>
      </c>
      <c r="Z33" s="133"/>
      <c r="AA33" s="95" t="s">
        <v>225</v>
      </c>
      <c r="AB33" s="133"/>
      <c r="AC33" s="67"/>
    </row>
    <row r="34" spans="1:29">
      <c r="A34" s="93">
        <f t="shared" si="0"/>
        <v>9</v>
      </c>
      <c r="B34" s="93">
        <f t="shared" si="0"/>
        <v>99</v>
      </c>
      <c r="C34" s="94">
        <v>9</v>
      </c>
      <c r="D34" s="93"/>
      <c r="E34" s="95" t="s">
        <v>225</v>
      </c>
      <c r="F34" s="133"/>
      <c r="G34" s="95" t="s">
        <v>225</v>
      </c>
      <c r="H34" s="133"/>
      <c r="I34" s="95" t="s">
        <v>225</v>
      </c>
      <c r="J34" s="133"/>
      <c r="K34" s="95" t="s">
        <v>225</v>
      </c>
      <c r="L34" s="133"/>
      <c r="M34" s="95" t="s">
        <v>225</v>
      </c>
      <c r="N34" s="133"/>
      <c r="O34" s="95" t="s">
        <v>225</v>
      </c>
      <c r="P34" s="133"/>
      <c r="Q34" s="95" t="s">
        <v>225</v>
      </c>
      <c r="R34" s="133"/>
      <c r="S34" s="95" t="s">
        <v>225</v>
      </c>
      <c r="T34" s="133"/>
      <c r="U34" s="95" t="s">
        <v>225</v>
      </c>
      <c r="V34" s="133"/>
      <c r="W34" s="95" t="s">
        <v>225</v>
      </c>
      <c r="X34" s="133"/>
      <c r="Y34" s="95" t="s">
        <v>225</v>
      </c>
      <c r="Z34" s="133"/>
      <c r="AA34" s="95" t="s">
        <v>225</v>
      </c>
      <c r="AB34" s="133"/>
      <c r="AC34" s="67"/>
    </row>
    <row r="35" spans="1:29">
      <c r="A35" s="93">
        <f t="shared" si="0"/>
        <v>10</v>
      </c>
      <c r="B35" s="93">
        <f t="shared" si="0"/>
        <v>100</v>
      </c>
      <c r="C35" s="94">
        <v>10</v>
      </c>
      <c r="D35" s="93"/>
      <c r="E35" s="95" t="s">
        <v>225</v>
      </c>
      <c r="F35" s="133"/>
      <c r="G35" s="95" t="s">
        <v>225</v>
      </c>
      <c r="H35" s="133"/>
      <c r="I35" s="95" t="s">
        <v>225</v>
      </c>
      <c r="J35" s="133"/>
      <c r="K35" s="95" t="s">
        <v>225</v>
      </c>
      <c r="L35" s="133"/>
      <c r="M35" s="95" t="s">
        <v>225</v>
      </c>
      <c r="N35" s="133"/>
      <c r="O35" s="95" t="s">
        <v>225</v>
      </c>
      <c r="P35" s="133"/>
      <c r="Q35" s="95" t="s">
        <v>225</v>
      </c>
      <c r="R35" s="133"/>
      <c r="S35" s="95" t="s">
        <v>225</v>
      </c>
      <c r="T35" s="133"/>
      <c r="U35" s="95" t="s">
        <v>225</v>
      </c>
      <c r="V35" s="133"/>
      <c r="W35" s="95" t="s">
        <v>225</v>
      </c>
      <c r="X35" s="133"/>
      <c r="Y35" s="95" t="s">
        <v>225</v>
      </c>
      <c r="Z35" s="133"/>
      <c r="AA35" s="95" t="s">
        <v>225</v>
      </c>
      <c r="AB35" s="133"/>
      <c r="AC35" s="67"/>
    </row>
    <row r="36" spans="1:29">
      <c r="A36" s="93">
        <f t="shared" si="0"/>
        <v>11</v>
      </c>
      <c r="B36" s="93">
        <f t="shared" si="0"/>
        <v>110</v>
      </c>
      <c r="C36" s="94">
        <v>11</v>
      </c>
      <c r="D36" s="93"/>
      <c r="E36" s="95" t="s">
        <v>225</v>
      </c>
      <c r="F36" s="133"/>
      <c r="G36" s="95" t="s">
        <v>225</v>
      </c>
      <c r="H36" s="133"/>
      <c r="I36" s="95" t="s">
        <v>225</v>
      </c>
      <c r="J36" s="133"/>
      <c r="K36" s="95" t="s">
        <v>225</v>
      </c>
      <c r="L36" s="133"/>
      <c r="M36" s="95" t="s">
        <v>225</v>
      </c>
      <c r="N36" s="133"/>
      <c r="O36" s="95" t="s">
        <v>225</v>
      </c>
      <c r="P36" s="133"/>
      <c r="Q36" s="95" t="s">
        <v>225</v>
      </c>
      <c r="R36" s="133"/>
      <c r="S36" s="95" t="s">
        <v>225</v>
      </c>
      <c r="T36" s="133"/>
      <c r="U36" s="95" t="s">
        <v>225</v>
      </c>
      <c r="V36" s="133"/>
      <c r="W36" s="95" t="s">
        <v>225</v>
      </c>
      <c r="X36" s="133"/>
      <c r="Y36" s="95" t="s">
        <v>225</v>
      </c>
      <c r="Z36" s="133"/>
      <c r="AA36" s="95" t="s">
        <v>225</v>
      </c>
      <c r="AB36" s="133"/>
      <c r="AC36" s="67"/>
    </row>
    <row r="37" spans="1:29" ht="15.75" thickBot="1">
      <c r="A37" s="97">
        <f>A22</f>
        <v>12</v>
      </c>
      <c r="B37" s="97">
        <f t="shared" ref="B37:C37" si="1">B22</f>
        <v>120</v>
      </c>
      <c r="C37" s="97">
        <f t="shared" si="1"/>
        <v>12</v>
      </c>
      <c r="D37" s="97"/>
      <c r="E37" s="98" t="s">
        <v>225</v>
      </c>
      <c r="F37" s="133"/>
      <c r="G37" s="98" t="s">
        <v>225</v>
      </c>
      <c r="H37" s="133"/>
      <c r="I37" s="98" t="s">
        <v>225</v>
      </c>
      <c r="J37" s="133"/>
      <c r="K37" s="99" t="s">
        <v>225</v>
      </c>
      <c r="L37" s="133"/>
      <c r="M37" s="98" t="s">
        <v>225</v>
      </c>
      <c r="N37" s="133"/>
      <c r="O37" s="98" t="s">
        <v>225</v>
      </c>
      <c r="P37" s="133"/>
      <c r="Q37" s="98" t="s">
        <v>225</v>
      </c>
      <c r="R37" s="133"/>
      <c r="S37" s="98" t="s">
        <v>225</v>
      </c>
      <c r="T37" s="133"/>
      <c r="U37" s="98" t="s">
        <v>225</v>
      </c>
      <c r="V37" s="133"/>
      <c r="W37" s="98" t="s">
        <v>225</v>
      </c>
      <c r="X37" s="133"/>
      <c r="Y37" s="98" t="s">
        <v>225</v>
      </c>
      <c r="Z37" s="133"/>
      <c r="AA37" s="98" t="s">
        <v>225</v>
      </c>
      <c r="AB37" s="133"/>
      <c r="AC37" s="67"/>
    </row>
    <row r="38" spans="1:29">
      <c r="A38" s="97"/>
      <c r="B38" s="97"/>
      <c r="C38" s="97"/>
      <c r="D38" s="97"/>
      <c r="E38" s="100"/>
      <c r="F38" s="100"/>
      <c r="G38" s="100"/>
      <c r="H38" s="101"/>
      <c r="I38" s="100"/>
      <c r="J38" s="101"/>
      <c r="K38" s="100"/>
      <c r="L38" s="101"/>
      <c r="M38" s="97"/>
      <c r="N38" s="102"/>
      <c r="O38" s="97"/>
      <c r="P38" s="102"/>
      <c r="Q38" s="97"/>
      <c r="R38" s="102"/>
      <c r="S38" s="97"/>
      <c r="T38" s="102"/>
      <c r="U38" s="97"/>
      <c r="V38" s="102"/>
      <c r="W38" s="97"/>
      <c r="X38" s="102"/>
      <c r="Y38" s="97"/>
      <c r="Z38" s="102"/>
      <c r="AA38" s="97"/>
      <c r="AB38" s="71"/>
      <c r="AC38" s="67"/>
    </row>
    <row r="39" spans="1:29" ht="15.75" thickBot="1">
      <c r="A39" s="67"/>
      <c r="B39" s="67"/>
      <c r="C39" s="67"/>
      <c r="D39" s="67"/>
      <c r="E39" s="152" t="s">
        <v>242</v>
      </c>
      <c r="F39" s="153"/>
      <c r="G39" s="152" t="s">
        <v>242</v>
      </c>
      <c r="H39" s="153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67"/>
    </row>
    <row r="40" spans="1:29">
      <c r="A40" s="180" t="s">
        <v>224</v>
      </c>
      <c r="B40" s="180"/>
      <c r="C40" s="180"/>
      <c r="D40" s="180"/>
      <c r="E40" s="175" t="s">
        <v>253</v>
      </c>
      <c r="F40" s="176"/>
      <c r="G40" s="177" t="s">
        <v>253</v>
      </c>
      <c r="H40" s="176"/>
      <c r="I40" s="178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60"/>
      <c r="AC40" s="67"/>
    </row>
    <row r="41" spans="1:29">
      <c r="A41" s="93">
        <f t="shared" ref="A41:B51" si="2">A11</f>
        <v>1</v>
      </c>
      <c r="B41" s="93">
        <f t="shared" si="2"/>
        <v>11</v>
      </c>
      <c r="C41" s="94">
        <v>1</v>
      </c>
      <c r="D41" s="93"/>
      <c r="E41" s="95" t="s">
        <v>225</v>
      </c>
      <c r="F41" s="133"/>
      <c r="G41" s="95" t="s">
        <v>225</v>
      </c>
      <c r="H41" s="133"/>
      <c r="I41" s="164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6"/>
      <c r="AC41" s="67"/>
    </row>
    <row r="42" spans="1:29">
      <c r="A42" s="93">
        <f t="shared" si="2"/>
        <v>2</v>
      </c>
      <c r="B42" s="93">
        <f t="shared" si="2"/>
        <v>22</v>
      </c>
      <c r="C42" s="94">
        <v>2</v>
      </c>
      <c r="D42" s="93"/>
      <c r="E42" s="95" t="s">
        <v>225</v>
      </c>
      <c r="F42" s="133"/>
      <c r="G42" s="95" t="s">
        <v>225</v>
      </c>
      <c r="H42" s="133"/>
      <c r="I42" s="164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6"/>
      <c r="AC42" s="67"/>
    </row>
    <row r="43" spans="1:29">
      <c r="A43" s="93">
        <f t="shared" si="2"/>
        <v>3</v>
      </c>
      <c r="B43" s="93">
        <f t="shared" si="2"/>
        <v>33</v>
      </c>
      <c r="C43" s="94">
        <v>3</v>
      </c>
      <c r="D43" s="93"/>
      <c r="E43" s="95" t="s">
        <v>225</v>
      </c>
      <c r="F43" s="133"/>
      <c r="G43" s="95" t="s">
        <v>225</v>
      </c>
      <c r="H43" s="133"/>
      <c r="I43" s="164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6"/>
      <c r="AC43" s="67"/>
    </row>
    <row r="44" spans="1:29">
      <c r="A44" s="93">
        <f t="shared" si="2"/>
        <v>4</v>
      </c>
      <c r="B44" s="93">
        <f t="shared" si="2"/>
        <v>44</v>
      </c>
      <c r="C44" s="94">
        <v>4</v>
      </c>
      <c r="D44" s="93"/>
      <c r="E44" s="95" t="s">
        <v>225</v>
      </c>
      <c r="F44" s="133"/>
      <c r="G44" s="95" t="s">
        <v>225</v>
      </c>
      <c r="H44" s="133"/>
      <c r="I44" s="164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6"/>
      <c r="AC44" s="67"/>
    </row>
    <row r="45" spans="1:29">
      <c r="A45" s="93">
        <f t="shared" si="2"/>
        <v>5</v>
      </c>
      <c r="B45" s="93">
        <f t="shared" si="2"/>
        <v>55</v>
      </c>
      <c r="C45" s="94">
        <v>5</v>
      </c>
      <c r="D45" s="93"/>
      <c r="E45" s="95" t="s">
        <v>225</v>
      </c>
      <c r="F45" s="133"/>
      <c r="G45" s="95" t="s">
        <v>225</v>
      </c>
      <c r="H45" s="133"/>
      <c r="I45" s="164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6"/>
      <c r="AC45" s="67"/>
    </row>
    <row r="46" spans="1:29">
      <c r="A46" s="93">
        <f t="shared" si="2"/>
        <v>6</v>
      </c>
      <c r="B46" s="93">
        <f t="shared" si="2"/>
        <v>66</v>
      </c>
      <c r="C46" s="94">
        <v>6</v>
      </c>
      <c r="D46" s="93"/>
      <c r="E46" s="95" t="s">
        <v>225</v>
      </c>
      <c r="F46" s="133"/>
      <c r="G46" s="95" t="s">
        <v>225</v>
      </c>
      <c r="H46" s="133"/>
      <c r="I46" s="164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6"/>
      <c r="AC46" s="67"/>
    </row>
    <row r="47" spans="1:29">
      <c r="A47" s="93">
        <f t="shared" si="2"/>
        <v>7</v>
      </c>
      <c r="B47" s="93">
        <f t="shared" si="2"/>
        <v>77</v>
      </c>
      <c r="C47" s="94">
        <v>7</v>
      </c>
      <c r="D47" s="93"/>
      <c r="E47" s="95" t="s">
        <v>225</v>
      </c>
      <c r="F47" s="133"/>
      <c r="G47" s="95" t="s">
        <v>225</v>
      </c>
      <c r="H47" s="133"/>
      <c r="I47" s="164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6"/>
      <c r="AC47" s="67"/>
    </row>
    <row r="48" spans="1:29">
      <c r="A48" s="93">
        <f t="shared" si="2"/>
        <v>8</v>
      </c>
      <c r="B48" s="93">
        <f t="shared" si="2"/>
        <v>88</v>
      </c>
      <c r="C48" s="94">
        <v>8</v>
      </c>
      <c r="D48" s="93"/>
      <c r="E48" s="95" t="s">
        <v>225</v>
      </c>
      <c r="F48" s="133"/>
      <c r="G48" s="95" t="s">
        <v>225</v>
      </c>
      <c r="H48" s="133"/>
      <c r="I48" s="164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6"/>
      <c r="AC48" s="67"/>
    </row>
    <row r="49" spans="1:29">
      <c r="A49" s="93">
        <f t="shared" si="2"/>
        <v>9</v>
      </c>
      <c r="B49" s="93">
        <f t="shared" si="2"/>
        <v>99</v>
      </c>
      <c r="C49" s="94">
        <v>9</v>
      </c>
      <c r="D49" s="93"/>
      <c r="E49" s="95" t="s">
        <v>225</v>
      </c>
      <c r="F49" s="133"/>
      <c r="G49" s="95" t="s">
        <v>225</v>
      </c>
      <c r="H49" s="133"/>
      <c r="I49" s="164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6"/>
      <c r="AC49" s="67"/>
    </row>
    <row r="50" spans="1:29">
      <c r="A50" s="93">
        <f t="shared" si="2"/>
        <v>10</v>
      </c>
      <c r="B50" s="93">
        <f t="shared" si="2"/>
        <v>100</v>
      </c>
      <c r="C50" s="94">
        <v>10</v>
      </c>
      <c r="D50" s="93"/>
      <c r="E50" s="95" t="s">
        <v>225</v>
      </c>
      <c r="F50" s="133"/>
      <c r="G50" s="95" t="s">
        <v>225</v>
      </c>
      <c r="H50" s="133"/>
      <c r="I50" s="164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6"/>
      <c r="AC50" s="67"/>
    </row>
    <row r="51" spans="1:29">
      <c r="A51" s="93">
        <f t="shared" si="2"/>
        <v>11</v>
      </c>
      <c r="B51" s="93">
        <f t="shared" si="2"/>
        <v>110</v>
      </c>
      <c r="C51" s="94">
        <v>11</v>
      </c>
      <c r="D51" s="93"/>
      <c r="E51" s="95" t="s">
        <v>225</v>
      </c>
      <c r="F51" s="133"/>
      <c r="G51" s="95" t="s">
        <v>225</v>
      </c>
      <c r="H51" s="133"/>
      <c r="I51" s="164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6"/>
      <c r="AC51" s="67"/>
    </row>
    <row r="52" spans="1:29" ht="15.75" customHeight="1" thickBot="1">
      <c r="A52" s="103">
        <f>A37</f>
        <v>12</v>
      </c>
      <c r="B52" s="97">
        <f t="shared" ref="B52:C52" si="3">B37</f>
        <v>120</v>
      </c>
      <c r="C52" s="97">
        <f t="shared" si="3"/>
        <v>12</v>
      </c>
      <c r="D52" s="67"/>
      <c r="E52" s="104" t="s">
        <v>225</v>
      </c>
      <c r="F52" s="133"/>
      <c r="G52" s="105" t="s">
        <v>225</v>
      </c>
      <c r="H52" s="133"/>
      <c r="I52" s="167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9"/>
      <c r="AC52" s="67"/>
    </row>
    <row r="53" spans="1:29">
      <c r="A53" s="67"/>
      <c r="B53" s="67"/>
      <c r="C53" s="67"/>
      <c r="D53" s="67"/>
      <c r="E53" s="67"/>
      <c r="F53" s="67"/>
      <c r="G53" s="67"/>
      <c r="H53" s="71"/>
      <c r="I53" s="67"/>
      <c r="J53" s="71"/>
      <c r="K53" s="67"/>
      <c r="L53" s="71"/>
      <c r="M53" s="67"/>
      <c r="N53" s="71"/>
      <c r="O53" s="67"/>
      <c r="P53" s="71"/>
      <c r="Q53" s="67"/>
      <c r="R53" s="71"/>
      <c r="S53" s="67"/>
      <c r="T53" s="71"/>
      <c r="U53" s="67"/>
      <c r="V53" s="71"/>
      <c r="W53" s="67"/>
      <c r="X53" s="71"/>
      <c r="Y53" s="67"/>
      <c r="Z53" s="71"/>
      <c r="AA53" s="67"/>
      <c r="AB53" s="71"/>
      <c r="AC53" s="67"/>
    </row>
    <row r="54" spans="1:29">
      <c r="A54" s="67"/>
      <c r="B54" s="67"/>
      <c r="C54" s="67"/>
      <c r="D54" s="67"/>
      <c r="E54" s="67"/>
      <c r="F54" s="67"/>
      <c r="G54" s="67"/>
      <c r="H54" s="71"/>
      <c r="I54" s="67"/>
      <c r="J54" s="71"/>
      <c r="K54" s="67"/>
      <c r="L54" s="71"/>
      <c r="M54" s="67"/>
      <c r="N54" s="71"/>
      <c r="O54" s="67"/>
      <c r="P54" s="71"/>
      <c r="Q54" s="67"/>
      <c r="R54" s="71"/>
      <c r="S54" s="67"/>
      <c r="T54" s="71"/>
      <c r="U54" s="67"/>
      <c r="V54" s="71"/>
      <c r="W54" s="67"/>
      <c r="X54" s="71"/>
      <c r="Y54" s="67"/>
      <c r="Z54" s="71"/>
      <c r="AA54" s="67"/>
      <c r="AB54" s="71"/>
      <c r="AC54" s="67"/>
    </row>
  </sheetData>
  <mergeCells count="90">
    <mergeCell ref="I7:L7"/>
    <mergeCell ref="I24:J24"/>
    <mergeCell ref="Q25:R25"/>
    <mergeCell ref="O25:P25"/>
    <mergeCell ref="M25:N25"/>
    <mergeCell ref="M9:N9"/>
    <mergeCell ref="O9:P9"/>
    <mergeCell ref="Q9:R9"/>
    <mergeCell ref="I8:L8"/>
    <mergeCell ref="G40:H40"/>
    <mergeCell ref="I40:J40"/>
    <mergeCell ref="K40:L40"/>
    <mergeCell ref="C1:D1"/>
    <mergeCell ref="K25:L25"/>
    <mergeCell ref="A9:D9"/>
    <mergeCell ref="A40:D40"/>
    <mergeCell ref="I25:J25"/>
    <mergeCell ref="G25:H25"/>
    <mergeCell ref="E9:F9"/>
    <mergeCell ref="G9:H9"/>
    <mergeCell ref="I9:J9"/>
    <mergeCell ref="K9:L9"/>
    <mergeCell ref="E25:F25"/>
    <mergeCell ref="E24:F24"/>
    <mergeCell ref="G24:H24"/>
    <mergeCell ref="E10:F10"/>
    <mergeCell ref="G10:H10"/>
    <mergeCell ref="I10:J10"/>
    <mergeCell ref="I41:AB52"/>
    <mergeCell ref="A25:D25"/>
    <mergeCell ref="M40:N40"/>
    <mergeCell ref="O40:P40"/>
    <mergeCell ref="Q40:R40"/>
    <mergeCell ref="S40:T40"/>
    <mergeCell ref="U40:V40"/>
    <mergeCell ref="AA25:AB25"/>
    <mergeCell ref="Y25:Z25"/>
    <mergeCell ref="W25:X25"/>
    <mergeCell ref="U25:V25"/>
    <mergeCell ref="S25:T25"/>
    <mergeCell ref="E40:F40"/>
    <mergeCell ref="W40:X40"/>
    <mergeCell ref="Y40:Z40"/>
    <mergeCell ref="AA40:AB4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K24:L24"/>
    <mergeCell ref="M24:N24"/>
    <mergeCell ref="O24:P24"/>
    <mergeCell ref="Q24:R24"/>
    <mergeCell ref="A8:D8"/>
    <mergeCell ref="W9:X9"/>
    <mergeCell ref="Y9:Z9"/>
    <mergeCell ref="AA9:AB9"/>
    <mergeCell ref="S1:V1"/>
    <mergeCell ref="S2:V2"/>
    <mergeCell ref="S4:V4"/>
    <mergeCell ref="S8:V8"/>
    <mergeCell ref="A1:B1"/>
    <mergeCell ref="P2:R2"/>
    <mergeCell ref="P4:R4"/>
    <mergeCell ref="S9:T9"/>
    <mergeCell ref="U9:V9"/>
    <mergeCell ref="I4:L4"/>
    <mergeCell ref="I5:L5"/>
    <mergeCell ref="I6:L6"/>
    <mergeCell ref="S24:T24"/>
    <mergeCell ref="U24:V24"/>
    <mergeCell ref="W24:X24"/>
    <mergeCell ref="Y24:Z24"/>
    <mergeCell ref="AA24:AB24"/>
    <mergeCell ref="E39:F39"/>
    <mergeCell ref="G39:H39"/>
    <mergeCell ref="I39:J39"/>
    <mergeCell ref="K39:L39"/>
    <mergeCell ref="M39:N39"/>
    <mergeCell ref="Y39:Z39"/>
    <mergeCell ref="AA39:AB39"/>
    <mergeCell ref="O39:P39"/>
    <mergeCell ref="Q39:R39"/>
    <mergeCell ref="S39:T39"/>
    <mergeCell ref="U39:V39"/>
    <mergeCell ref="W39:X39"/>
  </mergeCells>
  <conditionalFormatting sqref="F11:F22">
    <cfRule type="containsText" dxfId="2733" priority="266" operator="containsText" text="ABS">
      <formula>NOT(ISERROR(SEARCH("ABS",F11)))</formula>
    </cfRule>
    <cfRule type="containsText" dxfId="2732" priority="265" operator="containsText" text="MDH">
      <formula>NOT(ISERROR(SEARCH("MDH",F11)))</formula>
    </cfRule>
    <cfRule type="containsText" dxfId="2731" priority="264" operator="containsText" text="MDH">
      <formula>NOT(ISERROR(SEARCH("MDH",F11)))</formula>
    </cfRule>
    <cfRule type="containsText" dxfId="2730" priority="263" operator="containsText" text="SERVICE">
      <formula>NOT(ISERROR(SEARCH("SERVICE",F11)))</formula>
    </cfRule>
    <cfRule type="containsText" dxfId="2729" priority="262" operator="containsText" text="BAR">
      <formula>NOT(ISERROR(SEARCH("BAR",F11)))</formula>
    </cfRule>
    <cfRule type="containsText" dxfId="2728" priority="261" operator="containsText" text="PLONGE">
      <formula>NOT(ISERROR(SEARCH("PLONGE",F11)))</formula>
    </cfRule>
    <cfRule type="containsText" dxfId="2727" priority="260" operator="containsText" text="OFFICE">
      <formula>NOT(ISERROR(SEARCH("OFFICE",F11)))</formula>
    </cfRule>
    <cfRule type="containsText" dxfId="2726" priority="259" operator="containsText" text="CAISSIER">
      <formula>NOT(ISERROR(SEARCH("CAISSIER",F11)))</formula>
    </cfRule>
    <cfRule type="containsText" dxfId="2725" priority="258" operator="containsText" text="ABS">
      <formula>NOT(ISERROR(SEARCH("ABS",F11)))</formula>
    </cfRule>
    <cfRule type="containsText" dxfId="2724" priority="257" operator="containsText" text="ABS">
      <formula>NOT(ISERROR(SEARCH("ABS",F11)))</formula>
    </cfRule>
  </conditionalFormatting>
  <conditionalFormatting sqref="H11:H22">
    <cfRule type="containsText" dxfId="2723" priority="247" operator="containsText" text="ABS">
      <formula>NOT(ISERROR(SEARCH("ABS",H11)))</formula>
    </cfRule>
    <cfRule type="containsText" dxfId="2722" priority="248" operator="containsText" text="ABS">
      <formula>NOT(ISERROR(SEARCH("ABS",H11)))</formula>
    </cfRule>
    <cfRule type="containsText" dxfId="2721" priority="249" operator="containsText" text="CAISSIER">
      <formula>NOT(ISERROR(SEARCH("CAISSIER",H11)))</formula>
    </cfRule>
    <cfRule type="containsText" dxfId="2720" priority="250" operator="containsText" text="OFFICE">
      <formula>NOT(ISERROR(SEARCH("OFFICE",H11)))</formula>
    </cfRule>
    <cfRule type="containsText" dxfId="2719" priority="251" operator="containsText" text="PLONGE">
      <formula>NOT(ISERROR(SEARCH("PLONGE",H11)))</formula>
    </cfRule>
    <cfRule type="containsText" dxfId="2718" priority="252" operator="containsText" text="BAR">
      <formula>NOT(ISERROR(SEARCH("BAR",H11)))</formula>
    </cfRule>
    <cfRule type="containsText" dxfId="2717" priority="253" operator="containsText" text="SERVICE">
      <formula>NOT(ISERROR(SEARCH("SERVICE",H11)))</formula>
    </cfRule>
    <cfRule type="containsText" dxfId="2716" priority="254" operator="containsText" text="MDH">
      <formula>NOT(ISERROR(SEARCH("MDH",H11)))</formula>
    </cfRule>
    <cfRule type="containsText" dxfId="2715" priority="255" operator="containsText" text="MDH">
      <formula>NOT(ISERROR(SEARCH("MDH",H11)))</formula>
    </cfRule>
    <cfRule type="containsText" dxfId="2714" priority="256" operator="containsText" text="ABS">
      <formula>NOT(ISERROR(SEARCH("ABS",H11)))</formula>
    </cfRule>
  </conditionalFormatting>
  <conditionalFormatting sqref="J11:J22">
    <cfRule type="containsText" dxfId="2713" priority="237" operator="containsText" text="ABS">
      <formula>NOT(ISERROR(SEARCH("ABS",J11)))</formula>
    </cfRule>
    <cfRule type="containsText" dxfId="2712" priority="238" operator="containsText" text="ABS">
      <formula>NOT(ISERROR(SEARCH("ABS",J11)))</formula>
    </cfRule>
    <cfRule type="containsText" dxfId="2711" priority="239" operator="containsText" text="CAISSIER">
      <formula>NOT(ISERROR(SEARCH("CAISSIER",J11)))</formula>
    </cfRule>
    <cfRule type="containsText" dxfId="2710" priority="240" operator="containsText" text="OFFICE">
      <formula>NOT(ISERROR(SEARCH("OFFICE",J11)))</formula>
    </cfRule>
    <cfRule type="containsText" dxfId="2709" priority="241" operator="containsText" text="PLONGE">
      <formula>NOT(ISERROR(SEARCH("PLONGE",J11)))</formula>
    </cfRule>
    <cfRule type="containsText" dxfId="2708" priority="242" operator="containsText" text="BAR">
      <formula>NOT(ISERROR(SEARCH("BAR",J11)))</formula>
    </cfRule>
    <cfRule type="containsText" dxfId="2707" priority="243" operator="containsText" text="SERVICE">
      <formula>NOT(ISERROR(SEARCH("SERVICE",J11)))</formula>
    </cfRule>
    <cfRule type="containsText" dxfId="2706" priority="244" operator="containsText" text="MDH">
      <formula>NOT(ISERROR(SEARCH("MDH",J11)))</formula>
    </cfRule>
    <cfRule type="containsText" dxfId="2705" priority="245" operator="containsText" text="MDH">
      <formula>NOT(ISERROR(SEARCH("MDH",J11)))</formula>
    </cfRule>
    <cfRule type="containsText" dxfId="2704" priority="246" operator="containsText" text="ABS">
      <formula>NOT(ISERROR(SEARCH("ABS",J11)))</formula>
    </cfRule>
  </conditionalFormatting>
  <conditionalFormatting sqref="L11:L22">
    <cfRule type="containsText" dxfId="2703" priority="227" operator="containsText" text="ABS">
      <formula>NOT(ISERROR(SEARCH("ABS",L11)))</formula>
    </cfRule>
    <cfRule type="containsText" dxfId="2702" priority="228" operator="containsText" text="ABS">
      <formula>NOT(ISERROR(SEARCH("ABS",L11)))</formula>
    </cfRule>
    <cfRule type="containsText" dxfId="2701" priority="229" operator="containsText" text="CAISSIER">
      <formula>NOT(ISERROR(SEARCH("CAISSIER",L11)))</formula>
    </cfRule>
    <cfRule type="containsText" dxfId="2700" priority="230" operator="containsText" text="OFFICE">
      <formula>NOT(ISERROR(SEARCH("OFFICE",L11)))</formula>
    </cfRule>
    <cfRule type="containsText" dxfId="2699" priority="231" operator="containsText" text="PLONGE">
      <formula>NOT(ISERROR(SEARCH("PLONGE",L11)))</formula>
    </cfRule>
    <cfRule type="containsText" dxfId="2698" priority="232" operator="containsText" text="BAR">
      <formula>NOT(ISERROR(SEARCH("BAR",L11)))</formula>
    </cfRule>
    <cfRule type="containsText" dxfId="2697" priority="233" operator="containsText" text="SERVICE">
      <formula>NOT(ISERROR(SEARCH("SERVICE",L11)))</formula>
    </cfRule>
    <cfRule type="containsText" dxfId="2696" priority="234" operator="containsText" text="MDH">
      <formula>NOT(ISERROR(SEARCH("MDH",L11)))</formula>
    </cfRule>
    <cfRule type="containsText" dxfId="2695" priority="235" operator="containsText" text="MDH">
      <formula>NOT(ISERROR(SEARCH("MDH",L11)))</formula>
    </cfRule>
    <cfRule type="containsText" dxfId="2694" priority="236" operator="containsText" text="ABS">
      <formula>NOT(ISERROR(SEARCH("ABS",L11)))</formula>
    </cfRule>
  </conditionalFormatting>
  <conditionalFormatting sqref="N11:N22">
    <cfRule type="containsText" dxfId="2693" priority="217" operator="containsText" text="ABS">
      <formula>NOT(ISERROR(SEARCH("ABS",N11)))</formula>
    </cfRule>
    <cfRule type="containsText" dxfId="2692" priority="218" operator="containsText" text="ABS">
      <formula>NOT(ISERROR(SEARCH("ABS",N11)))</formula>
    </cfRule>
    <cfRule type="containsText" dxfId="2691" priority="219" operator="containsText" text="CAISSIER">
      <formula>NOT(ISERROR(SEARCH("CAISSIER",N11)))</formula>
    </cfRule>
    <cfRule type="containsText" dxfId="2690" priority="220" operator="containsText" text="OFFICE">
      <formula>NOT(ISERROR(SEARCH("OFFICE",N11)))</formula>
    </cfRule>
    <cfRule type="containsText" dxfId="2689" priority="221" operator="containsText" text="PLONGE">
      <formula>NOT(ISERROR(SEARCH("PLONGE",N11)))</formula>
    </cfRule>
    <cfRule type="containsText" dxfId="2688" priority="222" operator="containsText" text="BAR">
      <formula>NOT(ISERROR(SEARCH("BAR",N11)))</formula>
    </cfRule>
    <cfRule type="containsText" dxfId="2687" priority="223" operator="containsText" text="SERVICE">
      <formula>NOT(ISERROR(SEARCH("SERVICE",N11)))</formula>
    </cfRule>
    <cfRule type="containsText" dxfId="2686" priority="224" operator="containsText" text="MDH">
      <formula>NOT(ISERROR(SEARCH("MDH",N11)))</formula>
    </cfRule>
    <cfRule type="containsText" dxfId="2685" priority="225" operator="containsText" text="MDH">
      <formula>NOT(ISERROR(SEARCH("MDH",N11)))</formula>
    </cfRule>
    <cfRule type="containsText" dxfId="2684" priority="226" operator="containsText" text="ABS">
      <formula>NOT(ISERROR(SEARCH("ABS",N11)))</formula>
    </cfRule>
  </conditionalFormatting>
  <conditionalFormatting sqref="P11:P22">
    <cfRule type="containsText" dxfId="2683" priority="207" operator="containsText" text="ABS">
      <formula>NOT(ISERROR(SEARCH("ABS",P11)))</formula>
    </cfRule>
    <cfRule type="containsText" dxfId="2682" priority="208" operator="containsText" text="ABS">
      <formula>NOT(ISERROR(SEARCH("ABS",P11)))</formula>
    </cfRule>
    <cfRule type="containsText" dxfId="2681" priority="209" operator="containsText" text="CAISSIER">
      <formula>NOT(ISERROR(SEARCH("CAISSIER",P11)))</formula>
    </cfRule>
    <cfRule type="containsText" dxfId="2680" priority="210" operator="containsText" text="OFFICE">
      <formula>NOT(ISERROR(SEARCH("OFFICE",P11)))</formula>
    </cfRule>
    <cfRule type="containsText" dxfId="2679" priority="211" operator="containsText" text="PLONGE">
      <formula>NOT(ISERROR(SEARCH("PLONGE",P11)))</formula>
    </cfRule>
    <cfRule type="containsText" dxfId="2678" priority="212" operator="containsText" text="BAR">
      <formula>NOT(ISERROR(SEARCH("BAR",P11)))</formula>
    </cfRule>
    <cfRule type="containsText" dxfId="2677" priority="213" operator="containsText" text="SERVICE">
      <formula>NOT(ISERROR(SEARCH("SERVICE",P11)))</formula>
    </cfRule>
    <cfRule type="containsText" dxfId="2676" priority="214" operator="containsText" text="MDH">
      <formula>NOT(ISERROR(SEARCH("MDH",P11)))</formula>
    </cfRule>
    <cfRule type="containsText" dxfId="2675" priority="215" operator="containsText" text="MDH">
      <formula>NOT(ISERROR(SEARCH("MDH",P11)))</formula>
    </cfRule>
    <cfRule type="containsText" dxfId="2674" priority="216" operator="containsText" text="ABS">
      <formula>NOT(ISERROR(SEARCH("ABS",P11)))</formula>
    </cfRule>
  </conditionalFormatting>
  <conditionalFormatting sqref="R11:R22">
    <cfRule type="containsText" dxfId="2673" priority="197" operator="containsText" text="ABS">
      <formula>NOT(ISERROR(SEARCH("ABS",R11)))</formula>
    </cfRule>
    <cfRule type="containsText" dxfId="2672" priority="198" operator="containsText" text="ABS">
      <formula>NOT(ISERROR(SEARCH("ABS",R11)))</formula>
    </cfRule>
    <cfRule type="containsText" dxfId="2671" priority="199" operator="containsText" text="CAISSIER">
      <formula>NOT(ISERROR(SEARCH("CAISSIER",R11)))</formula>
    </cfRule>
    <cfRule type="containsText" dxfId="2670" priority="200" operator="containsText" text="OFFICE">
      <formula>NOT(ISERROR(SEARCH("OFFICE",R11)))</formula>
    </cfRule>
    <cfRule type="containsText" dxfId="2669" priority="201" operator="containsText" text="PLONGE">
      <formula>NOT(ISERROR(SEARCH("PLONGE",R11)))</formula>
    </cfRule>
    <cfRule type="containsText" dxfId="2668" priority="202" operator="containsText" text="BAR">
      <formula>NOT(ISERROR(SEARCH("BAR",R11)))</formula>
    </cfRule>
    <cfRule type="containsText" dxfId="2667" priority="203" operator="containsText" text="SERVICE">
      <formula>NOT(ISERROR(SEARCH("SERVICE",R11)))</formula>
    </cfRule>
    <cfRule type="containsText" dxfId="2666" priority="204" operator="containsText" text="MDH">
      <formula>NOT(ISERROR(SEARCH("MDH",R11)))</formula>
    </cfRule>
    <cfRule type="containsText" dxfId="2665" priority="205" operator="containsText" text="MDH">
      <formula>NOT(ISERROR(SEARCH("MDH",R11)))</formula>
    </cfRule>
    <cfRule type="containsText" dxfId="2664" priority="206" operator="containsText" text="ABS">
      <formula>NOT(ISERROR(SEARCH("ABS",R11)))</formula>
    </cfRule>
  </conditionalFormatting>
  <conditionalFormatting sqref="T11:T22">
    <cfRule type="containsText" dxfId="2663" priority="187" operator="containsText" text="ABS">
      <formula>NOT(ISERROR(SEARCH("ABS",T11)))</formula>
    </cfRule>
    <cfRule type="containsText" dxfId="2662" priority="188" operator="containsText" text="ABS">
      <formula>NOT(ISERROR(SEARCH("ABS",T11)))</formula>
    </cfRule>
    <cfRule type="containsText" dxfId="2661" priority="189" operator="containsText" text="CAISSIER">
      <formula>NOT(ISERROR(SEARCH("CAISSIER",T11)))</formula>
    </cfRule>
    <cfRule type="containsText" dxfId="2660" priority="190" operator="containsText" text="OFFICE">
      <formula>NOT(ISERROR(SEARCH("OFFICE",T11)))</formula>
    </cfRule>
    <cfRule type="containsText" dxfId="2659" priority="191" operator="containsText" text="PLONGE">
      <formula>NOT(ISERROR(SEARCH("PLONGE",T11)))</formula>
    </cfRule>
    <cfRule type="containsText" dxfId="2658" priority="192" operator="containsText" text="BAR">
      <formula>NOT(ISERROR(SEARCH("BAR",T11)))</formula>
    </cfRule>
    <cfRule type="containsText" dxfId="2657" priority="193" operator="containsText" text="SERVICE">
      <formula>NOT(ISERROR(SEARCH("SERVICE",T11)))</formula>
    </cfRule>
    <cfRule type="containsText" dxfId="2656" priority="194" operator="containsText" text="MDH">
      <formula>NOT(ISERROR(SEARCH("MDH",T11)))</formula>
    </cfRule>
    <cfRule type="containsText" dxfId="2655" priority="195" operator="containsText" text="MDH">
      <formula>NOT(ISERROR(SEARCH("MDH",T11)))</formula>
    </cfRule>
    <cfRule type="containsText" dxfId="2654" priority="196" operator="containsText" text="ABS">
      <formula>NOT(ISERROR(SEARCH("ABS",T11)))</formula>
    </cfRule>
  </conditionalFormatting>
  <conditionalFormatting sqref="V11:V22">
    <cfRule type="containsText" dxfId="2653" priority="177" operator="containsText" text="ABS">
      <formula>NOT(ISERROR(SEARCH("ABS",V11)))</formula>
    </cfRule>
    <cfRule type="containsText" dxfId="2652" priority="178" operator="containsText" text="ABS">
      <formula>NOT(ISERROR(SEARCH("ABS",V11)))</formula>
    </cfRule>
    <cfRule type="containsText" dxfId="2651" priority="179" operator="containsText" text="CAISSIER">
      <formula>NOT(ISERROR(SEARCH("CAISSIER",V11)))</formula>
    </cfRule>
    <cfRule type="containsText" dxfId="2650" priority="180" operator="containsText" text="OFFICE">
      <formula>NOT(ISERROR(SEARCH("OFFICE",V11)))</formula>
    </cfRule>
    <cfRule type="containsText" dxfId="2649" priority="181" operator="containsText" text="PLONGE">
      <formula>NOT(ISERROR(SEARCH("PLONGE",V11)))</formula>
    </cfRule>
    <cfRule type="containsText" dxfId="2648" priority="182" operator="containsText" text="BAR">
      <formula>NOT(ISERROR(SEARCH("BAR",V11)))</formula>
    </cfRule>
    <cfRule type="containsText" dxfId="2647" priority="183" operator="containsText" text="SERVICE">
      <formula>NOT(ISERROR(SEARCH("SERVICE",V11)))</formula>
    </cfRule>
    <cfRule type="containsText" dxfId="2646" priority="184" operator="containsText" text="MDH">
      <formula>NOT(ISERROR(SEARCH("MDH",V11)))</formula>
    </cfRule>
    <cfRule type="containsText" dxfId="2645" priority="185" operator="containsText" text="MDH">
      <formula>NOT(ISERROR(SEARCH("MDH",V11)))</formula>
    </cfRule>
    <cfRule type="containsText" dxfId="2644" priority="186" operator="containsText" text="ABS">
      <formula>NOT(ISERROR(SEARCH("ABS",V11)))</formula>
    </cfRule>
  </conditionalFormatting>
  <conditionalFormatting sqref="X11:X22">
    <cfRule type="containsText" dxfId="2643" priority="167" operator="containsText" text="ABS">
      <formula>NOT(ISERROR(SEARCH("ABS",X11)))</formula>
    </cfRule>
    <cfRule type="containsText" dxfId="2642" priority="168" operator="containsText" text="ABS">
      <formula>NOT(ISERROR(SEARCH("ABS",X11)))</formula>
    </cfRule>
    <cfRule type="containsText" dxfId="2641" priority="169" operator="containsText" text="CAISSIER">
      <formula>NOT(ISERROR(SEARCH("CAISSIER",X11)))</formula>
    </cfRule>
    <cfRule type="containsText" dxfId="2640" priority="170" operator="containsText" text="OFFICE">
      <formula>NOT(ISERROR(SEARCH("OFFICE",X11)))</formula>
    </cfRule>
    <cfRule type="containsText" dxfId="2639" priority="171" operator="containsText" text="PLONGE">
      <formula>NOT(ISERROR(SEARCH("PLONGE",X11)))</formula>
    </cfRule>
    <cfRule type="containsText" dxfId="2638" priority="172" operator="containsText" text="BAR">
      <formula>NOT(ISERROR(SEARCH("BAR",X11)))</formula>
    </cfRule>
    <cfRule type="containsText" dxfId="2637" priority="173" operator="containsText" text="SERVICE">
      <formula>NOT(ISERROR(SEARCH("SERVICE",X11)))</formula>
    </cfRule>
    <cfRule type="containsText" dxfId="2636" priority="174" operator="containsText" text="MDH">
      <formula>NOT(ISERROR(SEARCH("MDH",X11)))</formula>
    </cfRule>
    <cfRule type="containsText" dxfId="2635" priority="175" operator="containsText" text="MDH">
      <formula>NOT(ISERROR(SEARCH("MDH",X11)))</formula>
    </cfRule>
    <cfRule type="containsText" dxfId="2634" priority="176" operator="containsText" text="ABS">
      <formula>NOT(ISERROR(SEARCH("ABS",X11)))</formula>
    </cfRule>
  </conditionalFormatting>
  <conditionalFormatting sqref="Z11:Z22">
    <cfRule type="containsText" dxfId="2633" priority="157" operator="containsText" text="ABS">
      <formula>NOT(ISERROR(SEARCH("ABS",Z11)))</formula>
    </cfRule>
    <cfRule type="containsText" dxfId="2632" priority="158" operator="containsText" text="ABS">
      <formula>NOT(ISERROR(SEARCH("ABS",Z11)))</formula>
    </cfRule>
    <cfRule type="containsText" dxfId="2631" priority="159" operator="containsText" text="CAISSIER">
      <formula>NOT(ISERROR(SEARCH("CAISSIER",Z11)))</formula>
    </cfRule>
    <cfRule type="containsText" dxfId="2630" priority="160" operator="containsText" text="OFFICE">
      <formula>NOT(ISERROR(SEARCH("OFFICE",Z11)))</formula>
    </cfRule>
    <cfRule type="containsText" dxfId="2629" priority="161" operator="containsText" text="PLONGE">
      <formula>NOT(ISERROR(SEARCH("PLONGE",Z11)))</formula>
    </cfRule>
    <cfRule type="containsText" dxfId="2628" priority="162" operator="containsText" text="BAR">
      <formula>NOT(ISERROR(SEARCH("BAR",Z11)))</formula>
    </cfRule>
    <cfRule type="containsText" dxfId="2627" priority="163" operator="containsText" text="SERVICE">
      <formula>NOT(ISERROR(SEARCH("SERVICE",Z11)))</formula>
    </cfRule>
    <cfRule type="containsText" dxfId="2626" priority="164" operator="containsText" text="MDH">
      <formula>NOT(ISERROR(SEARCH("MDH",Z11)))</formula>
    </cfRule>
    <cfRule type="containsText" dxfId="2625" priority="165" operator="containsText" text="MDH">
      <formula>NOT(ISERROR(SEARCH("MDH",Z11)))</formula>
    </cfRule>
    <cfRule type="containsText" dxfId="2624" priority="166" operator="containsText" text="ABS">
      <formula>NOT(ISERROR(SEARCH("ABS",Z11)))</formula>
    </cfRule>
  </conditionalFormatting>
  <conditionalFormatting sqref="AB11:AB22">
    <cfRule type="containsText" dxfId="2623" priority="147" operator="containsText" text="ABS">
      <formula>NOT(ISERROR(SEARCH("ABS",AB11)))</formula>
    </cfRule>
    <cfRule type="containsText" dxfId="2622" priority="148" operator="containsText" text="ABS">
      <formula>NOT(ISERROR(SEARCH("ABS",AB11)))</formula>
    </cfRule>
    <cfRule type="containsText" dxfId="2621" priority="149" operator="containsText" text="CAISSIER">
      <formula>NOT(ISERROR(SEARCH("CAISSIER",AB11)))</formula>
    </cfRule>
    <cfRule type="containsText" dxfId="2620" priority="150" operator="containsText" text="OFFICE">
      <formula>NOT(ISERROR(SEARCH("OFFICE",AB11)))</formula>
    </cfRule>
    <cfRule type="containsText" dxfId="2619" priority="151" operator="containsText" text="PLONGE">
      <formula>NOT(ISERROR(SEARCH("PLONGE",AB11)))</formula>
    </cfRule>
    <cfRule type="containsText" dxfId="2618" priority="152" operator="containsText" text="BAR">
      <formula>NOT(ISERROR(SEARCH("BAR",AB11)))</formula>
    </cfRule>
    <cfRule type="containsText" dxfId="2617" priority="153" operator="containsText" text="SERVICE">
      <formula>NOT(ISERROR(SEARCH("SERVICE",AB11)))</formula>
    </cfRule>
    <cfRule type="containsText" dxfId="2616" priority="154" operator="containsText" text="MDH">
      <formula>NOT(ISERROR(SEARCH("MDH",AB11)))</formula>
    </cfRule>
    <cfRule type="containsText" dxfId="2615" priority="155" operator="containsText" text="MDH">
      <formula>NOT(ISERROR(SEARCH("MDH",AB11)))</formula>
    </cfRule>
    <cfRule type="containsText" dxfId="2614" priority="156" operator="containsText" text="ABS">
      <formula>NOT(ISERROR(SEARCH("ABS",AB11)))</formula>
    </cfRule>
  </conditionalFormatting>
  <conditionalFormatting sqref="AB26:AB37">
    <cfRule type="containsText" dxfId="2613" priority="137" operator="containsText" text="ABS">
      <formula>NOT(ISERROR(SEARCH("ABS",AB26)))</formula>
    </cfRule>
    <cfRule type="containsText" dxfId="2612" priority="138" operator="containsText" text="ABS">
      <formula>NOT(ISERROR(SEARCH("ABS",AB26)))</formula>
    </cfRule>
    <cfRule type="containsText" dxfId="2611" priority="139" operator="containsText" text="CAISSIER">
      <formula>NOT(ISERROR(SEARCH("CAISSIER",AB26)))</formula>
    </cfRule>
    <cfRule type="containsText" dxfId="2610" priority="140" operator="containsText" text="OFFICE">
      <formula>NOT(ISERROR(SEARCH("OFFICE",AB26)))</formula>
    </cfRule>
    <cfRule type="containsText" dxfId="2609" priority="141" operator="containsText" text="PLONGE">
      <formula>NOT(ISERROR(SEARCH("PLONGE",AB26)))</formula>
    </cfRule>
    <cfRule type="containsText" dxfId="2608" priority="142" operator="containsText" text="BAR">
      <formula>NOT(ISERROR(SEARCH("BAR",AB26)))</formula>
    </cfRule>
    <cfRule type="containsText" dxfId="2607" priority="143" operator="containsText" text="SERVICE">
      <formula>NOT(ISERROR(SEARCH("SERVICE",AB26)))</formula>
    </cfRule>
    <cfRule type="containsText" dxfId="2606" priority="144" operator="containsText" text="MDH">
      <formula>NOT(ISERROR(SEARCH("MDH",AB26)))</formula>
    </cfRule>
    <cfRule type="containsText" dxfId="2605" priority="145" operator="containsText" text="MDH">
      <formula>NOT(ISERROR(SEARCH("MDH",AB26)))</formula>
    </cfRule>
    <cfRule type="containsText" dxfId="2604" priority="146" operator="containsText" text="ABS">
      <formula>NOT(ISERROR(SEARCH("ABS",AB26)))</formula>
    </cfRule>
  </conditionalFormatting>
  <conditionalFormatting sqref="Z26:Z37">
    <cfRule type="containsText" dxfId="2603" priority="127" operator="containsText" text="ABS">
      <formula>NOT(ISERROR(SEARCH("ABS",Z26)))</formula>
    </cfRule>
    <cfRule type="containsText" dxfId="2602" priority="128" operator="containsText" text="ABS">
      <formula>NOT(ISERROR(SEARCH("ABS",Z26)))</formula>
    </cfRule>
    <cfRule type="containsText" dxfId="2601" priority="129" operator="containsText" text="CAISSIER">
      <formula>NOT(ISERROR(SEARCH("CAISSIER",Z26)))</formula>
    </cfRule>
    <cfRule type="containsText" dxfId="2600" priority="130" operator="containsText" text="OFFICE">
      <formula>NOT(ISERROR(SEARCH("OFFICE",Z26)))</formula>
    </cfRule>
    <cfRule type="containsText" dxfId="2599" priority="131" operator="containsText" text="PLONGE">
      <formula>NOT(ISERROR(SEARCH("PLONGE",Z26)))</formula>
    </cfRule>
    <cfRule type="containsText" dxfId="2598" priority="132" operator="containsText" text="BAR">
      <formula>NOT(ISERROR(SEARCH("BAR",Z26)))</formula>
    </cfRule>
    <cfRule type="containsText" dxfId="2597" priority="133" operator="containsText" text="SERVICE">
      <formula>NOT(ISERROR(SEARCH("SERVICE",Z26)))</formula>
    </cfRule>
    <cfRule type="containsText" dxfId="2596" priority="134" operator="containsText" text="MDH">
      <formula>NOT(ISERROR(SEARCH("MDH",Z26)))</formula>
    </cfRule>
    <cfRule type="containsText" dxfId="2595" priority="135" operator="containsText" text="MDH">
      <formula>NOT(ISERROR(SEARCH("MDH",Z26)))</formula>
    </cfRule>
    <cfRule type="containsText" dxfId="2594" priority="136" operator="containsText" text="ABS">
      <formula>NOT(ISERROR(SEARCH("ABS",Z26)))</formula>
    </cfRule>
  </conditionalFormatting>
  <conditionalFormatting sqref="X26:X37">
    <cfRule type="containsText" dxfId="2593" priority="117" operator="containsText" text="ABS">
      <formula>NOT(ISERROR(SEARCH("ABS",X26)))</formula>
    </cfRule>
    <cfRule type="containsText" dxfId="2592" priority="118" operator="containsText" text="ABS">
      <formula>NOT(ISERROR(SEARCH("ABS",X26)))</formula>
    </cfRule>
    <cfRule type="containsText" dxfId="2591" priority="119" operator="containsText" text="CAISSIER">
      <formula>NOT(ISERROR(SEARCH("CAISSIER",X26)))</formula>
    </cfRule>
    <cfRule type="containsText" dxfId="2590" priority="120" operator="containsText" text="OFFICE">
      <formula>NOT(ISERROR(SEARCH("OFFICE",X26)))</formula>
    </cfRule>
    <cfRule type="containsText" dxfId="2589" priority="121" operator="containsText" text="PLONGE">
      <formula>NOT(ISERROR(SEARCH("PLONGE",X26)))</formula>
    </cfRule>
    <cfRule type="containsText" dxfId="2588" priority="122" operator="containsText" text="BAR">
      <formula>NOT(ISERROR(SEARCH("BAR",X26)))</formula>
    </cfRule>
    <cfRule type="containsText" dxfId="2587" priority="123" operator="containsText" text="SERVICE">
      <formula>NOT(ISERROR(SEARCH("SERVICE",X26)))</formula>
    </cfRule>
    <cfRule type="containsText" dxfId="2586" priority="124" operator="containsText" text="MDH">
      <formula>NOT(ISERROR(SEARCH("MDH",X26)))</formula>
    </cfRule>
    <cfRule type="containsText" dxfId="2585" priority="125" operator="containsText" text="MDH">
      <formula>NOT(ISERROR(SEARCH("MDH",X26)))</formula>
    </cfRule>
    <cfRule type="containsText" dxfId="2584" priority="126" operator="containsText" text="ABS">
      <formula>NOT(ISERROR(SEARCH("ABS",X26)))</formula>
    </cfRule>
  </conditionalFormatting>
  <conditionalFormatting sqref="V26:V37">
    <cfRule type="containsText" dxfId="2583" priority="107" operator="containsText" text="ABS">
      <formula>NOT(ISERROR(SEARCH("ABS",V26)))</formula>
    </cfRule>
    <cfRule type="containsText" dxfId="2582" priority="108" operator="containsText" text="ABS">
      <formula>NOT(ISERROR(SEARCH("ABS",V26)))</formula>
    </cfRule>
    <cfRule type="containsText" dxfId="2581" priority="109" operator="containsText" text="CAISSIER">
      <formula>NOT(ISERROR(SEARCH("CAISSIER",V26)))</formula>
    </cfRule>
    <cfRule type="containsText" dxfId="2580" priority="110" operator="containsText" text="OFFICE">
      <formula>NOT(ISERROR(SEARCH("OFFICE",V26)))</formula>
    </cfRule>
    <cfRule type="containsText" dxfId="2579" priority="111" operator="containsText" text="PLONGE">
      <formula>NOT(ISERROR(SEARCH("PLONGE",V26)))</formula>
    </cfRule>
    <cfRule type="containsText" dxfId="2578" priority="112" operator="containsText" text="BAR">
      <formula>NOT(ISERROR(SEARCH("BAR",V26)))</formula>
    </cfRule>
    <cfRule type="containsText" dxfId="2577" priority="113" operator="containsText" text="SERVICE">
      <formula>NOT(ISERROR(SEARCH("SERVICE",V26)))</formula>
    </cfRule>
    <cfRule type="containsText" dxfId="2576" priority="114" operator="containsText" text="MDH">
      <formula>NOT(ISERROR(SEARCH("MDH",V26)))</formula>
    </cfRule>
    <cfRule type="containsText" dxfId="2575" priority="115" operator="containsText" text="MDH">
      <formula>NOT(ISERROR(SEARCH("MDH",V26)))</formula>
    </cfRule>
    <cfRule type="containsText" dxfId="2574" priority="116" operator="containsText" text="ABS">
      <formula>NOT(ISERROR(SEARCH("ABS",V26)))</formula>
    </cfRule>
  </conditionalFormatting>
  <conditionalFormatting sqref="T26:T37">
    <cfRule type="containsText" dxfId="2573" priority="97" operator="containsText" text="ABS">
      <formula>NOT(ISERROR(SEARCH("ABS",T26)))</formula>
    </cfRule>
    <cfRule type="containsText" dxfId="2572" priority="98" operator="containsText" text="ABS">
      <formula>NOT(ISERROR(SEARCH("ABS",T26)))</formula>
    </cfRule>
    <cfRule type="containsText" dxfId="2571" priority="99" operator="containsText" text="CAISSIER">
      <formula>NOT(ISERROR(SEARCH("CAISSIER",T26)))</formula>
    </cfRule>
    <cfRule type="containsText" dxfId="2570" priority="100" operator="containsText" text="OFFICE">
      <formula>NOT(ISERROR(SEARCH("OFFICE",T26)))</formula>
    </cfRule>
    <cfRule type="containsText" dxfId="2569" priority="101" operator="containsText" text="PLONGE">
      <formula>NOT(ISERROR(SEARCH("PLONGE",T26)))</formula>
    </cfRule>
    <cfRule type="containsText" dxfId="2568" priority="102" operator="containsText" text="BAR">
      <formula>NOT(ISERROR(SEARCH("BAR",T26)))</formula>
    </cfRule>
    <cfRule type="containsText" dxfId="2567" priority="103" operator="containsText" text="SERVICE">
      <formula>NOT(ISERROR(SEARCH("SERVICE",T26)))</formula>
    </cfRule>
    <cfRule type="containsText" dxfId="2566" priority="104" operator="containsText" text="MDH">
      <formula>NOT(ISERROR(SEARCH("MDH",T26)))</formula>
    </cfRule>
    <cfRule type="containsText" dxfId="2565" priority="105" operator="containsText" text="MDH">
      <formula>NOT(ISERROR(SEARCH("MDH",T26)))</formula>
    </cfRule>
    <cfRule type="containsText" dxfId="2564" priority="106" operator="containsText" text="ABS">
      <formula>NOT(ISERROR(SEARCH("ABS",T26)))</formula>
    </cfRule>
  </conditionalFormatting>
  <conditionalFormatting sqref="R26:R37">
    <cfRule type="containsText" dxfId="2563" priority="87" operator="containsText" text="ABS">
      <formula>NOT(ISERROR(SEARCH("ABS",R26)))</formula>
    </cfRule>
    <cfRule type="containsText" dxfId="2562" priority="88" operator="containsText" text="ABS">
      <formula>NOT(ISERROR(SEARCH("ABS",R26)))</formula>
    </cfRule>
    <cfRule type="containsText" dxfId="2561" priority="89" operator="containsText" text="CAISSIER">
      <formula>NOT(ISERROR(SEARCH("CAISSIER",R26)))</formula>
    </cfRule>
    <cfRule type="containsText" dxfId="2560" priority="90" operator="containsText" text="OFFICE">
      <formula>NOT(ISERROR(SEARCH("OFFICE",R26)))</formula>
    </cfRule>
    <cfRule type="containsText" dxfId="2559" priority="91" operator="containsText" text="PLONGE">
      <formula>NOT(ISERROR(SEARCH("PLONGE",R26)))</formula>
    </cfRule>
    <cfRule type="containsText" dxfId="2558" priority="92" operator="containsText" text="BAR">
      <formula>NOT(ISERROR(SEARCH("BAR",R26)))</formula>
    </cfRule>
    <cfRule type="containsText" dxfId="2557" priority="93" operator="containsText" text="SERVICE">
      <formula>NOT(ISERROR(SEARCH("SERVICE",R26)))</formula>
    </cfRule>
    <cfRule type="containsText" dxfId="2556" priority="94" operator="containsText" text="MDH">
      <formula>NOT(ISERROR(SEARCH("MDH",R26)))</formula>
    </cfRule>
    <cfRule type="containsText" dxfId="2555" priority="95" operator="containsText" text="MDH">
      <formula>NOT(ISERROR(SEARCH("MDH",R26)))</formula>
    </cfRule>
    <cfRule type="containsText" dxfId="2554" priority="96" operator="containsText" text="ABS">
      <formula>NOT(ISERROR(SEARCH("ABS",R26)))</formula>
    </cfRule>
  </conditionalFormatting>
  <conditionalFormatting sqref="P26:P37">
    <cfRule type="containsText" dxfId="2553" priority="77" operator="containsText" text="ABS">
      <formula>NOT(ISERROR(SEARCH("ABS",P26)))</formula>
    </cfRule>
    <cfRule type="containsText" dxfId="2552" priority="78" operator="containsText" text="ABS">
      <formula>NOT(ISERROR(SEARCH("ABS",P26)))</formula>
    </cfRule>
    <cfRule type="containsText" dxfId="2551" priority="79" operator="containsText" text="CAISSIER">
      <formula>NOT(ISERROR(SEARCH("CAISSIER",P26)))</formula>
    </cfRule>
    <cfRule type="containsText" dxfId="2550" priority="80" operator="containsText" text="OFFICE">
      <formula>NOT(ISERROR(SEARCH("OFFICE",P26)))</formula>
    </cfRule>
    <cfRule type="containsText" dxfId="2549" priority="81" operator="containsText" text="PLONGE">
      <formula>NOT(ISERROR(SEARCH("PLONGE",P26)))</formula>
    </cfRule>
    <cfRule type="containsText" dxfId="2548" priority="82" operator="containsText" text="BAR">
      <formula>NOT(ISERROR(SEARCH("BAR",P26)))</formula>
    </cfRule>
    <cfRule type="containsText" dxfId="2547" priority="83" operator="containsText" text="SERVICE">
      <formula>NOT(ISERROR(SEARCH("SERVICE",P26)))</formula>
    </cfRule>
    <cfRule type="containsText" dxfId="2546" priority="84" operator="containsText" text="MDH">
      <formula>NOT(ISERROR(SEARCH("MDH",P26)))</formula>
    </cfRule>
    <cfRule type="containsText" dxfId="2545" priority="85" operator="containsText" text="MDH">
      <formula>NOT(ISERROR(SEARCH("MDH",P26)))</formula>
    </cfRule>
    <cfRule type="containsText" dxfId="2544" priority="86" operator="containsText" text="ABS">
      <formula>NOT(ISERROR(SEARCH("ABS",P26)))</formula>
    </cfRule>
  </conditionalFormatting>
  <conditionalFormatting sqref="N26:N37">
    <cfRule type="containsText" dxfId="2543" priority="67" operator="containsText" text="ABS">
      <formula>NOT(ISERROR(SEARCH("ABS",N26)))</formula>
    </cfRule>
    <cfRule type="containsText" dxfId="2542" priority="68" operator="containsText" text="ABS">
      <formula>NOT(ISERROR(SEARCH("ABS",N26)))</formula>
    </cfRule>
    <cfRule type="containsText" dxfId="2541" priority="69" operator="containsText" text="CAISSIER">
      <formula>NOT(ISERROR(SEARCH("CAISSIER",N26)))</formula>
    </cfRule>
    <cfRule type="containsText" dxfId="2540" priority="70" operator="containsText" text="OFFICE">
      <formula>NOT(ISERROR(SEARCH("OFFICE",N26)))</formula>
    </cfRule>
    <cfRule type="containsText" dxfId="2539" priority="71" operator="containsText" text="PLONGE">
      <formula>NOT(ISERROR(SEARCH("PLONGE",N26)))</formula>
    </cfRule>
    <cfRule type="containsText" dxfId="2538" priority="72" operator="containsText" text="BAR">
      <formula>NOT(ISERROR(SEARCH("BAR",N26)))</formula>
    </cfRule>
    <cfRule type="containsText" dxfId="2537" priority="73" operator="containsText" text="SERVICE">
      <formula>NOT(ISERROR(SEARCH("SERVICE",N26)))</formula>
    </cfRule>
    <cfRule type="containsText" dxfId="2536" priority="74" operator="containsText" text="MDH">
      <formula>NOT(ISERROR(SEARCH("MDH",N26)))</formula>
    </cfRule>
    <cfRule type="containsText" dxfId="2535" priority="75" operator="containsText" text="MDH">
      <formula>NOT(ISERROR(SEARCH("MDH",N26)))</formula>
    </cfRule>
    <cfRule type="containsText" dxfId="2534" priority="76" operator="containsText" text="ABS">
      <formula>NOT(ISERROR(SEARCH("ABS",N26)))</formula>
    </cfRule>
  </conditionalFormatting>
  <conditionalFormatting sqref="L26:L37">
    <cfRule type="containsText" dxfId="2533" priority="57" operator="containsText" text="ABS">
      <formula>NOT(ISERROR(SEARCH("ABS",L26)))</formula>
    </cfRule>
    <cfRule type="containsText" dxfId="2532" priority="58" operator="containsText" text="ABS">
      <formula>NOT(ISERROR(SEARCH("ABS",L26)))</formula>
    </cfRule>
    <cfRule type="containsText" dxfId="2531" priority="59" operator="containsText" text="CAISSIER">
      <formula>NOT(ISERROR(SEARCH("CAISSIER",L26)))</formula>
    </cfRule>
    <cfRule type="containsText" dxfId="2530" priority="60" operator="containsText" text="OFFICE">
      <formula>NOT(ISERROR(SEARCH("OFFICE",L26)))</formula>
    </cfRule>
    <cfRule type="containsText" dxfId="2529" priority="61" operator="containsText" text="PLONGE">
      <formula>NOT(ISERROR(SEARCH("PLONGE",L26)))</formula>
    </cfRule>
    <cfRule type="containsText" dxfId="2528" priority="62" operator="containsText" text="BAR">
      <formula>NOT(ISERROR(SEARCH("BAR",L26)))</formula>
    </cfRule>
    <cfRule type="containsText" dxfId="2527" priority="63" operator="containsText" text="SERVICE">
      <formula>NOT(ISERROR(SEARCH("SERVICE",L26)))</formula>
    </cfRule>
    <cfRule type="containsText" dxfId="2526" priority="64" operator="containsText" text="MDH">
      <formula>NOT(ISERROR(SEARCH("MDH",L26)))</formula>
    </cfRule>
    <cfRule type="containsText" dxfId="2525" priority="65" operator="containsText" text="MDH">
      <formula>NOT(ISERROR(SEARCH("MDH",L26)))</formula>
    </cfRule>
    <cfRule type="containsText" dxfId="2524" priority="66" operator="containsText" text="ABS">
      <formula>NOT(ISERROR(SEARCH("ABS",L26)))</formula>
    </cfRule>
  </conditionalFormatting>
  <conditionalFormatting sqref="J26:J37">
    <cfRule type="containsText" dxfId="2523" priority="47" operator="containsText" text="ABS">
      <formula>NOT(ISERROR(SEARCH("ABS",J26)))</formula>
    </cfRule>
    <cfRule type="containsText" dxfId="2522" priority="48" operator="containsText" text="ABS">
      <formula>NOT(ISERROR(SEARCH("ABS",J26)))</formula>
    </cfRule>
    <cfRule type="containsText" dxfId="2521" priority="49" operator="containsText" text="CAISSIER">
      <formula>NOT(ISERROR(SEARCH("CAISSIER",J26)))</formula>
    </cfRule>
    <cfRule type="containsText" dxfId="2520" priority="50" operator="containsText" text="OFFICE">
      <formula>NOT(ISERROR(SEARCH("OFFICE",J26)))</formula>
    </cfRule>
    <cfRule type="containsText" dxfId="2519" priority="51" operator="containsText" text="PLONGE">
      <formula>NOT(ISERROR(SEARCH("PLONGE",J26)))</formula>
    </cfRule>
    <cfRule type="containsText" dxfId="2518" priority="52" operator="containsText" text="BAR">
      <formula>NOT(ISERROR(SEARCH("BAR",J26)))</formula>
    </cfRule>
    <cfRule type="containsText" dxfId="2517" priority="53" operator="containsText" text="SERVICE">
      <formula>NOT(ISERROR(SEARCH("SERVICE",J26)))</formula>
    </cfRule>
    <cfRule type="containsText" dxfId="2516" priority="54" operator="containsText" text="MDH">
      <formula>NOT(ISERROR(SEARCH("MDH",J26)))</formula>
    </cfRule>
    <cfRule type="containsText" dxfId="2515" priority="55" operator="containsText" text="MDH">
      <formula>NOT(ISERROR(SEARCH("MDH",J26)))</formula>
    </cfRule>
    <cfRule type="containsText" dxfId="2514" priority="56" operator="containsText" text="ABS">
      <formula>NOT(ISERROR(SEARCH("ABS",J26)))</formula>
    </cfRule>
  </conditionalFormatting>
  <conditionalFormatting sqref="H26:H37">
    <cfRule type="containsText" dxfId="2513" priority="37" operator="containsText" text="ABS">
      <formula>NOT(ISERROR(SEARCH("ABS",H26)))</formula>
    </cfRule>
    <cfRule type="containsText" dxfId="2512" priority="38" operator="containsText" text="ABS">
      <formula>NOT(ISERROR(SEARCH("ABS",H26)))</formula>
    </cfRule>
    <cfRule type="containsText" dxfId="2511" priority="39" operator="containsText" text="CAISSIER">
      <formula>NOT(ISERROR(SEARCH("CAISSIER",H26)))</formula>
    </cfRule>
    <cfRule type="containsText" dxfId="2510" priority="40" operator="containsText" text="OFFICE">
      <formula>NOT(ISERROR(SEARCH("OFFICE",H26)))</formula>
    </cfRule>
    <cfRule type="containsText" dxfId="2509" priority="41" operator="containsText" text="PLONGE">
      <formula>NOT(ISERROR(SEARCH("PLONGE",H26)))</formula>
    </cfRule>
    <cfRule type="containsText" dxfId="2508" priority="42" operator="containsText" text="BAR">
      <formula>NOT(ISERROR(SEARCH("BAR",H26)))</formula>
    </cfRule>
    <cfRule type="containsText" dxfId="2507" priority="43" operator="containsText" text="SERVICE">
      <formula>NOT(ISERROR(SEARCH("SERVICE",H26)))</formula>
    </cfRule>
    <cfRule type="containsText" dxfId="2506" priority="44" operator="containsText" text="MDH">
      <formula>NOT(ISERROR(SEARCH("MDH",H26)))</formula>
    </cfRule>
    <cfRule type="containsText" dxfId="2505" priority="45" operator="containsText" text="MDH">
      <formula>NOT(ISERROR(SEARCH("MDH",H26)))</formula>
    </cfRule>
    <cfRule type="containsText" dxfId="2504" priority="46" operator="containsText" text="ABS">
      <formula>NOT(ISERROR(SEARCH("ABS",H26)))</formula>
    </cfRule>
  </conditionalFormatting>
  <conditionalFormatting sqref="F26:F37">
    <cfRule type="containsText" dxfId="2503" priority="27" operator="containsText" text="ABS">
      <formula>NOT(ISERROR(SEARCH("ABS",F26)))</formula>
    </cfRule>
    <cfRule type="containsText" dxfId="2502" priority="28" operator="containsText" text="ABS">
      <formula>NOT(ISERROR(SEARCH("ABS",F26)))</formula>
    </cfRule>
    <cfRule type="containsText" dxfId="2501" priority="29" operator="containsText" text="CAISSIER">
      <formula>NOT(ISERROR(SEARCH("CAISSIER",F26)))</formula>
    </cfRule>
    <cfRule type="containsText" dxfId="2500" priority="30" operator="containsText" text="OFFICE">
      <formula>NOT(ISERROR(SEARCH("OFFICE",F26)))</formula>
    </cfRule>
    <cfRule type="containsText" dxfId="2499" priority="31" operator="containsText" text="PLONGE">
      <formula>NOT(ISERROR(SEARCH("PLONGE",F26)))</formula>
    </cfRule>
    <cfRule type="containsText" dxfId="2498" priority="32" operator="containsText" text="BAR">
      <formula>NOT(ISERROR(SEARCH("BAR",F26)))</formula>
    </cfRule>
    <cfRule type="containsText" dxfId="2497" priority="33" operator="containsText" text="SERVICE">
      <formula>NOT(ISERROR(SEARCH("SERVICE",F26)))</formula>
    </cfRule>
    <cfRule type="containsText" dxfId="2496" priority="34" operator="containsText" text="MDH">
      <formula>NOT(ISERROR(SEARCH("MDH",F26)))</formula>
    </cfRule>
    <cfRule type="containsText" dxfId="2495" priority="35" operator="containsText" text="MDH">
      <formula>NOT(ISERROR(SEARCH("MDH",F26)))</formula>
    </cfRule>
    <cfRule type="containsText" dxfId="2494" priority="36" operator="containsText" text="ABS">
      <formula>NOT(ISERROR(SEARCH("ABS",F26)))</formula>
    </cfRule>
  </conditionalFormatting>
  <conditionalFormatting sqref="F41:F52">
    <cfRule type="containsText" dxfId="2493" priority="17" operator="containsText" text="ABS">
      <formula>NOT(ISERROR(SEARCH("ABS",F41)))</formula>
    </cfRule>
    <cfRule type="containsText" dxfId="2492" priority="18" operator="containsText" text="ABS">
      <formula>NOT(ISERROR(SEARCH("ABS",F41)))</formula>
    </cfRule>
    <cfRule type="containsText" dxfId="2491" priority="19" operator="containsText" text="CAISSIER">
      <formula>NOT(ISERROR(SEARCH("CAISSIER",F41)))</formula>
    </cfRule>
    <cfRule type="containsText" dxfId="2490" priority="20" operator="containsText" text="OFFICE">
      <formula>NOT(ISERROR(SEARCH("OFFICE",F41)))</formula>
    </cfRule>
    <cfRule type="containsText" dxfId="2489" priority="21" operator="containsText" text="PLONGE">
      <formula>NOT(ISERROR(SEARCH("PLONGE",F41)))</formula>
    </cfRule>
    <cfRule type="containsText" dxfId="2488" priority="22" operator="containsText" text="BAR">
      <formula>NOT(ISERROR(SEARCH("BAR",F41)))</formula>
    </cfRule>
    <cfRule type="containsText" dxfId="2487" priority="23" operator="containsText" text="SERVICE">
      <formula>NOT(ISERROR(SEARCH("SERVICE",F41)))</formula>
    </cfRule>
    <cfRule type="containsText" dxfId="2486" priority="24" operator="containsText" text="MDH">
      <formula>NOT(ISERROR(SEARCH("MDH",F41)))</formula>
    </cfRule>
    <cfRule type="containsText" dxfId="2485" priority="25" operator="containsText" text="MDH">
      <formula>NOT(ISERROR(SEARCH("MDH",F41)))</formula>
    </cfRule>
    <cfRule type="containsText" dxfId="2484" priority="26" operator="containsText" text="ABS">
      <formula>NOT(ISERROR(SEARCH("ABS",F41)))</formula>
    </cfRule>
  </conditionalFormatting>
  <conditionalFormatting sqref="H41:H52">
    <cfRule type="containsText" dxfId="2483" priority="7" operator="containsText" text="ABS">
      <formula>NOT(ISERROR(SEARCH("ABS",H41)))</formula>
    </cfRule>
    <cfRule type="containsText" dxfId="2482" priority="8" operator="containsText" text="ABS">
      <formula>NOT(ISERROR(SEARCH("ABS",H41)))</formula>
    </cfRule>
    <cfRule type="containsText" dxfId="2481" priority="9" operator="containsText" text="CAISSIER">
      <formula>NOT(ISERROR(SEARCH("CAISSIER",H41)))</formula>
    </cfRule>
    <cfRule type="containsText" dxfId="2480" priority="10" operator="containsText" text="OFFICE">
      <formula>NOT(ISERROR(SEARCH("OFFICE",H41)))</formula>
    </cfRule>
    <cfRule type="containsText" dxfId="2479" priority="11" operator="containsText" text="PLONGE">
      <formula>NOT(ISERROR(SEARCH("PLONGE",H41)))</formula>
    </cfRule>
    <cfRule type="containsText" dxfId="2478" priority="12" operator="containsText" text="BAR">
      <formula>NOT(ISERROR(SEARCH("BAR",H41)))</formula>
    </cfRule>
    <cfRule type="containsText" dxfId="2477" priority="13" operator="containsText" text="SERVICE">
      <formula>NOT(ISERROR(SEARCH("SERVICE",H41)))</formula>
    </cfRule>
    <cfRule type="containsText" dxfId="2476" priority="14" operator="containsText" text="MDH">
      <formula>NOT(ISERROR(SEARCH("MDH",H41)))</formula>
    </cfRule>
    <cfRule type="containsText" dxfId="2475" priority="15" operator="containsText" text="MDH">
      <formula>NOT(ISERROR(SEARCH("MDH",H41)))</formula>
    </cfRule>
    <cfRule type="containsText" dxfId="2474" priority="16" operator="containsText" text="ABS">
      <formula>NOT(ISERROR(SEARCH("ABS",H41)))</formula>
    </cfRule>
  </conditionalFormatting>
  <dataValidations count="2">
    <dataValidation type="list" allowBlank="1" showInputMessage="1" showErrorMessage="1" sqref="E39:AB39 E9:AB9 E24:AB24">
      <formula1>$A$3:$A$7</formula1>
    </dataValidation>
    <dataValidation type="list" allowBlank="1" showErrorMessage="1" promptTitle="selectionner" sqref="AB11:AB22 F11:F22 H11:H22 J11:J22 L11:L22 N11:N22 P11:P22 R11:R22 T11:T22 V11:V22 X11:X22 Z11:Z22 H26:H37 J26:J37 L26:L37 N26:N37 P26:P37 R26:R37 T26:T37 V26:V37 X26:X37 Z26:Z37 AB26:AB37 F26:F37 F41:F52 H41:H52">
      <formula1>$N$1:$N$8</formula1>
    </dataValidation>
  </dataValidations>
  <hyperlinks>
    <hyperlink ref="U11" location="'1'!G284" display="'1'!G284"/>
    <hyperlink ref="W11" location="'1'!G319" display="MDH"/>
    <hyperlink ref="Y11" location="'1'!G354" display="ARR"/>
    <hyperlink ref="AA11" location="'1'!G389" display="'1'!G389"/>
    <hyperlink ref="E12" location="'2'!G4" display="ARR"/>
    <hyperlink ref="G12" location="'2'!G39" display="'2'!G39"/>
    <hyperlink ref="I12" location="'2'!G74" display="BAR"/>
    <hyperlink ref="K12" location="'2'!G109" display="'2'!G109"/>
    <hyperlink ref="M12" location="'2'!G144" display="TOUR"/>
    <hyperlink ref="O12" location="'2'!G179" display="'2'!G179"/>
    <hyperlink ref="Q12" location="'2'!G214" display="CAIS"/>
    <hyperlink ref="S12" location="'2'!G249" display="'2'!G249"/>
    <hyperlink ref="U12" location="'2'!G284" display="'2'!G284"/>
    <hyperlink ref="W12" location="'2'!G319" display="'2'!G319"/>
    <hyperlink ref="Y12" location="'2'!G354" display="MDH"/>
    <hyperlink ref="AA12" location="'2'!G389" display="ARR"/>
    <hyperlink ref="E13" location="'3'!G4" display="MDH"/>
    <hyperlink ref="G13" location="'3'!G39" display="ARR"/>
    <hyperlink ref="I13" location="'3'!G74" display="'3'!G74"/>
    <hyperlink ref="K13" location="'3'!G109" display="BAR"/>
    <hyperlink ref="M13" location="'3'!G144" display="'3'!G144"/>
    <hyperlink ref="O13" location="'3'!G179" display="TOUR"/>
    <hyperlink ref="Q13" location="'3'!G214" display="'3'!G214"/>
    <hyperlink ref="S13" location="'3'!G249" display="CAIS"/>
    <hyperlink ref="U13" location="'3'!G284" display="'3'!G284"/>
    <hyperlink ref="W13" location="'3'!G319" display="'3'!G319"/>
    <hyperlink ref="Y13" location="'3'!G354" display="'3'!G354"/>
    <hyperlink ref="AA13" location="'3'!G389" display="MDH"/>
    <hyperlink ref="E14" location="'4'!G4" display="CDR 1"/>
    <hyperlink ref="G14" location="'4'!G39" display="MDH"/>
    <hyperlink ref="I14" location="'4'!G74" display="ARR"/>
    <hyperlink ref="K14" location="'4'!G109" display="'4'!G109"/>
    <hyperlink ref="M14" location="'4'!G144" display="BAR"/>
    <hyperlink ref="O14" location="'4'!G179" display="'4'!G179"/>
    <hyperlink ref="Q14" location="'4'!G214" display="TOUR"/>
    <hyperlink ref="S14" location="'4'!G249" display="'4'!G249"/>
    <hyperlink ref="U14" location="'4'!G284" display="CAIS"/>
    <hyperlink ref="W14" location="'4'!G319" display="'4'!G319"/>
    <hyperlink ref="Y14" location="'4'!G354" display="'4'!G354"/>
    <hyperlink ref="AA14" location="'4'!G389" display="'4'!G389"/>
    <hyperlink ref="E15" location="'5'!G4" display="CDR 2"/>
    <hyperlink ref="G15" location="'5'!G39" display="'5'!G39"/>
    <hyperlink ref="I15" location="'5'!G74" display="MDH"/>
    <hyperlink ref="K15" location="'5'!G109" display="ARR"/>
    <hyperlink ref="M15" location="'5'!G144" display="'5'!G144"/>
    <hyperlink ref="O15" location="'5'!G179" display="BAR"/>
    <hyperlink ref="Q15" location="'5'!G214" display="'5'!G214"/>
    <hyperlink ref="S15" location="'5'!G249" display="TOUR"/>
    <hyperlink ref="U15" location="'5'!G284" display="'5'!G284"/>
    <hyperlink ref="W15" location="'5'!G319" display="CAIS"/>
    <hyperlink ref="Y15" location="'5'!G354" display="'5'!G354"/>
    <hyperlink ref="AA15" location="'5'!G389" display="'5'!G389"/>
    <hyperlink ref="E16" location="'6'!G4" display="CDR 3"/>
    <hyperlink ref="G16" location="'6'!G39" display="'6'!G39"/>
    <hyperlink ref="I16" location="'6'!G74" display="'6'!G74"/>
    <hyperlink ref="K16" location="'6'!G109" display="MDH"/>
    <hyperlink ref="M16" location="'6'!G144" display="ARR"/>
    <hyperlink ref="O16" location="'6'!G179" display="'6'!G179"/>
    <hyperlink ref="Q16" location="'6'!G214" display="BAR"/>
    <hyperlink ref="S16" location="'6'!G249" display="'6'!G249"/>
    <hyperlink ref="U16" location="'6'!G284" display="TOUR"/>
    <hyperlink ref="W16" location="'6'!G319" display="'6'!G319"/>
    <hyperlink ref="Y16" location="'6'!G354" display="CAIS"/>
    <hyperlink ref="AA16" location="'6'!G389" display="'6'!G389"/>
    <hyperlink ref="E17" location="'7'!G4" display="CAIS"/>
    <hyperlink ref="G17" location="'7'!G39" display="'7'!G39"/>
    <hyperlink ref="I17" location="'7'!G74" display="'7'!G74"/>
    <hyperlink ref="K17" location="'7'!G109" display="'7'!G109"/>
    <hyperlink ref="M17" location="'7'!G144" display="MDH"/>
    <hyperlink ref="O17" location="'7'!G179" display="ARR"/>
    <hyperlink ref="Q17" location="'7'!G214" display="'7'!G214"/>
    <hyperlink ref="S17" location="'7'!G249" display="BAR"/>
    <hyperlink ref="U17" location="'7'!G284" display="'7'!G284"/>
    <hyperlink ref="W17" location="'7'!G319" display="TOUR"/>
    <hyperlink ref="Y17" location="'7'!G354" display="'7'!G354"/>
    <hyperlink ref="AA17" location="'7'!G389" display="CAIS"/>
    <hyperlink ref="E18" location="'8'!G4" display="CDR 4"/>
    <hyperlink ref="G18" location="'8'!G39" display="CAIS"/>
    <hyperlink ref="I18" location="'8'!G74" display="'8'!G74"/>
    <hyperlink ref="K18" location="'8'!G109" display="'8'!G109"/>
    <hyperlink ref="M18" location="'8'!G144" display="'8'!G144"/>
    <hyperlink ref="O18" location="'8'!G179" display="MDH"/>
    <hyperlink ref="Q18" location="'8'!G214" display="ARR"/>
    <hyperlink ref="S18" location="'8'!G249" display="'8'!G249"/>
    <hyperlink ref="U18" location="'8'!G284" display="BAR"/>
    <hyperlink ref="W18" location="'8'!G319" display="'8'!G319"/>
    <hyperlink ref="Y18" location="'8'!G354" display="TOUR"/>
    <hyperlink ref="AA18" location="'8'!G389" display="'8'!G389"/>
    <hyperlink ref="E19" location="'9'!G4" display="TOUR"/>
    <hyperlink ref="G19" location="'9'!G39" display="'9'!G39"/>
    <hyperlink ref="I19" location="'9'!G74" display="CAIS"/>
    <hyperlink ref="K19" location="'9'!G109" display="'9'!G109"/>
    <hyperlink ref="M19" location="'9'!G144" display="'9'!G144"/>
    <hyperlink ref="O19" location="'9'!G179" display="'9'!G179"/>
    <hyperlink ref="Q19" location="'9'!G214" display="MDH"/>
    <hyperlink ref="S19" location="'9'!G249" display="ARR"/>
    <hyperlink ref="U19" location="'9'!G284" display="'9'!G284"/>
    <hyperlink ref="W19" location="'9'!G319" display="BAR"/>
    <hyperlink ref="Y19" location="'9'!G354" display="'9'!G354"/>
    <hyperlink ref="AA19" location="'9'!G389" display="TOUR"/>
    <hyperlink ref="E20" location="'10'!G4" display="CDR 5"/>
    <hyperlink ref="G20" location="'10'!G39" display="TOUR"/>
    <hyperlink ref="I20" location="'10'!G74" display="'10'!G74"/>
    <hyperlink ref="K20" location="'10'!G109" display="CAIS"/>
    <hyperlink ref="M20" location="'10'!G144" display="'10'!G144"/>
    <hyperlink ref="O20" location="'10'!G179" display="'10'!G179"/>
    <hyperlink ref="Q20" location="'10'!G214" display="'10'!G214"/>
    <hyperlink ref="S20" location="'10'!G249" display="MDH"/>
    <hyperlink ref="U20" location="'10'!G284" display="ARR"/>
    <hyperlink ref="W20" location="'10'!G319" display="'10'!G319"/>
    <hyperlink ref="Y20" location="'10'!G354" display="BAR"/>
    <hyperlink ref="AA20" location="'10'!G389" display="'10'!G389"/>
    <hyperlink ref="E21" location="'11'!G4" display="BAR"/>
    <hyperlink ref="G21" location="'11'!G39" display="'11'!G39"/>
    <hyperlink ref="I21" location="'11'!G74" display="TOUR"/>
    <hyperlink ref="K21" location="'11'!G109" display="'11'!G109"/>
    <hyperlink ref="M21" location="'11'!G144" display="CAIS"/>
    <hyperlink ref="O21" location="'11'!G179" display="'11'!G179"/>
    <hyperlink ref="Q21" location="'11'!G214" display="'11'!G214"/>
    <hyperlink ref="S21" location="'11'!G249" display="'11'!G249"/>
    <hyperlink ref="U21" location="'11'!G284" display="MDH"/>
    <hyperlink ref="W21" location="'11'!G319" display="ARR"/>
    <hyperlink ref="Y21" location="'11'!G354" display="'11'!G354"/>
    <hyperlink ref="AA21" location="'11'!G389" display="BAR"/>
    <hyperlink ref="S11" location="'1'!G249" display="'1'!G249"/>
    <hyperlink ref="Q11" location="'1'!G214" display="'1'!G214"/>
    <hyperlink ref="O11" location="'1'!G179" display="CAIS"/>
    <hyperlink ref="M11" location="'1'!G144" display="'1'!G144"/>
    <hyperlink ref="I11" location="'1'!G74" display="'1'!G74"/>
    <hyperlink ref="G11" location="'1'!G39" display="BAR"/>
    <hyperlink ref="E11" location="'1'!G4" display="CDR 6"/>
    <hyperlink ref="K11" location="'1'!G109" display="TOUR"/>
    <hyperlink ref="D11" location="'SOMMAIRE SYNTHESE'!A1" display="renvoi"/>
    <hyperlink ref="D12:D21" location="'SOMMAIRE SYNTHESE'!A1" display="renvoi"/>
    <hyperlink ref="D22" location="'SOMMAIRE SYNTHESE'!A1" display="renvoi"/>
    <hyperlink ref="E26" location="'1'!G423" display="CDR 6"/>
    <hyperlink ref="E28" location="'3'!G423" display="MDH"/>
    <hyperlink ref="E29" location="'4'!G523" display="CDR 1"/>
    <hyperlink ref="E30" location="'5'!G423" display="CDR 2"/>
    <hyperlink ref="E31" location="'6'!G423" display="CDR 3"/>
    <hyperlink ref="E32" location="'7'!G423" display="CAIS"/>
    <hyperlink ref="E33" location="'8'!G423" display="CDR 4"/>
    <hyperlink ref="E34" location="'9'!G423" display="TOUR"/>
    <hyperlink ref="E35" location="'10'!G423" display="CDR 5"/>
    <hyperlink ref="E36" location="'11'!G423" display="BAR"/>
    <hyperlink ref="E37" location="'12'!G423" display="'12'!G423"/>
    <hyperlink ref="G26" location="'1'!G458" display="BAR"/>
    <hyperlink ref="G27" location="'2'!G458" display="'2'!G458"/>
    <hyperlink ref="G28" location="'3'!G458" display="ARR"/>
    <hyperlink ref="G29" location="'4'!G458" display="MDH"/>
    <hyperlink ref="G30" location="'5'!G458" display="'5'!G458"/>
    <hyperlink ref="G31" location="'6'!G458" display="'6'!G458"/>
    <hyperlink ref="G32" location="'7'!G458" display="'7'!G458"/>
    <hyperlink ref="G33" location="'8'!G458" display="CAIS"/>
    <hyperlink ref="G34" location="'9'!G458" display="'9'!G458"/>
    <hyperlink ref="G35" location="'10'!G458" display="TOUR"/>
    <hyperlink ref="G36" location="'11'!G458" display="'11'!G458"/>
    <hyperlink ref="G37" location="'12'!G458" display="'12'!G458"/>
    <hyperlink ref="I26" location="'1'!G493" display="'1'!G493"/>
    <hyperlink ref="I27" location="'2'!G493" display="BAR"/>
    <hyperlink ref="I28" location="'3'!G493" display="'3'!G493"/>
    <hyperlink ref="I29" location="'4'!G493" display="ARR"/>
    <hyperlink ref="I30" location="'5'!G493" display="MDH"/>
    <hyperlink ref="I31" location="'6'!G493" display="'6'!G493"/>
    <hyperlink ref="I32" location="'7'!G493" display="'7'!G493"/>
    <hyperlink ref="I33" location="'8'!G493" display="'8'!G493"/>
    <hyperlink ref="I34" location="'9'!G493" display="CAIS"/>
    <hyperlink ref="I35" location="'10'!G493" display="'10'!G493"/>
    <hyperlink ref="I36" location="'11'!G493" display="TOUR"/>
    <hyperlink ref="I37" location="'12'!G493" display="'12'!G493"/>
    <hyperlink ref="K26" location="'1'!G528" display="TOUR"/>
    <hyperlink ref="K27" location="'2'!G528" display="'2'!G528"/>
    <hyperlink ref="K28" location="'3'!G528" display="BAR"/>
    <hyperlink ref="K29" location="'4'!G528" display="'4'!G528"/>
    <hyperlink ref="K30" location="'5'!G528" display="ARR"/>
    <hyperlink ref="K31" location="'6'!G528" display="MDH"/>
    <hyperlink ref="K32" location="'7'!G528" display="'7'!G528"/>
    <hyperlink ref="K33" location="'8'!G528" display="'8'!G528"/>
    <hyperlink ref="K34" location="'9'!G528" display="'9'!G528"/>
    <hyperlink ref="K35" location="'10'!G528" display="CAIS"/>
    <hyperlink ref="K36" location="'11'!G528" display="'11'!G528"/>
    <hyperlink ref="K37" location="'12'!G528" display="'12'!G528"/>
    <hyperlink ref="E22" location="'12'!G4" display="POSTE"/>
    <hyperlink ref="G22" location="'12'!G39" display="POSTE"/>
    <hyperlink ref="I22" location="'12'!G74" display="POSTE"/>
    <hyperlink ref="K22" location="'12'!G109" display="POSTE"/>
    <hyperlink ref="M22" location="'12'!G144" display="POSTE"/>
    <hyperlink ref="O22" location="'12'!G179" display="POSTE"/>
    <hyperlink ref="Q22" location="'12'!G214" display="POSTE"/>
    <hyperlink ref="S22" location="'12'!G249" display="POSTE"/>
    <hyperlink ref="U22" location="'12'!G284" display="POSTE"/>
    <hyperlink ref="W22" location="'12'!G319" display="POSTE"/>
    <hyperlink ref="Y22" location="'12'!G354" display="POSTE"/>
    <hyperlink ref="AA22" location="'12'!G389" display="POSTE"/>
    <hyperlink ref="M26" location="'1'!G563" display="'1'!G563"/>
    <hyperlink ref="M27" location="'2'!G563" display="TOUR"/>
    <hyperlink ref="M28" location="'3'!G563" display="'3'!G563"/>
    <hyperlink ref="M29" location="'4'!G563" display="BAR"/>
    <hyperlink ref="M30" location="'5'!G563" display="'5'!G563"/>
    <hyperlink ref="M31" location="'6'!G563" display="ARR"/>
    <hyperlink ref="M32" location="'7'!G563" display="MDH"/>
    <hyperlink ref="M33" location="'8'!G563" display="'8'!G563"/>
    <hyperlink ref="M34" location="'9'!G563" display="'9'!G563"/>
    <hyperlink ref="M35" location="'10'!G563" display="'10'!G563"/>
    <hyperlink ref="M36" location="'11'!G563" display="CAIS"/>
    <hyperlink ref="O26" location="'1'!G598" display="CAIS"/>
    <hyperlink ref="O27" location="'2'!G598" display="'2'!G598"/>
    <hyperlink ref="O28" location="'3'!G598" display="TOUR"/>
    <hyperlink ref="O30" location="'5'!G598" display="4'!G599"/>
    <hyperlink ref="O29" location="'4'!G598" display="'4'!G598"/>
    <hyperlink ref="O32" location="'7'!G598" display="4'!G601"/>
    <hyperlink ref="O34" location="'9'!G598" display="4'!G603"/>
    <hyperlink ref="O36" location="'11'!G598" display="4'!G605"/>
    <hyperlink ref="O31" location="'6'!G598" display="4'!G600"/>
    <hyperlink ref="O33" location="'8'!G598" display="4'!G602"/>
    <hyperlink ref="O35" location="'10'!G598" display="4'!G604"/>
    <hyperlink ref="O37" location="'12'!G598" display="4'!G606"/>
    <hyperlink ref="Q26" location="'1'!G633" display="'1'!G633"/>
    <hyperlink ref="Q27" location="'2'!G633" display="CAIS"/>
    <hyperlink ref="Q28" location="'3'!G633" display="'3'!G633"/>
    <hyperlink ref="Q29" location="'4'!G633" display="TOUR"/>
    <hyperlink ref="Q30" location="'5'!G633" display="'5'!G633"/>
    <hyperlink ref="Q31" location="'6'!G633" display="BAR"/>
    <hyperlink ref="Q32" location="'7'!G633" display="'7'!G633"/>
    <hyperlink ref="Q33" location="'8'!G633" display="ARR"/>
    <hyperlink ref="Q34" location="'9'!G633" display="MDH"/>
    <hyperlink ref="Q35" location="'10'!G633" display="'10'!G633"/>
    <hyperlink ref="Q36" location="'11'!G633" display="'11'!G633"/>
    <hyperlink ref="Q37" location="'12'!G633" display="POSTE"/>
    <hyperlink ref="S26" location="'1'!G668" display="'1'!G668"/>
    <hyperlink ref="S27" location="'2'!G668" display="'2'!G668"/>
    <hyperlink ref="S28" location="'3'!G668" display="CAIS"/>
    <hyperlink ref="S29" location="'4'!G668" display="'4'!G668"/>
    <hyperlink ref="S30" location="'5'!G668" display="TOUR"/>
    <hyperlink ref="S31" location="'6'!G668" display="'6'!G668"/>
    <hyperlink ref="S32" location="'7'!G668" display="BAR"/>
    <hyperlink ref="S33" location="'8'!G668" display="'8'!G668"/>
    <hyperlink ref="S34" location="'9'!G668" display="ARR"/>
    <hyperlink ref="S35" location="'10'!G668" display="MDH"/>
    <hyperlink ref="S36" location="'11'!G668" display="'11'!G668"/>
    <hyperlink ref="S37" location="'12'!G668" display="POSTE"/>
    <hyperlink ref="U26" location="'1'!G701" display="'1'!G701"/>
    <hyperlink ref="U27" location="'2'!G701" display="'2'!G701"/>
    <hyperlink ref="U28" location="'3'!G701" display="'3'!G701"/>
    <hyperlink ref="U29" location="'4'!G701" display="CAIS"/>
    <hyperlink ref="U30" location="'5'!G701" display="'5'!G701"/>
    <hyperlink ref="U31" location="'6'!G701" display="TOUR"/>
    <hyperlink ref="U32" location="'7'!G701" display="'7'!G701"/>
    <hyperlink ref="U33" location="'8'!G701" display="BAR"/>
    <hyperlink ref="U34" location="'9'!G701" display="'9'!G701"/>
    <hyperlink ref="U35" location="'10'!G701" display="ARR"/>
    <hyperlink ref="U36" location="'11'!G701" display="MDH"/>
    <hyperlink ref="U37" location="'12'!G701" display="POSTE"/>
    <hyperlink ref="W26" location="'1'!G734" display="MDH"/>
    <hyperlink ref="W27" location="'2'!G734" display="'2'!G734"/>
    <hyperlink ref="W28" location="'3'!G734" display="'3'!G734"/>
    <hyperlink ref="W29" location="'4'!G734" display="'4'!G734"/>
    <hyperlink ref="W30" location="'5'!G734" display="CAIS"/>
    <hyperlink ref="W31" location="'6'!G734" display="'6'!G734"/>
    <hyperlink ref="W32" location="'7'!G734" display="TOUR"/>
    <hyperlink ref="W33" location="'8'!G734" display="'8'!G734"/>
    <hyperlink ref="W34" location="'9'!G734" display="BAR"/>
    <hyperlink ref="W35" location="'10'!G734" display="'10'!G734"/>
    <hyperlink ref="W36" location="'11'!G734" display="ARR"/>
    <hyperlink ref="W37" location="'12'!G734" display="POSTE"/>
    <hyperlink ref="Y26" location="'1'!G767" display="ARR"/>
    <hyperlink ref="Y27" location="'2'!G767" display="MDH"/>
    <hyperlink ref="Y28" location="'3'!G767" display="'3'!G767"/>
    <hyperlink ref="Y29" location="'4'!G767" display="'4'!G767"/>
    <hyperlink ref="Y30" location="'5'!G767" display="'5'!G767"/>
    <hyperlink ref="Y31" location="'6'!G767" display="CAIS"/>
    <hyperlink ref="Y32" location="'7'!G767" display="'7'!G767"/>
    <hyperlink ref="Y33" location="'8'!G767" display="TOUR"/>
    <hyperlink ref="Y34" location="'9'!G767" display="'9'!G767"/>
    <hyperlink ref="Y35" location="'10'!G767" display="BAR"/>
    <hyperlink ref="Y36" location="'11'!G767" display="'11'!G767"/>
    <hyperlink ref="Y37" location="'12'!G767" display="POSTE"/>
    <hyperlink ref="AA26" location="'1'!G800" display="'1'!G800"/>
    <hyperlink ref="AA27" location="'2'!G800" display="ARR"/>
    <hyperlink ref="AA28" location="'3'!G800" display="MDH"/>
    <hyperlink ref="AA29" location="'4'!G800" display="'4'!G800"/>
    <hyperlink ref="AA30" location="'5'!G800" display="'5'!G800"/>
    <hyperlink ref="AA31" location="'6'!G800" display="'6'!G800"/>
    <hyperlink ref="AA32" location="'7'!G800" display="CAIS"/>
    <hyperlink ref="AA33" location="'8'!G800" display="'8'!G800"/>
    <hyperlink ref="AA34" location="'9'!G800" display="TOUR"/>
    <hyperlink ref="AA35" location="'10'!G800" display="'10'!G800"/>
    <hyperlink ref="AA36" location="'11'!G800" display="BAR"/>
    <hyperlink ref="AA37" location="'12'!G800" display="POSTE"/>
    <hyperlink ref="E41" location="'1'!G833" display="CDR 6"/>
    <hyperlink ref="E42" location="'2'!G833" display="ARR"/>
    <hyperlink ref="E43" location="'3'!G833" display="MDH"/>
    <hyperlink ref="E44" location="'4'!G833" display="CDR 1"/>
    <hyperlink ref="E45" location="'5'!G833" display="CDR 2"/>
    <hyperlink ref="E46" location="'6'!G833" display="CDR 3"/>
    <hyperlink ref="E47" location="'7'!G833" display="CAIS"/>
    <hyperlink ref="E48" location="'8'!G833" display="CDR 4"/>
    <hyperlink ref="E49" location="'9'!G833" display="TOUR"/>
    <hyperlink ref="E50" location="'10'!G833" display="CDR 5"/>
    <hyperlink ref="E51" location="'11'!G833" display="BAR"/>
    <hyperlink ref="E52" location="'12'!G833" display="POSTE"/>
    <hyperlink ref="G41" location="'1'!G866" display="BAR"/>
    <hyperlink ref="G42" location="'2'!G866" display="'2'!G866"/>
    <hyperlink ref="G43" location="'3'!G866" display="ARR"/>
    <hyperlink ref="G44" location="'4'!G866" display="MDH"/>
    <hyperlink ref="G45" location="'5'!G866" display="'5'!G866"/>
    <hyperlink ref="G46" location="'6'!G866" display="'6'!G866"/>
    <hyperlink ref="G47" location="'7'!G866" display="'7'!G866"/>
    <hyperlink ref="G48" location="'8'!G866" display="CAIS"/>
    <hyperlink ref="G49" location="'9'!G866" display="'9'!G866"/>
    <hyperlink ref="G50" location="'10'!G866" display="TOUR"/>
    <hyperlink ref="G51" location="'11'!G866" display="'11'!G866"/>
    <hyperlink ref="G52" location="'12'!G866" display="POSTE"/>
    <hyperlink ref="E27" location="'2'!G423" display="ARR"/>
    <hyperlink ref="M37" location="'12'!G563" display="go"/>
  </hyperlink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063177-D87B-4906-80B1-C488E95B40AF}">
          <x14:formula1>
            <xm:f>référentiel!$E$88:$E$93</xm:f>
          </x14:formula1>
          <xm:sqref>H11:H22 J11:J22 L11:L22 N11:N22 P11:P22 R11:R22 T11:T22 V11:V22 X11:X22 Z11:Z22 AB11:AB22 AB26:AB37 Z26:Z37 X26:X37 V26:V37 T26:T37 R26:R37 P26:P37 N26:N37 L26:L37 J26:J37 H26:H37 F26:F37 F41:F52 H41:H52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897"/>
  <sheetViews>
    <sheetView view="pageLayout" zoomScaleNormal="100" workbookViewId="0">
      <selection activeCell="I19" sqref="I19"/>
    </sheetView>
  </sheetViews>
  <sheetFormatPr baseColWidth="10" defaultRowHeight="15"/>
  <cols>
    <col min="1" max="1" width="6.42578125" customWidth="1"/>
    <col min="3" max="3" width="11.85546875" customWidth="1"/>
    <col min="4" max="4" width="11.7109375" customWidth="1"/>
    <col min="7" max="7" width="22.5703125" customWidth="1"/>
  </cols>
  <sheetData>
    <row r="1" spans="1:10" ht="23.25">
      <c r="A1" s="2"/>
      <c r="B1" s="195" t="s">
        <v>0</v>
      </c>
      <c r="C1" s="195"/>
      <c r="D1" s="195"/>
      <c r="E1" s="195"/>
      <c r="F1" s="195"/>
      <c r="G1" s="195"/>
      <c r="H1" s="195"/>
      <c r="I1" s="140">
        <v>0</v>
      </c>
      <c r="J1" s="140"/>
    </row>
    <row r="2" spans="1:10" ht="23.25">
      <c r="A2" s="2"/>
      <c r="B2" s="195" t="s">
        <v>1</v>
      </c>
      <c r="C2" s="195"/>
      <c r="D2" s="195"/>
      <c r="E2" s="195"/>
      <c r="F2" s="195"/>
      <c r="G2" s="195"/>
      <c r="H2" s="195"/>
      <c r="I2" s="140"/>
      <c r="J2" s="140"/>
    </row>
    <row r="3" spans="1:10" ht="9.75" customHeight="1">
      <c r="A3" s="2"/>
      <c r="B3" s="2"/>
      <c r="C3" s="2"/>
      <c r="D3" s="2"/>
      <c r="E3" s="2"/>
      <c r="F3" s="2"/>
      <c r="G3" s="2"/>
      <c r="H3" s="2"/>
      <c r="I3" s="140"/>
      <c r="J3" s="140"/>
    </row>
    <row r="4" spans="1:10" ht="17.25">
      <c r="A4" s="2"/>
      <c r="B4" s="3" t="s">
        <v>2</v>
      </c>
      <c r="C4" s="4">
        <f>'listing eleves'!$A$11</f>
        <v>1</v>
      </c>
      <c r="D4" s="4"/>
      <c r="E4" s="4"/>
      <c r="F4" s="4" t="s">
        <v>4</v>
      </c>
      <c r="G4" s="5">
        <f>'listing eleves'!$E$10</f>
        <v>43014</v>
      </c>
      <c r="H4" s="2"/>
      <c r="I4" s="140"/>
      <c r="J4" s="140"/>
    </row>
    <row r="5" spans="1:10" ht="15" customHeight="1">
      <c r="A5" s="2"/>
      <c r="B5" s="6" t="s">
        <v>3</v>
      </c>
      <c r="C5" s="7">
        <f>'listing eleves'!$B$11</f>
        <v>11</v>
      </c>
      <c r="D5" s="7"/>
      <c r="E5" s="7"/>
      <c r="F5" s="7" t="s">
        <v>5</v>
      </c>
      <c r="G5" s="8" t="str">
        <f>'listing eleves'!$E$9</f>
        <v>1-Bar à vin</v>
      </c>
      <c r="H5" s="2"/>
      <c r="I5" s="141"/>
      <c r="J5" s="141"/>
    </row>
    <row r="6" spans="1:10">
      <c r="A6" s="2"/>
      <c r="B6" s="9"/>
      <c r="C6" s="10"/>
      <c r="D6" s="10"/>
      <c r="E6" s="10"/>
      <c r="F6" s="10" t="s">
        <v>6</v>
      </c>
      <c r="G6" s="11" t="str">
        <f>'listing eleves'!$F$11</f>
        <v>SERVICE</v>
      </c>
      <c r="H6" s="2"/>
      <c r="I6" s="140"/>
      <c r="J6" s="140"/>
    </row>
    <row r="7" spans="1:10" ht="9.75" customHeight="1">
      <c r="A7" s="2"/>
      <c r="B7" s="2"/>
      <c r="C7" s="2"/>
      <c r="D7" s="2"/>
      <c r="E7" s="2"/>
      <c r="F7" s="2"/>
      <c r="G7" s="2"/>
      <c r="H7" s="2"/>
      <c r="I7" s="140"/>
      <c r="J7" s="140"/>
    </row>
    <row r="8" spans="1:10">
      <c r="A8" s="2"/>
      <c r="B8" s="200" t="s">
        <v>11</v>
      </c>
      <c r="C8" s="200"/>
      <c r="D8" s="200"/>
      <c r="E8" s="200"/>
      <c r="F8" s="200"/>
      <c r="G8" s="200"/>
      <c r="H8" s="200"/>
      <c r="I8" s="140"/>
      <c r="J8" s="140"/>
    </row>
    <row r="9" spans="1:10">
      <c r="A9" s="2"/>
      <c r="B9" s="197" t="s">
        <v>12</v>
      </c>
      <c r="C9" s="198"/>
      <c r="D9" s="198"/>
      <c r="E9" s="198"/>
      <c r="F9" s="198"/>
      <c r="G9" s="198"/>
      <c r="H9" s="199"/>
      <c r="I9" s="142" t="s">
        <v>251</v>
      </c>
      <c r="J9" s="142"/>
    </row>
    <row r="10" spans="1:10" ht="30.75" customHeight="1">
      <c r="A10" s="2"/>
      <c r="B10" s="187" t="s">
        <v>97</v>
      </c>
      <c r="C10" s="188"/>
      <c r="D10" s="188"/>
      <c r="E10" s="188"/>
      <c r="F10" s="188"/>
      <c r="G10" s="189"/>
      <c r="H10" s="148">
        <v>2</v>
      </c>
      <c r="I10" s="2"/>
      <c r="J10" s="106"/>
    </row>
    <row r="11" spans="1:10" ht="18.75" customHeight="1">
      <c r="A11" s="2"/>
      <c r="B11" s="187" t="s">
        <v>98</v>
      </c>
      <c r="C11" s="188"/>
      <c r="D11" s="188"/>
      <c r="E11" s="188"/>
      <c r="F11" s="188"/>
      <c r="G11" s="189"/>
      <c r="H11" s="148">
        <v>2</v>
      </c>
      <c r="I11" s="2"/>
      <c r="J11" s="106"/>
    </row>
    <row r="12" spans="1:10" ht="19.5" customHeight="1">
      <c r="A12" s="2"/>
      <c r="B12" s="187" t="s">
        <v>99</v>
      </c>
      <c r="C12" s="188"/>
      <c r="D12" s="188"/>
      <c r="E12" s="188"/>
      <c r="F12" s="188"/>
      <c r="G12" s="189"/>
      <c r="H12" s="148">
        <v>3</v>
      </c>
      <c r="I12" s="2"/>
      <c r="J12" s="106"/>
    </row>
    <row r="13" spans="1:10" ht="25.5" customHeight="1">
      <c r="A13" s="2"/>
      <c r="B13" s="187" t="s">
        <v>100</v>
      </c>
      <c r="C13" s="188"/>
      <c r="D13" s="188"/>
      <c r="E13" s="188"/>
      <c r="F13" s="188"/>
      <c r="G13" s="189"/>
      <c r="H13" s="148">
        <v>0</v>
      </c>
      <c r="I13" s="2"/>
      <c r="J13" s="106"/>
    </row>
    <row r="14" spans="1:10" ht="27" customHeight="1">
      <c r="A14" s="2"/>
      <c r="B14" s="187" t="s">
        <v>101</v>
      </c>
      <c r="C14" s="188"/>
      <c r="D14" s="188"/>
      <c r="E14" s="188"/>
      <c r="F14" s="188"/>
      <c r="G14" s="189"/>
      <c r="H14" s="148">
        <v>1</v>
      </c>
      <c r="I14" s="2"/>
      <c r="J14" s="106"/>
    </row>
    <row r="15" spans="1:10" ht="27" customHeight="1">
      <c r="A15" s="2"/>
      <c r="B15" s="187" t="s">
        <v>102</v>
      </c>
      <c r="C15" s="188"/>
      <c r="D15" s="188"/>
      <c r="E15" s="188"/>
      <c r="F15" s="188"/>
      <c r="G15" s="189"/>
      <c r="H15" s="148">
        <v>2</v>
      </c>
      <c r="I15" s="2"/>
      <c r="J15" s="106"/>
    </row>
    <row r="16" spans="1:10" ht="27" customHeight="1">
      <c r="A16" s="2"/>
      <c r="B16" s="190" t="s">
        <v>103</v>
      </c>
      <c r="C16" s="191"/>
      <c r="D16" s="191"/>
      <c r="E16" s="188"/>
      <c r="F16" s="188"/>
      <c r="G16" s="189"/>
      <c r="H16" s="148">
        <v>1</v>
      </c>
      <c r="I16" s="2">
        <f>SUM(H10:H16)</f>
        <v>11</v>
      </c>
      <c r="J16" s="106"/>
    </row>
    <row r="17" spans="1:10" ht="20.25" customHeight="1">
      <c r="A17" s="2"/>
      <c r="B17" s="12"/>
      <c r="C17" s="13"/>
      <c r="D17" s="13"/>
      <c r="E17" s="192" t="s">
        <v>104</v>
      </c>
      <c r="F17" s="193"/>
      <c r="G17" s="193"/>
      <c r="H17" s="14">
        <f>SUM(I16/21)*20</f>
        <v>10.476190476190476</v>
      </c>
      <c r="I17" s="2"/>
      <c r="J17" s="106"/>
    </row>
    <row r="18" spans="1:10" ht="15" customHeight="1">
      <c r="A18" s="2"/>
      <c r="B18" s="194" t="s">
        <v>13</v>
      </c>
      <c r="C18" s="194"/>
      <c r="D18" s="194"/>
      <c r="E18" s="194"/>
      <c r="F18" s="194"/>
      <c r="G18" s="194"/>
      <c r="H18" s="194"/>
      <c r="I18" s="2"/>
      <c r="J18" s="106"/>
    </row>
    <row r="19" spans="1:10" ht="29.25" customHeight="1">
      <c r="A19" s="2"/>
      <c r="B19" s="183" t="s">
        <v>17</v>
      </c>
      <c r="C19" s="184"/>
      <c r="D19" s="184"/>
      <c r="E19" s="184"/>
      <c r="F19" s="184"/>
      <c r="G19" s="185"/>
      <c r="H19" s="148">
        <v>3</v>
      </c>
      <c r="I19" s="2"/>
      <c r="J19" s="106"/>
    </row>
    <row r="20" spans="1:10" ht="29.25" customHeight="1">
      <c r="A20" s="2"/>
      <c r="B20" s="183" t="s">
        <v>23</v>
      </c>
      <c r="C20" s="184"/>
      <c r="D20" s="184"/>
      <c r="E20" s="184"/>
      <c r="F20" s="184"/>
      <c r="G20" s="185"/>
      <c r="H20" s="148">
        <v>0</v>
      </c>
      <c r="I20" s="2"/>
      <c r="J20" s="106"/>
    </row>
    <row r="21" spans="1:10" ht="30" customHeight="1">
      <c r="A21" s="2"/>
      <c r="B21" s="183" t="s">
        <v>19</v>
      </c>
      <c r="C21" s="184"/>
      <c r="D21" s="184"/>
      <c r="E21" s="184"/>
      <c r="F21" s="184"/>
      <c r="G21" s="185"/>
      <c r="H21" s="148">
        <v>2</v>
      </c>
      <c r="I21" s="2"/>
      <c r="J21" s="106"/>
    </row>
    <row r="22" spans="1:10" ht="30.75" customHeight="1">
      <c r="A22" s="2"/>
      <c r="B22" s="183" t="s">
        <v>24</v>
      </c>
      <c r="C22" s="184"/>
      <c r="D22" s="184"/>
      <c r="E22" s="184"/>
      <c r="F22" s="184"/>
      <c r="G22" s="185"/>
      <c r="H22" s="148">
        <v>2</v>
      </c>
      <c r="I22" s="2"/>
      <c r="J22" s="106"/>
    </row>
    <row r="23" spans="1:10" ht="30" customHeight="1">
      <c r="A23" s="2"/>
      <c r="B23" s="183" t="s">
        <v>31</v>
      </c>
      <c r="C23" s="184"/>
      <c r="D23" s="184"/>
      <c r="E23" s="184"/>
      <c r="F23" s="184"/>
      <c r="G23" s="185"/>
      <c r="H23" s="148">
        <v>1</v>
      </c>
      <c r="I23" s="2"/>
      <c r="J23" s="106"/>
    </row>
    <row r="24" spans="1:10" ht="29.25" customHeight="1">
      <c r="A24" s="2"/>
      <c r="B24" s="183" t="s">
        <v>34</v>
      </c>
      <c r="C24" s="184"/>
      <c r="D24" s="184"/>
      <c r="E24" s="184"/>
      <c r="F24" s="184"/>
      <c r="G24" s="185"/>
      <c r="H24" s="148">
        <v>3</v>
      </c>
      <c r="I24" s="2"/>
      <c r="J24" s="106"/>
    </row>
    <row r="25" spans="1:10" ht="29.25" customHeight="1">
      <c r="A25" s="2"/>
      <c r="B25" s="183" t="s">
        <v>36</v>
      </c>
      <c r="C25" s="184"/>
      <c r="D25" s="184"/>
      <c r="E25" s="184"/>
      <c r="F25" s="184"/>
      <c r="G25" s="185"/>
      <c r="H25" s="148">
        <v>2</v>
      </c>
      <c r="I25" s="2"/>
      <c r="J25" s="106"/>
    </row>
    <row r="26" spans="1:10" ht="30" customHeight="1">
      <c r="A26" s="2"/>
      <c r="B26" s="183" t="s">
        <v>77</v>
      </c>
      <c r="C26" s="184"/>
      <c r="D26" s="184"/>
      <c r="E26" s="184"/>
      <c r="F26" s="184"/>
      <c r="G26" s="185"/>
      <c r="H26" s="148">
        <v>3</v>
      </c>
      <c r="I26" s="2"/>
      <c r="J26" s="106"/>
    </row>
    <row r="27" spans="1:10" ht="30" customHeight="1">
      <c r="A27" s="2"/>
      <c r="B27" s="183" t="s">
        <v>41</v>
      </c>
      <c r="C27" s="184"/>
      <c r="D27" s="184"/>
      <c r="E27" s="184"/>
      <c r="F27" s="184"/>
      <c r="G27" s="185"/>
      <c r="H27" s="148">
        <v>2</v>
      </c>
      <c r="I27" s="2"/>
      <c r="J27" s="106"/>
    </row>
    <row r="28" spans="1:10" ht="30.75" customHeight="1">
      <c r="A28" s="2"/>
      <c r="B28" s="183" t="s">
        <v>42</v>
      </c>
      <c r="C28" s="184"/>
      <c r="D28" s="184"/>
      <c r="E28" s="184"/>
      <c r="F28" s="184"/>
      <c r="G28" s="185"/>
      <c r="H28" s="148">
        <v>2</v>
      </c>
      <c r="I28" s="2"/>
      <c r="J28" s="106"/>
    </row>
    <row r="29" spans="1:10" ht="29.25" customHeight="1">
      <c r="A29" s="2"/>
      <c r="B29" s="183" t="s">
        <v>14</v>
      </c>
      <c r="C29" s="184"/>
      <c r="D29" s="184"/>
      <c r="E29" s="184"/>
      <c r="F29" s="184"/>
      <c r="G29" s="185"/>
      <c r="H29" s="148">
        <v>0</v>
      </c>
      <c r="I29" s="2"/>
      <c r="J29" s="106"/>
    </row>
    <row r="30" spans="1:10" ht="29.25" customHeight="1">
      <c r="A30" s="2"/>
      <c r="B30" s="183" t="s">
        <v>94</v>
      </c>
      <c r="C30" s="184"/>
      <c r="D30" s="184"/>
      <c r="E30" s="184"/>
      <c r="F30" s="184"/>
      <c r="G30" s="185"/>
      <c r="H30" s="148">
        <v>3</v>
      </c>
      <c r="I30" s="2">
        <f>SUM(H19:H30)</f>
        <v>23</v>
      </c>
      <c r="J30" s="106"/>
    </row>
    <row r="31" spans="1:10">
      <c r="A31" s="2"/>
      <c r="B31" s="13"/>
      <c r="C31" s="145">
        <v>0</v>
      </c>
      <c r="D31" s="13"/>
      <c r="E31" s="186" t="s">
        <v>105</v>
      </c>
      <c r="F31" s="186"/>
      <c r="G31" s="186"/>
      <c r="H31" s="15">
        <f>SUM(I30/36)*20</f>
        <v>12.777777777777777</v>
      </c>
      <c r="I31" s="2"/>
      <c r="J31" s="106"/>
    </row>
    <row r="32" spans="1:10" ht="25.5" customHeight="1">
      <c r="A32" s="2"/>
      <c r="B32" s="16"/>
      <c r="C32" s="145">
        <v>1</v>
      </c>
      <c r="D32" s="147"/>
      <c r="E32" s="186" t="s">
        <v>106</v>
      </c>
      <c r="F32" s="186"/>
      <c r="G32" s="186"/>
      <c r="H32" s="15">
        <f>SUM(H17+H31)/2</f>
        <v>11.626984126984127</v>
      </c>
      <c r="I32" s="2"/>
      <c r="J32" s="106"/>
    </row>
    <row r="33" spans="1:10" ht="14.25" customHeight="1">
      <c r="A33" s="2"/>
      <c r="B33" s="16"/>
      <c r="C33" s="145">
        <v>2</v>
      </c>
      <c r="D33" s="16"/>
      <c r="E33" s="16"/>
      <c r="F33" s="16"/>
      <c r="G33" s="16"/>
      <c r="H33" s="2"/>
      <c r="I33" s="2"/>
      <c r="J33" s="106"/>
    </row>
    <row r="34" spans="1:10">
      <c r="A34" s="2"/>
      <c r="B34" s="16"/>
      <c r="C34" s="145">
        <v>3</v>
      </c>
      <c r="D34" s="16"/>
      <c r="E34" s="16"/>
      <c r="F34" s="16"/>
      <c r="G34" s="16"/>
      <c r="H34" s="2"/>
      <c r="I34" s="2"/>
      <c r="J34" s="106"/>
    </row>
    <row r="35" spans="1:10">
      <c r="A35" s="2"/>
      <c r="B35" s="17"/>
      <c r="C35" s="146" t="s">
        <v>254</v>
      </c>
      <c r="D35" s="17"/>
      <c r="E35" s="17"/>
      <c r="F35" s="17"/>
      <c r="G35" s="17"/>
      <c r="H35" s="2"/>
      <c r="I35" s="2"/>
      <c r="J35" s="106"/>
    </row>
    <row r="36" spans="1:10" ht="23.25" customHeight="1">
      <c r="A36" s="2"/>
      <c r="B36" s="195" t="str">
        <f t="shared" ref="B36" si="0">B1</f>
        <v>ACTIVITES PROFESSIONNELLES DE SYNTHESE</v>
      </c>
      <c r="C36" s="195"/>
      <c r="D36" s="195"/>
      <c r="E36" s="195"/>
      <c r="F36" s="195"/>
      <c r="G36" s="195"/>
      <c r="H36" s="195"/>
      <c r="I36" s="2"/>
      <c r="J36" s="106"/>
    </row>
    <row r="37" spans="1:10" ht="23.25" customHeight="1">
      <c r="A37" s="2"/>
      <c r="B37" s="195" t="str">
        <f t="shared" ref="B37" si="1">$B$2</f>
        <v>PREMIERE BAC PRO CSR 2017-2018</v>
      </c>
      <c r="C37" s="195"/>
      <c r="D37" s="195"/>
      <c r="E37" s="195"/>
      <c r="F37" s="195"/>
      <c r="G37" s="195"/>
      <c r="H37" s="195"/>
      <c r="I37" s="2"/>
      <c r="J37" s="106"/>
    </row>
    <row r="38" spans="1:10" ht="9.75" customHeight="1">
      <c r="A38" s="2"/>
      <c r="B38" s="2"/>
      <c r="C38" s="2"/>
      <c r="D38" s="2"/>
      <c r="E38" s="2"/>
      <c r="F38" s="2"/>
      <c r="G38" s="2"/>
      <c r="H38" s="2"/>
      <c r="I38" s="2"/>
      <c r="J38" s="106"/>
    </row>
    <row r="39" spans="1:10" ht="17.25">
      <c r="A39" s="2"/>
      <c r="B39" s="3" t="s">
        <v>2</v>
      </c>
      <c r="C39" s="4">
        <f>'listing eleves'!$A$11</f>
        <v>1</v>
      </c>
      <c r="D39" s="4"/>
      <c r="E39" s="4"/>
      <c r="F39" s="4" t="s">
        <v>4</v>
      </c>
      <c r="G39" s="5">
        <f>'listing eleves'!$G$10</f>
        <v>43021</v>
      </c>
      <c r="H39" s="2"/>
      <c r="I39" s="2"/>
      <c r="J39" s="106"/>
    </row>
    <row r="40" spans="1:10" ht="19.5" customHeight="1">
      <c r="A40" s="2"/>
      <c r="B40" s="6" t="s">
        <v>3</v>
      </c>
      <c r="C40" s="7">
        <f>'listing eleves'!$B$11</f>
        <v>11</v>
      </c>
      <c r="D40" s="7"/>
      <c r="E40" s="7"/>
      <c r="F40" s="7" t="s">
        <v>5</v>
      </c>
      <c r="G40" s="8" t="str">
        <f>'listing eleves'!$G$9</f>
        <v>1-Bar à vin</v>
      </c>
      <c r="H40" s="2"/>
      <c r="I40" s="2"/>
      <c r="J40" s="106"/>
    </row>
    <row r="41" spans="1:10">
      <c r="A41" s="2"/>
      <c r="B41" s="9"/>
      <c r="C41" s="10"/>
      <c r="D41" s="10"/>
      <c r="E41" s="10"/>
      <c r="F41" s="10" t="s">
        <v>6</v>
      </c>
      <c r="G41" s="11" t="str">
        <f>'listing eleves'!$H$11</f>
        <v>ABS</v>
      </c>
      <c r="H41" s="2"/>
      <c r="I41" s="2"/>
      <c r="J41" s="106"/>
    </row>
    <row r="42" spans="1:10" ht="9.75" customHeight="1">
      <c r="A42" s="2"/>
      <c r="B42" s="2"/>
      <c r="C42" s="2"/>
      <c r="D42" s="2"/>
      <c r="E42" s="2"/>
      <c r="F42" s="2"/>
      <c r="G42" s="2"/>
      <c r="H42" s="2"/>
      <c r="I42" s="2"/>
      <c r="J42" s="106"/>
    </row>
    <row r="43" spans="1:10">
      <c r="A43" s="2"/>
      <c r="B43" s="196" t="s">
        <v>11</v>
      </c>
      <c r="C43" s="196"/>
      <c r="D43" s="196"/>
      <c r="E43" s="196"/>
      <c r="F43" s="196"/>
      <c r="G43" s="196"/>
      <c r="H43" s="196"/>
      <c r="I43" s="2"/>
      <c r="J43" s="106"/>
    </row>
    <row r="44" spans="1:10">
      <c r="A44" s="2"/>
      <c r="B44" s="197" t="s">
        <v>12</v>
      </c>
      <c r="C44" s="198"/>
      <c r="D44" s="198"/>
      <c r="E44" s="198"/>
      <c r="F44" s="198"/>
      <c r="G44" s="198"/>
      <c r="H44" s="199"/>
      <c r="I44" s="2"/>
      <c r="J44" s="106"/>
    </row>
    <row r="45" spans="1:10" ht="30.75" customHeight="1">
      <c r="A45" s="2"/>
      <c r="B45" s="187" t="s">
        <v>97</v>
      </c>
      <c r="C45" s="188"/>
      <c r="D45" s="188"/>
      <c r="E45" s="188"/>
      <c r="F45" s="188"/>
      <c r="G45" s="189"/>
      <c r="H45" s="144" t="s">
        <v>254</v>
      </c>
      <c r="I45" s="2"/>
      <c r="J45" s="106"/>
    </row>
    <row r="46" spans="1:10" ht="18.75" customHeight="1">
      <c r="A46" s="2"/>
      <c r="B46" s="187" t="s">
        <v>98</v>
      </c>
      <c r="C46" s="188"/>
      <c r="D46" s="188"/>
      <c r="E46" s="188"/>
      <c r="F46" s="188"/>
      <c r="G46" s="189"/>
      <c r="H46" s="144" t="s">
        <v>254</v>
      </c>
      <c r="I46" s="2"/>
      <c r="J46" s="106"/>
    </row>
    <row r="47" spans="1:10" ht="19.5" customHeight="1">
      <c r="A47" s="2"/>
      <c r="B47" s="187" t="s">
        <v>99</v>
      </c>
      <c r="C47" s="188"/>
      <c r="D47" s="188"/>
      <c r="E47" s="188"/>
      <c r="F47" s="188"/>
      <c r="G47" s="189"/>
      <c r="H47" s="144" t="s">
        <v>254</v>
      </c>
      <c r="I47" s="2"/>
      <c r="J47" s="106"/>
    </row>
    <row r="48" spans="1:10" ht="25.5" customHeight="1">
      <c r="A48" s="2"/>
      <c r="B48" s="187" t="s">
        <v>100</v>
      </c>
      <c r="C48" s="188"/>
      <c r="D48" s="188"/>
      <c r="E48" s="188"/>
      <c r="F48" s="188"/>
      <c r="G48" s="189"/>
      <c r="H48" s="144" t="s">
        <v>254</v>
      </c>
      <c r="I48" s="2"/>
      <c r="J48" s="106"/>
    </row>
    <row r="49" spans="1:10" ht="27" customHeight="1">
      <c r="A49" s="2"/>
      <c r="B49" s="187" t="s">
        <v>101</v>
      </c>
      <c r="C49" s="188"/>
      <c r="D49" s="188"/>
      <c r="E49" s="188"/>
      <c r="F49" s="188"/>
      <c r="G49" s="189"/>
      <c r="H49" s="144" t="s">
        <v>254</v>
      </c>
      <c r="I49" s="2"/>
      <c r="J49" s="106"/>
    </row>
    <row r="50" spans="1:10" ht="27" customHeight="1">
      <c r="A50" s="2"/>
      <c r="B50" s="187" t="s">
        <v>102</v>
      </c>
      <c r="C50" s="188"/>
      <c r="D50" s="188"/>
      <c r="E50" s="188"/>
      <c r="F50" s="188"/>
      <c r="G50" s="189"/>
      <c r="H50" s="144" t="s">
        <v>254</v>
      </c>
      <c r="I50" s="2"/>
      <c r="J50" s="106"/>
    </row>
    <row r="51" spans="1:10" ht="27" customHeight="1">
      <c r="A51" s="2"/>
      <c r="B51" s="190" t="s">
        <v>103</v>
      </c>
      <c r="C51" s="191"/>
      <c r="D51" s="191"/>
      <c r="E51" s="188"/>
      <c r="F51" s="188"/>
      <c r="G51" s="189"/>
      <c r="H51" s="144" t="s">
        <v>254</v>
      </c>
      <c r="I51" s="2">
        <f>SUM(H45:H51)</f>
        <v>0</v>
      </c>
      <c r="J51" s="106"/>
    </row>
    <row r="52" spans="1:10" ht="20.25" customHeight="1">
      <c r="A52" s="2"/>
      <c r="B52" s="12"/>
      <c r="C52" s="13"/>
      <c r="D52" s="13"/>
      <c r="E52" s="192" t="s">
        <v>104</v>
      </c>
      <c r="F52" s="193"/>
      <c r="G52" s="193"/>
      <c r="H52" s="14">
        <f>SUM(I51/21)*20</f>
        <v>0</v>
      </c>
      <c r="I52" s="2"/>
      <c r="J52" s="106"/>
    </row>
    <row r="53" spans="1:10" ht="15" customHeight="1">
      <c r="A53" s="2"/>
      <c r="B53" s="194" t="s">
        <v>13</v>
      </c>
      <c r="C53" s="194"/>
      <c r="D53" s="194"/>
      <c r="E53" s="194"/>
      <c r="F53" s="194"/>
      <c r="G53" s="194"/>
      <c r="H53" s="194"/>
      <c r="I53" s="2"/>
      <c r="J53" s="106"/>
    </row>
    <row r="54" spans="1:10" ht="29.25" customHeight="1">
      <c r="A54" s="2"/>
      <c r="B54" s="183"/>
      <c r="C54" s="184"/>
      <c r="D54" s="184"/>
      <c r="E54" s="184"/>
      <c r="F54" s="184"/>
      <c r="G54" s="185"/>
      <c r="H54" s="144" t="s">
        <v>254</v>
      </c>
      <c r="I54" s="2"/>
      <c r="J54" s="106"/>
    </row>
    <row r="55" spans="1:10" ht="29.25" customHeight="1">
      <c r="A55" s="2"/>
      <c r="B55" s="183"/>
      <c r="C55" s="184"/>
      <c r="D55" s="184"/>
      <c r="E55" s="184"/>
      <c r="F55" s="184"/>
      <c r="G55" s="185"/>
      <c r="H55" s="144" t="s">
        <v>254</v>
      </c>
      <c r="I55" s="2"/>
      <c r="J55" s="106"/>
    </row>
    <row r="56" spans="1:10" ht="30" customHeight="1">
      <c r="A56" s="2"/>
      <c r="B56" s="183"/>
      <c r="C56" s="184"/>
      <c r="D56" s="184"/>
      <c r="E56" s="184"/>
      <c r="F56" s="184"/>
      <c r="G56" s="185"/>
      <c r="H56" s="144" t="s">
        <v>254</v>
      </c>
      <c r="I56" s="2"/>
      <c r="J56" s="106"/>
    </row>
    <row r="57" spans="1:10" ht="30.75" customHeight="1">
      <c r="A57" s="2"/>
      <c r="B57" s="183"/>
      <c r="C57" s="184"/>
      <c r="D57" s="184"/>
      <c r="E57" s="184"/>
      <c r="F57" s="184"/>
      <c r="G57" s="185"/>
      <c r="H57" s="144" t="s">
        <v>254</v>
      </c>
      <c r="I57" s="2"/>
      <c r="J57" s="106"/>
    </row>
    <row r="58" spans="1:10" ht="30" customHeight="1">
      <c r="A58" s="2"/>
      <c r="B58" s="183"/>
      <c r="C58" s="184"/>
      <c r="D58" s="184"/>
      <c r="E58" s="184"/>
      <c r="F58" s="184"/>
      <c r="G58" s="185"/>
      <c r="H58" s="144" t="s">
        <v>254</v>
      </c>
      <c r="I58" s="2"/>
      <c r="J58" s="106"/>
    </row>
    <row r="59" spans="1:10" ht="29.25" customHeight="1">
      <c r="A59" s="2"/>
      <c r="B59" s="183"/>
      <c r="C59" s="184"/>
      <c r="D59" s="184"/>
      <c r="E59" s="184"/>
      <c r="F59" s="184"/>
      <c r="G59" s="185"/>
      <c r="H59" s="144" t="s">
        <v>254</v>
      </c>
      <c r="I59" s="2"/>
      <c r="J59" s="106"/>
    </row>
    <row r="60" spans="1:10" ht="29.25" customHeight="1">
      <c r="A60" s="2"/>
      <c r="B60" s="183"/>
      <c r="C60" s="184"/>
      <c r="D60" s="184"/>
      <c r="E60" s="184"/>
      <c r="F60" s="184"/>
      <c r="G60" s="185"/>
      <c r="H60" s="144" t="s">
        <v>254</v>
      </c>
      <c r="I60" s="2"/>
      <c r="J60" s="106"/>
    </row>
    <row r="61" spans="1:10" ht="30" customHeight="1">
      <c r="A61" s="2"/>
      <c r="B61" s="183"/>
      <c r="C61" s="184"/>
      <c r="D61" s="184"/>
      <c r="E61" s="184"/>
      <c r="F61" s="184"/>
      <c r="G61" s="185"/>
      <c r="H61" s="144" t="s">
        <v>254</v>
      </c>
      <c r="I61" s="2"/>
      <c r="J61" s="106"/>
    </row>
    <row r="62" spans="1:10" ht="30" customHeight="1">
      <c r="A62" s="2"/>
      <c r="B62" s="183"/>
      <c r="C62" s="184"/>
      <c r="D62" s="184"/>
      <c r="E62" s="184"/>
      <c r="F62" s="184"/>
      <c r="G62" s="185"/>
      <c r="H62" s="144" t="s">
        <v>254</v>
      </c>
      <c r="I62" s="2"/>
      <c r="J62" s="106"/>
    </row>
    <row r="63" spans="1:10" ht="30.75" customHeight="1">
      <c r="A63" s="2"/>
      <c r="B63" s="183"/>
      <c r="C63" s="184"/>
      <c r="D63" s="184"/>
      <c r="E63" s="184"/>
      <c r="F63" s="184"/>
      <c r="G63" s="185"/>
      <c r="H63" s="144" t="s">
        <v>254</v>
      </c>
      <c r="I63" s="2"/>
      <c r="J63" s="106"/>
    </row>
    <row r="64" spans="1:10" ht="29.25" customHeight="1">
      <c r="A64" s="2"/>
      <c r="B64" s="183"/>
      <c r="C64" s="184"/>
      <c r="D64" s="184"/>
      <c r="E64" s="184"/>
      <c r="F64" s="184"/>
      <c r="G64" s="185"/>
      <c r="H64" s="144" t="s">
        <v>254</v>
      </c>
      <c r="I64" s="2"/>
      <c r="J64" s="106"/>
    </row>
    <row r="65" spans="1:10" ht="29.25" customHeight="1">
      <c r="A65" s="2"/>
      <c r="B65" s="183"/>
      <c r="C65" s="184"/>
      <c r="D65" s="184"/>
      <c r="E65" s="184"/>
      <c r="F65" s="184"/>
      <c r="G65" s="185"/>
      <c r="H65" s="144" t="s">
        <v>254</v>
      </c>
      <c r="I65" s="2">
        <f>SUM(H54:H65)</f>
        <v>0</v>
      </c>
      <c r="J65" s="106"/>
    </row>
    <row r="66" spans="1:10">
      <c r="A66" s="2"/>
      <c r="B66" s="13"/>
      <c r="C66" s="13"/>
      <c r="D66" s="13"/>
      <c r="E66" s="186" t="s">
        <v>105</v>
      </c>
      <c r="F66" s="186"/>
      <c r="G66" s="186"/>
      <c r="H66" s="15">
        <f>SUM(I65/36)*20</f>
        <v>0</v>
      </c>
      <c r="I66" s="2"/>
      <c r="J66" s="106"/>
    </row>
    <row r="67" spans="1:10" ht="25.5" customHeight="1">
      <c r="A67" s="2"/>
      <c r="B67" s="16"/>
      <c r="C67" s="16"/>
      <c r="D67" s="16"/>
      <c r="E67" s="186" t="s">
        <v>106</v>
      </c>
      <c r="F67" s="186"/>
      <c r="G67" s="186"/>
      <c r="H67" s="15">
        <f>SUM(H52+H66)/2</f>
        <v>0</v>
      </c>
      <c r="I67" s="2"/>
      <c r="J67" s="106"/>
    </row>
    <row r="68" spans="1:10" ht="14.25" customHeight="1">
      <c r="A68" s="2"/>
      <c r="B68" s="16"/>
      <c r="C68" s="16"/>
      <c r="D68" s="16"/>
      <c r="E68" s="16"/>
      <c r="F68" s="16"/>
      <c r="G68" s="16"/>
      <c r="H68" s="2"/>
      <c r="I68" s="2"/>
      <c r="J68" s="106"/>
    </row>
    <row r="69" spans="1:10">
      <c r="A69" s="2"/>
      <c r="B69" s="16"/>
      <c r="C69" s="16"/>
      <c r="D69" s="16"/>
      <c r="E69" s="16"/>
      <c r="F69" s="16"/>
      <c r="G69" s="16"/>
      <c r="H69" s="2"/>
      <c r="I69" s="2"/>
      <c r="J69" s="106"/>
    </row>
    <row r="70" spans="1:10" ht="23.25" customHeight="1">
      <c r="A70" s="2"/>
      <c r="B70" s="195" t="str">
        <f t="shared" ref="B70" si="2">B1</f>
        <v>ACTIVITES PROFESSIONNELLES DE SYNTHESE</v>
      </c>
      <c r="C70" s="195"/>
      <c r="D70" s="195"/>
      <c r="E70" s="195"/>
      <c r="F70" s="195"/>
      <c r="G70" s="195"/>
      <c r="H70" s="195"/>
      <c r="I70" s="2"/>
      <c r="J70" s="106"/>
    </row>
    <row r="71" spans="1:10" ht="23.25" customHeight="1">
      <c r="A71" s="2"/>
      <c r="B71" s="195" t="str">
        <f t="shared" ref="B71" si="3">$B$2</f>
        <v>PREMIERE BAC PRO CSR 2017-2018</v>
      </c>
      <c r="C71" s="195"/>
      <c r="D71" s="195"/>
      <c r="E71" s="195"/>
      <c r="F71" s="195"/>
      <c r="G71" s="195"/>
      <c r="H71" s="195"/>
      <c r="I71" s="2"/>
      <c r="J71" s="106"/>
    </row>
    <row r="72" spans="1:10" ht="9.75" customHeight="1">
      <c r="A72" s="2"/>
      <c r="B72" s="2"/>
      <c r="C72" s="2"/>
      <c r="D72" s="2"/>
      <c r="E72" s="2"/>
      <c r="F72" s="2"/>
      <c r="G72" s="2"/>
      <c r="H72" s="2"/>
      <c r="I72" s="2"/>
      <c r="J72" s="106"/>
    </row>
    <row r="73" spans="1:10" ht="17.25">
      <c r="A73" s="2"/>
      <c r="B73" s="3" t="s">
        <v>2</v>
      </c>
      <c r="C73" s="4">
        <f>'listing eleves'!$A$11</f>
        <v>1</v>
      </c>
      <c r="D73" s="4"/>
      <c r="E73" s="4"/>
      <c r="F73" s="4" t="s">
        <v>4</v>
      </c>
      <c r="G73" s="5">
        <f>'listing eleves'!$I$10</f>
        <v>43028</v>
      </c>
      <c r="H73" s="2"/>
      <c r="I73" s="2"/>
      <c r="J73" s="106"/>
    </row>
    <row r="74" spans="1:10">
      <c r="A74" s="2"/>
      <c r="B74" s="6" t="s">
        <v>3</v>
      </c>
      <c r="C74" s="7">
        <f>'listing eleves'!$B$11</f>
        <v>11</v>
      </c>
      <c r="D74" s="7"/>
      <c r="E74" s="7"/>
      <c r="F74" s="7" t="s">
        <v>5</v>
      </c>
      <c r="G74" s="8" t="str">
        <f>'listing eleves'!$I$9</f>
        <v>1-Bar à vin</v>
      </c>
      <c r="H74" s="2"/>
      <c r="I74" s="2"/>
      <c r="J74" s="106"/>
    </row>
    <row r="75" spans="1:10">
      <c r="A75" s="2"/>
      <c r="B75" s="9"/>
      <c r="C75" s="10"/>
      <c r="D75" s="10"/>
      <c r="E75" s="10"/>
      <c r="F75" s="10" t="s">
        <v>6</v>
      </c>
      <c r="G75" s="11" t="str">
        <f>'listing eleves'!$J$11</f>
        <v>BAR</v>
      </c>
      <c r="H75" s="2"/>
      <c r="I75" s="2"/>
      <c r="J75" s="106"/>
    </row>
    <row r="76" spans="1:10" ht="9.75" customHeight="1">
      <c r="A76" s="2"/>
      <c r="B76" s="2"/>
      <c r="C76" s="2"/>
      <c r="D76" s="2"/>
      <c r="E76" s="2"/>
      <c r="F76" s="2"/>
      <c r="G76" s="2"/>
      <c r="H76" s="2"/>
      <c r="I76" s="2"/>
      <c r="J76" s="106"/>
    </row>
    <row r="77" spans="1:10">
      <c r="A77" s="2"/>
      <c r="B77" s="196" t="s">
        <v>11</v>
      </c>
      <c r="C77" s="196"/>
      <c r="D77" s="196"/>
      <c r="E77" s="196"/>
      <c r="F77" s="196"/>
      <c r="G77" s="196"/>
      <c r="H77" s="196"/>
      <c r="I77" s="2"/>
      <c r="J77" s="106"/>
    </row>
    <row r="78" spans="1:10">
      <c r="A78" s="2"/>
      <c r="B78" s="197" t="s">
        <v>12</v>
      </c>
      <c r="C78" s="198"/>
      <c r="D78" s="198"/>
      <c r="E78" s="198"/>
      <c r="F78" s="198"/>
      <c r="G78" s="198"/>
      <c r="H78" s="199"/>
      <c r="I78" s="2"/>
      <c r="J78" s="106"/>
    </row>
    <row r="79" spans="1:10" ht="30.75" customHeight="1">
      <c r="A79" s="2"/>
      <c r="B79" s="187" t="s">
        <v>97</v>
      </c>
      <c r="C79" s="188"/>
      <c r="D79" s="188"/>
      <c r="E79" s="188"/>
      <c r="F79" s="188"/>
      <c r="G79" s="189"/>
      <c r="H79" s="148">
        <v>1</v>
      </c>
      <c r="I79" s="2"/>
      <c r="J79" s="106"/>
    </row>
    <row r="80" spans="1:10" ht="18.75" customHeight="1">
      <c r="A80" s="2"/>
      <c r="B80" s="187" t="s">
        <v>98</v>
      </c>
      <c r="C80" s="188"/>
      <c r="D80" s="188"/>
      <c r="E80" s="188"/>
      <c r="F80" s="188"/>
      <c r="G80" s="189"/>
      <c r="H80" s="148">
        <v>1</v>
      </c>
      <c r="I80" s="2"/>
      <c r="J80" s="106"/>
    </row>
    <row r="81" spans="1:10" ht="19.5" customHeight="1">
      <c r="A81" s="2"/>
      <c r="B81" s="187" t="s">
        <v>99</v>
      </c>
      <c r="C81" s="188"/>
      <c r="D81" s="188"/>
      <c r="E81" s="188"/>
      <c r="F81" s="188"/>
      <c r="G81" s="189"/>
      <c r="H81" s="148">
        <v>1</v>
      </c>
      <c r="I81" s="2"/>
      <c r="J81" s="106"/>
    </row>
    <row r="82" spans="1:10" ht="25.5" customHeight="1">
      <c r="A82" s="2"/>
      <c r="B82" s="187" t="s">
        <v>100</v>
      </c>
      <c r="C82" s="188"/>
      <c r="D82" s="188"/>
      <c r="E82" s="188"/>
      <c r="F82" s="188"/>
      <c r="G82" s="189"/>
      <c r="H82" s="148">
        <v>1</v>
      </c>
      <c r="I82" s="2"/>
      <c r="J82" s="106"/>
    </row>
    <row r="83" spans="1:10" ht="27" customHeight="1">
      <c r="A83" s="2"/>
      <c r="B83" s="187" t="s">
        <v>101</v>
      </c>
      <c r="C83" s="188"/>
      <c r="D83" s="188"/>
      <c r="E83" s="188"/>
      <c r="F83" s="188"/>
      <c r="G83" s="189"/>
      <c r="H83" s="148">
        <v>0</v>
      </c>
      <c r="I83" s="2"/>
      <c r="J83" s="106"/>
    </row>
    <row r="84" spans="1:10" ht="27" customHeight="1">
      <c r="A84" s="2"/>
      <c r="B84" s="187" t="s">
        <v>102</v>
      </c>
      <c r="C84" s="188"/>
      <c r="D84" s="188"/>
      <c r="E84" s="188"/>
      <c r="F84" s="188"/>
      <c r="G84" s="189"/>
      <c r="H84" s="148">
        <v>0</v>
      </c>
      <c r="I84" s="2"/>
      <c r="J84" s="106"/>
    </row>
    <row r="85" spans="1:10" ht="27" customHeight="1">
      <c r="A85" s="2"/>
      <c r="B85" s="190" t="s">
        <v>103</v>
      </c>
      <c r="C85" s="191"/>
      <c r="D85" s="191"/>
      <c r="E85" s="188"/>
      <c r="F85" s="188"/>
      <c r="G85" s="189"/>
      <c r="H85" s="148">
        <v>3</v>
      </c>
      <c r="I85" s="2">
        <f>SUM(H79:H85)</f>
        <v>7</v>
      </c>
      <c r="J85" s="106"/>
    </row>
    <row r="86" spans="1:10" ht="20.25" customHeight="1">
      <c r="A86" s="2"/>
      <c r="B86" s="12"/>
      <c r="C86" s="13"/>
      <c r="D86" s="13"/>
      <c r="E86" s="192" t="s">
        <v>104</v>
      </c>
      <c r="F86" s="193"/>
      <c r="G86" s="193"/>
      <c r="H86" s="14">
        <f>SUM(I85/21)*20</f>
        <v>6.6666666666666661</v>
      </c>
      <c r="I86" s="2"/>
      <c r="J86" s="106"/>
    </row>
    <row r="87" spans="1:10" ht="15" customHeight="1">
      <c r="A87" s="2"/>
      <c r="B87" s="194" t="s">
        <v>13</v>
      </c>
      <c r="C87" s="194"/>
      <c r="D87" s="194"/>
      <c r="E87" s="194"/>
      <c r="F87" s="194"/>
      <c r="G87" s="194"/>
      <c r="H87" s="194"/>
      <c r="I87" s="2"/>
      <c r="J87" s="106"/>
    </row>
    <row r="88" spans="1:10" ht="29.25" customHeight="1">
      <c r="A88" s="2"/>
      <c r="B88" s="201" t="s">
        <v>24</v>
      </c>
      <c r="C88" s="202"/>
      <c r="D88" s="202"/>
      <c r="E88" s="202"/>
      <c r="F88" s="202"/>
      <c r="G88" s="203"/>
      <c r="H88" s="148">
        <v>2</v>
      </c>
      <c r="I88" s="2"/>
      <c r="J88" s="106"/>
    </row>
    <row r="89" spans="1:10" ht="29.25" customHeight="1">
      <c r="A89" s="2"/>
      <c r="B89" s="201" t="s">
        <v>34</v>
      </c>
      <c r="C89" s="202"/>
      <c r="D89" s="202"/>
      <c r="E89" s="202"/>
      <c r="F89" s="202"/>
      <c r="G89" s="203"/>
      <c r="H89" s="148">
        <v>2</v>
      </c>
      <c r="I89" s="2"/>
      <c r="J89" s="106"/>
    </row>
    <row r="90" spans="1:10" ht="30" customHeight="1">
      <c r="A90" s="2"/>
      <c r="B90" s="201" t="s">
        <v>36</v>
      </c>
      <c r="C90" s="202"/>
      <c r="D90" s="202"/>
      <c r="E90" s="202"/>
      <c r="F90" s="202"/>
      <c r="G90" s="203"/>
      <c r="H90" s="148">
        <v>2</v>
      </c>
      <c r="I90" s="2"/>
      <c r="J90" s="106"/>
    </row>
    <row r="91" spans="1:10" ht="30.75" customHeight="1">
      <c r="A91" s="2"/>
      <c r="B91" s="201" t="s">
        <v>39</v>
      </c>
      <c r="C91" s="202"/>
      <c r="D91" s="202"/>
      <c r="E91" s="202"/>
      <c r="F91" s="202"/>
      <c r="G91" s="203"/>
      <c r="H91" s="148">
        <v>2</v>
      </c>
      <c r="I91" s="2"/>
      <c r="J91" s="106"/>
    </row>
    <row r="92" spans="1:10" ht="30" customHeight="1">
      <c r="A92" s="2"/>
      <c r="B92" s="201" t="s">
        <v>40</v>
      </c>
      <c r="C92" s="202"/>
      <c r="D92" s="202"/>
      <c r="E92" s="202"/>
      <c r="F92" s="202"/>
      <c r="G92" s="203"/>
      <c r="H92" s="148">
        <v>2</v>
      </c>
      <c r="I92" s="2"/>
      <c r="J92" s="106"/>
    </row>
    <row r="93" spans="1:10" ht="29.25" customHeight="1">
      <c r="A93" s="2"/>
      <c r="B93" s="201" t="s">
        <v>43</v>
      </c>
      <c r="C93" s="202"/>
      <c r="D93" s="202"/>
      <c r="E93" s="202"/>
      <c r="F93" s="202"/>
      <c r="G93" s="203"/>
      <c r="H93" s="148">
        <v>1</v>
      </c>
      <c r="I93" s="2"/>
      <c r="J93" s="106"/>
    </row>
    <row r="94" spans="1:10" ht="29.25" customHeight="1">
      <c r="A94" s="2"/>
      <c r="B94" s="201" t="s">
        <v>14</v>
      </c>
      <c r="C94" s="202"/>
      <c r="D94" s="202"/>
      <c r="E94" s="202"/>
      <c r="F94" s="202"/>
      <c r="G94" s="203"/>
      <c r="H94" s="148">
        <v>1</v>
      </c>
      <c r="I94" s="2"/>
      <c r="J94" s="106"/>
    </row>
    <row r="95" spans="1:10" ht="30" customHeight="1">
      <c r="A95" s="2"/>
      <c r="B95" s="201" t="s">
        <v>86</v>
      </c>
      <c r="C95" s="202"/>
      <c r="D95" s="202"/>
      <c r="E95" s="202"/>
      <c r="F95" s="202"/>
      <c r="G95" s="203"/>
      <c r="H95" s="148">
        <v>3</v>
      </c>
      <c r="I95" s="2"/>
      <c r="J95" s="106"/>
    </row>
    <row r="96" spans="1:10" ht="30" customHeight="1">
      <c r="A96" s="2"/>
      <c r="B96" s="201" t="s">
        <v>51</v>
      </c>
      <c r="C96" s="202"/>
      <c r="D96" s="202"/>
      <c r="E96" s="202"/>
      <c r="F96" s="202"/>
      <c r="G96" s="203"/>
      <c r="H96" s="148">
        <v>2</v>
      </c>
      <c r="I96" s="2"/>
      <c r="J96" s="106"/>
    </row>
    <row r="97" spans="1:10" ht="30.75" customHeight="1">
      <c r="A97" s="2"/>
      <c r="B97" s="201" t="s">
        <v>54</v>
      </c>
      <c r="C97" s="202"/>
      <c r="D97" s="202"/>
      <c r="E97" s="202"/>
      <c r="F97" s="202"/>
      <c r="G97" s="203"/>
      <c r="H97" s="148">
        <v>2</v>
      </c>
      <c r="I97" s="2"/>
      <c r="J97" s="106"/>
    </row>
    <row r="98" spans="1:10" ht="29.25" customHeight="1">
      <c r="A98" s="2"/>
      <c r="B98" s="201" t="s">
        <v>88</v>
      </c>
      <c r="C98" s="202"/>
      <c r="D98" s="202"/>
      <c r="E98" s="202"/>
      <c r="F98" s="202"/>
      <c r="G98" s="203"/>
      <c r="H98" s="148">
        <v>2</v>
      </c>
      <c r="I98" s="2"/>
      <c r="J98" s="106"/>
    </row>
    <row r="99" spans="1:10" ht="29.25" customHeight="1">
      <c r="A99" s="2"/>
      <c r="B99" s="201" t="s">
        <v>94</v>
      </c>
      <c r="C99" s="202"/>
      <c r="D99" s="202"/>
      <c r="E99" s="202"/>
      <c r="F99" s="202"/>
      <c r="G99" s="203"/>
      <c r="H99" s="148">
        <v>3</v>
      </c>
      <c r="I99" s="2">
        <f>SUM(H88:H99)</f>
        <v>24</v>
      </c>
      <c r="J99" s="106"/>
    </row>
    <row r="100" spans="1:10">
      <c r="A100" s="2"/>
      <c r="B100" s="13"/>
      <c r="C100" s="13"/>
      <c r="D100" s="13"/>
      <c r="E100" s="186" t="s">
        <v>105</v>
      </c>
      <c r="F100" s="186"/>
      <c r="G100" s="186"/>
      <c r="H100" s="15">
        <f>SUM(I99/36)*20</f>
        <v>13.333333333333332</v>
      </c>
      <c r="I100" s="2"/>
      <c r="J100" s="106"/>
    </row>
    <row r="101" spans="1:10" ht="25.5" customHeight="1">
      <c r="A101" s="2"/>
      <c r="B101" s="16"/>
      <c r="C101" s="16"/>
      <c r="D101" s="16"/>
      <c r="E101" s="186" t="s">
        <v>106</v>
      </c>
      <c r="F101" s="186"/>
      <c r="G101" s="186"/>
      <c r="H101" s="15">
        <f>SUM(H86+H100)/2</f>
        <v>10</v>
      </c>
      <c r="I101" s="2"/>
      <c r="J101" s="106"/>
    </row>
    <row r="102" spans="1:10" ht="14.25" customHeight="1">
      <c r="A102" s="2"/>
      <c r="B102" s="16"/>
      <c r="C102" s="16"/>
      <c r="D102" s="16"/>
      <c r="E102" s="16"/>
      <c r="F102" s="16"/>
      <c r="G102" s="16"/>
      <c r="H102" s="2"/>
      <c r="I102" s="2"/>
      <c r="J102" s="106"/>
    </row>
    <row r="103" spans="1:10">
      <c r="A103" s="2"/>
      <c r="B103" s="16"/>
      <c r="C103" s="16"/>
      <c r="D103" s="16"/>
      <c r="E103" s="16"/>
      <c r="F103" s="16"/>
      <c r="G103" s="16"/>
      <c r="H103" s="2"/>
      <c r="I103" s="2"/>
      <c r="J103" s="106"/>
    </row>
    <row r="104" spans="1:10">
      <c r="A104" s="2"/>
      <c r="B104" s="17"/>
      <c r="C104" s="17"/>
      <c r="D104" s="17"/>
      <c r="E104" s="17"/>
      <c r="F104" s="17"/>
      <c r="G104" s="17"/>
      <c r="H104" s="2"/>
      <c r="I104" s="2"/>
      <c r="J104" s="106"/>
    </row>
    <row r="105" spans="1:10" ht="23.25" customHeight="1">
      <c r="A105" s="2"/>
      <c r="B105" s="195" t="str">
        <f t="shared" ref="B105" si="4">B1</f>
        <v>ACTIVITES PROFESSIONNELLES DE SYNTHESE</v>
      </c>
      <c r="C105" s="195"/>
      <c r="D105" s="195"/>
      <c r="E105" s="195"/>
      <c r="F105" s="195"/>
      <c r="G105" s="195"/>
      <c r="H105" s="195"/>
      <c r="I105" s="2"/>
      <c r="J105" s="106"/>
    </row>
    <row r="106" spans="1:10" ht="23.25" customHeight="1">
      <c r="A106" s="2"/>
      <c r="B106" s="195" t="str">
        <f t="shared" ref="B106" si="5">$B$2</f>
        <v>PREMIERE BAC PRO CSR 2017-2018</v>
      </c>
      <c r="C106" s="195"/>
      <c r="D106" s="195"/>
      <c r="E106" s="195"/>
      <c r="F106" s="195"/>
      <c r="G106" s="195"/>
      <c r="H106" s="195"/>
      <c r="I106" s="2"/>
      <c r="J106" s="106"/>
    </row>
    <row r="107" spans="1:10" ht="9.75" customHeight="1">
      <c r="A107" s="2"/>
      <c r="B107" s="2"/>
      <c r="C107" s="2"/>
      <c r="D107" s="2"/>
      <c r="E107" s="2"/>
      <c r="F107" s="2"/>
      <c r="G107" s="2"/>
      <c r="H107" s="2"/>
      <c r="I107" s="2"/>
      <c r="J107" s="106"/>
    </row>
    <row r="108" spans="1:10" ht="17.25">
      <c r="A108" s="2"/>
      <c r="B108" s="3" t="s">
        <v>2</v>
      </c>
      <c r="C108" s="4">
        <f>'listing eleves'!$A$11</f>
        <v>1</v>
      </c>
      <c r="D108" s="4"/>
      <c r="E108" s="4"/>
      <c r="F108" s="4" t="s">
        <v>4</v>
      </c>
      <c r="G108" s="5">
        <f>'listing eleves'!$K$10</f>
        <v>43049</v>
      </c>
      <c r="H108" s="2"/>
      <c r="I108" s="2"/>
      <c r="J108" s="106"/>
    </row>
    <row r="109" spans="1:10">
      <c r="A109" s="2"/>
      <c r="B109" s="6" t="s">
        <v>3</v>
      </c>
      <c r="C109" s="7">
        <f>'listing eleves'!$B$11</f>
        <v>11</v>
      </c>
      <c r="D109" s="7"/>
      <c r="E109" s="7"/>
      <c r="F109" s="7" t="s">
        <v>5</v>
      </c>
      <c r="G109" s="8" t="str">
        <f>'listing eleves'!$K$9</f>
        <v>1-Bar à vin</v>
      </c>
      <c r="H109" s="2"/>
      <c r="I109" s="2"/>
      <c r="J109" s="106"/>
    </row>
    <row r="110" spans="1:10">
      <c r="A110" s="2"/>
      <c r="B110" s="9"/>
      <c r="C110" s="10"/>
      <c r="D110" s="10"/>
      <c r="E110" s="10"/>
      <c r="F110" s="10" t="s">
        <v>6</v>
      </c>
      <c r="G110" s="11">
        <f>'listing eleves'!$L$11</f>
        <v>0</v>
      </c>
      <c r="H110" s="2"/>
      <c r="I110" s="2"/>
      <c r="J110" s="106"/>
    </row>
    <row r="111" spans="1:10" ht="9.75" customHeight="1">
      <c r="A111" s="2"/>
      <c r="B111" s="2"/>
      <c r="C111" s="2"/>
      <c r="D111" s="2"/>
      <c r="E111" s="2"/>
      <c r="F111" s="2"/>
      <c r="G111" s="2"/>
      <c r="H111" s="2"/>
      <c r="I111" s="2"/>
      <c r="J111" s="106"/>
    </row>
    <row r="112" spans="1:10">
      <c r="A112" s="2"/>
      <c r="B112" s="196" t="s">
        <v>11</v>
      </c>
      <c r="C112" s="196"/>
      <c r="D112" s="196"/>
      <c r="E112" s="196"/>
      <c r="F112" s="196"/>
      <c r="G112" s="196"/>
      <c r="H112" s="196"/>
      <c r="I112" s="2"/>
      <c r="J112" s="106"/>
    </row>
    <row r="113" spans="1:10">
      <c r="A113" s="2"/>
      <c r="B113" s="197" t="s">
        <v>12</v>
      </c>
      <c r="C113" s="198"/>
      <c r="D113" s="198"/>
      <c r="E113" s="198"/>
      <c r="F113" s="198"/>
      <c r="G113" s="198"/>
      <c r="H113" s="199"/>
      <c r="I113" s="2"/>
      <c r="J113" s="106"/>
    </row>
    <row r="114" spans="1:10" ht="30.75" customHeight="1">
      <c r="A114" s="2"/>
      <c r="B114" s="187" t="s">
        <v>97</v>
      </c>
      <c r="C114" s="188"/>
      <c r="D114" s="188"/>
      <c r="E114" s="188"/>
      <c r="F114" s="188"/>
      <c r="G114" s="189"/>
      <c r="H114" s="144" t="s">
        <v>254</v>
      </c>
      <c r="I114" s="2"/>
      <c r="J114" s="106"/>
    </row>
    <row r="115" spans="1:10" ht="18.75" customHeight="1">
      <c r="A115" s="2"/>
      <c r="B115" s="187" t="s">
        <v>98</v>
      </c>
      <c r="C115" s="188"/>
      <c r="D115" s="188"/>
      <c r="E115" s="188"/>
      <c r="F115" s="188"/>
      <c r="G115" s="189"/>
      <c r="H115" s="144" t="s">
        <v>254</v>
      </c>
      <c r="I115" s="2"/>
      <c r="J115" s="106"/>
    </row>
    <row r="116" spans="1:10" ht="19.5" customHeight="1">
      <c r="A116" s="2"/>
      <c r="B116" s="187" t="s">
        <v>99</v>
      </c>
      <c r="C116" s="188"/>
      <c r="D116" s="188"/>
      <c r="E116" s="188"/>
      <c r="F116" s="188"/>
      <c r="G116" s="189"/>
      <c r="H116" s="144" t="s">
        <v>254</v>
      </c>
      <c r="I116" s="2"/>
      <c r="J116" s="106"/>
    </row>
    <row r="117" spans="1:10" ht="25.5" customHeight="1">
      <c r="A117" s="2"/>
      <c r="B117" s="187" t="s">
        <v>100</v>
      </c>
      <c r="C117" s="188"/>
      <c r="D117" s="188"/>
      <c r="E117" s="188"/>
      <c r="F117" s="188"/>
      <c r="G117" s="189"/>
      <c r="H117" s="144" t="s">
        <v>254</v>
      </c>
      <c r="I117" s="2"/>
      <c r="J117" s="106"/>
    </row>
    <row r="118" spans="1:10" ht="27" customHeight="1">
      <c r="A118" s="2"/>
      <c r="B118" s="187" t="s">
        <v>101</v>
      </c>
      <c r="C118" s="188"/>
      <c r="D118" s="188"/>
      <c r="E118" s="188"/>
      <c r="F118" s="188"/>
      <c r="G118" s="189"/>
      <c r="H118" s="144" t="s">
        <v>254</v>
      </c>
      <c r="I118" s="2"/>
      <c r="J118" s="106"/>
    </row>
    <row r="119" spans="1:10" ht="27" customHeight="1">
      <c r="A119" s="2"/>
      <c r="B119" s="187" t="s">
        <v>102</v>
      </c>
      <c r="C119" s="188"/>
      <c r="D119" s="188"/>
      <c r="E119" s="188"/>
      <c r="F119" s="188"/>
      <c r="G119" s="189"/>
      <c r="H119" s="144" t="s">
        <v>254</v>
      </c>
      <c r="I119" s="2"/>
      <c r="J119" s="106"/>
    </row>
    <row r="120" spans="1:10" ht="27" customHeight="1">
      <c r="A120" s="2"/>
      <c r="B120" s="190" t="s">
        <v>103</v>
      </c>
      <c r="C120" s="191"/>
      <c r="D120" s="191"/>
      <c r="E120" s="188"/>
      <c r="F120" s="188"/>
      <c r="G120" s="189"/>
      <c r="H120" s="144" t="s">
        <v>254</v>
      </c>
      <c r="I120" s="2">
        <f>SUM(H114:H120)</f>
        <v>0</v>
      </c>
      <c r="J120" s="106"/>
    </row>
    <row r="121" spans="1:10" ht="20.25" customHeight="1">
      <c r="A121" s="2"/>
      <c r="B121" s="12"/>
      <c r="C121" s="13"/>
      <c r="D121" s="13"/>
      <c r="E121" s="192" t="s">
        <v>104</v>
      </c>
      <c r="F121" s="193"/>
      <c r="G121" s="193"/>
      <c r="H121" s="14">
        <f>SUM(I120/21)*20</f>
        <v>0</v>
      </c>
      <c r="I121" s="2"/>
      <c r="J121" s="106"/>
    </row>
    <row r="122" spans="1:10" ht="15" customHeight="1">
      <c r="A122" s="2"/>
      <c r="B122" s="194" t="s">
        <v>13</v>
      </c>
      <c r="C122" s="194"/>
      <c r="D122" s="194"/>
      <c r="E122" s="194"/>
      <c r="F122" s="194"/>
      <c r="G122" s="194"/>
      <c r="H122" s="194"/>
      <c r="I122" s="2"/>
      <c r="J122" s="106"/>
    </row>
    <row r="123" spans="1:10" ht="29.25" customHeight="1">
      <c r="A123" s="2"/>
      <c r="B123" s="183"/>
      <c r="C123" s="184"/>
      <c r="D123" s="184"/>
      <c r="E123" s="184"/>
      <c r="F123" s="184"/>
      <c r="G123" s="185"/>
      <c r="H123" s="144" t="s">
        <v>254</v>
      </c>
      <c r="I123" s="2"/>
      <c r="J123" s="106"/>
    </row>
    <row r="124" spans="1:10" ht="29.25" customHeight="1">
      <c r="A124" s="2"/>
      <c r="B124" s="183"/>
      <c r="C124" s="184"/>
      <c r="D124" s="184"/>
      <c r="E124" s="184"/>
      <c r="F124" s="184"/>
      <c r="G124" s="185"/>
      <c r="H124" s="144" t="s">
        <v>254</v>
      </c>
      <c r="I124" s="2"/>
      <c r="J124" s="106"/>
    </row>
    <row r="125" spans="1:10" ht="30" customHeight="1">
      <c r="A125" s="2"/>
      <c r="B125" s="183"/>
      <c r="C125" s="184"/>
      <c r="D125" s="184"/>
      <c r="E125" s="184"/>
      <c r="F125" s="184"/>
      <c r="G125" s="185"/>
      <c r="H125" s="144" t="s">
        <v>254</v>
      </c>
      <c r="I125" s="2"/>
      <c r="J125" s="106"/>
    </row>
    <row r="126" spans="1:10" ht="30.75" customHeight="1">
      <c r="A126" s="2"/>
      <c r="B126" s="183"/>
      <c r="C126" s="184"/>
      <c r="D126" s="184"/>
      <c r="E126" s="184"/>
      <c r="F126" s="184"/>
      <c r="G126" s="185"/>
      <c r="H126" s="144" t="s">
        <v>254</v>
      </c>
      <c r="I126" s="2"/>
      <c r="J126" s="106"/>
    </row>
    <row r="127" spans="1:10" ht="30" customHeight="1">
      <c r="A127" s="2"/>
      <c r="B127" s="183"/>
      <c r="C127" s="184"/>
      <c r="D127" s="184"/>
      <c r="E127" s="184"/>
      <c r="F127" s="184"/>
      <c r="G127" s="185"/>
      <c r="H127" s="144" t="s">
        <v>254</v>
      </c>
      <c r="I127" s="2"/>
      <c r="J127" s="106"/>
    </row>
    <row r="128" spans="1:10" ht="29.25" customHeight="1">
      <c r="A128" s="2"/>
      <c r="B128" s="183"/>
      <c r="C128" s="184"/>
      <c r="D128" s="184"/>
      <c r="E128" s="184"/>
      <c r="F128" s="184"/>
      <c r="G128" s="185"/>
      <c r="H128" s="144" t="s">
        <v>254</v>
      </c>
      <c r="I128" s="2"/>
      <c r="J128" s="106"/>
    </row>
    <row r="129" spans="1:10" ht="29.25" customHeight="1">
      <c r="A129" s="2"/>
      <c r="B129" s="183"/>
      <c r="C129" s="184"/>
      <c r="D129" s="184"/>
      <c r="E129" s="184"/>
      <c r="F129" s="184"/>
      <c r="G129" s="185"/>
      <c r="H129" s="144" t="s">
        <v>254</v>
      </c>
      <c r="I129" s="2"/>
      <c r="J129" s="106"/>
    </row>
    <row r="130" spans="1:10" ht="30" customHeight="1">
      <c r="A130" s="2"/>
      <c r="B130" s="183"/>
      <c r="C130" s="184"/>
      <c r="D130" s="184"/>
      <c r="E130" s="184"/>
      <c r="F130" s="184"/>
      <c r="G130" s="185"/>
      <c r="H130" s="144" t="s">
        <v>254</v>
      </c>
      <c r="I130" s="2"/>
      <c r="J130" s="106"/>
    </row>
    <row r="131" spans="1:10" ht="30" customHeight="1">
      <c r="A131" s="2"/>
      <c r="B131" s="183"/>
      <c r="C131" s="184"/>
      <c r="D131" s="184"/>
      <c r="E131" s="184"/>
      <c r="F131" s="184"/>
      <c r="G131" s="185"/>
      <c r="H131" s="144" t="s">
        <v>254</v>
      </c>
      <c r="I131" s="2"/>
      <c r="J131" s="106"/>
    </row>
    <row r="132" spans="1:10" ht="30.75" customHeight="1">
      <c r="A132" s="2"/>
      <c r="B132" s="183"/>
      <c r="C132" s="184"/>
      <c r="D132" s="184"/>
      <c r="E132" s="184"/>
      <c r="F132" s="184"/>
      <c r="G132" s="185"/>
      <c r="H132" s="144" t="s">
        <v>254</v>
      </c>
      <c r="I132" s="2"/>
      <c r="J132" s="106"/>
    </row>
    <row r="133" spans="1:10" ht="29.25" customHeight="1">
      <c r="A133" s="2"/>
      <c r="B133" s="183"/>
      <c r="C133" s="184"/>
      <c r="D133" s="184"/>
      <c r="E133" s="184"/>
      <c r="F133" s="184"/>
      <c r="G133" s="185"/>
      <c r="H133" s="144" t="s">
        <v>254</v>
      </c>
      <c r="I133" s="2"/>
      <c r="J133" s="106"/>
    </row>
    <row r="134" spans="1:10" ht="29.25" customHeight="1">
      <c r="A134" s="2"/>
      <c r="B134" s="183"/>
      <c r="C134" s="184"/>
      <c r="D134" s="184"/>
      <c r="E134" s="184"/>
      <c r="F134" s="184"/>
      <c r="G134" s="185"/>
      <c r="H134" s="144" t="s">
        <v>254</v>
      </c>
      <c r="I134" s="2">
        <f>SUM(H123:H134)</f>
        <v>0</v>
      </c>
      <c r="J134" s="106"/>
    </row>
    <row r="135" spans="1:10">
      <c r="A135" s="2"/>
      <c r="B135" s="13"/>
      <c r="C135" s="13"/>
      <c r="D135" s="13"/>
      <c r="E135" s="186" t="s">
        <v>105</v>
      </c>
      <c r="F135" s="186"/>
      <c r="G135" s="186"/>
      <c r="H135" s="15">
        <f>SUM(I134/36)*20</f>
        <v>0</v>
      </c>
      <c r="I135" s="2"/>
      <c r="J135" s="106"/>
    </row>
    <row r="136" spans="1:10" ht="25.5" customHeight="1">
      <c r="A136" s="2"/>
      <c r="B136" s="16"/>
      <c r="C136" s="16"/>
      <c r="D136" s="16"/>
      <c r="E136" s="186" t="s">
        <v>106</v>
      </c>
      <c r="F136" s="186"/>
      <c r="G136" s="186"/>
      <c r="H136" s="15">
        <f>SUM(H121+H135)/2</f>
        <v>0</v>
      </c>
      <c r="I136" s="2"/>
      <c r="J136" s="106"/>
    </row>
    <row r="137" spans="1:10" ht="14.25" customHeight="1">
      <c r="A137" s="2"/>
      <c r="B137" s="16" t="s">
        <v>107</v>
      </c>
      <c r="C137" s="16" t="s">
        <v>108</v>
      </c>
      <c r="D137" s="16" t="s">
        <v>109</v>
      </c>
      <c r="E137" s="16" t="s">
        <v>110</v>
      </c>
      <c r="F137" s="16"/>
      <c r="G137" s="16"/>
      <c r="H137" s="2"/>
      <c r="I137" s="2"/>
      <c r="J137" s="106"/>
    </row>
    <row r="138" spans="1:10">
      <c r="A138" s="2"/>
      <c r="B138" s="16"/>
      <c r="C138" s="16"/>
      <c r="D138" s="16"/>
      <c r="E138" s="16"/>
      <c r="F138" s="16"/>
      <c r="G138" s="16"/>
      <c r="H138" s="2"/>
      <c r="I138" s="2"/>
      <c r="J138" s="106"/>
    </row>
    <row r="139" spans="1:10">
      <c r="A139" s="2"/>
      <c r="B139" s="17"/>
      <c r="C139" s="17"/>
      <c r="D139" s="17"/>
      <c r="E139" s="17"/>
      <c r="F139" s="17"/>
      <c r="G139" s="17"/>
      <c r="H139" s="2"/>
      <c r="I139" s="2"/>
      <c r="J139" s="106"/>
    </row>
    <row r="140" spans="1:10" ht="23.25" customHeight="1">
      <c r="A140" s="2"/>
      <c r="B140" s="195" t="str">
        <f t="shared" ref="B140" si="6">B1</f>
        <v>ACTIVITES PROFESSIONNELLES DE SYNTHESE</v>
      </c>
      <c r="C140" s="195"/>
      <c r="D140" s="195"/>
      <c r="E140" s="195"/>
      <c r="F140" s="195"/>
      <c r="G140" s="195"/>
      <c r="H140" s="195"/>
      <c r="I140" s="2"/>
      <c r="J140" s="106"/>
    </row>
    <row r="141" spans="1:10" ht="23.25" customHeight="1">
      <c r="A141" s="2"/>
      <c r="B141" s="195" t="str">
        <f t="shared" ref="B141" si="7">$B$2</f>
        <v>PREMIERE BAC PRO CSR 2017-2018</v>
      </c>
      <c r="C141" s="195"/>
      <c r="D141" s="195"/>
      <c r="E141" s="195"/>
      <c r="F141" s="195"/>
      <c r="G141" s="195"/>
      <c r="H141" s="195"/>
      <c r="I141" s="2"/>
      <c r="J141" s="106"/>
    </row>
    <row r="142" spans="1:10" ht="9.75" customHeight="1">
      <c r="A142" s="2"/>
      <c r="B142" s="2"/>
      <c r="C142" s="2"/>
      <c r="D142" s="2"/>
      <c r="E142" s="2"/>
      <c r="F142" s="2"/>
      <c r="G142" s="2"/>
      <c r="H142" s="2"/>
      <c r="I142" s="2"/>
      <c r="J142" s="106"/>
    </row>
    <row r="143" spans="1:10" ht="17.25">
      <c r="A143" s="2"/>
      <c r="B143" s="3" t="s">
        <v>2</v>
      </c>
      <c r="C143" s="4">
        <f>'listing eleves'!$A$11</f>
        <v>1</v>
      </c>
      <c r="D143" s="4"/>
      <c r="E143" s="4"/>
      <c r="F143" s="4" t="s">
        <v>4</v>
      </c>
      <c r="G143" s="5">
        <f>'listing eleves'!$M$10</f>
        <v>43056</v>
      </c>
      <c r="H143" s="2"/>
      <c r="I143" s="2"/>
      <c r="J143" s="106"/>
    </row>
    <row r="144" spans="1:10">
      <c r="A144" s="2"/>
      <c r="B144" s="6" t="s">
        <v>3</v>
      </c>
      <c r="C144" s="7">
        <f>'listing eleves'!$B$11</f>
        <v>11</v>
      </c>
      <c r="D144" s="7"/>
      <c r="E144" s="7"/>
      <c r="F144" s="7" t="s">
        <v>5</v>
      </c>
      <c r="G144" s="8" t="str">
        <f>'listing eleves'!$M$9</f>
        <v>1-Bar à vin</v>
      </c>
      <c r="H144" s="2"/>
      <c r="I144" s="2"/>
      <c r="J144" s="106"/>
    </row>
    <row r="145" spans="1:10">
      <c r="A145" s="2"/>
      <c r="B145" s="9"/>
      <c r="C145" s="10"/>
      <c r="D145" s="10"/>
      <c r="E145" s="10"/>
      <c r="F145" s="10" t="s">
        <v>6</v>
      </c>
      <c r="G145" s="11">
        <f>'listing eleves'!$N$11</f>
        <v>0</v>
      </c>
      <c r="H145" s="2"/>
      <c r="I145" s="2"/>
      <c r="J145" s="106"/>
    </row>
    <row r="146" spans="1:10" ht="9.75" customHeight="1">
      <c r="A146" s="2"/>
      <c r="B146" s="2"/>
      <c r="C146" s="2"/>
      <c r="D146" s="2"/>
      <c r="E146" s="2"/>
      <c r="F146" s="2"/>
      <c r="G146" s="2"/>
      <c r="H146" s="2"/>
      <c r="I146" s="2"/>
      <c r="J146" s="106"/>
    </row>
    <row r="147" spans="1:10">
      <c r="A147" s="2"/>
      <c r="B147" s="196" t="s">
        <v>11</v>
      </c>
      <c r="C147" s="196"/>
      <c r="D147" s="196"/>
      <c r="E147" s="196"/>
      <c r="F147" s="196"/>
      <c r="G147" s="196"/>
      <c r="H147" s="196"/>
      <c r="I147" s="2"/>
      <c r="J147" s="106"/>
    </row>
    <row r="148" spans="1:10">
      <c r="A148" s="2"/>
      <c r="B148" s="197" t="s">
        <v>12</v>
      </c>
      <c r="C148" s="198"/>
      <c r="D148" s="198"/>
      <c r="E148" s="198"/>
      <c r="F148" s="198"/>
      <c r="G148" s="198"/>
      <c r="H148" s="199"/>
      <c r="I148" s="2"/>
      <c r="J148" s="106"/>
    </row>
    <row r="149" spans="1:10" ht="30.75" customHeight="1">
      <c r="A149" s="2"/>
      <c r="B149" s="187" t="s">
        <v>97</v>
      </c>
      <c r="C149" s="188"/>
      <c r="D149" s="188"/>
      <c r="E149" s="188"/>
      <c r="F149" s="188"/>
      <c r="G149" s="189"/>
      <c r="H149" s="144" t="s">
        <v>254</v>
      </c>
      <c r="I149" s="2"/>
      <c r="J149" s="106"/>
    </row>
    <row r="150" spans="1:10" ht="18.75" customHeight="1">
      <c r="A150" s="2"/>
      <c r="B150" s="187" t="s">
        <v>98</v>
      </c>
      <c r="C150" s="188"/>
      <c r="D150" s="188"/>
      <c r="E150" s="188"/>
      <c r="F150" s="188"/>
      <c r="G150" s="189"/>
      <c r="H150" s="144" t="s">
        <v>254</v>
      </c>
      <c r="I150" s="2"/>
      <c r="J150" s="106"/>
    </row>
    <row r="151" spans="1:10" ht="19.5" customHeight="1">
      <c r="A151" s="2"/>
      <c r="B151" s="187" t="s">
        <v>99</v>
      </c>
      <c r="C151" s="188"/>
      <c r="D151" s="188"/>
      <c r="E151" s="188"/>
      <c r="F151" s="188"/>
      <c r="G151" s="189"/>
      <c r="H151" s="144" t="s">
        <v>254</v>
      </c>
      <c r="I151" s="2"/>
      <c r="J151" s="106"/>
    </row>
    <row r="152" spans="1:10" ht="25.5" customHeight="1">
      <c r="A152" s="2"/>
      <c r="B152" s="187" t="s">
        <v>100</v>
      </c>
      <c r="C152" s="188"/>
      <c r="D152" s="188"/>
      <c r="E152" s="188"/>
      <c r="F152" s="188"/>
      <c r="G152" s="189"/>
      <c r="H152" s="144" t="s">
        <v>254</v>
      </c>
      <c r="I152" s="2"/>
      <c r="J152" s="106"/>
    </row>
    <row r="153" spans="1:10" ht="27" customHeight="1">
      <c r="A153" s="2"/>
      <c r="B153" s="187" t="s">
        <v>101</v>
      </c>
      <c r="C153" s="188"/>
      <c r="D153" s="188"/>
      <c r="E153" s="188"/>
      <c r="F153" s="188"/>
      <c r="G153" s="189"/>
      <c r="H153" s="144" t="s">
        <v>254</v>
      </c>
      <c r="I153" s="2"/>
      <c r="J153" s="106"/>
    </row>
    <row r="154" spans="1:10" ht="27" customHeight="1">
      <c r="A154" s="2"/>
      <c r="B154" s="187" t="s">
        <v>102</v>
      </c>
      <c r="C154" s="188"/>
      <c r="D154" s="188"/>
      <c r="E154" s="188"/>
      <c r="F154" s="188"/>
      <c r="G154" s="189"/>
      <c r="H154" s="144" t="s">
        <v>254</v>
      </c>
      <c r="I154" s="2"/>
      <c r="J154" s="106"/>
    </row>
    <row r="155" spans="1:10" ht="27" customHeight="1">
      <c r="A155" s="2"/>
      <c r="B155" s="190" t="s">
        <v>103</v>
      </c>
      <c r="C155" s="191"/>
      <c r="D155" s="191"/>
      <c r="E155" s="188"/>
      <c r="F155" s="188"/>
      <c r="G155" s="189"/>
      <c r="H155" s="144" t="s">
        <v>254</v>
      </c>
      <c r="I155" s="2">
        <f>SUM(H149:H155)</f>
        <v>0</v>
      </c>
      <c r="J155" s="106"/>
    </row>
    <row r="156" spans="1:10" ht="20.25" customHeight="1">
      <c r="A156" s="2"/>
      <c r="B156" s="12"/>
      <c r="C156" s="13"/>
      <c r="D156" s="13"/>
      <c r="E156" s="192" t="s">
        <v>104</v>
      </c>
      <c r="F156" s="193"/>
      <c r="G156" s="193"/>
      <c r="H156" s="14">
        <f>SUM(I155/21)*20</f>
        <v>0</v>
      </c>
      <c r="I156" s="2"/>
      <c r="J156" s="106"/>
    </row>
    <row r="157" spans="1:10" ht="15" customHeight="1">
      <c r="A157" s="2"/>
      <c r="B157" s="194" t="s">
        <v>13</v>
      </c>
      <c r="C157" s="194"/>
      <c r="D157" s="194"/>
      <c r="E157" s="194"/>
      <c r="F157" s="194"/>
      <c r="G157" s="194"/>
      <c r="H157" s="194"/>
      <c r="I157" s="2"/>
      <c r="J157" s="106"/>
    </row>
    <row r="158" spans="1:10" ht="29.25" customHeight="1">
      <c r="A158" s="2"/>
      <c r="B158" s="183"/>
      <c r="C158" s="184"/>
      <c r="D158" s="184"/>
      <c r="E158" s="184"/>
      <c r="F158" s="184"/>
      <c r="G158" s="185"/>
      <c r="H158" s="144" t="s">
        <v>254</v>
      </c>
      <c r="I158" s="2"/>
      <c r="J158" s="106"/>
    </row>
    <row r="159" spans="1:10" ht="29.25" customHeight="1">
      <c r="A159" s="2"/>
      <c r="B159" s="183"/>
      <c r="C159" s="184"/>
      <c r="D159" s="184"/>
      <c r="E159" s="184"/>
      <c r="F159" s="184"/>
      <c r="G159" s="185"/>
      <c r="H159" s="144" t="s">
        <v>254</v>
      </c>
      <c r="I159" s="2"/>
      <c r="J159" s="106"/>
    </row>
    <row r="160" spans="1:10" ht="30" customHeight="1">
      <c r="A160" s="2"/>
      <c r="B160" s="183"/>
      <c r="C160" s="184"/>
      <c r="D160" s="184"/>
      <c r="E160" s="184"/>
      <c r="F160" s="184"/>
      <c r="G160" s="185"/>
      <c r="H160" s="144" t="s">
        <v>254</v>
      </c>
      <c r="I160" s="2"/>
      <c r="J160" s="106"/>
    </row>
    <row r="161" spans="1:10" ht="30.75" customHeight="1">
      <c r="A161" s="2"/>
      <c r="B161" s="183"/>
      <c r="C161" s="184"/>
      <c r="D161" s="184"/>
      <c r="E161" s="184"/>
      <c r="F161" s="184"/>
      <c r="G161" s="185"/>
      <c r="H161" s="144" t="s">
        <v>254</v>
      </c>
      <c r="I161" s="2"/>
      <c r="J161" s="106"/>
    </row>
    <row r="162" spans="1:10" ht="30" customHeight="1">
      <c r="A162" s="2"/>
      <c r="B162" s="183"/>
      <c r="C162" s="184"/>
      <c r="D162" s="184"/>
      <c r="E162" s="184"/>
      <c r="F162" s="184"/>
      <c r="G162" s="185"/>
      <c r="H162" s="144" t="s">
        <v>254</v>
      </c>
      <c r="I162" s="2"/>
      <c r="J162" s="106"/>
    </row>
    <row r="163" spans="1:10" ht="29.25" customHeight="1">
      <c r="A163" s="2"/>
      <c r="B163" s="183"/>
      <c r="C163" s="184"/>
      <c r="D163" s="184"/>
      <c r="E163" s="184"/>
      <c r="F163" s="184"/>
      <c r="G163" s="185"/>
      <c r="H163" s="144" t="s">
        <v>254</v>
      </c>
      <c r="I163" s="2"/>
      <c r="J163" s="106"/>
    </row>
    <row r="164" spans="1:10" ht="29.25" customHeight="1">
      <c r="A164" s="2"/>
      <c r="B164" s="183"/>
      <c r="C164" s="184"/>
      <c r="D164" s="184"/>
      <c r="E164" s="184"/>
      <c r="F164" s="184"/>
      <c r="G164" s="185"/>
      <c r="H164" s="144" t="s">
        <v>254</v>
      </c>
      <c r="I164" s="2"/>
      <c r="J164" s="106"/>
    </row>
    <row r="165" spans="1:10" ht="30" customHeight="1">
      <c r="A165" s="2"/>
      <c r="B165" s="183"/>
      <c r="C165" s="184"/>
      <c r="D165" s="184"/>
      <c r="E165" s="184"/>
      <c r="F165" s="184"/>
      <c r="G165" s="185"/>
      <c r="H165" s="144" t="s">
        <v>254</v>
      </c>
      <c r="I165" s="2"/>
      <c r="J165" s="106"/>
    </row>
    <row r="166" spans="1:10" ht="30" customHeight="1">
      <c r="A166" s="2"/>
      <c r="B166" s="183"/>
      <c r="C166" s="184"/>
      <c r="D166" s="184"/>
      <c r="E166" s="184"/>
      <c r="F166" s="184"/>
      <c r="G166" s="185"/>
      <c r="H166" s="144" t="s">
        <v>254</v>
      </c>
      <c r="I166" s="2"/>
      <c r="J166" s="106"/>
    </row>
    <row r="167" spans="1:10" ht="30.75" customHeight="1">
      <c r="A167" s="2"/>
      <c r="B167" s="183"/>
      <c r="C167" s="184"/>
      <c r="D167" s="184"/>
      <c r="E167" s="184"/>
      <c r="F167" s="184"/>
      <c r="G167" s="185"/>
      <c r="H167" s="144" t="s">
        <v>254</v>
      </c>
      <c r="I167" s="2"/>
      <c r="J167" s="106"/>
    </row>
    <row r="168" spans="1:10" ht="29.25" customHeight="1">
      <c r="A168" s="2"/>
      <c r="B168" s="183"/>
      <c r="C168" s="184"/>
      <c r="D168" s="184"/>
      <c r="E168" s="184"/>
      <c r="F168" s="184"/>
      <c r="G168" s="185"/>
      <c r="H168" s="144" t="s">
        <v>254</v>
      </c>
      <c r="I168" s="2"/>
      <c r="J168" s="106"/>
    </row>
    <row r="169" spans="1:10" ht="29.25" customHeight="1">
      <c r="A169" s="2"/>
      <c r="B169" s="183"/>
      <c r="C169" s="184"/>
      <c r="D169" s="184"/>
      <c r="E169" s="184"/>
      <c r="F169" s="184"/>
      <c r="G169" s="185"/>
      <c r="H169" s="144" t="s">
        <v>254</v>
      </c>
      <c r="I169" s="2">
        <f>SUM(H158:H169)</f>
        <v>0</v>
      </c>
      <c r="J169" s="106"/>
    </row>
    <row r="170" spans="1:10">
      <c r="A170" s="2"/>
      <c r="B170" s="13"/>
      <c r="C170" s="13"/>
      <c r="D170" s="13"/>
      <c r="E170" s="186" t="s">
        <v>105</v>
      </c>
      <c r="F170" s="186"/>
      <c r="G170" s="186"/>
      <c r="H170" s="15">
        <f>SUM(I169/36)*20</f>
        <v>0</v>
      </c>
      <c r="I170" s="2"/>
      <c r="J170" s="106"/>
    </row>
    <row r="171" spans="1:10" ht="25.5" customHeight="1">
      <c r="A171" s="2"/>
      <c r="B171" s="16"/>
      <c r="C171" s="16"/>
      <c r="D171" s="16"/>
      <c r="E171" s="186" t="s">
        <v>106</v>
      </c>
      <c r="F171" s="186"/>
      <c r="G171" s="186"/>
      <c r="H171" s="15">
        <f>SUM(H156+H170)/2</f>
        <v>0</v>
      </c>
      <c r="I171" s="2"/>
      <c r="J171" s="106"/>
    </row>
    <row r="172" spans="1:10" ht="14.25" customHeight="1">
      <c r="A172" s="2"/>
      <c r="B172" s="16" t="s">
        <v>107</v>
      </c>
      <c r="C172" s="16" t="s">
        <v>108</v>
      </c>
      <c r="D172" s="16" t="s">
        <v>109</v>
      </c>
      <c r="E172" s="16" t="s">
        <v>110</v>
      </c>
      <c r="F172" s="16"/>
      <c r="G172" s="16"/>
      <c r="H172" s="2"/>
      <c r="I172" s="2"/>
      <c r="J172" s="106"/>
    </row>
    <row r="173" spans="1:10">
      <c r="A173" s="2"/>
      <c r="B173" s="16"/>
      <c r="C173" s="16"/>
      <c r="D173" s="16"/>
      <c r="E173" s="16"/>
      <c r="F173" s="16"/>
      <c r="G173" s="16"/>
      <c r="H173" s="2"/>
      <c r="I173" s="2"/>
      <c r="J173" s="106"/>
    </row>
    <row r="174" spans="1:10">
      <c r="A174" s="2"/>
      <c r="B174" s="17"/>
      <c r="C174" s="17"/>
      <c r="D174" s="17"/>
      <c r="E174" s="17"/>
      <c r="F174" s="17"/>
      <c r="G174" s="17"/>
      <c r="H174" s="2"/>
      <c r="I174" s="2"/>
      <c r="J174" s="106"/>
    </row>
    <row r="175" spans="1:10" ht="23.25" customHeight="1">
      <c r="A175" s="2"/>
      <c r="B175" s="195" t="str">
        <f t="shared" ref="B175" si="8">B1</f>
        <v>ACTIVITES PROFESSIONNELLES DE SYNTHESE</v>
      </c>
      <c r="C175" s="195"/>
      <c r="D175" s="195"/>
      <c r="E175" s="195"/>
      <c r="F175" s="195"/>
      <c r="G175" s="195"/>
      <c r="H175" s="195"/>
      <c r="I175" s="2"/>
      <c r="J175" s="106"/>
    </row>
    <row r="176" spans="1:10" ht="23.25" customHeight="1">
      <c r="A176" s="2"/>
      <c r="B176" s="195" t="str">
        <f t="shared" ref="B176" si="9">$B$2</f>
        <v>PREMIERE BAC PRO CSR 2017-2018</v>
      </c>
      <c r="C176" s="195"/>
      <c r="D176" s="195"/>
      <c r="E176" s="195"/>
      <c r="F176" s="195"/>
      <c r="G176" s="195"/>
      <c r="H176" s="195"/>
      <c r="I176" s="2"/>
      <c r="J176" s="106"/>
    </row>
    <row r="177" spans="1:10" ht="9.75" customHeight="1">
      <c r="A177" s="2"/>
      <c r="B177" s="2"/>
      <c r="C177" s="2"/>
      <c r="D177" s="2"/>
      <c r="E177" s="2"/>
      <c r="F177" s="2"/>
      <c r="G177" s="2"/>
      <c r="H177" s="2"/>
      <c r="I177" s="2"/>
      <c r="J177" s="106"/>
    </row>
    <row r="178" spans="1:10" ht="17.25">
      <c r="A178" s="2"/>
      <c r="B178" s="3" t="s">
        <v>2</v>
      </c>
      <c r="C178" s="4">
        <f>'listing eleves'!$A$11</f>
        <v>1</v>
      </c>
      <c r="D178" s="4"/>
      <c r="E178" s="4"/>
      <c r="F178" s="4" t="s">
        <v>4</v>
      </c>
      <c r="G178" s="5">
        <f>'listing eleves'!$O$10</f>
        <v>43063</v>
      </c>
      <c r="H178" s="2"/>
      <c r="I178" s="2"/>
      <c r="J178" s="106"/>
    </row>
    <row r="179" spans="1:10">
      <c r="A179" s="2"/>
      <c r="B179" s="6" t="s">
        <v>3</v>
      </c>
      <c r="C179" s="7">
        <f>'listing eleves'!$B$11</f>
        <v>11</v>
      </c>
      <c r="D179" s="7"/>
      <c r="E179" s="7"/>
      <c r="F179" s="7" t="s">
        <v>5</v>
      </c>
      <c r="G179" s="8" t="str">
        <f>'listing eleves'!$O$9</f>
        <v>1-Bar à vin</v>
      </c>
      <c r="H179" s="2"/>
      <c r="I179" s="2"/>
      <c r="J179" s="106"/>
    </row>
    <row r="180" spans="1:10">
      <c r="A180" s="2"/>
      <c r="B180" s="9"/>
      <c r="C180" s="10"/>
      <c r="D180" s="10"/>
      <c r="E180" s="10"/>
      <c r="F180" s="10" t="s">
        <v>6</v>
      </c>
      <c r="G180" s="11">
        <f>'listing eleves'!$P$11</f>
        <v>0</v>
      </c>
      <c r="H180" s="2"/>
      <c r="I180" s="2"/>
      <c r="J180" s="106"/>
    </row>
    <row r="181" spans="1:10" ht="9.75" customHeight="1">
      <c r="A181" s="2"/>
      <c r="B181" s="2"/>
      <c r="C181" s="2"/>
      <c r="D181" s="2"/>
      <c r="E181" s="2"/>
      <c r="F181" s="2"/>
      <c r="G181" s="2"/>
      <c r="H181" s="2"/>
      <c r="I181" s="2"/>
      <c r="J181" s="106"/>
    </row>
    <row r="182" spans="1:10">
      <c r="A182" s="2"/>
      <c r="B182" s="196" t="s">
        <v>11</v>
      </c>
      <c r="C182" s="196"/>
      <c r="D182" s="196"/>
      <c r="E182" s="196"/>
      <c r="F182" s="196"/>
      <c r="G182" s="196"/>
      <c r="H182" s="196"/>
      <c r="I182" s="2"/>
      <c r="J182" s="106"/>
    </row>
    <row r="183" spans="1:10">
      <c r="A183" s="2"/>
      <c r="B183" s="197" t="s">
        <v>12</v>
      </c>
      <c r="C183" s="198"/>
      <c r="D183" s="198"/>
      <c r="E183" s="198"/>
      <c r="F183" s="198"/>
      <c r="G183" s="198"/>
      <c r="H183" s="199"/>
      <c r="I183" s="2"/>
      <c r="J183" s="106"/>
    </row>
    <row r="184" spans="1:10" ht="30.75" customHeight="1">
      <c r="A184" s="2"/>
      <c r="B184" s="187" t="s">
        <v>97</v>
      </c>
      <c r="C184" s="188"/>
      <c r="D184" s="188"/>
      <c r="E184" s="188"/>
      <c r="F184" s="188"/>
      <c r="G184" s="189"/>
      <c r="H184" s="144" t="s">
        <v>254</v>
      </c>
      <c r="I184" s="2"/>
      <c r="J184" s="106"/>
    </row>
    <row r="185" spans="1:10" ht="18.75" customHeight="1">
      <c r="A185" s="2"/>
      <c r="B185" s="187" t="s">
        <v>98</v>
      </c>
      <c r="C185" s="188"/>
      <c r="D185" s="188"/>
      <c r="E185" s="188"/>
      <c r="F185" s="188"/>
      <c r="G185" s="189"/>
      <c r="H185" s="144" t="s">
        <v>254</v>
      </c>
      <c r="I185" s="2"/>
      <c r="J185" s="106"/>
    </row>
    <row r="186" spans="1:10" ht="19.5" customHeight="1">
      <c r="A186" s="2"/>
      <c r="B186" s="187" t="s">
        <v>99</v>
      </c>
      <c r="C186" s="188"/>
      <c r="D186" s="188"/>
      <c r="E186" s="188"/>
      <c r="F186" s="188"/>
      <c r="G186" s="189"/>
      <c r="H186" s="144" t="s">
        <v>254</v>
      </c>
      <c r="I186" s="2"/>
      <c r="J186" s="106"/>
    </row>
    <row r="187" spans="1:10" ht="25.5" customHeight="1">
      <c r="A187" s="2"/>
      <c r="B187" s="187" t="s">
        <v>100</v>
      </c>
      <c r="C187" s="188"/>
      <c r="D187" s="188"/>
      <c r="E187" s="188"/>
      <c r="F187" s="188"/>
      <c r="G187" s="189"/>
      <c r="H187" s="144" t="s">
        <v>254</v>
      </c>
      <c r="I187" s="2"/>
      <c r="J187" s="106"/>
    </row>
    <row r="188" spans="1:10" ht="27" customHeight="1">
      <c r="A188" s="2"/>
      <c r="B188" s="187" t="s">
        <v>101</v>
      </c>
      <c r="C188" s="188"/>
      <c r="D188" s="188"/>
      <c r="E188" s="188"/>
      <c r="F188" s="188"/>
      <c r="G188" s="189"/>
      <c r="H188" s="144" t="s">
        <v>254</v>
      </c>
      <c r="I188" s="2"/>
      <c r="J188" s="106"/>
    </row>
    <row r="189" spans="1:10" ht="27" customHeight="1">
      <c r="A189" s="2"/>
      <c r="B189" s="187" t="s">
        <v>102</v>
      </c>
      <c r="C189" s="188"/>
      <c r="D189" s="188"/>
      <c r="E189" s="188"/>
      <c r="F189" s="188"/>
      <c r="G189" s="189"/>
      <c r="H189" s="144" t="s">
        <v>254</v>
      </c>
      <c r="I189" s="2"/>
      <c r="J189" s="106"/>
    </row>
    <row r="190" spans="1:10" ht="27" customHeight="1">
      <c r="A190" s="2"/>
      <c r="B190" s="190" t="s">
        <v>103</v>
      </c>
      <c r="C190" s="191"/>
      <c r="D190" s="191"/>
      <c r="E190" s="188"/>
      <c r="F190" s="188"/>
      <c r="G190" s="189"/>
      <c r="H190" s="144" t="s">
        <v>254</v>
      </c>
      <c r="I190" s="2">
        <f>SUM(H184:H190)</f>
        <v>0</v>
      </c>
      <c r="J190" s="106"/>
    </row>
    <row r="191" spans="1:10" ht="20.25" customHeight="1">
      <c r="A191" s="2"/>
      <c r="B191" s="12"/>
      <c r="C191" s="13"/>
      <c r="D191" s="13"/>
      <c r="E191" s="192" t="s">
        <v>104</v>
      </c>
      <c r="F191" s="193"/>
      <c r="G191" s="193"/>
      <c r="H191" s="14">
        <f>SUM(I190/21)*20</f>
        <v>0</v>
      </c>
      <c r="I191" s="2"/>
      <c r="J191" s="106"/>
    </row>
    <row r="192" spans="1:10" ht="15" customHeight="1">
      <c r="A192" s="2"/>
      <c r="B192" s="194" t="s">
        <v>13</v>
      </c>
      <c r="C192" s="194"/>
      <c r="D192" s="194"/>
      <c r="E192" s="194"/>
      <c r="F192" s="194"/>
      <c r="G192" s="194"/>
      <c r="H192" s="194"/>
      <c r="I192" s="2"/>
      <c r="J192" s="106"/>
    </row>
    <row r="193" spans="1:10" ht="29.25" customHeight="1">
      <c r="A193" s="2"/>
      <c r="B193" s="183"/>
      <c r="C193" s="184"/>
      <c r="D193" s="184"/>
      <c r="E193" s="184"/>
      <c r="F193" s="184"/>
      <c r="G193" s="185"/>
      <c r="H193" s="144" t="s">
        <v>254</v>
      </c>
      <c r="I193" s="2"/>
      <c r="J193" s="106"/>
    </row>
    <row r="194" spans="1:10" ht="29.25" customHeight="1">
      <c r="A194" s="2"/>
      <c r="B194" s="183"/>
      <c r="C194" s="184"/>
      <c r="D194" s="184"/>
      <c r="E194" s="184"/>
      <c r="F194" s="184"/>
      <c r="G194" s="185"/>
      <c r="H194" s="144" t="s">
        <v>254</v>
      </c>
      <c r="I194" s="2"/>
      <c r="J194" s="106"/>
    </row>
    <row r="195" spans="1:10" ht="30" customHeight="1">
      <c r="A195" s="2"/>
      <c r="B195" s="183"/>
      <c r="C195" s="184"/>
      <c r="D195" s="184"/>
      <c r="E195" s="184"/>
      <c r="F195" s="184"/>
      <c r="G195" s="185"/>
      <c r="H195" s="144" t="s">
        <v>254</v>
      </c>
      <c r="I195" s="2"/>
      <c r="J195" s="106"/>
    </row>
    <row r="196" spans="1:10" ht="30.75" customHeight="1">
      <c r="A196" s="2"/>
      <c r="B196" s="183"/>
      <c r="C196" s="184"/>
      <c r="D196" s="184"/>
      <c r="E196" s="184"/>
      <c r="F196" s="184"/>
      <c r="G196" s="185"/>
      <c r="H196" s="144" t="s">
        <v>254</v>
      </c>
      <c r="I196" s="2"/>
      <c r="J196" s="106"/>
    </row>
    <row r="197" spans="1:10" ht="30" customHeight="1">
      <c r="A197" s="2"/>
      <c r="B197" s="183"/>
      <c r="C197" s="184"/>
      <c r="D197" s="184"/>
      <c r="E197" s="184"/>
      <c r="F197" s="184"/>
      <c r="G197" s="185"/>
      <c r="H197" s="144" t="s">
        <v>254</v>
      </c>
      <c r="I197" s="2"/>
      <c r="J197" s="106"/>
    </row>
    <row r="198" spans="1:10" ht="29.25" customHeight="1">
      <c r="A198" s="2"/>
      <c r="B198" s="183"/>
      <c r="C198" s="184"/>
      <c r="D198" s="184"/>
      <c r="E198" s="184"/>
      <c r="F198" s="184"/>
      <c r="G198" s="185"/>
      <c r="H198" s="144" t="s">
        <v>254</v>
      </c>
      <c r="I198" s="2"/>
      <c r="J198" s="106"/>
    </row>
    <row r="199" spans="1:10" ht="29.25" customHeight="1">
      <c r="A199" s="2"/>
      <c r="B199" s="183"/>
      <c r="C199" s="184"/>
      <c r="D199" s="184"/>
      <c r="E199" s="184"/>
      <c r="F199" s="184"/>
      <c r="G199" s="185"/>
      <c r="H199" s="144" t="s">
        <v>254</v>
      </c>
      <c r="I199" s="2"/>
      <c r="J199" s="106"/>
    </row>
    <row r="200" spans="1:10" ht="30" customHeight="1">
      <c r="A200" s="2"/>
      <c r="B200" s="183"/>
      <c r="C200" s="184"/>
      <c r="D200" s="184"/>
      <c r="E200" s="184"/>
      <c r="F200" s="184"/>
      <c r="G200" s="185"/>
      <c r="H200" s="144" t="s">
        <v>254</v>
      </c>
      <c r="I200" s="2"/>
      <c r="J200" s="106"/>
    </row>
    <row r="201" spans="1:10" ht="30" customHeight="1">
      <c r="A201" s="2"/>
      <c r="B201" s="183"/>
      <c r="C201" s="184"/>
      <c r="D201" s="184"/>
      <c r="E201" s="184"/>
      <c r="F201" s="184"/>
      <c r="G201" s="185"/>
      <c r="H201" s="144" t="s">
        <v>254</v>
      </c>
      <c r="I201" s="2"/>
      <c r="J201" s="106"/>
    </row>
    <row r="202" spans="1:10" ht="30.75" customHeight="1">
      <c r="A202" s="2"/>
      <c r="B202" s="183"/>
      <c r="C202" s="184"/>
      <c r="D202" s="184"/>
      <c r="E202" s="184"/>
      <c r="F202" s="184"/>
      <c r="G202" s="185"/>
      <c r="H202" s="144" t="s">
        <v>254</v>
      </c>
      <c r="I202" s="2"/>
      <c r="J202" s="106"/>
    </row>
    <row r="203" spans="1:10" ht="29.25" customHeight="1">
      <c r="A203" s="2"/>
      <c r="B203" s="183"/>
      <c r="C203" s="184"/>
      <c r="D203" s="184"/>
      <c r="E203" s="184"/>
      <c r="F203" s="184"/>
      <c r="G203" s="185"/>
      <c r="H203" s="144" t="s">
        <v>254</v>
      </c>
      <c r="I203" s="2"/>
      <c r="J203" s="106"/>
    </row>
    <row r="204" spans="1:10" ht="29.25" customHeight="1">
      <c r="A204" s="2"/>
      <c r="B204" s="183"/>
      <c r="C204" s="184"/>
      <c r="D204" s="184"/>
      <c r="E204" s="184"/>
      <c r="F204" s="184"/>
      <c r="G204" s="185"/>
      <c r="H204" s="144" t="s">
        <v>254</v>
      </c>
      <c r="I204" s="2">
        <f>SUM(H193:H204)</f>
        <v>0</v>
      </c>
      <c r="J204" s="106"/>
    </row>
    <row r="205" spans="1:10">
      <c r="A205" s="2"/>
      <c r="B205" s="13"/>
      <c r="C205" s="13"/>
      <c r="D205" s="13"/>
      <c r="E205" s="186" t="s">
        <v>105</v>
      </c>
      <c r="F205" s="186"/>
      <c r="G205" s="186"/>
      <c r="H205" s="15">
        <f>SUM(I204/36)*20</f>
        <v>0</v>
      </c>
      <c r="I205" s="2"/>
      <c r="J205" s="106"/>
    </row>
    <row r="206" spans="1:10" ht="25.5" customHeight="1">
      <c r="A206" s="2"/>
      <c r="B206" s="16"/>
      <c r="C206" s="16"/>
      <c r="D206" s="16"/>
      <c r="E206" s="186" t="s">
        <v>106</v>
      </c>
      <c r="F206" s="186"/>
      <c r="G206" s="186"/>
      <c r="H206" s="15">
        <f>SUM(H191+H205)/2</f>
        <v>0</v>
      </c>
      <c r="I206" s="2"/>
      <c r="J206" s="106"/>
    </row>
    <row r="207" spans="1:10" ht="14.25" customHeight="1">
      <c r="A207" s="2"/>
      <c r="B207" s="16" t="s">
        <v>107</v>
      </c>
      <c r="C207" s="16" t="s">
        <v>108</v>
      </c>
      <c r="D207" s="16" t="s">
        <v>109</v>
      </c>
      <c r="E207" s="16" t="s">
        <v>110</v>
      </c>
      <c r="F207" s="16"/>
      <c r="G207" s="16"/>
      <c r="H207" s="2"/>
      <c r="I207" s="2"/>
      <c r="J207" s="106"/>
    </row>
    <row r="208" spans="1:10">
      <c r="A208" s="2"/>
      <c r="B208" s="16"/>
      <c r="C208" s="16"/>
      <c r="D208" s="16"/>
      <c r="E208" s="16"/>
      <c r="F208" s="16"/>
      <c r="G208" s="16"/>
      <c r="H208" s="2"/>
      <c r="I208" s="2"/>
      <c r="J208" s="106"/>
    </row>
    <row r="209" spans="1:10">
      <c r="A209" s="2"/>
      <c r="B209" s="17"/>
      <c r="C209" s="17"/>
      <c r="D209" s="17"/>
      <c r="E209" s="17"/>
      <c r="F209" s="17"/>
      <c r="G209" s="17"/>
      <c r="H209" s="2"/>
      <c r="I209" s="2"/>
      <c r="J209" s="106"/>
    </row>
    <row r="210" spans="1:10" ht="23.25" customHeight="1">
      <c r="A210" s="2"/>
      <c r="B210" s="195" t="str">
        <f t="shared" ref="B210" si="10">B1</f>
        <v>ACTIVITES PROFESSIONNELLES DE SYNTHESE</v>
      </c>
      <c r="C210" s="195"/>
      <c r="D210" s="195"/>
      <c r="E210" s="195"/>
      <c r="F210" s="195"/>
      <c r="G210" s="195"/>
      <c r="H210" s="195"/>
      <c r="I210" s="2"/>
      <c r="J210" s="106"/>
    </row>
    <row r="211" spans="1:10" ht="23.25" customHeight="1">
      <c r="A211" s="2"/>
      <c r="B211" s="195" t="str">
        <f t="shared" ref="B211" si="11">$B$2</f>
        <v>PREMIERE BAC PRO CSR 2017-2018</v>
      </c>
      <c r="C211" s="195"/>
      <c r="D211" s="195"/>
      <c r="E211" s="195"/>
      <c r="F211" s="195"/>
      <c r="G211" s="195"/>
      <c r="H211" s="195"/>
      <c r="I211" s="2"/>
      <c r="J211" s="106"/>
    </row>
    <row r="212" spans="1:10" ht="9.75" customHeight="1">
      <c r="A212" s="2"/>
      <c r="B212" s="2"/>
      <c r="C212" s="2"/>
      <c r="D212" s="2"/>
      <c r="E212" s="2"/>
      <c r="F212" s="2"/>
      <c r="G212" s="2"/>
      <c r="H212" s="2"/>
      <c r="I212" s="2"/>
      <c r="J212" s="106"/>
    </row>
    <row r="213" spans="1:10" ht="17.25">
      <c r="A213" s="2"/>
      <c r="B213" s="3" t="s">
        <v>2</v>
      </c>
      <c r="C213" s="4">
        <f>'listing eleves'!$A$11</f>
        <v>1</v>
      </c>
      <c r="D213" s="4"/>
      <c r="E213" s="4"/>
      <c r="F213" s="4" t="s">
        <v>4</v>
      </c>
      <c r="G213" s="5">
        <f>'listing eleves'!$Q$10</f>
        <v>43070</v>
      </c>
      <c r="H213" s="2"/>
      <c r="I213" s="2"/>
      <c r="J213" s="106"/>
    </row>
    <row r="214" spans="1:10">
      <c r="A214" s="2"/>
      <c r="B214" s="6" t="s">
        <v>3</v>
      </c>
      <c r="C214" s="7">
        <f>'listing eleves'!$B$11</f>
        <v>11</v>
      </c>
      <c r="D214" s="7"/>
      <c r="E214" s="7"/>
      <c r="F214" s="7" t="s">
        <v>5</v>
      </c>
      <c r="G214" s="8" t="str">
        <f>'listing eleves'!$Q$9</f>
        <v>1-Bar à vin</v>
      </c>
      <c r="H214" s="2"/>
      <c r="I214" s="2"/>
      <c r="J214" s="106"/>
    </row>
    <row r="215" spans="1:10">
      <c r="A215" s="2"/>
      <c r="B215" s="9"/>
      <c r="C215" s="10"/>
      <c r="D215" s="10"/>
      <c r="E215" s="10"/>
      <c r="F215" s="10" t="s">
        <v>6</v>
      </c>
      <c r="G215" s="11">
        <f>'listing eleves'!$R$11</f>
        <v>0</v>
      </c>
      <c r="H215" s="2"/>
      <c r="I215" s="2"/>
      <c r="J215" s="106"/>
    </row>
    <row r="216" spans="1:10" ht="9.75" customHeight="1">
      <c r="A216" s="2"/>
      <c r="B216" s="2"/>
      <c r="C216" s="2"/>
      <c r="D216" s="2"/>
      <c r="E216" s="2"/>
      <c r="F216" s="2"/>
      <c r="G216" s="2"/>
      <c r="H216" s="2"/>
      <c r="I216" s="2"/>
      <c r="J216" s="106"/>
    </row>
    <row r="217" spans="1:10">
      <c r="A217" s="2"/>
      <c r="B217" s="196" t="s">
        <v>11</v>
      </c>
      <c r="C217" s="196"/>
      <c r="D217" s="196"/>
      <c r="E217" s="196"/>
      <c r="F217" s="196"/>
      <c r="G217" s="196"/>
      <c r="H217" s="196"/>
      <c r="I217" s="2"/>
      <c r="J217" s="106"/>
    </row>
    <row r="218" spans="1:10">
      <c r="A218" s="2"/>
      <c r="B218" s="197" t="s">
        <v>12</v>
      </c>
      <c r="C218" s="198"/>
      <c r="D218" s="198"/>
      <c r="E218" s="198"/>
      <c r="F218" s="198"/>
      <c r="G218" s="198"/>
      <c r="H218" s="199"/>
      <c r="I218" s="2"/>
      <c r="J218" s="106"/>
    </row>
    <row r="219" spans="1:10" ht="30.75" customHeight="1">
      <c r="A219" s="2"/>
      <c r="B219" s="187" t="s">
        <v>97</v>
      </c>
      <c r="C219" s="188"/>
      <c r="D219" s="188"/>
      <c r="E219" s="188"/>
      <c r="F219" s="188"/>
      <c r="G219" s="189"/>
      <c r="H219" s="144" t="s">
        <v>254</v>
      </c>
      <c r="I219" s="2"/>
      <c r="J219" s="106"/>
    </row>
    <row r="220" spans="1:10" ht="18.75" customHeight="1">
      <c r="A220" s="2"/>
      <c r="B220" s="187" t="s">
        <v>98</v>
      </c>
      <c r="C220" s="188"/>
      <c r="D220" s="188"/>
      <c r="E220" s="188"/>
      <c r="F220" s="188"/>
      <c r="G220" s="189"/>
      <c r="H220" s="144" t="s">
        <v>254</v>
      </c>
      <c r="I220" s="2"/>
      <c r="J220" s="106"/>
    </row>
    <row r="221" spans="1:10" ht="19.5" customHeight="1">
      <c r="A221" s="2"/>
      <c r="B221" s="187" t="s">
        <v>99</v>
      </c>
      <c r="C221" s="188"/>
      <c r="D221" s="188"/>
      <c r="E221" s="188"/>
      <c r="F221" s="188"/>
      <c r="G221" s="189"/>
      <c r="H221" s="144" t="s">
        <v>254</v>
      </c>
      <c r="I221" s="2"/>
      <c r="J221" s="106"/>
    </row>
    <row r="222" spans="1:10" ht="25.5" customHeight="1">
      <c r="A222" s="2"/>
      <c r="B222" s="187" t="s">
        <v>100</v>
      </c>
      <c r="C222" s="188"/>
      <c r="D222" s="188"/>
      <c r="E222" s="188"/>
      <c r="F222" s="188"/>
      <c r="G222" s="189"/>
      <c r="H222" s="144" t="s">
        <v>254</v>
      </c>
      <c r="I222" s="2"/>
      <c r="J222" s="106"/>
    </row>
    <row r="223" spans="1:10" ht="27" customHeight="1">
      <c r="A223" s="2"/>
      <c r="B223" s="187" t="s">
        <v>101</v>
      </c>
      <c r="C223" s="188"/>
      <c r="D223" s="188"/>
      <c r="E223" s="188"/>
      <c r="F223" s="188"/>
      <c r="G223" s="189"/>
      <c r="H223" s="144" t="s">
        <v>254</v>
      </c>
      <c r="I223" s="2"/>
      <c r="J223" s="106"/>
    </row>
    <row r="224" spans="1:10" ht="27" customHeight="1">
      <c r="A224" s="2"/>
      <c r="B224" s="187" t="s">
        <v>102</v>
      </c>
      <c r="C224" s="188"/>
      <c r="D224" s="188"/>
      <c r="E224" s="188"/>
      <c r="F224" s="188"/>
      <c r="G224" s="189"/>
      <c r="H224" s="144" t="s">
        <v>254</v>
      </c>
      <c r="I224" s="2"/>
      <c r="J224" s="106"/>
    </row>
    <row r="225" spans="1:10" ht="27" customHeight="1">
      <c r="A225" s="2"/>
      <c r="B225" s="190" t="s">
        <v>103</v>
      </c>
      <c r="C225" s="191"/>
      <c r="D225" s="191"/>
      <c r="E225" s="188"/>
      <c r="F225" s="188"/>
      <c r="G225" s="189"/>
      <c r="H225" s="144" t="s">
        <v>254</v>
      </c>
      <c r="I225" s="2">
        <f>SUM(H219:H225)</f>
        <v>0</v>
      </c>
      <c r="J225" s="106"/>
    </row>
    <row r="226" spans="1:10" ht="20.25" customHeight="1">
      <c r="A226" s="2"/>
      <c r="B226" s="12"/>
      <c r="C226" s="13"/>
      <c r="D226" s="13"/>
      <c r="E226" s="192" t="s">
        <v>104</v>
      </c>
      <c r="F226" s="193"/>
      <c r="G226" s="193"/>
      <c r="H226" s="14">
        <f>SUM(I225/21)*20</f>
        <v>0</v>
      </c>
      <c r="I226" s="2"/>
      <c r="J226" s="106"/>
    </row>
    <row r="227" spans="1:10" ht="15" customHeight="1">
      <c r="A227" s="2"/>
      <c r="B227" s="194" t="s">
        <v>13</v>
      </c>
      <c r="C227" s="194"/>
      <c r="D227" s="194"/>
      <c r="E227" s="194"/>
      <c r="F227" s="194"/>
      <c r="G227" s="194"/>
      <c r="H227" s="194"/>
      <c r="I227" s="2"/>
      <c r="J227" s="106"/>
    </row>
    <row r="228" spans="1:10" ht="29.25" customHeight="1">
      <c r="A228" s="2"/>
      <c r="B228" s="183"/>
      <c r="C228" s="184"/>
      <c r="D228" s="184"/>
      <c r="E228" s="184"/>
      <c r="F228" s="184"/>
      <c r="G228" s="185"/>
      <c r="H228" s="144" t="s">
        <v>254</v>
      </c>
      <c r="I228" s="2"/>
      <c r="J228" s="106"/>
    </row>
    <row r="229" spans="1:10" ht="29.25" customHeight="1">
      <c r="A229" s="2"/>
      <c r="B229" s="183"/>
      <c r="C229" s="184"/>
      <c r="D229" s="184"/>
      <c r="E229" s="184"/>
      <c r="F229" s="184"/>
      <c r="G229" s="185"/>
      <c r="H229" s="144" t="s">
        <v>254</v>
      </c>
      <c r="I229" s="2"/>
      <c r="J229" s="106"/>
    </row>
    <row r="230" spans="1:10" ht="30" customHeight="1">
      <c r="A230" s="2"/>
      <c r="B230" s="183"/>
      <c r="C230" s="184"/>
      <c r="D230" s="184"/>
      <c r="E230" s="184"/>
      <c r="F230" s="184"/>
      <c r="G230" s="185"/>
      <c r="H230" s="144" t="s">
        <v>254</v>
      </c>
      <c r="I230" s="2"/>
      <c r="J230" s="106"/>
    </row>
    <row r="231" spans="1:10" ht="30.75" customHeight="1">
      <c r="A231" s="2"/>
      <c r="B231" s="183"/>
      <c r="C231" s="184"/>
      <c r="D231" s="184"/>
      <c r="E231" s="184"/>
      <c r="F231" s="184"/>
      <c r="G231" s="185"/>
      <c r="H231" s="144" t="s">
        <v>254</v>
      </c>
      <c r="I231" s="2"/>
      <c r="J231" s="106"/>
    </row>
    <row r="232" spans="1:10" ht="30" customHeight="1">
      <c r="A232" s="2"/>
      <c r="B232" s="183"/>
      <c r="C232" s="184"/>
      <c r="D232" s="184"/>
      <c r="E232" s="184"/>
      <c r="F232" s="184"/>
      <c r="G232" s="185"/>
      <c r="H232" s="144" t="s">
        <v>254</v>
      </c>
      <c r="I232" s="2"/>
      <c r="J232" s="106"/>
    </row>
    <row r="233" spans="1:10" ht="29.25" customHeight="1">
      <c r="A233" s="2"/>
      <c r="B233" s="183"/>
      <c r="C233" s="184"/>
      <c r="D233" s="184"/>
      <c r="E233" s="184"/>
      <c r="F233" s="184"/>
      <c r="G233" s="185"/>
      <c r="H233" s="144" t="s">
        <v>254</v>
      </c>
      <c r="I233" s="2"/>
      <c r="J233" s="106"/>
    </row>
    <row r="234" spans="1:10" ht="29.25" customHeight="1">
      <c r="A234" s="2"/>
      <c r="B234" s="183"/>
      <c r="C234" s="184"/>
      <c r="D234" s="184"/>
      <c r="E234" s="184"/>
      <c r="F234" s="184"/>
      <c r="G234" s="185"/>
      <c r="H234" s="144" t="s">
        <v>254</v>
      </c>
      <c r="I234" s="2"/>
      <c r="J234" s="106"/>
    </row>
    <row r="235" spans="1:10" ht="30" customHeight="1">
      <c r="A235" s="2"/>
      <c r="B235" s="183"/>
      <c r="C235" s="184"/>
      <c r="D235" s="184"/>
      <c r="E235" s="184"/>
      <c r="F235" s="184"/>
      <c r="G235" s="185"/>
      <c r="H235" s="144" t="s">
        <v>254</v>
      </c>
      <c r="I235" s="2"/>
      <c r="J235" s="106"/>
    </row>
    <row r="236" spans="1:10" ht="30" customHeight="1">
      <c r="A236" s="2"/>
      <c r="B236" s="183"/>
      <c r="C236" s="184"/>
      <c r="D236" s="184"/>
      <c r="E236" s="184"/>
      <c r="F236" s="184"/>
      <c r="G236" s="185"/>
      <c r="H236" s="144" t="s">
        <v>254</v>
      </c>
      <c r="I236" s="2"/>
      <c r="J236" s="106"/>
    </row>
    <row r="237" spans="1:10" ht="30.75" customHeight="1">
      <c r="A237" s="2"/>
      <c r="B237" s="183"/>
      <c r="C237" s="184"/>
      <c r="D237" s="184"/>
      <c r="E237" s="184"/>
      <c r="F237" s="184"/>
      <c r="G237" s="185"/>
      <c r="H237" s="144" t="s">
        <v>254</v>
      </c>
      <c r="I237" s="2"/>
      <c r="J237" s="106"/>
    </row>
    <row r="238" spans="1:10" ht="29.25" customHeight="1">
      <c r="A238" s="2"/>
      <c r="B238" s="183"/>
      <c r="C238" s="184"/>
      <c r="D238" s="184"/>
      <c r="E238" s="184"/>
      <c r="F238" s="184"/>
      <c r="G238" s="185"/>
      <c r="H238" s="144" t="s">
        <v>254</v>
      </c>
      <c r="I238" s="2"/>
      <c r="J238" s="106"/>
    </row>
    <row r="239" spans="1:10" ht="29.25" customHeight="1">
      <c r="A239" s="2"/>
      <c r="B239" s="183"/>
      <c r="C239" s="184"/>
      <c r="D239" s="184"/>
      <c r="E239" s="184"/>
      <c r="F239" s="184"/>
      <c r="G239" s="185"/>
      <c r="H239" s="144" t="s">
        <v>254</v>
      </c>
      <c r="I239" s="2">
        <f>SUM(H228:H239)</f>
        <v>0</v>
      </c>
      <c r="J239" s="106"/>
    </row>
    <row r="240" spans="1:10">
      <c r="A240" s="2"/>
      <c r="B240" s="13"/>
      <c r="C240" s="13"/>
      <c r="D240" s="13"/>
      <c r="E240" s="186" t="s">
        <v>105</v>
      </c>
      <c r="F240" s="186"/>
      <c r="G240" s="186"/>
      <c r="H240" s="15">
        <f>SUM(I239/36)*20</f>
        <v>0</v>
      </c>
      <c r="I240" s="2"/>
      <c r="J240" s="106"/>
    </row>
    <row r="241" spans="1:10" ht="25.5" customHeight="1">
      <c r="A241" s="2"/>
      <c r="B241" s="16"/>
      <c r="C241" s="16"/>
      <c r="D241" s="16"/>
      <c r="E241" s="186" t="s">
        <v>106</v>
      </c>
      <c r="F241" s="186"/>
      <c r="G241" s="186"/>
      <c r="H241" s="15">
        <f>SUM(H226+H240)/2</f>
        <v>0</v>
      </c>
      <c r="I241" s="2"/>
      <c r="J241" s="106"/>
    </row>
    <row r="242" spans="1:10" ht="14.25" customHeight="1">
      <c r="A242" s="2"/>
      <c r="B242" s="16" t="s">
        <v>107</v>
      </c>
      <c r="C242" s="16" t="s">
        <v>108</v>
      </c>
      <c r="D242" s="16" t="s">
        <v>109</v>
      </c>
      <c r="E242" s="16" t="s">
        <v>110</v>
      </c>
      <c r="F242" s="16"/>
      <c r="G242" s="16"/>
      <c r="H242" s="2"/>
      <c r="I242" s="2"/>
      <c r="J242" s="106"/>
    </row>
    <row r="243" spans="1:10">
      <c r="A243" s="2"/>
      <c r="B243" s="16"/>
      <c r="C243" s="16"/>
      <c r="D243" s="16"/>
      <c r="E243" s="16"/>
      <c r="F243" s="16"/>
      <c r="G243" s="16"/>
      <c r="H243" s="2"/>
      <c r="I243" s="2"/>
      <c r="J243" s="106"/>
    </row>
    <row r="244" spans="1:10">
      <c r="A244" s="2"/>
      <c r="B244" s="17"/>
      <c r="C244" s="17"/>
      <c r="D244" s="17"/>
      <c r="E244" s="17"/>
      <c r="F244" s="17"/>
      <c r="G244" s="17"/>
      <c r="H244" s="2"/>
      <c r="I244" s="2"/>
      <c r="J244" s="106"/>
    </row>
    <row r="245" spans="1:10" ht="23.25" customHeight="1">
      <c r="A245" s="2"/>
      <c r="B245" s="195" t="str">
        <f t="shared" ref="B245" si="12">B1</f>
        <v>ACTIVITES PROFESSIONNELLES DE SYNTHESE</v>
      </c>
      <c r="C245" s="195"/>
      <c r="D245" s="195"/>
      <c r="E245" s="195"/>
      <c r="F245" s="195"/>
      <c r="G245" s="195"/>
      <c r="H245" s="195"/>
      <c r="I245" s="2"/>
      <c r="J245" s="106"/>
    </row>
    <row r="246" spans="1:10" ht="23.25" customHeight="1">
      <c r="A246" s="2"/>
      <c r="B246" s="195" t="str">
        <f t="shared" ref="B246" si="13">$B$2</f>
        <v>PREMIERE BAC PRO CSR 2017-2018</v>
      </c>
      <c r="C246" s="195"/>
      <c r="D246" s="195"/>
      <c r="E246" s="195"/>
      <c r="F246" s="195"/>
      <c r="G246" s="195"/>
      <c r="H246" s="195"/>
      <c r="I246" s="2"/>
      <c r="J246" s="106"/>
    </row>
    <row r="247" spans="1:10" ht="9.75" customHeight="1">
      <c r="A247" s="2"/>
      <c r="B247" s="2"/>
      <c r="C247" s="2"/>
      <c r="D247" s="2"/>
      <c r="E247" s="2"/>
      <c r="F247" s="2"/>
      <c r="G247" s="2"/>
      <c r="H247" s="2"/>
      <c r="I247" s="2"/>
      <c r="J247" s="106"/>
    </row>
    <row r="248" spans="1:10" ht="17.25">
      <c r="A248" s="2"/>
      <c r="B248" s="3" t="s">
        <v>2</v>
      </c>
      <c r="C248" s="4">
        <f>'listing eleves'!$A$11</f>
        <v>1</v>
      </c>
      <c r="D248" s="4"/>
      <c r="E248" s="4"/>
      <c r="F248" s="4" t="s">
        <v>4</v>
      </c>
      <c r="G248" s="5">
        <f>'listing eleves'!$S$10</f>
        <v>43077</v>
      </c>
      <c r="H248" s="2"/>
      <c r="I248" s="2"/>
      <c r="J248" s="106"/>
    </row>
    <row r="249" spans="1:10">
      <c r="A249" s="2"/>
      <c r="B249" s="6" t="s">
        <v>3</v>
      </c>
      <c r="C249" s="7">
        <f>'listing eleves'!$B$11</f>
        <v>11</v>
      </c>
      <c r="D249" s="7"/>
      <c r="E249" s="7"/>
      <c r="F249" s="7" t="s">
        <v>5</v>
      </c>
      <c r="G249" s="8" t="str">
        <f>'listing eleves'!$S$9</f>
        <v>1-Bar à vin</v>
      </c>
      <c r="H249" s="2"/>
      <c r="I249" s="2"/>
      <c r="J249" s="106"/>
    </row>
    <row r="250" spans="1:10">
      <c r="A250" s="2"/>
      <c r="B250" s="9"/>
      <c r="C250" s="10"/>
      <c r="D250" s="10"/>
      <c r="E250" s="10"/>
      <c r="F250" s="10" t="s">
        <v>6</v>
      </c>
      <c r="G250" s="11">
        <f>'listing eleves'!$T$11</f>
        <v>0</v>
      </c>
      <c r="H250" s="2"/>
      <c r="I250" s="2"/>
      <c r="J250" s="106"/>
    </row>
    <row r="251" spans="1:10" ht="9.75" customHeight="1">
      <c r="A251" s="2"/>
      <c r="B251" s="2"/>
      <c r="C251" s="2"/>
      <c r="D251" s="2"/>
      <c r="E251" s="2"/>
      <c r="F251" s="2"/>
      <c r="G251" s="2"/>
      <c r="H251" s="2"/>
      <c r="I251" s="2"/>
      <c r="J251" s="106"/>
    </row>
    <row r="252" spans="1:10">
      <c r="A252" s="2"/>
      <c r="B252" s="196" t="s">
        <v>11</v>
      </c>
      <c r="C252" s="196"/>
      <c r="D252" s="196"/>
      <c r="E252" s="196"/>
      <c r="F252" s="196"/>
      <c r="G252" s="196"/>
      <c r="H252" s="196"/>
      <c r="I252" s="2"/>
      <c r="J252" s="106"/>
    </row>
    <row r="253" spans="1:10">
      <c r="A253" s="2"/>
      <c r="B253" s="197" t="s">
        <v>12</v>
      </c>
      <c r="C253" s="198"/>
      <c r="D253" s="198"/>
      <c r="E253" s="198"/>
      <c r="F253" s="198"/>
      <c r="G253" s="198"/>
      <c r="H253" s="199"/>
      <c r="I253" s="2"/>
      <c r="J253" s="106"/>
    </row>
    <row r="254" spans="1:10" ht="30.75" customHeight="1">
      <c r="A254" s="2"/>
      <c r="B254" s="187" t="s">
        <v>97</v>
      </c>
      <c r="C254" s="188"/>
      <c r="D254" s="188"/>
      <c r="E254" s="188"/>
      <c r="F254" s="188"/>
      <c r="G254" s="189"/>
      <c r="H254" s="144" t="s">
        <v>254</v>
      </c>
      <c r="I254" s="2"/>
      <c r="J254" s="106"/>
    </row>
    <row r="255" spans="1:10" ht="18.75" customHeight="1">
      <c r="A255" s="2"/>
      <c r="B255" s="187" t="s">
        <v>98</v>
      </c>
      <c r="C255" s="188"/>
      <c r="D255" s="188"/>
      <c r="E255" s="188"/>
      <c r="F255" s="188"/>
      <c r="G255" s="189"/>
      <c r="H255" s="144" t="s">
        <v>254</v>
      </c>
      <c r="I255" s="2"/>
      <c r="J255" s="106"/>
    </row>
    <row r="256" spans="1:10" ht="19.5" customHeight="1">
      <c r="A256" s="2"/>
      <c r="B256" s="187" t="s">
        <v>99</v>
      </c>
      <c r="C256" s="188"/>
      <c r="D256" s="188"/>
      <c r="E256" s="188"/>
      <c r="F256" s="188"/>
      <c r="G256" s="189"/>
      <c r="H256" s="144" t="s">
        <v>254</v>
      </c>
      <c r="I256" s="2"/>
      <c r="J256" s="106"/>
    </row>
    <row r="257" spans="1:10" ht="25.5" customHeight="1">
      <c r="A257" s="2"/>
      <c r="B257" s="187" t="s">
        <v>100</v>
      </c>
      <c r="C257" s="188"/>
      <c r="D257" s="188"/>
      <c r="E257" s="188"/>
      <c r="F257" s="188"/>
      <c r="G257" s="189"/>
      <c r="H257" s="144" t="s">
        <v>254</v>
      </c>
      <c r="I257" s="2"/>
      <c r="J257" s="106"/>
    </row>
    <row r="258" spans="1:10" ht="27" customHeight="1">
      <c r="A258" s="2"/>
      <c r="B258" s="187" t="s">
        <v>101</v>
      </c>
      <c r="C258" s="188"/>
      <c r="D258" s="188"/>
      <c r="E258" s="188"/>
      <c r="F258" s="188"/>
      <c r="G258" s="189"/>
      <c r="H258" s="144" t="s">
        <v>254</v>
      </c>
      <c r="I258" s="2"/>
      <c r="J258" s="106"/>
    </row>
    <row r="259" spans="1:10" ht="27" customHeight="1">
      <c r="A259" s="2"/>
      <c r="B259" s="187" t="s">
        <v>102</v>
      </c>
      <c r="C259" s="188"/>
      <c r="D259" s="188"/>
      <c r="E259" s="188"/>
      <c r="F259" s="188"/>
      <c r="G259" s="189"/>
      <c r="H259" s="144" t="s">
        <v>254</v>
      </c>
      <c r="I259" s="2"/>
      <c r="J259" s="106"/>
    </row>
    <row r="260" spans="1:10" ht="27" customHeight="1">
      <c r="A260" s="2"/>
      <c r="B260" s="190" t="s">
        <v>103</v>
      </c>
      <c r="C260" s="191"/>
      <c r="D260" s="191"/>
      <c r="E260" s="188"/>
      <c r="F260" s="188"/>
      <c r="G260" s="189"/>
      <c r="H260" s="144" t="s">
        <v>254</v>
      </c>
      <c r="I260" s="2">
        <f>SUM(H254:H260)</f>
        <v>0</v>
      </c>
      <c r="J260" s="106"/>
    </row>
    <row r="261" spans="1:10" ht="20.25" customHeight="1">
      <c r="A261" s="2"/>
      <c r="B261" s="12"/>
      <c r="C261" s="13"/>
      <c r="D261" s="13"/>
      <c r="E261" s="192" t="s">
        <v>104</v>
      </c>
      <c r="F261" s="193"/>
      <c r="G261" s="193"/>
      <c r="H261" s="14">
        <f>SUM(I260/21)*20</f>
        <v>0</v>
      </c>
      <c r="I261" s="2"/>
      <c r="J261" s="106"/>
    </row>
    <row r="262" spans="1:10" ht="15" customHeight="1">
      <c r="A262" s="2"/>
      <c r="B262" s="194" t="s">
        <v>13</v>
      </c>
      <c r="C262" s="194"/>
      <c r="D262" s="194"/>
      <c r="E262" s="194"/>
      <c r="F262" s="194"/>
      <c r="G262" s="194"/>
      <c r="H262" s="194"/>
      <c r="I262" s="2"/>
      <c r="J262" s="106"/>
    </row>
    <row r="263" spans="1:10" ht="29.25" customHeight="1">
      <c r="A263" s="2"/>
      <c r="B263" s="183"/>
      <c r="C263" s="184"/>
      <c r="D263" s="184"/>
      <c r="E263" s="184"/>
      <c r="F263" s="184"/>
      <c r="G263" s="185"/>
      <c r="H263" s="144" t="s">
        <v>254</v>
      </c>
      <c r="I263" s="2"/>
      <c r="J263" s="106"/>
    </row>
    <row r="264" spans="1:10" ht="29.25" customHeight="1">
      <c r="A264" s="2"/>
      <c r="B264" s="183"/>
      <c r="C264" s="184"/>
      <c r="D264" s="184"/>
      <c r="E264" s="184"/>
      <c r="F264" s="184"/>
      <c r="G264" s="185"/>
      <c r="H264" s="144" t="s">
        <v>254</v>
      </c>
      <c r="I264" s="2"/>
      <c r="J264" s="106"/>
    </row>
    <row r="265" spans="1:10" ht="30" customHeight="1">
      <c r="A265" s="2"/>
      <c r="B265" s="183"/>
      <c r="C265" s="184"/>
      <c r="D265" s="184"/>
      <c r="E265" s="184"/>
      <c r="F265" s="184"/>
      <c r="G265" s="185"/>
      <c r="H265" s="144" t="s">
        <v>254</v>
      </c>
      <c r="I265" s="2"/>
      <c r="J265" s="106"/>
    </row>
    <row r="266" spans="1:10" ht="30.75" customHeight="1">
      <c r="A266" s="2"/>
      <c r="B266" s="183"/>
      <c r="C266" s="184"/>
      <c r="D266" s="184"/>
      <c r="E266" s="184"/>
      <c r="F266" s="184"/>
      <c r="G266" s="185"/>
      <c r="H266" s="144" t="s">
        <v>254</v>
      </c>
      <c r="I266" s="2"/>
      <c r="J266" s="106"/>
    </row>
    <row r="267" spans="1:10" ht="30" customHeight="1">
      <c r="A267" s="2"/>
      <c r="B267" s="183"/>
      <c r="C267" s="184"/>
      <c r="D267" s="184"/>
      <c r="E267" s="184"/>
      <c r="F267" s="184"/>
      <c r="G267" s="185"/>
      <c r="H267" s="144" t="s">
        <v>254</v>
      </c>
      <c r="I267" s="2"/>
      <c r="J267" s="106"/>
    </row>
    <row r="268" spans="1:10" ht="29.25" customHeight="1">
      <c r="A268" s="2"/>
      <c r="B268" s="183"/>
      <c r="C268" s="184"/>
      <c r="D268" s="184"/>
      <c r="E268" s="184"/>
      <c r="F268" s="184"/>
      <c r="G268" s="185"/>
      <c r="H268" s="144" t="s">
        <v>254</v>
      </c>
      <c r="I268" s="2"/>
      <c r="J268" s="106"/>
    </row>
    <row r="269" spans="1:10" ht="29.25" customHeight="1">
      <c r="A269" s="2"/>
      <c r="B269" s="183"/>
      <c r="C269" s="184"/>
      <c r="D269" s="184"/>
      <c r="E269" s="184"/>
      <c r="F269" s="184"/>
      <c r="G269" s="185"/>
      <c r="H269" s="144" t="s">
        <v>254</v>
      </c>
      <c r="I269" s="2"/>
      <c r="J269" s="106"/>
    </row>
    <row r="270" spans="1:10" ht="30" customHeight="1">
      <c r="A270" s="2"/>
      <c r="B270" s="183"/>
      <c r="C270" s="184"/>
      <c r="D270" s="184"/>
      <c r="E270" s="184"/>
      <c r="F270" s="184"/>
      <c r="G270" s="185"/>
      <c r="H270" s="144" t="s">
        <v>254</v>
      </c>
      <c r="I270" s="2"/>
      <c r="J270" s="106"/>
    </row>
    <row r="271" spans="1:10" ht="30" customHeight="1">
      <c r="A271" s="2"/>
      <c r="B271" s="183"/>
      <c r="C271" s="184"/>
      <c r="D271" s="184"/>
      <c r="E271" s="184"/>
      <c r="F271" s="184"/>
      <c r="G271" s="185"/>
      <c r="H271" s="144" t="s">
        <v>254</v>
      </c>
      <c r="I271" s="2"/>
      <c r="J271" s="106"/>
    </row>
    <row r="272" spans="1:10" ht="30.75" customHeight="1">
      <c r="A272" s="2"/>
      <c r="B272" s="183"/>
      <c r="C272" s="184"/>
      <c r="D272" s="184"/>
      <c r="E272" s="184"/>
      <c r="F272" s="184"/>
      <c r="G272" s="185"/>
      <c r="H272" s="144" t="s">
        <v>254</v>
      </c>
      <c r="I272" s="2"/>
      <c r="J272" s="106"/>
    </row>
    <row r="273" spans="1:10" ht="29.25" customHeight="1">
      <c r="A273" s="2"/>
      <c r="B273" s="183"/>
      <c r="C273" s="184"/>
      <c r="D273" s="184"/>
      <c r="E273" s="184"/>
      <c r="F273" s="184"/>
      <c r="G273" s="185"/>
      <c r="H273" s="144" t="s">
        <v>254</v>
      </c>
      <c r="I273" s="2"/>
      <c r="J273" s="106"/>
    </row>
    <row r="274" spans="1:10" ht="29.25" customHeight="1">
      <c r="A274" s="2"/>
      <c r="B274" s="183"/>
      <c r="C274" s="184"/>
      <c r="D274" s="184"/>
      <c r="E274" s="184"/>
      <c r="F274" s="184"/>
      <c r="G274" s="185"/>
      <c r="H274" s="144" t="s">
        <v>254</v>
      </c>
      <c r="I274" s="2">
        <f>SUM(H263:H274)</f>
        <v>0</v>
      </c>
      <c r="J274" s="106"/>
    </row>
    <row r="275" spans="1:10">
      <c r="A275" s="2"/>
      <c r="B275" s="13"/>
      <c r="C275" s="13"/>
      <c r="D275" s="13"/>
      <c r="E275" s="186" t="s">
        <v>105</v>
      </c>
      <c r="F275" s="186"/>
      <c r="G275" s="186"/>
      <c r="H275" s="15">
        <f>SUM(I274/36)*20</f>
        <v>0</v>
      </c>
      <c r="I275" s="2"/>
      <c r="J275" s="106"/>
    </row>
    <row r="276" spans="1:10" ht="25.5" customHeight="1">
      <c r="A276" s="2"/>
      <c r="B276" s="16"/>
      <c r="C276" s="16"/>
      <c r="D276" s="16"/>
      <c r="E276" s="186" t="s">
        <v>106</v>
      </c>
      <c r="F276" s="186"/>
      <c r="G276" s="186"/>
      <c r="H276" s="15">
        <f>SUM(H261+H275)/2</f>
        <v>0</v>
      </c>
      <c r="I276" s="2"/>
      <c r="J276" s="106"/>
    </row>
    <row r="277" spans="1:10" ht="14.25" customHeight="1">
      <c r="A277" s="2"/>
      <c r="B277" s="16" t="s">
        <v>107</v>
      </c>
      <c r="C277" s="16" t="s">
        <v>108</v>
      </c>
      <c r="D277" s="16" t="s">
        <v>109</v>
      </c>
      <c r="E277" s="16" t="s">
        <v>110</v>
      </c>
      <c r="F277" s="16"/>
      <c r="G277" s="16"/>
      <c r="H277" s="2"/>
      <c r="I277" s="2"/>
      <c r="J277" s="106"/>
    </row>
    <row r="278" spans="1:10">
      <c r="A278" s="2"/>
      <c r="B278" s="16"/>
      <c r="C278" s="16"/>
      <c r="D278" s="16"/>
      <c r="E278" s="16"/>
      <c r="F278" s="16"/>
      <c r="G278" s="16"/>
      <c r="H278" s="2"/>
      <c r="I278" s="2"/>
      <c r="J278" s="106"/>
    </row>
    <row r="279" spans="1:10">
      <c r="A279" s="2"/>
      <c r="B279" s="17"/>
      <c r="C279" s="17"/>
      <c r="D279" s="17"/>
      <c r="E279" s="17"/>
      <c r="F279" s="17"/>
      <c r="G279" s="17"/>
      <c r="H279" s="2"/>
      <c r="I279" s="2"/>
      <c r="J279" s="106"/>
    </row>
    <row r="280" spans="1:10" ht="23.25" customHeight="1">
      <c r="A280" s="2"/>
      <c r="B280" s="195" t="str">
        <f t="shared" ref="B280" si="14">B1</f>
        <v>ACTIVITES PROFESSIONNELLES DE SYNTHESE</v>
      </c>
      <c r="C280" s="195"/>
      <c r="D280" s="195"/>
      <c r="E280" s="195"/>
      <c r="F280" s="195"/>
      <c r="G280" s="195"/>
      <c r="H280" s="195"/>
      <c r="I280" s="2"/>
      <c r="J280" s="106"/>
    </row>
    <row r="281" spans="1:10" ht="23.25" customHeight="1">
      <c r="A281" s="2"/>
      <c r="B281" s="195" t="str">
        <f t="shared" ref="B281" si="15">$B$2</f>
        <v>PREMIERE BAC PRO CSR 2017-2018</v>
      </c>
      <c r="C281" s="195"/>
      <c r="D281" s="195"/>
      <c r="E281" s="195"/>
      <c r="F281" s="195"/>
      <c r="G281" s="195"/>
      <c r="H281" s="195"/>
      <c r="I281" s="2"/>
      <c r="J281" s="106"/>
    </row>
    <row r="282" spans="1:10" ht="9.75" customHeight="1">
      <c r="A282" s="2"/>
      <c r="B282" s="2"/>
      <c r="C282" s="2"/>
      <c r="D282" s="2"/>
      <c r="E282" s="2"/>
      <c r="F282" s="2"/>
      <c r="G282" s="2"/>
      <c r="H282" s="2"/>
      <c r="I282" s="2"/>
      <c r="J282" s="106"/>
    </row>
    <row r="283" spans="1:10" ht="17.25">
      <c r="A283" s="2"/>
      <c r="B283" s="3" t="s">
        <v>2</v>
      </c>
      <c r="C283" s="4">
        <f>'listing eleves'!$A$11</f>
        <v>1</v>
      </c>
      <c r="D283" s="4"/>
      <c r="E283" s="4"/>
      <c r="F283" s="4" t="s">
        <v>4</v>
      </c>
      <c r="G283" s="5">
        <f>'listing eleves'!$U$10</f>
        <v>43084</v>
      </c>
      <c r="H283" s="2"/>
      <c r="I283" s="2"/>
      <c r="J283" s="106"/>
    </row>
    <row r="284" spans="1:10">
      <c r="A284" s="2"/>
      <c r="B284" s="6" t="s">
        <v>3</v>
      </c>
      <c r="C284" s="7">
        <f>'listing eleves'!$B$11</f>
        <v>11</v>
      </c>
      <c r="D284" s="7"/>
      <c r="E284" s="7"/>
      <c r="F284" s="7" t="s">
        <v>5</v>
      </c>
      <c r="G284" s="8" t="str">
        <f>'listing eleves'!$U$9</f>
        <v>1-Bar à vin</v>
      </c>
      <c r="H284" s="2"/>
      <c r="I284" s="2"/>
      <c r="J284" s="106"/>
    </row>
    <row r="285" spans="1:10">
      <c r="A285" s="2"/>
      <c r="B285" s="9"/>
      <c r="C285" s="10"/>
      <c r="D285" s="10"/>
      <c r="E285" s="10"/>
      <c r="F285" s="10" t="s">
        <v>6</v>
      </c>
      <c r="G285" s="11">
        <f>'listing eleves'!$V$11</f>
        <v>0</v>
      </c>
      <c r="H285" s="2"/>
      <c r="I285" s="2"/>
      <c r="J285" s="106"/>
    </row>
    <row r="286" spans="1:10" ht="9.75" customHeight="1">
      <c r="A286" s="2"/>
      <c r="B286" s="2"/>
      <c r="C286" s="2"/>
      <c r="D286" s="2"/>
      <c r="E286" s="2"/>
      <c r="F286" s="2"/>
      <c r="G286" s="2"/>
      <c r="H286" s="2"/>
      <c r="I286" s="2"/>
      <c r="J286" s="106"/>
    </row>
    <row r="287" spans="1:10">
      <c r="A287" s="2"/>
      <c r="B287" s="196" t="s">
        <v>11</v>
      </c>
      <c r="C287" s="196"/>
      <c r="D287" s="196"/>
      <c r="E287" s="196"/>
      <c r="F287" s="196"/>
      <c r="G287" s="196"/>
      <c r="H287" s="196"/>
      <c r="I287" s="2"/>
      <c r="J287" s="106"/>
    </row>
    <row r="288" spans="1:10">
      <c r="A288" s="2"/>
      <c r="B288" s="197" t="s">
        <v>12</v>
      </c>
      <c r="C288" s="198"/>
      <c r="D288" s="198"/>
      <c r="E288" s="198"/>
      <c r="F288" s="198"/>
      <c r="G288" s="198"/>
      <c r="H288" s="199"/>
      <c r="I288" s="2"/>
      <c r="J288" s="106"/>
    </row>
    <row r="289" spans="1:10" ht="30.75" customHeight="1">
      <c r="A289" s="2"/>
      <c r="B289" s="187" t="s">
        <v>97</v>
      </c>
      <c r="C289" s="188"/>
      <c r="D289" s="188"/>
      <c r="E289" s="188"/>
      <c r="F289" s="188"/>
      <c r="G289" s="189"/>
      <c r="H289" s="144" t="s">
        <v>254</v>
      </c>
      <c r="I289" s="2"/>
      <c r="J289" s="106"/>
    </row>
    <row r="290" spans="1:10" ht="18.75" customHeight="1">
      <c r="A290" s="2"/>
      <c r="B290" s="187" t="s">
        <v>98</v>
      </c>
      <c r="C290" s="188"/>
      <c r="D290" s="188"/>
      <c r="E290" s="188"/>
      <c r="F290" s="188"/>
      <c r="G290" s="189"/>
      <c r="H290" s="144" t="s">
        <v>254</v>
      </c>
      <c r="I290" s="2"/>
      <c r="J290" s="106"/>
    </row>
    <row r="291" spans="1:10" ht="19.5" customHeight="1">
      <c r="A291" s="2"/>
      <c r="B291" s="187" t="s">
        <v>99</v>
      </c>
      <c r="C291" s="188"/>
      <c r="D291" s="188"/>
      <c r="E291" s="188"/>
      <c r="F291" s="188"/>
      <c r="G291" s="189"/>
      <c r="H291" s="144" t="s">
        <v>254</v>
      </c>
      <c r="I291" s="2"/>
      <c r="J291" s="106"/>
    </row>
    <row r="292" spans="1:10" ht="25.5" customHeight="1">
      <c r="A292" s="2"/>
      <c r="B292" s="187" t="s">
        <v>100</v>
      </c>
      <c r="C292" s="188"/>
      <c r="D292" s="188"/>
      <c r="E292" s="188"/>
      <c r="F292" s="188"/>
      <c r="G292" s="189"/>
      <c r="H292" s="144" t="s">
        <v>254</v>
      </c>
      <c r="I292" s="2"/>
      <c r="J292" s="106"/>
    </row>
    <row r="293" spans="1:10" ht="27" customHeight="1">
      <c r="A293" s="2"/>
      <c r="B293" s="187" t="s">
        <v>101</v>
      </c>
      <c r="C293" s="188"/>
      <c r="D293" s="188"/>
      <c r="E293" s="188"/>
      <c r="F293" s="188"/>
      <c r="G293" s="189"/>
      <c r="H293" s="144" t="s">
        <v>254</v>
      </c>
      <c r="I293" s="2"/>
      <c r="J293" s="106"/>
    </row>
    <row r="294" spans="1:10" ht="27" customHeight="1">
      <c r="A294" s="2"/>
      <c r="B294" s="187" t="s">
        <v>102</v>
      </c>
      <c r="C294" s="188"/>
      <c r="D294" s="188"/>
      <c r="E294" s="188"/>
      <c r="F294" s="188"/>
      <c r="G294" s="189"/>
      <c r="H294" s="144" t="s">
        <v>254</v>
      </c>
      <c r="I294" s="2"/>
      <c r="J294" s="106"/>
    </row>
    <row r="295" spans="1:10" ht="27" customHeight="1">
      <c r="A295" s="2"/>
      <c r="B295" s="190" t="s">
        <v>103</v>
      </c>
      <c r="C295" s="191"/>
      <c r="D295" s="191"/>
      <c r="E295" s="188"/>
      <c r="F295" s="188"/>
      <c r="G295" s="189"/>
      <c r="H295" s="144" t="s">
        <v>254</v>
      </c>
      <c r="I295" s="2">
        <f>SUM(H289:H295)</f>
        <v>0</v>
      </c>
      <c r="J295" s="106"/>
    </row>
    <row r="296" spans="1:10" ht="20.25" customHeight="1">
      <c r="A296" s="2"/>
      <c r="B296" s="12"/>
      <c r="C296" s="13"/>
      <c r="D296" s="13"/>
      <c r="E296" s="192" t="s">
        <v>104</v>
      </c>
      <c r="F296" s="193"/>
      <c r="G296" s="193"/>
      <c r="H296" s="14">
        <f>SUM(I295/21)*20</f>
        <v>0</v>
      </c>
      <c r="I296" s="2"/>
      <c r="J296" s="106"/>
    </row>
    <row r="297" spans="1:10" ht="15" customHeight="1">
      <c r="A297" s="2"/>
      <c r="B297" s="194" t="s">
        <v>13</v>
      </c>
      <c r="C297" s="194"/>
      <c r="D297" s="194"/>
      <c r="E297" s="194"/>
      <c r="F297" s="194"/>
      <c r="G297" s="194"/>
      <c r="H297" s="194"/>
      <c r="I297" s="2"/>
      <c r="J297" s="106"/>
    </row>
    <row r="298" spans="1:10" ht="29.25" customHeight="1">
      <c r="A298" s="2"/>
      <c r="B298" s="183"/>
      <c r="C298" s="184"/>
      <c r="D298" s="184"/>
      <c r="E298" s="184"/>
      <c r="F298" s="184"/>
      <c r="G298" s="185"/>
      <c r="H298" s="144" t="s">
        <v>254</v>
      </c>
      <c r="I298" s="2"/>
      <c r="J298" s="106"/>
    </row>
    <row r="299" spans="1:10" ht="29.25" customHeight="1">
      <c r="A299" s="2"/>
      <c r="B299" s="183"/>
      <c r="C299" s="184"/>
      <c r="D299" s="184"/>
      <c r="E299" s="184"/>
      <c r="F299" s="184"/>
      <c r="G299" s="185"/>
      <c r="H299" s="144" t="s">
        <v>254</v>
      </c>
      <c r="I299" s="2"/>
      <c r="J299" s="106"/>
    </row>
    <row r="300" spans="1:10" ht="30" customHeight="1">
      <c r="A300" s="2"/>
      <c r="B300" s="183"/>
      <c r="C300" s="184"/>
      <c r="D300" s="184"/>
      <c r="E300" s="184"/>
      <c r="F300" s="184"/>
      <c r="G300" s="185"/>
      <c r="H300" s="144" t="s">
        <v>254</v>
      </c>
      <c r="I300" s="2"/>
      <c r="J300" s="106"/>
    </row>
    <row r="301" spans="1:10" ht="30.75" customHeight="1">
      <c r="A301" s="2"/>
      <c r="B301" s="183"/>
      <c r="C301" s="184"/>
      <c r="D301" s="184"/>
      <c r="E301" s="184"/>
      <c r="F301" s="184"/>
      <c r="G301" s="185"/>
      <c r="H301" s="144" t="s">
        <v>254</v>
      </c>
      <c r="I301" s="2"/>
      <c r="J301" s="106"/>
    </row>
    <row r="302" spans="1:10" ht="30" customHeight="1">
      <c r="A302" s="2"/>
      <c r="B302" s="183"/>
      <c r="C302" s="184"/>
      <c r="D302" s="184"/>
      <c r="E302" s="184"/>
      <c r="F302" s="184"/>
      <c r="G302" s="185"/>
      <c r="H302" s="144" t="s">
        <v>254</v>
      </c>
      <c r="I302" s="2"/>
      <c r="J302" s="106"/>
    </row>
    <row r="303" spans="1:10" ht="29.25" customHeight="1">
      <c r="A303" s="2"/>
      <c r="B303" s="183"/>
      <c r="C303" s="184"/>
      <c r="D303" s="184"/>
      <c r="E303" s="184"/>
      <c r="F303" s="184"/>
      <c r="G303" s="185"/>
      <c r="H303" s="144" t="s">
        <v>254</v>
      </c>
      <c r="I303" s="2"/>
      <c r="J303" s="106"/>
    </row>
    <row r="304" spans="1:10" ht="29.25" customHeight="1">
      <c r="A304" s="2"/>
      <c r="B304" s="183"/>
      <c r="C304" s="184"/>
      <c r="D304" s="184"/>
      <c r="E304" s="184"/>
      <c r="F304" s="184"/>
      <c r="G304" s="185"/>
      <c r="H304" s="144" t="s">
        <v>254</v>
      </c>
      <c r="I304" s="2"/>
      <c r="J304" s="106"/>
    </row>
    <row r="305" spans="1:10" ht="30" customHeight="1">
      <c r="A305" s="2"/>
      <c r="B305" s="183"/>
      <c r="C305" s="184"/>
      <c r="D305" s="184"/>
      <c r="E305" s="184"/>
      <c r="F305" s="184"/>
      <c r="G305" s="185"/>
      <c r="H305" s="144" t="s">
        <v>254</v>
      </c>
      <c r="I305" s="2"/>
      <c r="J305" s="106"/>
    </row>
    <row r="306" spans="1:10" ht="30" customHeight="1">
      <c r="A306" s="2"/>
      <c r="B306" s="183"/>
      <c r="C306" s="184"/>
      <c r="D306" s="184"/>
      <c r="E306" s="184"/>
      <c r="F306" s="184"/>
      <c r="G306" s="185"/>
      <c r="H306" s="144" t="s">
        <v>254</v>
      </c>
      <c r="I306" s="2"/>
      <c r="J306" s="106"/>
    </row>
    <row r="307" spans="1:10" ht="30.75" customHeight="1">
      <c r="A307" s="2"/>
      <c r="B307" s="183"/>
      <c r="C307" s="184"/>
      <c r="D307" s="184"/>
      <c r="E307" s="184"/>
      <c r="F307" s="184"/>
      <c r="G307" s="185"/>
      <c r="H307" s="144" t="s">
        <v>254</v>
      </c>
      <c r="I307" s="2"/>
      <c r="J307" s="106"/>
    </row>
    <row r="308" spans="1:10" ht="29.25" customHeight="1">
      <c r="A308" s="2"/>
      <c r="B308" s="183"/>
      <c r="C308" s="184"/>
      <c r="D308" s="184"/>
      <c r="E308" s="184"/>
      <c r="F308" s="184"/>
      <c r="G308" s="185"/>
      <c r="H308" s="144" t="s">
        <v>254</v>
      </c>
      <c r="I308" s="2"/>
      <c r="J308" s="106"/>
    </row>
    <row r="309" spans="1:10" ht="29.25" customHeight="1">
      <c r="A309" s="2"/>
      <c r="B309" s="183"/>
      <c r="C309" s="184"/>
      <c r="D309" s="184"/>
      <c r="E309" s="184"/>
      <c r="F309" s="184"/>
      <c r="G309" s="185"/>
      <c r="H309" s="144" t="s">
        <v>254</v>
      </c>
      <c r="I309" s="2">
        <f>SUM(H298:H309)</f>
        <v>0</v>
      </c>
      <c r="J309" s="106"/>
    </row>
    <row r="310" spans="1:10">
      <c r="A310" s="2"/>
      <c r="B310" s="13"/>
      <c r="C310" s="13"/>
      <c r="D310" s="13"/>
      <c r="E310" s="186" t="s">
        <v>105</v>
      </c>
      <c r="F310" s="186"/>
      <c r="G310" s="186"/>
      <c r="H310" s="15">
        <f>SUM(I309/36)*20</f>
        <v>0</v>
      </c>
      <c r="I310" s="2"/>
      <c r="J310" s="106"/>
    </row>
    <row r="311" spans="1:10" ht="25.5" customHeight="1">
      <c r="A311" s="2"/>
      <c r="B311" s="16"/>
      <c r="C311" s="16"/>
      <c r="D311" s="16"/>
      <c r="E311" s="186" t="s">
        <v>106</v>
      </c>
      <c r="F311" s="186"/>
      <c r="G311" s="186"/>
      <c r="H311" s="15">
        <f>SUM(H296+H310)/2</f>
        <v>0</v>
      </c>
      <c r="I311" s="2"/>
      <c r="J311" s="106"/>
    </row>
    <row r="312" spans="1:10" ht="14.25" customHeight="1">
      <c r="A312" s="2"/>
      <c r="B312" s="16" t="s">
        <v>107</v>
      </c>
      <c r="C312" s="16" t="s">
        <v>108</v>
      </c>
      <c r="D312" s="16" t="s">
        <v>109</v>
      </c>
      <c r="E312" s="16" t="s">
        <v>110</v>
      </c>
      <c r="F312" s="16"/>
      <c r="G312" s="16"/>
      <c r="H312" s="2"/>
      <c r="I312" s="2"/>
      <c r="J312" s="106"/>
    </row>
    <row r="313" spans="1:10">
      <c r="A313" s="2"/>
      <c r="B313" s="16"/>
      <c r="C313" s="16"/>
      <c r="D313" s="16"/>
      <c r="E313" s="16"/>
      <c r="F313" s="16"/>
      <c r="G313" s="16"/>
      <c r="H313" s="2"/>
      <c r="I313" s="2"/>
      <c r="J313" s="106"/>
    </row>
    <row r="314" spans="1:10">
      <c r="A314" s="2"/>
      <c r="B314" s="17"/>
      <c r="C314" s="17"/>
      <c r="D314" s="17"/>
      <c r="E314" s="17"/>
      <c r="F314" s="17"/>
      <c r="G314" s="17"/>
      <c r="H314" s="2"/>
      <c r="I314" s="2"/>
      <c r="J314" s="106"/>
    </row>
    <row r="315" spans="1:10" ht="23.25" customHeight="1">
      <c r="A315" s="2"/>
      <c r="B315" s="195" t="str">
        <f t="shared" ref="B315" si="16">B1</f>
        <v>ACTIVITES PROFESSIONNELLES DE SYNTHESE</v>
      </c>
      <c r="C315" s="195"/>
      <c r="D315" s="195"/>
      <c r="E315" s="195"/>
      <c r="F315" s="195"/>
      <c r="G315" s="195"/>
      <c r="H315" s="195"/>
      <c r="I315" s="2"/>
      <c r="J315" s="106"/>
    </row>
    <row r="316" spans="1:10" ht="23.25" customHeight="1">
      <c r="A316" s="2"/>
      <c r="B316" s="195" t="str">
        <f t="shared" ref="B316" si="17">$B$2</f>
        <v>PREMIERE BAC PRO CSR 2017-2018</v>
      </c>
      <c r="C316" s="195"/>
      <c r="D316" s="195"/>
      <c r="E316" s="195"/>
      <c r="F316" s="195"/>
      <c r="G316" s="195"/>
      <c r="H316" s="195"/>
      <c r="I316" s="2"/>
      <c r="J316" s="106"/>
    </row>
    <row r="317" spans="1:10" ht="9.75" customHeight="1">
      <c r="A317" s="2"/>
      <c r="B317" s="2"/>
      <c r="C317" s="2"/>
      <c r="D317" s="2"/>
      <c r="E317" s="2"/>
      <c r="F317" s="2"/>
      <c r="G317" s="2"/>
      <c r="H317" s="2"/>
      <c r="I317" s="2"/>
      <c r="J317" s="106"/>
    </row>
    <row r="318" spans="1:10" ht="17.25">
      <c r="A318" s="2"/>
      <c r="B318" s="3" t="s">
        <v>2</v>
      </c>
      <c r="C318" s="4">
        <f>'listing eleves'!$A$11</f>
        <v>1</v>
      </c>
      <c r="D318" s="4"/>
      <c r="E318" s="4"/>
      <c r="F318" s="4" t="s">
        <v>4</v>
      </c>
      <c r="G318" s="5">
        <f>'listing eleves'!$W$10</f>
        <v>43091</v>
      </c>
      <c r="H318" s="2"/>
      <c r="I318" s="2"/>
      <c r="J318" s="106"/>
    </row>
    <row r="319" spans="1:10">
      <c r="A319" s="2"/>
      <c r="B319" s="6" t="s">
        <v>3</v>
      </c>
      <c r="C319" s="7">
        <f>'listing eleves'!$B$11</f>
        <v>11</v>
      </c>
      <c r="D319" s="7"/>
      <c r="E319" s="7"/>
      <c r="F319" s="7" t="s">
        <v>5</v>
      </c>
      <c r="G319" s="8" t="str">
        <f>'listing eleves'!$W$9</f>
        <v>1-Bar à vin</v>
      </c>
      <c r="H319" s="2"/>
      <c r="I319" s="2"/>
      <c r="J319" s="106"/>
    </row>
    <row r="320" spans="1:10">
      <c r="A320" s="2"/>
      <c r="B320" s="9"/>
      <c r="C320" s="10"/>
      <c r="D320" s="10"/>
      <c r="E320" s="10"/>
      <c r="F320" s="10" t="s">
        <v>6</v>
      </c>
      <c r="G320" s="11">
        <f>'listing eleves'!$X$11</f>
        <v>0</v>
      </c>
      <c r="H320" s="2"/>
      <c r="I320" s="2"/>
      <c r="J320" s="106"/>
    </row>
    <row r="321" spans="1:10" ht="9.75" customHeight="1">
      <c r="A321" s="2"/>
      <c r="B321" s="2"/>
      <c r="C321" s="2"/>
      <c r="D321" s="2"/>
      <c r="E321" s="2"/>
      <c r="F321" s="2"/>
      <c r="G321" s="2"/>
      <c r="H321" s="2"/>
      <c r="I321" s="2"/>
      <c r="J321" s="106"/>
    </row>
    <row r="322" spans="1:10">
      <c r="A322" s="2"/>
      <c r="B322" s="196" t="s">
        <v>11</v>
      </c>
      <c r="C322" s="196"/>
      <c r="D322" s="196"/>
      <c r="E322" s="196"/>
      <c r="F322" s="196"/>
      <c r="G322" s="196"/>
      <c r="H322" s="196"/>
      <c r="I322" s="2"/>
      <c r="J322" s="106"/>
    </row>
    <row r="323" spans="1:10">
      <c r="A323" s="2"/>
      <c r="B323" s="197" t="s">
        <v>12</v>
      </c>
      <c r="C323" s="198"/>
      <c r="D323" s="198"/>
      <c r="E323" s="198"/>
      <c r="F323" s="198"/>
      <c r="G323" s="198"/>
      <c r="H323" s="199"/>
      <c r="I323" s="2"/>
      <c r="J323" s="106"/>
    </row>
    <row r="324" spans="1:10" ht="30.75" customHeight="1">
      <c r="A324" s="2"/>
      <c r="B324" s="187" t="s">
        <v>97</v>
      </c>
      <c r="C324" s="188"/>
      <c r="D324" s="188"/>
      <c r="E324" s="188"/>
      <c r="F324" s="188"/>
      <c r="G324" s="189"/>
      <c r="H324" s="144" t="s">
        <v>254</v>
      </c>
      <c r="I324" s="2"/>
      <c r="J324" s="106"/>
    </row>
    <row r="325" spans="1:10" ht="18.75" customHeight="1">
      <c r="A325" s="2"/>
      <c r="B325" s="187" t="s">
        <v>98</v>
      </c>
      <c r="C325" s="188"/>
      <c r="D325" s="188"/>
      <c r="E325" s="188"/>
      <c r="F325" s="188"/>
      <c r="G325" s="189"/>
      <c r="H325" s="144" t="s">
        <v>254</v>
      </c>
      <c r="I325" s="2"/>
      <c r="J325" s="106"/>
    </row>
    <row r="326" spans="1:10" ht="19.5" customHeight="1">
      <c r="A326" s="2"/>
      <c r="B326" s="187" t="s">
        <v>99</v>
      </c>
      <c r="C326" s="188"/>
      <c r="D326" s="188"/>
      <c r="E326" s="188"/>
      <c r="F326" s="188"/>
      <c r="G326" s="189"/>
      <c r="H326" s="144" t="s">
        <v>254</v>
      </c>
      <c r="I326" s="2"/>
      <c r="J326" s="106"/>
    </row>
    <row r="327" spans="1:10" ht="25.5" customHeight="1">
      <c r="A327" s="2"/>
      <c r="B327" s="187" t="s">
        <v>100</v>
      </c>
      <c r="C327" s="188"/>
      <c r="D327" s="188"/>
      <c r="E327" s="188"/>
      <c r="F327" s="188"/>
      <c r="G327" s="189"/>
      <c r="H327" s="144" t="s">
        <v>254</v>
      </c>
      <c r="I327" s="2"/>
      <c r="J327" s="106"/>
    </row>
    <row r="328" spans="1:10" ht="27" customHeight="1">
      <c r="A328" s="2"/>
      <c r="B328" s="187" t="s">
        <v>101</v>
      </c>
      <c r="C328" s="188"/>
      <c r="D328" s="188"/>
      <c r="E328" s="188"/>
      <c r="F328" s="188"/>
      <c r="G328" s="189"/>
      <c r="H328" s="144" t="s">
        <v>254</v>
      </c>
      <c r="I328" s="2"/>
      <c r="J328" s="106"/>
    </row>
    <row r="329" spans="1:10" ht="27" customHeight="1">
      <c r="A329" s="2"/>
      <c r="B329" s="187" t="s">
        <v>102</v>
      </c>
      <c r="C329" s="188"/>
      <c r="D329" s="188"/>
      <c r="E329" s="188"/>
      <c r="F329" s="188"/>
      <c r="G329" s="189"/>
      <c r="H329" s="144" t="s">
        <v>254</v>
      </c>
      <c r="I329" s="2"/>
      <c r="J329" s="106"/>
    </row>
    <row r="330" spans="1:10" ht="27" customHeight="1">
      <c r="A330" s="2"/>
      <c r="B330" s="190" t="s">
        <v>103</v>
      </c>
      <c r="C330" s="191"/>
      <c r="D330" s="191"/>
      <c r="E330" s="188"/>
      <c r="F330" s="188"/>
      <c r="G330" s="189"/>
      <c r="H330" s="144" t="s">
        <v>254</v>
      </c>
      <c r="I330" s="2">
        <f>SUM(H324:H330)</f>
        <v>0</v>
      </c>
      <c r="J330" s="106"/>
    </row>
    <row r="331" spans="1:10" ht="20.25" customHeight="1">
      <c r="A331" s="2"/>
      <c r="B331" s="12"/>
      <c r="C331" s="13"/>
      <c r="D331" s="13"/>
      <c r="E331" s="192" t="s">
        <v>104</v>
      </c>
      <c r="F331" s="193"/>
      <c r="G331" s="193"/>
      <c r="H331" s="14">
        <f>SUM(I330/21)*20</f>
        <v>0</v>
      </c>
      <c r="I331" s="2"/>
      <c r="J331" s="106"/>
    </row>
    <row r="332" spans="1:10" ht="15" customHeight="1">
      <c r="A332" s="2"/>
      <c r="B332" s="194" t="s">
        <v>13</v>
      </c>
      <c r="C332" s="194"/>
      <c r="D332" s="194"/>
      <c r="E332" s="194"/>
      <c r="F332" s="194"/>
      <c r="G332" s="194"/>
      <c r="H332" s="194"/>
      <c r="I332" s="2"/>
      <c r="J332" s="106"/>
    </row>
    <row r="333" spans="1:10" ht="29.25" customHeight="1">
      <c r="A333" s="2"/>
      <c r="B333" s="183"/>
      <c r="C333" s="184"/>
      <c r="D333" s="184"/>
      <c r="E333" s="184"/>
      <c r="F333" s="184"/>
      <c r="G333" s="185"/>
      <c r="H333" s="144" t="s">
        <v>254</v>
      </c>
      <c r="I333" s="2"/>
      <c r="J333" s="106"/>
    </row>
    <row r="334" spans="1:10" ht="29.25" customHeight="1">
      <c r="A334" s="2"/>
      <c r="B334" s="183"/>
      <c r="C334" s="184"/>
      <c r="D334" s="184"/>
      <c r="E334" s="184"/>
      <c r="F334" s="184"/>
      <c r="G334" s="185"/>
      <c r="H334" s="144" t="s">
        <v>254</v>
      </c>
      <c r="I334" s="2"/>
      <c r="J334" s="106"/>
    </row>
    <row r="335" spans="1:10" ht="30" customHeight="1">
      <c r="A335" s="2"/>
      <c r="B335" s="183"/>
      <c r="C335" s="184"/>
      <c r="D335" s="184"/>
      <c r="E335" s="184"/>
      <c r="F335" s="184"/>
      <c r="G335" s="185"/>
      <c r="H335" s="144" t="s">
        <v>254</v>
      </c>
      <c r="I335" s="2"/>
      <c r="J335" s="106"/>
    </row>
    <row r="336" spans="1:10" ht="30.75" customHeight="1">
      <c r="A336" s="2"/>
      <c r="B336" s="183"/>
      <c r="C336" s="184"/>
      <c r="D336" s="184"/>
      <c r="E336" s="184"/>
      <c r="F336" s="184"/>
      <c r="G336" s="185"/>
      <c r="H336" s="144" t="s">
        <v>254</v>
      </c>
      <c r="I336" s="2"/>
      <c r="J336" s="106"/>
    </row>
    <row r="337" spans="1:10" ht="30" customHeight="1">
      <c r="A337" s="2"/>
      <c r="B337" s="183"/>
      <c r="C337" s="184"/>
      <c r="D337" s="184"/>
      <c r="E337" s="184"/>
      <c r="F337" s="184"/>
      <c r="G337" s="185"/>
      <c r="H337" s="144" t="s">
        <v>254</v>
      </c>
      <c r="I337" s="2"/>
      <c r="J337" s="106"/>
    </row>
    <row r="338" spans="1:10" ht="29.25" customHeight="1">
      <c r="A338" s="2"/>
      <c r="B338" s="183"/>
      <c r="C338" s="184"/>
      <c r="D338" s="184"/>
      <c r="E338" s="184"/>
      <c r="F338" s="184"/>
      <c r="G338" s="185"/>
      <c r="H338" s="144" t="s">
        <v>254</v>
      </c>
      <c r="I338" s="2"/>
      <c r="J338" s="106"/>
    </row>
    <row r="339" spans="1:10" ht="29.25" customHeight="1">
      <c r="A339" s="2"/>
      <c r="B339" s="183"/>
      <c r="C339" s="184"/>
      <c r="D339" s="184"/>
      <c r="E339" s="184"/>
      <c r="F339" s="184"/>
      <c r="G339" s="185"/>
      <c r="H339" s="144" t="s">
        <v>254</v>
      </c>
      <c r="I339" s="2"/>
      <c r="J339" s="106"/>
    </row>
    <row r="340" spans="1:10" ht="30" customHeight="1">
      <c r="A340" s="2"/>
      <c r="B340" s="183"/>
      <c r="C340" s="184"/>
      <c r="D340" s="184"/>
      <c r="E340" s="184"/>
      <c r="F340" s="184"/>
      <c r="G340" s="185"/>
      <c r="H340" s="144" t="s">
        <v>254</v>
      </c>
      <c r="I340" s="2"/>
      <c r="J340" s="106"/>
    </row>
    <row r="341" spans="1:10" ht="30" customHeight="1">
      <c r="A341" s="2"/>
      <c r="B341" s="183"/>
      <c r="C341" s="184"/>
      <c r="D341" s="184"/>
      <c r="E341" s="184"/>
      <c r="F341" s="184"/>
      <c r="G341" s="185"/>
      <c r="H341" s="144" t="s">
        <v>254</v>
      </c>
      <c r="I341" s="2"/>
      <c r="J341" s="106"/>
    </row>
    <row r="342" spans="1:10" ht="30.75" customHeight="1">
      <c r="A342" s="2"/>
      <c r="B342" s="183"/>
      <c r="C342" s="184"/>
      <c r="D342" s="184"/>
      <c r="E342" s="184"/>
      <c r="F342" s="184"/>
      <c r="G342" s="185"/>
      <c r="H342" s="144" t="s">
        <v>254</v>
      </c>
      <c r="I342" s="2"/>
      <c r="J342" s="106"/>
    </row>
    <row r="343" spans="1:10" ht="29.25" customHeight="1">
      <c r="A343" s="2"/>
      <c r="B343" s="183"/>
      <c r="C343" s="184"/>
      <c r="D343" s="184"/>
      <c r="E343" s="184"/>
      <c r="F343" s="184"/>
      <c r="G343" s="185"/>
      <c r="H343" s="144" t="s">
        <v>254</v>
      </c>
      <c r="I343" s="2"/>
      <c r="J343" s="106"/>
    </row>
    <row r="344" spans="1:10" ht="29.25" customHeight="1">
      <c r="A344" s="2"/>
      <c r="B344" s="183"/>
      <c r="C344" s="184"/>
      <c r="D344" s="184"/>
      <c r="E344" s="184"/>
      <c r="F344" s="184"/>
      <c r="G344" s="185"/>
      <c r="H344" s="144" t="s">
        <v>254</v>
      </c>
      <c r="I344" s="2">
        <f>SUM(H333:H344)</f>
        <v>0</v>
      </c>
      <c r="J344" s="106"/>
    </row>
    <row r="345" spans="1:10">
      <c r="A345" s="2"/>
      <c r="B345" s="13"/>
      <c r="C345" s="13"/>
      <c r="D345" s="13"/>
      <c r="E345" s="186" t="s">
        <v>105</v>
      </c>
      <c r="F345" s="186"/>
      <c r="G345" s="186"/>
      <c r="H345" s="15">
        <f>SUM(I344/36)*20</f>
        <v>0</v>
      </c>
      <c r="I345" s="2"/>
      <c r="J345" s="106"/>
    </row>
    <row r="346" spans="1:10" ht="25.5" customHeight="1">
      <c r="A346" s="2"/>
      <c r="B346" s="16"/>
      <c r="C346" s="16"/>
      <c r="D346" s="16"/>
      <c r="E346" s="186" t="s">
        <v>106</v>
      </c>
      <c r="F346" s="186"/>
      <c r="G346" s="186"/>
      <c r="H346" s="15">
        <f>SUM(H331+H345)/2</f>
        <v>0</v>
      </c>
      <c r="I346" s="2"/>
      <c r="J346" s="106"/>
    </row>
    <row r="347" spans="1:10" ht="14.25" customHeight="1">
      <c r="A347" s="2"/>
      <c r="B347" s="16" t="s">
        <v>107</v>
      </c>
      <c r="C347" s="16" t="s">
        <v>108</v>
      </c>
      <c r="D347" s="16" t="s">
        <v>109</v>
      </c>
      <c r="E347" s="16" t="s">
        <v>110</v>
      </c>
      <c r="F347" s="16"/>
      <c r="G347" s="16"/>
      <c r="H347" s="2"/>
      <c r="I347" s="2"/>
      <c r="J347" s="106"/>
    </row>
    <row r="348" spans="1:10">
      <c r="A348" s="2"/>
      <c r="B348" s="16"/>
      <c r="C348" s="16"/>
      <c r="D348" s="16"/>
      <c r="E348" s="16"/>
      <c r="F348" s="16"/>
      <c r="G348" s="16"/>
      <c r="H348" s="2"/>
      <c r="I348" s="2"/>
      <c r="J348" s="106"/>
    </row>
    <row r="349" spans="1:10">
      <c r="A349" s="2"/>
      <c r="B349" s="17"/>
      <c r="C349" s="17"/>
      <c r="D349" s="17"/>
      <c r="E349" s="17"/>
      <c r="F349" s="17"/>
      <c r="G349" s="17"/>
      <c r="H349" s="2"/>
      <c r="I349" s="2"/>
      <c r="J349" s="106"/>
    </row>
    <row r="350" spans="1:10" ht="23.25" customHeight="1">
      <c r="A350" s="2"/>
      <c r="B350" s="195" t="str">
        <f t="shared" ref="B350" si="18">B1</f>
        <v>ACTIVITES PROFESSIONNELLES DE SYNTHESE</v>
      </c>
      <c r="C350" s="195"/>
      <c r="D350" s="195"/>
      <c r="E350" s="195"/>
      <c r="F350" s="195"/>
      <c r="G350" s="195"/>
      <c r="H350" s="195"/>
      <c r="I350" s="2"/>
      <c r="J350" s="106"/>
    </row>
    <row r="351" spans="1:10" ht="23.25" customHeight="1">
      <c r="A351" s="2"/>
      <c r="B351" s="195" t="str">
        <f t="shared" ref="B351" si="19">$B$2</f>
        <v>PREMIERE BAC PRO CSR 2017-2018</v>
      </c>
      <c r="C351" s="195"/>
      <c r="D351" s="195"/>
      <c r="E351" s="195"/>
      <c r="F351" s="195"/>
      <c r="G351" s="195"/>
      <c r="H351" s="195"/>
      <c r="I351" s="2"/>
      <c r="J351" s="106"/>
    </row>
    <row r="352" spans="1:10" ht="9.75" customHeight="1">
      <c r="A352" s="2"/>
      <c r="B352" s="2"/>
      <c r="C352" s="2"/>
      <c r="D352" s="2"/>
      <c r="E352" s="2"/>
      <c r="F352" s="2"/>
      <c r="G352" s="2"/>
      <c r="H352" s="2"/>
      <c r="I352" s="2"/>
      <c r="J352" s="106"/>
    </row>
    <row r="353" spans="1:10" ht="17.25">
      <c r="A353" s="2"/>
      <c r="B353" s="3" t="s">
        <v>2</v>
      </c>
      <c r="C353" s="4">
        <f>'listing eleves'!$A$11</f>
        <v>1</v>
      </c>
      <c r="D353" s="4"/>
      <c r="E353" s="4"/>
      <c r="F353" s="4" t="s">
        <v>4</v>
      </c>
      <c r="G353" s="5">
        <f>'listing eleves'!$Y$10</f>
        <v>43112</v>
      </c>
      <c r="H353" s="2"/>
      <c r="I353" s="2"/>
      <c r="J353" s="106"/>
    </row>
    <row r="354" spans="1:10">
      <c r="A354" s="2"/>
      <c r="B354" s="6" t="s">
        <v>3</v>
      </c>
      <c r="C354" s="7">
        <f>'listing eleves'!$B$11</f>
        <v>11</v>
      </c>
      <c r="D354" s="7"/>
      <c r="E354" s="7"/>
      <c r="F354" s="7" t="s">
        <v>5</v>
      </c>
      <c r="G354" s="8" t="str">
        <f>'listing eleves'!$Y$9</f>
        <v>2-Brasserie</v>
      </c>
      <c r="H354" s="2"/>
      <c r="I354" s="2"/>
      <c r="J354" s="106"/>
    </row>
    <row r="355" spans="1:10">
      <c r="A355" s="2"/>
      <c r="B355" s="9"/>
      <c r="C355" s="10"/>
      <c r="D355" s="10"/>
      <c r="E355" s="10"/>
      <c r="F355" s="10" t="s">
        <v>6</v>
      </c>
      <c r="G355" s="11">
        <f>'listing eleves'!$Z$11</f>
        <v>0</v>
      </c>
      <c r="H355" s="2"/>
      <c r="I355" s="2"/>
      <c r="J355" s="106"/>
    </row>
    <row r="356" spans="1:10" ht="9.75" customHeight="1">
      <c r="A356" s="2"/>
      <c r="B356" s="2"/>
      <c r="C356" s="2"/>
      <c r="D356" s="2"/>
      <c r="E356" s="2"/>
      <c r="F356" s="2"/>
      <c r="G356" s="2"/>
      <c r="H356" s="2"/>
      <c r="I356" s="2"/>
      <c r="J356" s="106"/>
    </row>
    <row r="357" spans="1:10">
      <c r="A357" s="2"/>
      <c r="B357" s="196" t="s">
        <v>11</v>
      </c>
      <c r="C357" s="196"/>
      <c r="D357" s="196"/>
      <c r="E357" s="196"/>
      <c r="F357" s="196"/>
      <c r="G357" s="196"/>
      <c r="H357" s="196"/>
      <c r="I357" s="2"/>
      <c r="J357" s="106"/>
    </row>
    <row r="358" spans="1:10">
      <c r="A358" s="2"/>
      <c r="B358" s="197" t="s">
        <v>12</v>
      </c>
      <c r="C358" s="198"/>
      <c r="D358" s="198"/>
      <c r="E358" s="198"/>
      <c r="F358" s="198"/>
      <c r="G358" s="198"/>
      <c r="H358" s="199"/>
      <c r="I358" s="2"/>
      <c r="J358" s="106"/>
    </row>
    <row r="359" spans="1:10" ht="30.75" customHeight="1">
      <c r="A359" s="2"/>
      <c r="B359" s="187" t="s">
        <v>97</v>
      </c>
      <c r="C359" s="188"/>
      <c r="D359" s="188"/>
      <c r="E359" s="188"/>
      <c r="F359" s="188"/>
      <c r="G359" s="189"/>
      <c r="H359" s="144" t="s">
        <v>254</v>
      </c>
      <c r="I359" s="2"/>
      <c r="J359" s="106"/>
    </row>
    <row r="360" spans="1:10" ht="18.75" customHeight="1">
      <c r="A360" s="2"/>
      <c r="B360" s="187" t="s">
        <v>98</v>
      </c>
      <c r="C360" s="188"/>
      <c r="D360" s="188"/>
      <c r="E360" s="188"/>
      <c r="F360" s="188"/>
      <c r="G360" s="189"/>
      <c r="H360" s="144" t="s">
        <v>254</v>
      </c>
      <c r="I360" s="2"/>
      <c r="J360" s="106"/>
    </row>
    <row r="361" spans="1:10" ht="19.5" customHeight="1">
      <c r="A361" s="2"/>
      <c r="B361" s="187" t="s">
        <v>99</v>
      </c>
      <c r="C361" s="188"/>
      <c r="D361" s="188"/>
      <c r="E361" s="188"/>
      <c r="F361" s="188"/>
      <c r="G361" s="189"/>
      <c r="H361" s="144" t="s">
        <v>254</v>
      </c>
      <c r="I361" s="2"/>
      <c r="J361" s="106"/>
    </row>
    <row r="362" spans="1:10" ht="25.5" customHeight="1">
      <c r="A362" s="2"/>
      <c r="B362" s="187" t="s">
        <v>100</v>
      </c>
      <c r="C362" s="188"/>
      <c r="D362" s="188"/>
      <c r="E362" s="188"/>
      <c r="F362" s="188"/>
      <c r="G362" s="189"/>
      <c r="H362" s="144" t="s">
        <v>254</v>
      </c>
      <c r="I362" s="2"/>
      <c r="J362" s="106"/>
    </row>
    <row r="363" spans="1:10" ht="27" customHeight="1">
      <c r="A363" s="2"/>
      <c r="B363" s="187" t="s">
        <v>101</v>
      </c>
      <c r="C363" s="188"/>
      <c r="D363" s="188"/>
      <c r="E363" s="188"/>
      <c r="F363" s="188"/>
      <c r="G363" s="189"/>
      <c r="H363" s="144" t="s">
        <v>254</v>
      </c>
      <c r="I363" s="2"/>
      <c r="J363" s="106"/>
    </row>
    <row r="364" spans="1:10" ht="27" customHeight="1">
      <c r="A364" s="2"/>
      <c r="B364" s="187" t="s">
        <v>102</v>
      </c>
      <c r="C364" s="188"/>
      <c r="D364" s="188"/>
      <c r="E364" s="188"/>
      <c r="F364" s="188"/>
      <c r="G364" s="189"/>
      <c r="H364" s="144" t="s">
        <v>254</v>
      </c>
      <c r="I364" s="2"/>
      <c r="J364" s="106"/>
    </row>
    <row r="365" spans="1:10" ht="27" customHeight="1">
      <c r="A365" s="2"/>
      <c r="B365" s="190" t="s">
        <v>103</v>
      </c>
      <c r="C365" s="191"/>
      <c r="D365" s="191"/>
      <c r="E365" s="188"/>
      <c r="F365" s="188"/>
      <c r="G365" s="189"/>
      <c r="H365" s="144" t="s">
        <v>254</v>
      </c>
      <c r="I365" s="2">
        <f>SUM(H359:H365)</f>
        <v>0</v>
      </c>
      <c r="J365" s="106"/>
    </row>
    <row r="366" spans="1:10" ht="20.25" customHeight="1">
      <c r="A366" s="2"/>
      <c r="B366" s="12"/>
      <c r="C366" s="13"/>
      <c r="D366" s="13"/>
      <c r="E366" s="192" t="s">
        <v>104</v>
      </c>
      <c r="F366" s="193"/>
      <c r="G366" s="193"/>
      <c r="H366" s="14">
        <f>SUM(I365/21)*20</f>
        <v>0</v>
      </c>
      <c r="I366" s="2"/>
      <c r="J366" s="106"/>
    </row>
    <row r="367" spans="1:10" ht="15" customHeight="1">
      <c r="A367" s="2"/>
      <c r="B367" s="194" t="s">
        <v>13</v>
      </c>
      <c r="C367" s="194"/>
      <c r="D367" s="194"/>
      <c r="E367" s="194"/>
      <c r="F367" s="194"/>
      <c r="G367" s="194"/>
      <c r="H367" s="194"/>
      <c r="I367" s="2"/>
      <c r="J367" s="106"/>
    </row>
    <row r="368" spans="1:10" ht="29.25" customHeight="1">
      <c r="A368" s="2"/>
      <c r="B368" s="183"/>
      <c r="C368" s="184"/>
      <c r="D368" s="184"/>
      <c r="E368" s="184"/>
      <c r="F368" s="184"/>
      <c r="G368" s="185"/>
      <c r="H368" s="144" t="s">
        <v>254</v>
      </c>
      <c r="I368" s="2"/>
      <c r="J368" s="106"/>
    </row>
    <row r="369" spans="1:10" ht="29.25" customHeight="1">
      <c r="A369" s="2"/>
      <c r="B369" s="183"/>
      <c r="C369" s="184"/>
      <c r="D369" s="184"/>
      <c r="E369" s="184"/>
      <c r="F369" s="184"/>
      <c r="G369" s="185"/>
      <c r="H369" s="144" t="s">
        <v>254</v>
      </c>
      <c r="I369" s="2"/>
      <c r="J369" s="106"/>
    </row>
    <row r="370" spans="1:10" ht="30" customHeight="1">
      <c r="A370" s="2"/>
      <c r="B370" s="183"/>
      <c r="C370" s="184"/>
      <c r="D370" s="184"/>
      <c r="E370" s="184"/>
      <c r="F370" s="184"/>
      <c r="G370" s="185"/>
      <c r="H370" s="144" t="s">
        <v>254</v>
      </c>
      <c r="I370" s="2"/>
      <c r="J370" s="106"/>
    </row>
    <row r="371" spans="1:10" ht="30.75" customHeight="1">
      <c r="A371" s="2"/>
      <c r="B371" s="183"/>
      <c r="C371" s="184"/>
      <c r="D371" s="184"/>
      <c r="E371" s="184"/>
      <c r="F371" s="184"/>
      <c r="G371" s="185"/>
      <c r="H371" s="144" t="s">
        <v>254</v>
      </c>
      <c r="I371" s="2"/>
      <c r="J371" s="106"/>
    </row>
    <row r="372" spans="1:10" ht="30" customHeight="1">
      <c r="A372" s="2"/>
      <c r="B372" s="183"/>
      <c r="C372" s="184"/>
      <c r="D372" s="184"/>
      <c r="E372" s="184"/>
      <c r="F372" s="184"/>
      <c r="G372" s="185"/>
      <c r="H372" s="144" t="s">
        <v>254</v>
      </c>
      <c r="I372" s="2"/>
      <c r="J372" s="106"/>
    </row>
    <row r="373" spans="1:10" ht="29.25" customHeight="1">
      <c r="A373" s="2"/>
      <c r="B373" s="183"/>
      <c r="C373" s="184"/>
      <c r="D373" s="184"/>
      <c r="E373" s="184"/>
      <c r="F373" s="184"/>
      <c r="G373" s="185"/>
      <c r="H373" s="144" t="s">
        <v>254</v>
      </c>
      <c r="I373" s="2"/>
      <c r="J373" s="106"/>
    </row>
    <row r="374" spans="1:10" ht="29.25" customHeight="1">
      <c r="A374" s="2"/>
      <c r="B374" s="183"/>
      <c r="C374" s="184"/>
      <c r="D374" s="184"/>
      <c r="E374" s="184"/>
      <c r="F374" s="184"/>
      <c r="G374" s="185"/>
      <c r="H374" s="144" t="s">
        <v>254</v>
      </c>
      <c r="I374" s="2"/>
      <c r="J374" s="106"/>
    </row>
    <row r="375" spans="1:10" ht="30" customHeight="1">
      <c r="A375" s="2"/>
      <c r="B375" s="183"/>
      <c r="C375" s="184"/>
      <c r="D375" s="184"/>
      <c r="E375" s="184"/>
      <c r="F375" s="184"/>
      <c r="G375" s="185"/>
      <c r="H375" s="144" t="s">
        <v>254</v>
      </c>
      <c r="I375" s="2"/>
      <c r="J375" s="106"/>
    </row>
    <row r="376" spans="1:10" ht="30" customHeight="1">
      <c r="A376" s="2"/>
      <c r="B376" s="183"/>
      <c r="C376" s="184"/>
      <c r="D376" s="184"/>
      <c r="E376" s="184"/>
      <c r="F376" s="184"/>
      <c r="G376" s="185"/>
      <c r="H376" s="144" t="s">
        <v>254</v>
      </c>
      <c r="I376" s="2"/>
      <c r="J376" s="106"/>
    </row>
    <row r="377" spans="1:10" ht="30.75" customHeight="1">
      <c r="A377" s="2"/>
      <c r="B377" s="183"/>
      <c r="C377" s="184"/>
      <c r="D377" s="184"/>
      <c r="E377" s="184"/>
      <c r="F377" s="184"/>
      <c r="G377" s="185"/>
      <c r="H377" s="144" t="s">
        <v>254</v>
      </c>
      <c r="I377" s="2"/>
      <c r="J377" s="106"/>
    </row>
    <row r="378" spans="1:10" ht="29.25" customHeight="1">
      <c r="A378" s="2"/>
      <c r="B378" s="183"/>
      <c r="C378" s="184"/>
      <c r="D378" s="184"/>
      <c r="E378" s="184"/>
      <c r="F378" s="184"/>
      <c r="G378" s="185"/>
      <c r="H378" s="144" t="s">
        <v>254</v>
      </c>
      <c r="I378" s="2"/>
      <c r="J378" s="106"/>
    </row>
    <row r="379" spans="1:10" ht="29.25" customHeight="1">
      <c r="A379" s="2"/>
      <c r="B379" s="183"/>
      <c r="C379" s="184"/>
      <c r="D379" s="184"/>
      <c r="E379" s="184"/>
      <c r="F379" s="184"/>
      <c r="G379" s="185"/>
      <c r="H379" s="144" t="s">
        <v>254</v>
      </c>
      <c r="I379" s="2">
        <f>SUM(H368:H379)</f>
        <v>0</v>
      </c>
      <c r="J379" s="106"/>
    </row>
    <row r="380" spans="1:10">
      <c r="A380" s="2"/>
      <c r="B380" s="13"/>
      <c r="C380" s="13"/>
      <c r="D380" s="13"/>
      <c r="E380" s="186" t="s">
        <v>105</v>
      </c>
      <c r="F380" s="186"/>
      <c r="G380" s="186"/>
      <c r="H380" s="15">
        <f>SUM(I379/36)*20</f>
        <v>0</v>
      </c>
      <c r="I380" s="2"/>
      <c r="J380" s="106"/>
    </row>
    <row r="381" spans="1:10" ht="25.5" customHeight="1">
      <c r="A381" s="2"/>
      <c r="B381" s="16"/>
      <c r="C381" s="16"/>
      <c r="D381" s="16"/>
      <c r="E381" s="186" t="s">
        <v>106</v>
      </c>
      <c r="F381" s="186"/>
      <c r="G381" s="186"/>
      <c r="H381" s="15">
        <f>SUM(H366+H380)/2</f>
        <v>0</v>
      </c>
      <c r="I381" s="2"/>
      <c r="J381" s="106"/>
    </row>
    <row r="382" spans="1:10" ht="14.25" customHeight="1">
      <c r="A382" s="2"/>
      <c r="B382" s="16" t="s">
        <v>107</v>
      </c>
      <c r="C382" s="16" t="s">
        <v>108</v>
      </c>
      <c r="D382" s="16" t="s">
        <v>109</v>
      </c>
      <c r="E382" s="16" t="s">
        <v>110</v>
      </c>
      <c r="F382" s="16"/>
      <c r="G382" s="16"/>
      <c r="H382" s="2"/>
      <c r="I382" s="2"/>
      <c r="J382" s="106"/>
    </row>
    <row r="383" spans="1:10">
      <c r="A383" s="2"/>
      <c r="B383" s="16"/>
      <c r="C383" s="16"/>
      <c r="D383" s="16"/>
      <c r="E383" s="16"/>
      <c r="F383" s="16"/>
      <c r="G383" s="16"/>
      <c r="H383" s="2"/>
      <c r="I383" s="2"/>
      <c r="J383" s="106"/>
    </row>
    <row r="384" spans="1:10">
      <c r="A384" s="2"/>
      <c r="B384" s="17"/>
      <c r="C384" s="17"/>
      <c r="D384" s="17"/>
      <c r="E384" s="17"/>
      <c r="F384" s="17"/>
      <c r="G384" s="17"/>
      <c r="H384" s="2"/>
      <c r="I384" s="2"/>
      <c r="J384" s="106"/>
    </row>
    <row r="385" spans="1:10" ht="23.25" customHeight="1">
      <c r="A385" s="2"/>
      <c r="B385" s="195" t="str">
        <f t="shared" ref="B385" si="20">B1</f>
        <v>ACTIVITES PROFESSIONNELLES DE SYNTHESE</v>
      </c>
      <c r="C385" s="195"/>
      <c r="D385" s="195"/>
      <c r="E385" s="195"/>
      <c r="F385" s="195"/>
      <c r="G385" s="195"/>
      <c r="H385" s="195"/>
      <c r="I385" s="2"/>
      <c r="J385" s="106"/>
    </row>
    <row r="386" spans="1:10" ht="23.25" customHeight="1">
      <c r="A386" s="2"/>
      <c r="B386" s="195" t="str">
        <f t="shared" ref="B386" si="21">$B$2</f>
        <v>PREMIERE BAC PRO CSR 2017-2018</v>
      </c>
      <c r="C386" s="195"/>
      <c r="D386" s="195"/>
      <c r="E386" s="195"/>
      <c r="F386" s="195"/>
      <c r="G386" s="195"/>
      <c r="H386" s="195"/>
      <c r="I386" s="2"/>
      <c r="J386" s="106"/>
    </row>
    <row r="387" spans="1:10" ht="9.75" customHeight="1">
      <c r="A387" s="2"/>
      <c r="B387" s="2"/>
      <c r="C387" s="2"/>
      <c r="D387" s="2"/>
      <c r="E387" s="2"/>
      <c r="F387" s="2"/>
      <c r="G387" s="2"/>
      <c r="H387" s="2"/>
      <c r="I387" s="2"/>
      <c r="J387" s="106"/>
    </row>
    <row r="388" spans="1:10" ht="17.25">
      <c r="A388" s="2"/>
      <c r="B388" s="3" t="s">
        <v>2</v>
      </c>
      <c r="C388" s="4">
        <f>'listing eleves'!$A$11</f>
        <v>1</v>
      </c>
      <c r="D388" s="4"/>
      <c r="E388" s="4"/>
      <c r="F388" s="4" t="s">
        <v>4</v>
      </c>
      <c r="G388" s="5">
        <f>'listing eleves'!$AA$10</f>
        <v>43119</v>
      </c>
      <c r="H388" s="2"/>
      <c r="I388" s="2"/>
      <c r="J388" s="106"/>
    </row>
    <row r="389" spans="1:10">
      <c r="A389" s="2"/>
      <c r="B389" s="6" t="s">
        <v>3</v>
      </c>
      <c r="C389" s="7">
        <f>'listing eleves'!$B$11</f>
        <v>11</v>
      </c>
      <c r="D389" s="7"/>
      <c r="E389" s="7"/>
      <c r="F389" s="7" t="s">
        <v>5</v>
      </c>
      <c r="G389" s="8" t="str">
        <f>'listing eleves'!$AA$9</f>
        <v>2-Brasserie</v>
      </c>
      <c r="H389" s="2"/>
      <c r="I389" s="2"/>
      <c r="J389" s="106"/>
    </row>
    <row r="390" spans="1:10">
      <c r="A390" s="2"/>
      <c r="B390" s="9"/>
      <c r="C390" s="10"/>
      <c r="D390" s="10"/>
      <c r="E390" s="10"/>
      <c r="F390" s="10" t="s">
        <v>6</v>
      </c>
      <c r="G390" s="11">
        <f>'listing eleves'!$AB$11</f>
        <v>0</v>
      </c>
      <c r="H390" s="2"/>
      <c r="I390" s="2"/>
      <c r="J390" s="106"/>
    </row>
    <row r="391" spans="1:10" ht="9.75" customHeight="1">
      <c r="A391" s="2"/>
      <c r="B391" s="2"/>
      <c r="C391" s="2"/>
      <c r="D391" s="2"/>
      <c r="E391" s="2"/>
      <c r="F391" s="2"/>
      <c r="G391" s="2"/>
      <c r="H391" s="2"/>
      <c r="I391" s="2"/>
      <c r="J391" s="106"/>
    </row>
    <row r="392" spans="1:10">
      <c r="A392" s="2"/>
      <c r="B392" s="196" t="s">
        <v>11</v>
      </c>
      <c r="C392" s="196"/>
      <c r="D392" s="196"/>
      <c r="E392" s="196"/>
      <c r="F392" s="196"/>
      <c r="G392" s="196"/>
      <c r="H392" s="196"/>
      <c r="I392" s="2"/>
      <c r="J392" s="106"/>
    </row>
    <row r="393" spans="1:10">
      <c r="A393" s="2"/>
      <c r="B393" s="197" t="s">
        <v>12</v>
      </c>
      <c r="C393" s="198"/>
      <c r="D393" s="198"/>
      <c r="E393" s="198"/>
      <c r="F393" s="198"/>
      <c r="G393" s="198"/>
      <c r="H393" s="199"/>
      <c r="I393" s="2"/>
      <c r="J393" s="106"/>
    </row>
    <row r="394" spans="1:10" ht="30.75" customHeight="1">
      <c r="A394" s="2"/>
      <c r="B394" s="187" t="s">
        <v>97</v>
      </c>
      <c r="C394" s="188"/>
      <c r="D394" s="188"/>
      <c r="E394" s="188"/>
      <c r="F394" s="188"/>
      <c r="G394" s="189"/>
      <c r="H394" s="144" t="s">
        <v>254</v>
      </c>
      <c r="I394" s="2"/>
      <c r="J394" s="106"/>
    </row>
    <row r="395" spans="1:10" ht="18.75" customHeight="1">
      <c r="A395" s="2"/>
      <c r="B395" s="187" t="s">
        <v>98</v>
      </c>
      <c r="C395" s="188"/>
      <c r="D395" s="188"/>
      <c r="E395" s="188"/>
      <c r="F395" s="188"/>
      <c r="G395" s="189"/>
      <c r="H395" s="144" t="s">
        <v>254</v>
      </c>
      <c r="I395" s="2"/>
      <c r="J395" s="106"/>
    </row>
    <row r="396" spans="1:10" ht="19.5" customHeight="1">
      <c r="A396" s="2"/>
      <c r="B396" s="187" t="s">
        <v>99</v>
      </c>
      <c r="C396" s="188"/>
      <c r="D396" s="188"/>
      <c r="E396" s="188"/>
      <c r="F396" s="188"/>
      <c r="G396" s="189"/>
      <c r="H396" s="144" t="s">
        <v>254</v>
      </c>
      <c r="I396" s="2"/>
      <c r="J396" s="106"/>
    </row>
    <row r="397" spans="1:10" ht="25.5" customHeight="1">
      <c r="A397" s="2"/>
      <c r="B397" s="187" t="s">
        <v>100</v>
      </c>
      <c r="C397" s="188"/>
      <c r="D397" s="188"/>
      <c r="E397" s="188"/>
      <c r="F397" s="188"/>
      <c r="G397" s="189"/>
      <c r="H397" s="144" t="s">
        <v>254</v>
      </c>
      <c r="I397" s="2"/>
      <c r="J397" s="106"/>
    </row>
    <row r="398" spans="1:10" ht="27" customHeight="1">
      <c r="A398" s="2"/>
      <c r="B398" s="187" t="s">
        <v>101</v>
      </c>
      <c r="C398" s="188"/>
      <c r="D398" s="188"/>
      <c r="E398" s="188"/>
      <c r="F398" s="188"/>
      <c r="G398" s="189"/>
      <c r="H398" s="144" t="s">
        <v>254</v>
      </c>
      <c r="I398" s="2"/>
      <c r="J398" s="106"/>
    </row>
    <row r="399" spans="1:10" ht="27" customHeight="1">
      <c r="A399" s="2"/>
      <c r="B399" s="187" t="s">
        <v>102</v>
      </c>
      <c r="C399" s="188"/>
      <c r="D399" s="188"/>
      <c r="E399" s="188"/>
      <c r="F399" s="188"/>
      <c r="G399" s="189"/>
      <c r="H399" s="144" t="s">
        <v>254</v>
      </c>
      <c r="I399" s="2"/>
      <c r="J399" s="106"/>
    </row>
    <row r="400" spans="1:10" ht="27" customHeight="1">
      <c r="A400" s="2"/>
      <c r="B400" s="190" t="s">
        <v>103</v>
      </c>
      <c r="C400" s="191"/>
      <c r="D400" s="191"/>
      <c r="E400" s="188"/>
      <c r="F400" s="188"/>
      <c r="G400" s="189"/>
      <c r="H400" s="144" t="s">
        <v>254</v>
      </c>
      <c r="I400" s="2">
        <f>SUM(H394:H400)</f>
        <v>0</v>
      </c>
      <c r="J400" s="106"/>
    </row>
    <row r="401" spans="1:10" ht="20.25" customHeight="1">
      <c r="A401" s="2"/>
      <c r="B401" s="12"/>
      <c r="C401" s="13"/>
      <c r="D401" s="13"/>
      <c r="E401" s="192" t="s">
        <v>104</v>
      </c>
      <c r="F401" s="193"/>
      <c r="G401" s="193"/>
      <c r="H401" s="14">
        <f>SUM(I400/21)*20</f>
        <v>0</v>
      </c>
      <c r="I401" s="2"/>
      <c r="J401" s="106"/>
    </row>
    <row r="402" spans="1:10" ht="15" customHeight="1">
      <c r="A402" s="2"/>
      <c r="B402" s="194" t="s">
        <v>13</v>
      </c>
      <c r="C402" s="194"/>
      <c r="D402" s="194"/>
      <c r="E402" s="194"/>
      <c r="F402" s="194"/>
      <c r="G402" s="194"/>
      <c r="H402" s="194"/>
      <c r="I402" s="2"/>
      <c r="J402" s="106"/>
    </row>
    <row r="403" spans="1:10" ht="29.25" customHeight="1">
      <c r="A403" s="2"/>
      <c r="B403" s="183"/>
      <c r="C403" s="184"/>
      <c r="D403" s="184"/>
      <c r="E403" s="184"/>
      <c r="F403" s="184"/>
      <c r="G403" s="185"/>
      <c r="H403" s="144" t="s">
        <v>254</v>
      </c>
      <c r="I403" s="2"/>
      <c r="J403" s="106"/>
    </row>
    <row r="404" spans="1:10" ht="29.25" customHeight="1">
      <c r="A404" s="2"/>
      <c r="B404" s="183"/>
      <c r="C404" s="184"/>
      <c r="D404" s="184"/>
      <c r="E404" s="184"/>
      <c r="F404" s="184"/>
      <c r="G404" s="185"/>
      <c r="H404" s="144" t="s">
        <v>254</v>
      </c>
      <c r="I404" s="2"/>
      <c r="J404" s="106"/>
    </row>
    <row r="405" spans="1:10" ht="30" customHeight="1">
      <c r="A405" s="2"/>
      <c r="B405" s="183"/>
      <c r="C405" s="184"/>
      <c r="D405" s="184"/>
      <c r="E405" s="184"/>
      <c r="F405" s="184"/>
      <c r="G405" s="185"/>
      <c r="H405" s="144" t="s">
        <v>254</v>
      </c>
      <c r="I405" s="2"/>
      <c r="J405" s="106"/>
    </row>
    <row r="406" spans="1:10" ht="30.75" customHeight="1">
      <c r="A406" s="2"/>
      <c r="B406" s="183"/>
      <c r="C406" s="184"/>
      <c r="D406" s="184"/>
      <c r="E406" s="184"/>
      <c r="F406" s="184"/>
      <c r="G406" s="185"/>
      <c r="H406" s="144" t="s">
        <v>254</v>
      </c>
      <c r="I406" s="2"/>
      <c r="J406" s="106"/>
    </row>
    <row r="407" spans="1:10" ht="30" customHeight="1">
      <c r="A407" s="2"/>
      <c r="B407" s="183"/>
      <c r="C407" s="184"/>
      <c r="D407" s="184"/>
      <c r="E407" s="184"/>
      <c r="F407" s="184"/>
      <c r="G407" s="185"/>
      <c r="H407" s="144" t="s">
        <v>254</v>
      </c>
      <c r="I407" s="2"/>
      <c r="J407" s="106"/>
    </row>
    <row r="408" spans="1:10" ht="29.25" customHeight="1">
      <c r="A408" s="2"/>
      <c r="B408" s="183"/>
      <c r="C408" s="184"/>
      <c r="D408" s="184"/>
      <c r="E408" s="184"/>
      <c r="F408" s="184"/>
      <c r="G408" s="185"/>
      <c r="H408" s="144" t="s">
        <v>254</v>
      </c>
      <c r="I408" s="2"/>
      <c r="J408" s="106"/>
    </row>
    <row r="409" spans="1:10" ht="29.25" customHeight="1">
      <c r="A409" s="2"/>
      <c r="B409" s="183"/>
      <c r="C409" s="184"/>
      <c r="D409" s="184"/>
      <c r="E409" s="184"/>
      <c r="F409" s="184"/>
      <c r="G409" s="185"/>
      <c r="H409" s="144" t="s">
        <v>254</v>
      </c>
      <c r="I409" s="2"/>
      <c r="J409" s="106"/>
    </row>
    <row r="410" spans="1:10" ht="30" customHeight="1">
      <c r="A410" s="2"/>
      <c r="B410" s="183"/>
      <c r="C410" s="184"/>
      <c r="D410" s="184"/>
      <c r="E410" s="184"/>
      <c r="F410" s="184"/>
      <c r="G410" s="185"/>
      <c r="H410" s="144" t="s">
        <v>254</v>
      </c>
      <c r="I410" s="2"/>
      <c r="J410" s="106"/>
    </row>
    <row r="411" spans="1:10" ht="30" customHeight="1">
      <c r="A411" s="2"/>
      <c r="B411" s="183"/>
      <c r="C411" s="184"/>
      <c r="D411" s="184"/>
      <c r="E411" s="184"/>
      <c r="F411" s="184"/>
      <c r="G411" s="185"/>
      <c r="H411" s="144" t="s">
        <v>254</v>
      </c>
      <c r="I411" s="2"/>
      <c r="J411" s="106"/>
    </row>
    <row r="412" spans="1:10" ht="30.75" customHeight="1">
      <c r="A412" s="2"/>
      <c r="B412" s="183"/>
      <c r="C412" s="184"/>
      <c r="D412" s="184"/>
      <c r="E412" s="184"/>
      <c r="F412" s="184"/>
      <c r="G412" s="185"/>
      <c r="H412" s="144" t="s">
        <v>254</v>
      </c>
      <c r="I412" s="2"/>
      <c r="J412" s="106"/>
    </row>
    <row r="413" spans="1:10" ht="29.25" customHeight="1">
      <c r="A413" s="2"/>
      <c r="B413" s="183"/>
      <c r="C413" s="184"/>
      <c r="D413" s="184"/>
      <c r="E413" s="184"/>
      <c r="F413" s="184"/>
      <c r="G413" s="185"/>
      <c r="H413" s="144" t="s">
        <v>254</v>
      </c>
      <c r="I413" s="2"/>
      <c r="J413" s="106"/>
    </row>
    <row r="414" spans="1:10" ht="29.25" customHeight="1">
      <c r="A414" s="2"/>
      <c r="B414" s="183"/>
      <c r="C414" s="184"/>
      <c r="D414" s="184"/>
      <c r="E414" s="184"/>
      <c r="F414" s="184"/>
      <c r="G414" s="185"/>
      <c r="H414" s="144" t="s">
        <v>254</v>
      </c>
      <c r="I414" s="2">
        <f>SUM(H403:H414)</f>
        <v>0</v>
      </c>
      <c r="J414" s="106"/>
    </row>
    <row r="415" spans="1:10">
      <c r="A415" s="2"/>
      <c r="B415" s="13"/>
      <c r="C415" s="13"/>
      <c r="D415" s="13"/>
      <c r="E415" s="186" t="s">
        <v>105</v>
      </c>
      <c r="F415" s="186"/>
      <c r="G415" s="186"/>
      <c r="H415" s="15">
        <f>SUM(I414/36)*20</f>
        <v>0</v>
      </c>
      <c r="I415" s="2"/>
      <c r="J415" s="106"/>
    </row>
    <row r="416" spans="1:10" ht="25.5" customHeight="1">
      <c r="A416" s="2"/>
      <c r="B416" s="16"/>
      <c r="C416" s="16"/>
      <c r="D416" s="16"/>
      <c r="E416" s="186" t="s">
        <v>106</v>
      </c>
      <c r="F416" s="186"/>
      <c r="G416" s="186"/>
      <c r="H416" s="15">
        <f>SUM(H401+H415)/2</f>
        <v>0</v>
      </c>
      <c r="I416" s="2"/>
      <c r="J416" s="106"/>
    </row>
    <row r="417" spans="1:10" ht="14.25" customHeight="1">
      <c r="A417" s="2"/>
      <c r="B417" s="16" t="s">
        <v>107</v>
      </c>
      <c r="C417" s="16" t="s">
        <v>108</v>
      </c>
      <c r="D417" s="16" t="s">
        <v>109</v>
      </c>
      <c r="E417" s="16" t="s">
        <v>110</v>
      </c>
      <c r="F417" s="16"/>
      <c r="G417" s="16"/>
      <c r="H417" s="2"/>
      <c r="I417" s="2"/>
      <c r="J417" s="106"/>
    </row>
    <row r="418" spans="1:10">
      <c r="A418" s="2"/>
      <c r="B418" s="16"/>
      <c r="C418" s="16"/>
      <c r="D418" s="16"/>
      <c r="E418" s="16"/>
      <c r="F418" s="16"/>
      <c r="G418" s="16"/>
      <c r="H418" s="2"/>
      <c r="I418" s="2"/>
      <c r="J418" s="106"/>
    </row>
    <row r="419" spans="1:10">
      <c r="A419" s="2"/>
      <c r="B419" s="17"/>
      <c r="C419" s="17"/>
      <c r="D419" s="17"/>
      <c r="E419" s="17"/>
      <c r="F419" s="17"/>
      <c r="G419" s="17"/>
      <c r="H419" s="2"/>
      <c r="I419" s="2"/>
      <c r="J419" s="106"/>
    </row>
    <row r="420" spans="1:10" ht="23.25" customHeight="1">
      <c r="A420" s="2"/>
      <c r="B420" s="195" t="str">
        <f t="shared" ref="B420" si="22">B1</f>
        <v>ACTIVITES PROFESSIONNELLES DE SYNTHESE</v>
      </c>
      <c r="C420" s="195"/>
      <c r="D420" s="195"/>
      <c r="E420" s="195"/>
      <c r="F420" s="195"/>
      <c r="G420" s="195"/>
      <c r="H420" s="195"/>
      <c r="I420" s="2"/>
      <c r="J420" s="106"/>
    </row>
    <row r="421" spans="1:10" ht="23.25" customHeight="1">
      <c r="A421" s="2"/>
      <c r="B421" s="195" t="str">
        <f t="shared" ref="B421" si="23">$B$2</f>
        <v>PREMIERE BAC PRO CSR 2017-2018</v>
      </c>
      <c r="C421" s="195"/>
      <c r="D421" s="195"/>
      <c r="E421" s="195"/>
      <c r="F421" s="195"/>
      <c r="G421" s="195"/>
      <c r="H421" s="195"/>
      <c r="I421" s="2"/>
      <c r="J421" s="106"/>
    </row>
    <row r="422" spans="1:10" ht="9.75" customHeight="1">
      <c r="A422" s="2"/>
      <c r="B422" s="2"/>
      <c r="C422" s="2"/>
      <c r="D422" s="2"/>
      <c r="E422" s="2"/>
      <c r="F422" s="2"/>
      <c r="G422" s="2"/>
      <c r="H422" s="2"/>
      <c r="I422" s="2"/>
      <c r="J422" s="106"/>
    </row>
    <row r="423" spans="1:10" ht="17.25">
      <c r="A423" s="2"/>
      <c r="B423" s="3" t="s">
        <v>2</v>
      </c>
      <c r="C423" s="4">
        <f>'listing eleves'!$A$11</f>
        <v>1</v>
      </c>
      <c r="D423" s="4"/>
      <c r="E423" s="4"/>
      <c r="F423" s="4" t="s">
        <v>4</v>
      </c>
      <c r="G423" s="5">
        <f>'listing eleves'!$E$25</f>
        <v>43175</v>
      </c>
      <c r="H423" s="2"/>
      <c r="I423" s="2"/>
      <c r="J423" s="106"/>
    </row>
    <row r="424" spans="1:10">
      <c r="A424" s="2"/>
      <c r="B424" s="6" t="s">
        <v>3</v>
      </c>
      <c r="C424" s="7">
        <f>'listing eleves'!$B$11</f>
        <v>11</v>
      </c>
      <c r="D424" s="7"/>
      <c r="E424" s="7"/>
      <c r="F424" s="7" t="s">
        <v>5</v>
      </c>
      <c r="G424" s="8" t="str">
        <f>'listing eleves'!$E$24</f>
        <v>2-Brasserie</v>
      </c>
      <c r="H424" s="2"/>
      <c r="I424" s="2"/>
      <c r="J424" s="106"/>
    </row>
    <row r="425" spans="1:10">
      <c r="A425" s="2"/>
      <c r="B425" s="9"/>
      <c r="C425" s="10"/>
      <c r="D425" s="10"/>
      <c r="E425" s="10"/>
      <c r="F425" s="10" t="s">
        <v>6</v>
      </c>
      <c r="G425" s="11">
        <f>'listing eleves'!$F$26</f>
        <v>0</v>
      </c>
      <c r="H425" s="2"/>
      <c r="I425" s="2"/>
      <c r="J425" s="106"/>
    </row>
    <row r="426" spans="1:10" ht="9.75" customHeight="1">
      <c r="A426" s="2"/>
      <c r="B426" s="2"/>
      <c r="C426" s="2"/>
      <c r="D426" s="2"/>
      <c r="E426" s="2"/>
      <c r="F426" s="2"/>
      <c r="G426" s="2"/>
      <c r="H426" s="2"/>
      <c r="I426" s="2"/>
      <c r="J426" s="106"/>
    </row>
    <row r="427" spans="1:10">
      <c r="A427" s="2"/>
      <c r="B427" s="196" t="s">
        <v>11</v>
      </c>
      <c r="C427" s="196"/>
      <c r="D427" s="196"/>
      <c r="E427" s="196"/>
      <c r="F427" s="196"/>
      <c r="G427" s="196"/>
      <c r="H427" s="196"/>
      <c r="I427" s="2"/>
      <c r="J427" s="106"/>
    </row>
    <row r="428" spans="1:10">
      <c r="A428" s="2"/>
      <c r="B428" s="197" t="s">
        <v>12</v>
      </c>
      <c r="C428" s="198"/>
      <c r="D428" s="198"/>
      <c r="E428" s="198"/>
      <c r="F428" s="198"/>
      <c r="G428" s="198"/>
      <c r="H428" s="199"/>
      <c r="I428" s="2"/>
      <c r="J428" s="106"/>
    </row>
    <row r="429" spans="1:10" ht="30.75" customHeight="1">
      <c r="A429" s="2"/>
      <c r="B429" s="187" t="s">
        <v>97</v>
      </c>
      <c r="C429" s="188"/>
      <c r="D429" s="188"/>
      <c r="E429" s="188"/>
      <c r="F429" s="188"/>
      <c r="G429" s="189"/>
      <c r="H429" s="144" t="s">
        <v>254</v>
      </c>
      <c r="I429" s="2"/>
      <c r="J429" s="106"/>
    </row>
    <row r="430" spans="1:10" ht="18.75" customHeight="1">
      <c r="A430" s="2"/>
      <c r="B430" s="187" t="s">
        <v>98</v>
      </c>
      <c r="C430" s="188"/>
      <c r="D430" s="188"/>
      <c r="E430" s="188"/>
      <c r="F430" s="188"/>
      <c r="G430" s="189"/>
      <c r="H430" s="144" t="s">
        <v>254</v>
      </c>
      <c r="I430" s="2"/>
      <c r="J430" s="106"/>
    </row>
    <row r="431" spans="1:10" ht="19.5" customHeight="1">
      <c r="A431" s="2"/>
      <c r="B431" s="187" t="s">
        <v>99</v>
      </c>
      <c r="C431" s="188"/>
      <c r="D431" s="188"/>
      <c r="E431" s="188"/>
      <c r="F431" s="188"/>
      <c r="G431" s="189"/>
      <c r="H431" s="144" t="s">
        <v>254</v>
      </c>
      <c r="I431" s="2"/>
      <c r="J431" s="106"/>
    </row>
    <row r="432" spans="1:10" ht="25.5" customHeight="1">
      <c r="A432" s="2"/>
      <c r="B432" s="187" t="s">
        <v>100</v>
      </c>
      <c r="C432" s="188"/>
      <c r="D432" s="188"/>
      <c r="E432" s="188"/>
      <c r="F432" s="188"/>
      <c r="G432" s="189"/>
      <c r="H432" s="144" t="s">
        <v>254</v>
      </c>
      <c r="I432" s="2"/>
      <c r="J432" s="106"/>
    </row>
    <row r="433" spans="1:10" ht="27" customHeight="1">
      <c r="A433" s="2"/>
      <c r="B433" s="187" t="s">
        <v>101</v>
      </c>
      <c r="C433" s="188"/>
      <c r="D433" s="188"/>
      <c r="E433" s="188"/>
      <c r="F433" s="188"/>
      <c r="G433" s="189"/>
      <c r="H433" s="144" t="s">
        <v>254</v>
      </c>
      <c r="I433" s="2"/>
      <c r="J433" s="106"/>
    </row>
    <row r="434" spans="1:10" ht="27" customHeight="1">
      <c r="A434" s="2"/>
      <c r="B434" s="187" t="s">
        <v>102</v>
      </c>
      <c r="C434" s="188"/>
      <c r="D434" s="188"/>
      <c r="E434" s="188"/>
      <c r="F434" s="188"/>
      <c r="G434" s="189"/>
      <c r="H434" s="144" t="s">
        <v>254</v>
      </c>
      <c r="I434" s="2"/>
      <c r="J434" s="106"/>
    </row>
    <row r="435" spans="1:10" ht="27" customHeight="1">
      <c r="A435" s="2"/>
      <c r="B435" s="190" t="s">
        <v>103</v>
      </c>
      <c r="C435" s="191"/>
      <c r="D435" s="191"/>
      <c r="E435" s="188"/>
      <c r="F435" s="188"/>
      <c r="G435" s="189"/>
      <c r="H435" s="144" t="s">
        <v>254</v>
      </c>
      <c r="I435" s="2">
        <f>SUM(H429:H435)</f>
        <v>0</v>
      </c>
      <c r="J435" s="106"/>
    </row>
    <row r="436" spans="1:10" ht="20.25" customHeight="1">
      <c r="A436" s="2"/>
      <c r="B436" s="12"/>
      <c r="C436" s="13"/>
      <c r="D436" s="13"/>
      <c r="E436" s="192" t="s">
        <v>104</v>
      </c>
      <c r="F436" s="193"/>
      <c r="G436" s="193"/>
      <c r="H436" s="14">
        <f>SUM(I435/21)*20</f>
        <v>0</v>
      </c>
      <c r="I436" s="2"/>
      <c r="J436" s="106"/>
    </row>
    <row r="437" spans="1:10" ht="15" customHeight="1">
      <c r="A437" s="2"/>
      <c r="B437" s="194" t="s">
        <v>13</v>
      </c>
      <c r="C437" s="194"/>
      <c r="D437" s="194"/>
      <c r="E437" s="194"/>
      <c r="F437" s="194"/>
      <c r="G437" s="194"/>
      <c r="H437" s="194"/>
      <c r="I437" s="2"/>
      <c r="J437" s="106"/>
    </row>
    <row r="438" spans="1:10" ht="29.25" customHeight="1">
      <c r="A438" s="2"/>
      <c r="B438" s="183"/>
      <c r="C438" s="184"/>
      <c r="D438" s="184"/>
      <c r="E438" s="184"/>
      <c r="F438" s="184"/>
      <c r="G438" s="185"/>
      <c r="H438" s="144" t="s">
        <v>254</v>
      </c>
      <c r="I438" s="2"/>
      <c r="J438" s="106"/>
    </row>
    <row r="439" spans="1:10" ht="29.25" customHeight="1">
      <c r="A439" s="2"/>
      <c r="B439" s="183"/>
      <c r="C439" s="184"/>
      <c r="D439" s="184"/>
      <c r="E439" s="184"/>
      <c r="F439" s="184"/>
      <c r="G439" s="185"/>
      <c r="H439" s="144" t="s">
        <v>254</v>
      </c>
      <c r="I439" s="2"/>
      <c r="J439" s="106"/>
    </row>
    <row r="440" spans="1:10" ht="30" customHeight="1">
      <c r="A440" s="2"/>
      <c r="B440" s="183"/>
      <c r="C440" s="184"/>
      <c r="D440" s="184"/>
      <c r="E440" s="184"/>
      <c r="F440" s="184"/>
      <c r="G440" s="185"/>
      <c r="H440" s="144" t="s">
        <v>254</v>
      </c>
      <c r="I440" s="2"/>
      <c r="J440" s="106"/>
    </row>
    <row r="441" spans="1:10" ht="30.75" customHeight="1">
      <c r="A441" s="2"/>
      <c r="B441" s="183"/>
      <c r="C441" s="184"/>
      <c r="D441" s="184"/>
      <c r="E441" s="184"/>
      <c r="F441" s="184"/>
      <c r="G441" s="185"/>
      <c r="H441" s="144" t="s">
        <v>254</v>
      </c>
      <c r="I441" s="2"/>
      <c r="J441" s="106"/>
    </row>
    <row r="442" spans="1:10" ht="30" customHeight="1">
      <c r="A442" s="2"/>
      <c r="B442" s="183"/>
      <c r="C442" s="184"/>
      <c r="D442" s="184"/>
      <c r="E442" s="184"/>
      <c r="F442" s="184"/>
      <c r="G442" s="185"/>
      <c r="H442" s="144" t="s">
        <v>254</v>
      </c>
      <c r="I442" s="2"/>
      <c r="J442" s="106"/>
    </row>
    <row r="443" spans="1:10" ht="29.25" customHeight="1">
      <c r="A443" s="2"/>
      <c r="B443" s="183"/>
      <c r="C443" s="184"/>
      <c r="D443" s="184"/>
      <c r="E443" s="184"/>
      <c r="F443" s="184"/>
      <c r="G443" s="185"/>
      <c r="H443" s="144" t="s">
        <v>254</v>
      </c>
      <c r="I443" s="2"/>
      <c r="J443" s="106"/>
    </row>
    <row r="444" spans="1:10" ht="29.25" customHeight="1">
      <c r="A444" s="2"/>
      <c r="B444" s="183"/>
      <c r="C444" s="184"/>
      <c r="D444" s="184"/>
      <c r="E444" s="184"/>
      <c r="F444" s="184"/>
      <c r="G444" s="185"/>
      <c r="H444" s="144" t="s">
        <v>254</v>
      </c>
      <c r="I444" s="2"/>
      <c r="J444" s="106"/>
    </row>
    <row r="445" spans="1:10" ht="30" customHeight="1">
      <c r="A445" s="2"/>
      <c r="B445" s="183"/>
      <c r="C445" s="184"/>
      <c r="D445" s="184"/>
      <c r="E445" s="184"/>
      <c r="F445" s="184"/>
      <c r="G445" s="185"/>
      <c r="H445" s="144" t="s">
        <v>254</v>
      </c>
      <c r="I445" s="2"/>
      <c r="J445" s="106"/>
    </row>
    <row r="446" spans="1:10" ht="30" customHeight="1">
      <c r="A446" s="2"/>
      <c r="B446" s="183"/>
      <c r="C446" s="184"/>
      <c r="D446" s="184"/>
      <c r="E446" s="184"/>
      <c r="F446" s="184"/>
      <c r="G446" s="185"/>
      <c r="H446" s="144" t="s">
        <v>254</v>
      </c>
      <c r="I446" s="2"/>
      <c r="J446" s="106"/>
    </row>
    <row r="447" spans="1:10" ht="30.75" customHeight="1">
      <c r="A447" s="2"/>
      <c r="B447" s="183"/>
      <c r="C447" s="184"/>
      <c r="D447" s="184"/>
      <c r="E447" s="184"/>
      <c r="F447" s="184"/>
      <c r="G447" s="185"/>
      <c r="H447" s="144" t="s">
        <v>254</v>
      </c>
      <c r="I447" s="2"/>
      <c r="J447" s="106"/>
    </row>
    <row r="448" spans="1:10" ht="29.25" customHeight="1">
      <c r="A448" s="2"/>
      <c r="B448" s="183"/>
      <c r="C448" s="184"/>
      <c r="D448" s="184"/>
      <c r="E448" s="184"/>
      <c r="F448" s="184"/>
      <c r="G448" s="185"/>
      <c r="H448" s="144" t="s">
        <v>254</v>
      </c>
      <c r="I448" s="2"/>
      <c r="J448" s="106"/>
    </row>
    <row r="449" spans="1:10" ht="29.25" customHeight="1">
      <c r="A449" s="2"/>
      <c r="B449" s="183"/>
      <c r="C449" s="184"/>
      <c r="D449" s="184"/>
      <c r="E449" s="184"/>
      <c r="F449" s="184"/>
      <c r="G449" s="185"/>
      <c r="H449" s="144" t="s">
        <v>254</v>
      </c>
      <c r="I449" s="2">
        <f>SUM(H438:H449)</f>
        <v>0</v>
      </c>
      <c r="J449" s="106"/>
    </row>
    <row r="450" spans="1:10">
      <c r="A450" s="2"/>
      <c r="B450" s="13"/>
      <c r="C450" s="13"/>
      <c r="D450" s="13"/>
      <c r="E450" s="186" t="s">
        <v>105</v>
      </c>
      <c r="F450" s="186"/>
      <c r="G450" s="186"/>
      <c r="H450" s="15">
        <f>SUM(I449/36)*20</f>
        <v>0</v>
      </c>
      <c r="I450" s="2"/>
      <c r="J450" s="106"/>
    </row>
    <row r="451" spans="1:10" ht="25.5" customHeight="1">
      <c r="A451" s="2"/>
      <c r="B451" s="16"/>
      <c r="C451" s="16"/>
      <c r="D451" s="16"/>
      <c r="E451" s="186" t="s">
        <v>106</v>
      </c>
      <c r="F451" s="186"/>
      <c r="G451" s="186"/>
      <c r="H451" s="15">
        <f>SUM(H436+H450)/2</f>
        <v>0</v>
      </c>
      <c r="I451" s="2"/>
      <c r="J451" s="106"/>
    </row>
    <row r="452" spans="1:10" ht="14.25" customHeight="1">
      <c r="A452" s="2"/>
      <c r="B452" s="16" t="s">
        <v>107</v>
      </c>
      <c r="C452" s="16" t="s">
        <v>108</v>
      </c>
      <c r="D452" s="16" t="s">
        <v>109</v>
      </c>
      <c r="E452" s="16" t="s">
        <v>110</v>
      </c>
      <c r="F452" s="16"/>
      <c r="G452" s="16"/>
      <c r="H452" s="2"/>
      <c r="I452" s="2"/>
      <c r="J452" s="106"/>
    </row>
    <row r="453" spans="1:10">
      <c r="A453" s="2"/>
      <c r="B453" s="16"/>
      <c r="C453" s="16"/>
      <c r="D453" s="16"/>
      <c r="E453" s="16"/>
      <c r="F453" s="16"/>
      <c r="G453" s="16"/>
      <c r="H453" s="2"/>
      <c r="I453" s="2"/>
      <c r="J453" s="106"/>
    </row>
    <row r="454" spans="1:10">
      <c r="A454" s="2"/>
      <c r="B454" s="17"/>
      <c r="C454" s="17"/>
      <c r="D454" s="17"/>
      <c r="E454" s="17"/>
      <c r="F454" s="17"/>
      <c r="G454" s="17"/>
      <c r="H454" s="2"/>
      <c r="I454" s="2"/>
      <c r="J454" s="106"/>
    </row>
    <row r="455" spans="1:10" ht="23.25" customHeight="1">
      <c r="A455" s="2"/>
      <c r="B455" s="195" t="str">
        <f t="shared" ref="B455" si="24">B1</f>
        <v>ACTIVITES PROFESSIONNELLES DE SYNTHESE</v>
      </c>
      <c r="C455" s="195"/>
      <c r="D455" s="195"/>
      <c r="E455" s="195"/>
      <c r="F455" s="195"/>
      <c r="G455" s="195"/>
      <c r="H455" s="195"/>
      <c r="I455" s="2"/>
      <c r="J455" s="106"/>
    </row>
    <row r="456" spans="1:10" ht="23.25" customHeight="1">
      <c r="A456" s="2"/>
      <c r="B456" s="195" t="str">
        <f t="shared" ref="B456" si="25">$B$2</f>
        <v>PREMIERE BAC PRO CSR 2017-2018</v>
      </c>
      <c r="C456" s="195"/>
      <c r="D456" s="195"/>
      <c r="E456" s="195"/>
      <c r="F456" s="195"/>
      <c r="G456" s="195"/>
      <c r="H456" s="195"/>
      <c r="I456" s="2"/>
      <c r="J456" s="106"/>
    </row>
    <row r="457" spans="1:10" ht="9.75" customHeight="1">
      <c r="A457" s="2"/>
      <c r="B457" s="2"/>
      <c r="C457" s="2"/>
      <c r="D457" s="2"/>
      <c r="E457" s="2"/>
      <c r="F457" s="2"/>
      <c r="G457" s="2"/>
      <c r="H457" s="2"/>
      <c r="I457" s="2"/>
      <c r="J457" s="106"/>
    </row>
    <row r="458" spans="1:10" ht="17.25">
      <c r="A458" s="2"/>
      <c r="B458" s="3" t="s">
        <v>2</v>
      </c>
      <c r="C458" s="4">
        <f>'listing eleves'!$A$11</f>
        <v>1</v>
      </c>
      <c r="D458" s="4"/>
      <c r="E458" s="4"/>
      <c r="F458" s="4" t="s">
        <v>4</v>
      </c>
      <c r="G458" s="5">
        <f>'listing eleves'!$G$25</f>
        <v>43182</v>
      </c>
      <c r="H458" s="2"/>
      <c r="I458" s="2"/>
      <c r="J458" s="106"/>
    </row>
    <row r="459" spans="1:10">
      <c r="A459" s="2"/>
      <c r="B459" s="6" t="s">
        <v>3</v>
      </c>
      <c r="C459" s="7">
        <f>'listing eleves'!$B$11</f>
        <v>11</v>
      </c>
      <c r="D459" s="7"/>
      <c r="E459" s="7"/>
      <c r="F459" s="7" t="s">
        <v>5</v>
      </c>
      <c r="G459" s="8" t="str">
        <f>'listing eleves'!$G$24</f>
        <v>3-Street food</v>
      </c>
      <c r="H459" s="2"/>
      <c r="I459" s="2"/>
      <c r="J459" s="106"/>
    </row>
    <row r="460" spans="1:10">
      <c r="A460" s="2"/>
      <c r="B460" s="9"/>
      <c r="C460" s="10"/>
      <c r="D460" s="10"/>
      <c r="E460" s="10"/>
      <c r="F460" s="10" t="s">
        <v>6</v>
      </c>
      <c r="G460" s="11">
        <f>'listing eleves'!$H$26</f>
        <v>0</v>
      </c>
      <c r="H460" s="2"/>
      <c r="I460" s="2"/>
      <c r="J460" s="106"/>
    </row>
    <row r="461" spans="1:10" ht="9.75" customHeight="1">
      <c r="A461" s="2"/>
      <c r="B461" s="2"/>
      <c r="C461" s="2"/>
      <c r="D461" s="2"/>
      <c r="E461" s="2"/>
      <c r="F461" s="2"/>
      <c r="G461" s="2"/>
      <c r="H461" s="2"/>
      <c r="I461" s="2"/>
      <c r="J461" s="106"/>
    </row>
    <row r="462" spans="1:10">
      <c r="A462" s="2"/>
      <c r="B462" s="196" t="s">
        <v>11</v>
      </c>
      <c r="C462" s="196"/>
      <c r="D462" s="196"/>
      <c r="E462" s="196"/>
      <c r="F462" s="196"/>
      <c r="G462" s="196"/>
      <c r="H462" s="196"/>
      <c r="I462" s="2"/>
      <c r="J462" s="106"/>
    </row>
    <row r="463" spans="1:10">
      <c r="A463" s="2"/>
      <c r="B463" s="197" t="s">
        <v>12</v>
      </c>
      <c r="C463" s="198"/>
      <c r="D463" s="198"/>
      <c r="E463" s="198"/>
      <c r="F463" s="198"/>
      <c r="G463" s="198"/>
      <c r="H463" s="199"/>
      <c r="I463" s="2"/>
      <c r="J463" s="106"/>
    </row>
    <row r="464" spans="1:10" ht="30.75" customHeight="1">
      <c r="A464" s="2"/>
      <c r="B464" s="187" t="s">
        <v>97</v>
      </c>
      <c r="C464" s="188"/>
      <c r="D464" s="188"/>
      <c r="E464" s="188"/>
      <c r="F464" s="188"/>
      <c r="G464" s="189"/>
      <c r="H464" s="144" t="s">
        <v>254</v>
      </c>
      <c r="I464" s="2"/>
      <c r="J464" s="106"/>
    </row>
    <row r="465" spans="1:10" ht="18.75" customHeight="1">
      <c r="A465" s="2"/>
      <c r="B465" s="187" t="s">
        <v>98</v>
      </c>
      <c r="C465" s="188"/>
      <c r="D465" s="188"/>
      <c r="E465" s="188"/>
      <c r="F465" s="188"/>
      <c r="G465" s="189"/>
      <c r="H465" s="144" t="s">
        <v>254</v>
      </c>
      <c r="I465" s="2"/>
      <c r="J465" s="106"/>
    </row>
    <row r="466" spans="1:10" ht="19.5" customHeight="1">
      <c r="A466" s="2"/>
      <c r="B466" s="187" t="s">
        <v>99</v>
      </c>
      <c r="C466" s="188"/>
      <c r="D466" s="188"/>
      <c r="E466" s="188"/>
      <c r="F466" s="188"/>
      <c r="G466" s="189"/>
      <c r="H466" s="144" t="s">
        <v>254</v>
      </c>
      <c r="I466" s="2"/>
      <c r="J466" s="106"/>
    </row>
    <row r="467" spans="1:10" ht="25.5" customHeight="1">
      <c r="A467" s="2"/>
      <c r="B467" s="187" t="s">
        <v>100</v>
      </c>
      <c r="C467" s="188"/>
      <c r="D467" s="188"/>
      <c r="E467" s="188"/>
      <c r="F467" s="188"/>
      <c r="G467" s="189"/>
      <c r="H467" s="144" t="s">
        <v>254</v>
      </c>
      <c r="I467" s="2"/>
      <c r="J467" s="106"/>
    </row>
    <row r="468" spans="1:10" ht="27" customHeight="1">
      <c r="A468" s="2"/>
      <c r="B468" s="187" t="s">
        <v>101</v>
      </c>
      <c r="C468" s="188"/>
      <c r="D468" s="188"/>
      <c r="E468" s="188"/>
      <c r="F468" s="188"/>
      <c r="G468" s="189"/>
      <c r="H468" s="144" t="s">
        <v>254</v>
      </c>
      <c r="I468" s="2"/>
      <c r="J468" s="106"/>
    </row>
    <row r="469" spans="1:10" ht="27" customHeight="1">
      <c r="A469" s="2"/>
      <c r="B469" s="187" t="s">
        <v>102</v>
      </c>
      <c r="C469" s="188"/>
      <c r="D469" s="188"/>
      <c r="E469" s="188"/>
      <c r="F469" s="188"/>
      <c r="G469" s="189"/>
      <c r="H469" s="144" t="s">
        <v>254</v>
      </c>
      <c r="I469" s="2"/>
      <c r="J469" s="106"/>
    </row>
    <row r="470" spans="1:10" ht="27" customHeight="1">
      <c r="A470" s="2"/>
      <c r="B470" s="190" t="s">
        <v>103</v>
      </c>
      <c r="C470" s="191"/>
      <c r="D470" s="191"/>
      <c r="E470" s="188"/>
      <c r="F470" s="188"/>
      <c r="G470" s="189"/>
      <c r="H470" s="144" t="s">
        <v>254</v>
      </c>
      <c r="I470" s="2">
        <f>SUM(H464:H470)</f>
        <v>0</v>
      </c>
      <c r="J470" s="106"/>
    </row>
    <row r="471" spans="1:10" ht="20.25" customHeight="1">
      <c r="A471" s="2"/>
      <c r="B471" s="12"/>
      <c r="C471" s="13"/>
      <c r="D471" s="13"/>
      <c r="E471" s="192" t="s">
        <v>104</v>
      </c>
      <c r="F471" s="193"/>
      <c r="G471" s="193"/>
      <c r="H471" s="14">
        <f>SUM(I470/21)*20</f>
        <v>0</v>
      </c>
      <c r="I471" s="2"/>
      <c r="J471" s="106"/>
    </row>
    <row r="472" spans="1:10" ht="15" customHeight="1">
      <c r="A472" s="2"/>
      <c r="B472" s="194" t="s">
        <v>13</v>
      </c>
      <c r="C472" s="194"/>
      <c r="D472" s="194"/>
      <c r="E472" s="194"/>
      <c r="F472" s="194"/>
      <c r="G472" s="194"/>
      <c r="H472" s="194"/>
      <c r="I472" s="2"/>
      <c r="J472" s="106"/>
    </row>
    <row r="473" spans="1:10" ht="29.25" customHeight="1">
      <c r="A473" s="2"/>
      <c r="B473" s="183"/>
      <c r="C473" s="184"/>
      <c r="D473" s="184"/>
      <c r="E473" s="184"/>
      <c r="F473" s="184"/>
      <c r="G473" s="185"/>
      <c r="H473" s="144" t="s">
        <v>254</v>
      </c>
      <c r="I473" s="2"/>
      <c r="J473" s="106"/>
    </row>
    <row r="474" spans="1:10" ht="29.25" customHeight="1">
      <c r="A474" s="2"/>
      <c r="B474" s="183"/>
      <c r="C474" s="184"/>
      <c r="D474" s="184"/>
      <c r="E474" s="184"/>
      <c r="F474" s="184"/>
      <c r="G474" s="185"/>
      <c r="H474" s="144" t="s">
        <v>254</v>
      </c>
      <c r="I474" s="2"/>
      <c r="J474" s="106"/>
    </row>
    <row r="475" spans="1:10" ht="30" customHeight="1">
      <c r="A475" s="2"/>
      <c r="B475" s="183"/>
      <c r="C475" s="184"/>
      <c r="D475" s="184"/>
      <c r="E475" s="184"/>
      <c r="F475" s="184"/>
      <c r="G475" s="185"/>
      <c r="H475" s="144" t="s">
        <v>254</v>
      </c>
      <c r="I475" s="2"/>
      <c r="J475" s="106"/>
    </row>
    <row r="476" spans="1:10" ht="30.75" customHeight="1">
      <c r="A476" s="2"/>
      <c r="B476" s="183"/>
      <c r="C476" s="184"/>
      <c r="D476" s="184"/>
      <c r="E476" s="184"/>
      <c r="F476" s="184"/>
      <c r="G476" s="185"/>
      <c r="H476" s="144" t="s">
        <v>254</v>
      </c>
      <c r="I476" s="2"/>
      <c r="J476" s="106"/>
    </row>
    <row r="477" spans="1:10" ht="30" customHeight="1">
      <c r="A477" s="2"/>
      <c r="B477" s="183"/>
      <c r="C477" s="184"/>
      <c r="D477" s="184"/>
      <c r="E477" s="184"/>
      <c r="F477" s="184"/>
      <c r="G477" s="185"/>
      <c r="H477" s="144" t="s">
        <v>254</v>
      </c>
      <c r="I477" s="2"/>
      <c r="J477" s="106"/>
    </row>
    <row r="478" spans="1:10" ht="29.25" customHeight="1">
      <c r="A478" s="2"/>
      <c r="B478" s="183"/>
      <c r="C478" s="184"/>
      <c r="D478" s="184"/>
      <c r="E478" s="184"/>
      <c r="F478" s="184"/>
      <c r="G478" s="185"/>
      <c r="H478" s="144" t="s">
        <v>254</v>
      </c>
      <c r="I478" s="2"/>
      <c r="J478" s="106"/>
    </row>
    <row r="479" spans="1:10" ht="29.25" customHeight="1">
      <c r="A479" s="2"/>
      <c r="B479" s="183"/>
      <c r="C479" s="184"/>
      <c r="D479" s="184"/>
      <c r="E479" s="184"/>
      <c r="F479" s="184"/>
      <c r="G479" s="185"/>
      <c r="H479" s="144" t="s">
        <v>254</v>
      </c>
      <c r="I479" s="2"/>
      <c r="J479" s="106"/>
    </row>
    <row r="480" spans="1:10" ht="30" customHeight="1">
      <c r="A480" s="2"/>
      <c r="B480" s="183"/>
      <c r="C480" s="184"/>
      <c r="D480" s="184"/>
      <c r="E480" s="184"/>
      <c r="F480" s="184"/>
      <c r="G480" s="185"/>
      <c r="H480" s="144" t="s">
        <v>254</v>
      </c>
      <c r="I480" s="2"/>
      <c r="J480" s="106"/>
    </row>
    <row r="481" spans="1:10" ht="30" customHeight="1">
      <c r="A481" s="2"/>
      <c r="B481" s="183"/>
      <c r="C481" s="184"/>
      <c r="D481" s="184"/>
      <c r="E481" s="184"/>
      <c r="F481" s="184"/>
      <c r="G481" s="185"/>
      <c r="H481" s="144" t="s">
        <v>254</v>
      </c>
      <c r="I481" s="2"/>
      <c r="J481" s="106"/>
    </row>
    <row r="482" spans="1:10" ht="30.75" customHeight="1">
      <c r="A482" s="2"/>
      <c r="B482" s="183"/>
      <c r="C482" s="184"/>
      <c r="D482" s="184"/>
      <c r="E482" s="184"/>
      <c r="F482" s="184"/>
      <c r="G482" s="185"/>
      <c r="H482" s="144" t="s">
        <v>254</v>
      </c>
      <c r="I482" s="2"/>
      <c r="J482" s="106"/>
    </row>
    <row r="483" spans="1:10" ht="29.25" customHeight="1">
      <c r="A483" s="2"/>
      <c r="B483" s="183"/>
      <c r="C483" s="184"/>
      <c r="D483" s="184"/>
      <c r="E483" s="184"/>
      <c r="F483" s="184"/>
      <c r="G483" s="185"/>
      <c r="H483" s="144" t="s">
        <v>254</v>
      </c>
      <c r="I483" s="2"/>
      <c r="J483" s="106"/>
    </row>
    <row r="484" spans="1:10" ht="29.25" customHeight="1">
      <c r="A484" s="2"/>
      <c r="B484" s="183"/>
      <c r="C484" s="184"/>
      <c r="D484" s="184"/>
      <c r="E484" s="184"/>
      <c r="F484" s="184"/>
      <c r="G484" s="185"/>
      <c r="H484" s="144" t="s">
        <v>254</v>
      </c>
      <c r="I484" s="2">
        <f>SUM(H473:H484)</f>
        <v>0</v>
      </c>
      <c r="J484" s="106"/>
    </row>
    <row r="485" spans="1:10">
      <c r="A485" s="2"/>
      <c r="B485" s="13"/>
      <c r="C485" s="13"/>
      <c r="D485" s="13"/>
      <c r="E485" s="186" t="s">
        <v>105</v>
      </c>
      <c r="F485" s="186"/>
      <c r="G485" s="186"/>
      <c r="H485" s="15">
        <f>SUM(I484/36)*20</f>
        <v>0</v>
      </c>
      <c r="I485" s="2"/>
      <c r="J485" s="106"/>
    </row>
    <row r="486" spans="1:10" ht="25.5" customHeight="1">
      <c r="A486" s="2"/>
      <c r="B486" s="16"/>
      <c r="C486" s="16"/>
      <c r="D486" s="16"/>
      <c r="E486" s="186" t="s">
        <v>106</v>
      </c>
      <c r="F486" s="186"/>
      <c r="G486" s="186"/>
      <c r="H486" s="15">
        <f>SUM(H471+H485)/2</f>
        <v>0</v>
      </c>
      <c r="I486" s="2"/>
      <c r="J486" s="106"/>
    </row>
    <row r="487" spans="1:10" ht="14.25" customHeight="1">
      <c r="A487" s="2"/>
      <c r="B487" s="16" t="s">
        <v>107</v>
      </c>
      <c r="C487" s="16" t="s">
        <v>108</v>
      </c>
      <c r="D487" s="16" t="s">
        <v>109</v>
      </c>
      <c r="E487" s="16" t="s">
        <v>110</v>
      </c>
      <c r="F487" s="16"/>
      <c r="G487" s="16"/>
      <c r="H487" s="2"/>
      <c r="I487" s="2"/>
      <c r="J487" s="106"/>
    </row>
    <row r="488" spans="1:10">
      <c r="A488" s="2"/>
      <c r="B488" s="16"/>
      <c r="C488" s="16"/>
      <c r="D488" s="16"/>
      <c r="E488" s="16"/>
      <c r="F488" s="16"/>
      <c r="G488" s="16"/>
      <c r="H488" s="2"/>
      <c r="I488" s="2"/>
      <c r="J488" s="106"/>
    </row>
    <row r="489" spans="1:10">
      <c r="A489" s="2"/>
      <c r="B489" s="17"/>
      <c r="C489" s="17"/>
      <c r="D489" s="17"/>
      <c r="E489" s="17"/>
      <c r="F489" s="17"/>
      <c r="G489" s="17"/>
      <c r="H489" s="2"/>
      <c r="I489" s="2"/>
      <c r="J489" s="106"/>
    </row>
    <row r="490" spans="1:10" ht="23.25" customHeight="1">
      <c r="A490" s="2"/>
      <c r="B490" s="195" t="str">
        <f t="shared" ref="B490" si="26">B1</f>
        <v>ACTIVITES PROFESSIONNELLES DE SYNTHESE</v>
      </c>
      <c r="C490" s="195"/>
      <c r="D490" s="195"/>
      <c r="E490" s="195"/>
      <c r="F490" s="195"/>
      <c r="G490" s="195"/>
      <c r="H490" s="195"/>
      <c r="I490" s="2"/>
      <c r="J490" s="106"/>
    </row>
    <row r="491" spans="1:10" ht="23.25" customHeight="1">
      <c r="A491" s="2"/>
      <c r="B491" s="195" t="str">
        <f t="shared" ref="B491" si="27">$B$2</f>
        <v>PREMIERE BAC PRO CSR 2017-2018</v>
      </c>
      <c r="C491" s="195"/>
      <c r="D491" s="195"/>
      <c r="E491" s="195"/>
      <c r="F491" s="195"/>
      <c r="G491" s="195"/>
      <c r="H491" s="195"/>
      <c r="I491" s="2"/>
      <c r="J491" s="106"/>
    </row>
    <row r="492" spans="1:10" ht="9.75" customHeight="1">
      <c r="A492" s="2"/>
      <c r="B492" s="2"/>
      <c r="C492" s="2"/>
      <c r="D492" s="2"/>
      <c r="E492" s="2"/>
      <c r="F492" s="2"/>
      <c r="G492" s="2"/>
      <c r="H492" s="2"/>
      <c r="I492" s="2"/>
      <c r="J492" s="106"/>
    </row>
    <row r="493" spans="1:10" ht="17.25">
      <c r="A493" s="2"/>
      <c r="B493" s="3" t="s">
        <v>2</v>
      </c>
      <c r="C493" s="4">
        <f>'listing eleves'!$A$11</f>
        <v>1</v>
      </c>
      <c r="D493" s="4"/>
      <c r="E493" s="4"/>
      <c r="F493" s="4" t="s">
        <v>4</v>
      </c>
      <c r="G493" s="5">
        <f>'listing eleves'!$I$25</f>
        <v>43189</v>
      </c>
      <c r="H493" s="2"/>
      <c r="I493" s="2"/>
      <c r="J493" s="106"/>
    </row>
    <row r="494" spans="1:10">
      <c r="A494" s="2"/>
      <c r="B494" s="6" t="s">
        <v>3</v>
      </c>
      <c r="C494" s="7">
        <f>'listing eleves'!$B$11</f>
        <v>11</v>
      </c>
      <c r="D494" s="7"/>
      <c r="E494" s="7"/>
      <c r="F494" s="7" t="s">
        <v>5</v>
      </c>
      <c r="G494" s="8" t="str">
        <f>'listing eleves'!$I$24</f>
        <v>2-Brasserie</v>
      </c>
      <c r="H494" s="2"/>
      <c r="I494" s="2"/>
      <c r="J494" s="106"/>
    </row>
    <row r="495" spans="1:10">
      <c r="A495" s="2"/>
      <c r="B495" s="9"/>
      <c r="C495" s="10"/>
      <c r="D495" s="10"/>
      <c r="E495" s="10"/>
      <c r="F495" s="10" t="s">
        <v>6</v>
      </c>
      <c r="G495" s="11">
        <f>'listing eleves'!$J$26</f>
        <v>0</v>
      </c>
      <c r="H495" s="2"/>
      <c r="I495" s="2"/>
      <c r="J495" s="106"/>
    </row>
    <row r="496" spans="1:10" ht="9.75" customHeight="1">
      <c r="A496" s="2"/>
      <c r="B496" s="2"/>
      <c r="C496" s="2"/>
      <c r="D496" s="2"/>
      <c r="E496" s="2"/>
      <c r="F496" s="2"/>
      <c r="G496" s="2"/>
      <c r="H496" s="2"/>
      <c r="I496" s="2"/>
      <c r="J496" s="106"/>
    </row>
    <row r="497" spans="1:10">
      <c r="A497" s="2"/>
      <c r="B497" s="196" t="s">
        <v>11</v>
      </c>
      <c r="C497" s="196"/>
      <c r="D497" s="196"/>
      <c r="E497" s="196"/>
      <c r="F497" s="196"/>
      <c r="G497" s="196"/>
      <c r="H497" s="196"/>
      <c r="I497" s="2"/>
      <c r="J497" s="106"/>
    </row>
    <row r="498" spans="1:10">
      <c r="A498" s="2"/>
      <c r="B498" s="197" t="s">
        <v>12</v>
      </c>
      <c r="C498" s="198"/>
      <c r="D498" s="198"/>
      <c r="E498" s="198"/>
      <c r="F498" s="198"/>
      <c r="G498" s="198"/>
      <c r="H498" s="199"/>
      <c r="I498" s="2"/>
      <c r="J498" s="106"/>
    </row>
    <row r="499" spans="1:10" ht="30.75" customHeight="1">
      <c r="A499" s="2"/>
      <c r="B499" s="187" t="s">
        <v>97</v>
      </c>
      <c r="C499" s="188"/>
      <c r="D499" s="188"/>
      <c r="E499" s="188"/>
      <c r="F499" s="188"/>
      <c r="G499" s="189"/>
      <c r="H499" s="144" t="s">
        <v>254</v>
      </c>
      <c r="I499" s="2"/>
      <c r="J499" s="106"/>
    </row>
    <row r="500" spans="1:10" ht="18.75" customHeight="1">
      <c r="A500" s="2"/>
      <c r="B500" s="187" t="s">
        <v>98</v>
      </c>
      <c r="C500" s="188"/>
      <c r="D500" s="188"/>
      <c r="E500" s="188"/>
      <c r="F500" s="188"/>
      <c r="G500" s="189"/>
      <c r="H500" s="144" t="s">
        <v>254</v>
      </c>
      <c r="I500" s="2"/>
      <c r="J500" s="106"/>
    </row>
    <row r="501" spans="1:10" ht="19.5" customHeight="1">
      <c r="A501" s="2"/>
      <c r="B501" s="187" t="s">
        <v>99</v>
      </c>
      <c r="C501" s="188"/>
      <c r="D501" s="188"/>
      <c r="E501" s="188"/>
      <c r="F501" s="188"/>
      <c r="G501" s="189"/>
      <c r="H501" s="144" t="s">
        <v>254</v>
      </c>
      <c r="I501" s="2"/>
      <c r="J501" s="106"/>
    </row>
    <row r="502" spans="1:10" ht="25.5" customHeight="1">
      <c r="A502" s="2"/>
      <c r="B502" s="187" t="s">
        <v>100</v>
      </c>
      <c r="C502" s="188"/>
      <c r="D502" s="188"/>
      <c r="E502" s="188"/>
      <c r="F502" s="188"/>
      <c r="G502" s="189"/>
      <c r="H502" s="144" t="s">
        <v>254</v>
      </c>
      <c r="I502" s="2"/>
      <c r="J502" s="106"/>
    </row>
    <row r="503" spans="1:10" ht="27" customHeight="1">
      <c r="A503" s="2"/>
      <c r="B503" s="187" t="s">
        <v>101</v>
      </c>
      <c r="C503" s="188"/>
      <c r="D503" s="188"/>
      <c r="E503" s="188"/>
      <c r="F503" s="188"/>
      <c r="G503" s="189"/>
      <c r="H503" s="144" t="s">
        <v>254</v>
      </c>
      <c r="I503" s="2"/>
      <c r="J503" s="106"/>
    </row>
    <row r="504" spans="1:10" ht="27" customHeight="1">
      <c r="A504" s="2"/>
      <c r="B504" s="187" t="s">
        <v>102</v>
      </c>
      <c r="C504" s="188"/>
      <c r="D504" s="188"/>
      <c r="E504" s="188"/>
      <c r="F504" s="188"/>
      <c r="G504" s="189"/>
      <c r="H504" s="144" t="s">
        <v>254</v>
      </c>
      <c r="I504" s="2"/>
      <c r="J504" s="106"/>
    </row>
    <row r="505" spans="1:10" ht="27" customHeight="1">
      <c r="A505" s="2"/>
      <c r="B505" s="190" t="s">
        <v>103</v>
      </c>
      <c r="C505" s="191"/>
      <c r="D505" s="191"/>
      <c r="E505" s="188"/>
      <c r="F505" s="188"/>
      <c r="G505" s="189"/>
      <c r="H505" s="144" t="s">
        <v>254</v>
      </c>
      <c r="I505" s="2">
        <f>SUM(H499:H505)</f>
        <v>0</v>
      </c>
      <c r="J505" s="106"/>
    </row>
    <row r="506" spans="1:10" ht="20.25" customHeight="1">
      <c r="A506" s="2"/>
      <c r="B506" s="12"/>
      <c r="C506" s="13"/>
      <c r="D506" s="13"/>
      <c r="E506" s="192" t="s">
        <v>104</v>
      </c>
      <c r="F506" s="193"/>
      <c r="G506" s="193"/>
      <c r="H506" s="14">
        <f>SUM(I505/21)*20</f>
        <v>0</v>
      </c>
      <c r="I506" s="2"/>
      <c r="J506" s="106"/>
    </row>
    <row r="507" spans="1:10" ht="15" customHeight="1">
      <c r="A507" s="2"/>
      <c r="B507" s="194" t="s">
        <v>13</v>
      </c>
      <c r="C507" s="194"/>
      <c r="D507" s="194"/>
      <c r="E507" s="194"/>
      <c r="F507" s="194"/>
      <c r="G507" s="194"/>
      <c r="H507" s="194"/>
      <c r="I507" s="2"/>
      <c r="J507" s="106"/>
    </row>
    <row r="508" spans="1:10" ht="29.25" customHeight="1">
      <c r="A508" s="2"/>
      <c r="B508" s="183"/>
      <c r="C508" s="184"/>
      <c r="D508" s="184"/>
      <c r="E508" s="184"/>
      <c r="F508" s="184"/>
      <c r="G508" s="185"/>
      <c r="H508" s="144" t="s">
        <v>254</v>
      </c>
      <c r="I508" s="2"/>
      <c r="J508" s="106"/>
    </row>
    <row r="509" spans="1:10" ht="29.25" customHeight="1">
      <c r="A509" s="2"/>
      <c r="B509" s="183"/>
      <c r="C509" s="184"/>
      <c r="D509" s="184"/>
      <c r="E509" s="184"/>
      <c r="F509" s="184"/>
      <c r="G509" s="185"/>
      <c r="H509" s="144" t="s">
        <v>254</v>
      </c>
      <c r="I509" s="2"/>
      <c r="J509" s="106"/>
    </row>
    <row r="510" spans="1:10" ht="30" customHeight="1">
      <c r="A510" s="2"/>
      <c r="B510" s="183"/>
      <c r="C510" s="184"/>
      <c r="D510" s="184"/>
      <c r="E510" s="184"/>
      <c r="F510" s="184"/>
      <c r="G510" s="185"/>
      <c r="H510" s="144" t="s">
        <v>254</v>
      </c>
      <c r="I510" s="2"/>
      <c r="J510" s="106"/>
    </row>
    <row r="511" spans="1:10" ht="30.75" customHeight="1">
      <c r="A511" s="2"/>
      <c r="B511" s="183"/>
      <c r="C511" s="184"/>
      <c r="D511" s="184"/>
      <c r="E511" s="184"/>
      <c r="F511" s="184"/>
      <c r="G511" s="185"/>
      <c r="H511" s="144" t="s">
        <v>254</v>
      </c>
      <c r="I511" s="2"/>
      <c r="J511" s="106"/>
    </row>
    <row r="512" spans="1:10" ht="30" customHeight="1">
      <c r="A512" s="2"/>
      <c r="B512" s="183"/>
      <c r="C512" s="184"/>
      <c r="D512" s="184"/>
      <c r="E512" s="184"/>
      <c r="F512" s="184"/>
      <c r="G512" s="185"/>
      <c r="H512" s="144" t="s">
        <v>254</v>
      </c>
      <c r="I512" s="2"/>
      <c r="J512" s="106"/>
    </row>
    <row r="513" spans="1:10" ht="29.25" customHeight="1">
      <c r="A513" s="2"/>
      <c r="B513" s="183"/>
      <c r="C513" s="184"/>
      <c r="D513" s="184"/>
      <c r="E513" s="184"/>
      <c r="F513" s="184"/>
      <c r="G513" s="185"/>
      <c r="H513" s="144" t="s">
        <v>254</v>
      </c>
      <c r="I513" s="2"/>
      <c r="J513" s="106"/>
    </row>
    <row r="514" spans="1:10" ht="29.25" customHeight="1">
      <c r="A514" s="2"/>
      <c r="B514" s="183"/>
      <c r="C514" s="184"/>
      <c r="D514" s="184"/>
      <c r="E514" s="184"/>
      <c r="F514" s="184"/>
      <c r="G514" s="185"/>
      <c r="H514" s="144" t="s">
        <v>254</v>
      </c>
      <c r="I514" s="2"/>
      <c r="J514" s="106"/>
    </row>
    <row r="515" spans="1:10" ht="30" customHeight="1">
      <c r="A515" s="2"/>
      <c r="B515" s="183"/>
      <c r="C515" s="184"/>
      <c r="D515" s="184"/>
      <c r="E515" s="184"/>
      <c r="F515" s="184"/>
      <c r="G515" s="185"/>
      <c r="H515" s="144" t="s">
        <v>254</v>
      </c>
      <c r="I515" s="2"/>
      <c r="J515" s="106"/>
    </row>
    <row r="516" spans="1:10" ht="30" customHeight="1">
      <c r="A516" s="2"/>
      <c r="B516" s="183"/>
      <c r="C516" s="184"/>
      <c r="D516" s="184"/>
      <c r="E516" s="184"/>
      <c r="F516" s="184"/>
      <c r="G516" s="185"/>
      <c r="H516" s="144" t="s">
        <v>254</v>
      </c>
      <c r="I516" s="2"/>
      <c r="J516" s="106"/>
    </row>
    <row r="517" spans="1:10" ht="30.75" customHeight="1">
      <c r="A517" s="2"/>
      <c r="B517" s="183"/>
      <c r="C517" s="184"/>
      <c r="D517" s="184"/>
      <c r="E517" s="184"/>
      <c r="F517" s="184"/>
      <c r="G517" s="185"/>
      <c r="H517" s="144" t="s">
        <v>254</v>
      </c>
      <c r="I517" s="2"/>
      <c r="J517" s="106"/>
    </row>
    <row r="518" spans="1:10" ht="29.25" customHeight="1">
      <c r="A518" s="2"/>
      <c r="B518" s="183"/>
      <c r="C518" s="184"/>
      <c r="D518" s="184"/>
      <c r="E518" s="184"/>
      <c r="F518" s="184"/>
      <c r="G518" s="185"/>
      <c r="H518" s="144" t="s">
        <v>254</v>
      </c>
      <c r="I518" s="2"/>
      <c r="J518" s="106"/>
    </row>
    <row r="519" spans="1:10" ht="29.25" customHeight="1">
      <c r="A519" s="2"/>
      <c r="B519" s="183"/>
      <c r="C519" s="184"/>
      <c r="D519" s="184"/>
      <c r="E519" s="184"/>
      <c r="F519" s="184"/>
      <c r="G519" s="185"/>
      <c r="H519" s="144" t="s">
        <v>254</v>
      </c>
      <c r="I519" s="2">
        <f>SUM(H508:H519)</f>
        <v>0</v>
      </c>
      <c r="J519" s="106"/>
    </row>
    <row r="520" spans="1:10">
      <c r="A520" s="2"/>
      <c r="B520" s="13"/>
      <c r="C520" s="13"/>
      <c r="D520" s="13"/>
      <c r="E520" s="186" t="s">
        <v>105</v>
      </c>
      <c r="F520" s="186"/>
      <c r="G520" s="186"/>
      <c r="H520" s="15">
        <f>SUM(I519/36)*20</f>
        <v>0</v>
      </c>
      <c r="I520" s="2"/>
      <c r="J520" s="106"/>
    </row>
    <row r="521" spans="1:10" ht="25.5" customHeight="1">
      <c r="A521" s="2"/>
      <c r="B521" s="16"/>
      <c r="C521" s="16"/>
      <c r="D521" s="16"/>
      <c r="E521" s="186" t="s">
        <v>106</v>
      </c>
      <c r="F521" s="186"/>
      <c r="G521" s="186"/>
      <c r="H521" s="15">
        <f>SUM(H506+H520)/2</f>
        <v>0</v>
      </c>
      <c r="I521" s="2"/>
      <c r="J521" s="106"/>
    </row>
    <row r="522" spans="1:10" ht="14.25" customHeight="1">
      <c r="A522" s="2"/>
      <c r="B522" s="16" t="s">
        <v>107</v>
      </c>
      <c r="C522" s="16" t="s">
        <v>108</v>
      </c>
      <c r="D522" s="16" t="s">
        <v>109</v>
      </c>
      <c r="E522" s="16" t="s">
        <v>110</v>
      </c>
      <c r="F522" s="16"/>
      <c r="G522" s="16"/>
      <c r="H522" s="2"/>
      <c r="I522" s="2"/>
      <c r="J522" s="106"/>
    </row>
    <row r="523" spans="1:10">
      <c r="A523" s="2"/>
      <c r="B523" s="16"/>
      <c r="C523" s="16"/>
      <c r="D523" s="16"/>
      <c r="E523" s="16"/>
      <c r="F523" s="16"/>
      <c r="G523" s="16"/>
      <c r="H523" s="2"/>
      <c r="I523" s="2"/>
      <c r="J523" s="106"/>
    </row>
    <row r="524" spans="1:10">
      <c r="A524" s="2"/>
      <c r="B524" s="17"/>
      <c r="C524" s="17"/>
      <c r="D524" s="17"/>
      <c r="E524" s="17"/>
      <c r="F524" s="17"/>
      <c r="G524" s="17"/>
      <c r="H524" s="2"/>
      <c r="I524" s="2"/>
      <c r="J524" s="106"/>
    </row>
    <row r="525" spans="1:10" ht="23.25" customHeight="1">
      <c r="A525" s="2"/>
      <c r="B525" s="195" t="str">
        <f t="shared" ref="B525" si="28">B1</f>
        <v>ACTIVITES PROFESSIONNELLES DE SYNTHESE</v>
      </c>
      <c r="C525" s="195"/>
      <c r="D525" s="195"/>
      <c r="E525" s="195"/>
      <c r="F525" s="195"/>
      <c r="G525" s="195"/>
      <c r="H525" s="195"/>
      <c r="I525" s="2"/>
      <c r="J525" s="106"/>
    </row>
    <row r="526" spans="1:10" ht="23.25" customHeight="1">
      <c r="A526" s="2"/>
      <c r="B526" s="195" t="str">
        <f t="shared" ref="B526" si="29">$B$2</f>
        <v>PREMIERE BAC PRO CSR 2017-2018</v>
      </c>
      <c r="C526" s="195"/>
      <c r="D526" s="195"/>
      <c r="E526" s="195"/>
      <c r="F526" s="195"/>
      <c r="G526" s="195"/>
      <c r="H526" s="195"/>
      <c r="I526" s="2"/>
      <c r="J526" s="106"/>
    </row>
    <row r="527" spans="1:10" ht="9.75" customHeight="1">
      <c r="A527" s="2"/>
      <c r="B527" s="2"/>
      <c r="C527" s="2"/>
      <c r="D527" s="2"/>
      <c r="E527" s="2"/>
      <c r="F527" s="2"/>
      <c r="G527" s="2"/>
      <c r="H527" s="2"/>
      <c r="I527" s="2"/>
      <c r="J527" s="106"/>
    </row>
    <row r="528" spans="1:10" ht="17.25">
      <c r="A528" s="2"/>
      <c r="B528" s="3" t="s">
        <v>2</v>
      </c>
      <c r="C528" s="4">
        <f>'listing eleves'!$A$11</f>
        <v>1</v>
      </c>
      <c r="D528" s="4"/>
      <c r="E528" s="4"/>
      <c r="F528" s="4" t="s">
        <v>4</v>
      </c>
      <c r="G528" s="5">
        <f>'listing eleves'!$K$25</f>
        <v>43196</v>
      </c>
      <c r="H528" s="2"/>
      <c r="I528" s="2"/>
      <c r="J528" s="106"/>
    </row>
    <row r="529" spans="1:10">
      <c r="A529" s="2"/>
      <c r="B529" s="6" t="s">
        <v>3</v>
      </c>
      <c r="C529" s="7">
        <f>'listing eleves'!$B$11</f>
        <v>11</v>
      </c>
      <c r="D529" s="7"/>
      <c r="E529" s="7"/>
      <c r="F529" s="7" t="s">
        <v>5</v>
      </c>
      <c r="G529" s="8" t="str">
        <f>'listing eleves'!$K$24</f>
        <v>3-Street food</v>
      </c>
      <c r="H529" s="2"/>
      <c r="I529" s="2"/>
      <c r="J529" s="106"/>
    </row>
    <row r="530" spans="1:10">
      <c r="A530" s="2"/>
      <c r="B530" s="9"/>
      <c r="C530" s="10"/>
      <c r="D530" s="10"/>
      <c r="E530" s="10"/>
      <c r="F530" s="10" t="s">
        <v>6</v>
      </c>
      <c r="G530" s="11">
        <f>'listing eleves'!$L$26</f>
        <v>0</v>
      </c>
      <c r="H530" s="2"/>
      <c r="I530" s="2"/>
      <c r="J530" s="106"/>
    </row>
    <row r="531" spans="1:10" ht="9.75" customHeight="1">
      <c r="A531" s="2"/>
      <c r="B531" s="2"/>
      <c r="C531" s="2"/>
      <c r="D531" s="2"/>
      <c r="E531" s="2"/>
      <c r="F531" s="2"/>
      <c r="G531" s="2"/>
      <c r="H531" s="2"/>
      <c r="I531" s="2"/>
      <c r="J531" s="106"/>
    </row>
    <row r="532" spans="1:10">
      <c r="A532" s="2"/>
      <c r="B532" s="196" t="s">
        <v>11</v>
      </c>
      <c r="C532" s="196"/>
      <c r="D532" s="196"/>
      <c r="E532" s="196"/>
      <c r="F532" s="196"/>
      <c r="G532" s="196"/>
      <c r="H532" s="196"/>
      <c r="I532" s="2"/>
      <c r="J532" s="106"/>
    </row>
    <row r="533" spans="1:10">
      <c r="A533" s="2"/>
      <c r="B533" s="197" t="s">
        <v>12</v>
      </c>
      <c r="C533" s="198"/>
      <c r="D533" s="198"/>
      <c r="E533" s="198"/>
      <c r="F533" s="198"/>
      <c r="G533" s="198"/>
      <c r="H533" s="199"/>
      <c r="I533" s="2"/>
      <c r="J533" s="106"/>
    </row>
    <row r="534" spans="1:10" ht="30.75" customHeight="1">
      <c r="A534" s="2"/>
      <c r="B534" s="187" t="s">
        <v>97</v>
      </c>
      <c r="C534" s="188"/>
      <c r="D534" s="188"/>
      <c r="E534" s="188"/>
      <c r="F534" s="188"/>
      <c r="G534" s="189"/>
      <c r="H534" s="144" t="s">
        <v>254</v>
      </c>
      <c r="I534" s="2"/>
      <c r="J534" s="106"/>
    </row>
    <row r="535" spans="1:10" ht="18.75" customHeight="1">
      <c r="A535" s="2"/>
      <c r="B535" s="187" t="s">
        <v>98</v>
      </c>
      <c r="C535" s="188"/>
      <c r="D535" s="188"/>
      <c r="E535" s="188"/>
      <c r="F535" s="188"/>
      <c r="G535" s="189"/>
      <c r="H535" s="144" t="s">
        <v>254</v>
      </c>
      <c r="I535" s="2"/>
      <c r="J535" s="106"/>
    </row>
    <row r="536" spans="1:10" ht="19.5" customHeight="1">
      <c r="A536" s="2"/>
      <c r="B536" s="187" t="s">
        <v>99</v>
      </c>
      <c r="C536" s="188"/>
      <c r="D536" s="188"/>
      <c r="E536" s="188"/>
      <c r="F536" s="188"/>
      <c r="G536" s="189"/>
      <c r="H536" s="144" t="s">
        <v>254</v>
      </c>
      <c r="I536" s="2"/>
      <c r="J536" s="106"/>
    </row>
    <row r="537" spans="1:10" ht="25.5" customHeight="1">
      <c r="A537" s="2"/>
      <c r="B537" s="187" t="s">
        <v>100</v>
      </c>
      <c r="C537" s="188"/>
      <c r="D537" s="188"/>
      <c r="E537" s="188"/>
      <c r="F537" s="188"/>
      <c r="G537" s="189"/>
      <c r="H537" s="144" t="s">
        <v>254</v>
      </c>
      <c r="I537" s="2"/>
      <c r="J537" s="106"/>
    </row>
    <row r="538" spans="1:10" ht="27" customHeight="1">
      <c r="A538" s="2"/>
      <c r="B538" s="187" t="s">
        <v>101</v>
      </c>
      <c r="C538" s="188"/>
      <c r="D538" s="188"/>
      <c r="E538" s="188"/>
      <c r="F538" s="188"/>
      <c r="G538" s="189"/>
      <c r="H538" s="144" t="s">
        <v>254</v>
      </c>
      <c r="I538" s="2"/>
      <c r="J538" s="106"/>
    </row>
    <row r="539" spans="1:10" ht="27" customHeight="1">
      <c r="A539" s="2"/>
      <c r="B539" s="187" t="s">
        <v>102</v>
      </c>
      <c r="C539" s="188"/>
      <c r="D539" s="188"/>
      <c r="E539" s="188"/>
      <c r="F539" s="188"/>
      <c r="G539" s="189"/>
      <c r="H539" s="144" t="s">
        <v>254</v>
      </c>
      <c r="I539" s="2"/>
      <c r="J539" s="106"/>
    </row>
    <row r="540" spans="1:10" ht="27" customHeight="1">
      <c r="A540" s="2"/>
      <c r="B540" s="190" t="s">
        <v>103</v>
      </c>
      <c r="C540" s="191"/>
      <c r="D540" s="191"/>
      <c r="E540" s="188"/>
      <c r="F540" s="188"/>
      <c r="G540" s="189"/>
      <c r="H540" s="144" t="s">
        <v>254</v>
      </c>
      <c r="I540" s="2">
        <f>SUM(H534:H540)</f>
        <v>0</v>
      </c>
      <c r="J540" s="106"/>
    </row>
    <row r="541" spans="1:10" ht="20.25" customHeight="1">
      <c r="A541" s="2"/>
      <c r="B541" s="12"/>
      <c r="C541" s="13"/>
      <c r="D541" s="13"/>
      <c r="E541" s="192" t="s">
        <v>104</v>
      </c>
      <c r="F541" s="193"/>
      <c r="G541" s="193"/>
      <c r="H541" s="14">
        <f>SUM(I540/21)*20</f>
        <v>0</v>
      </c>
      <c r="I541" s="2"/>
      <c r="J541" s="106"/>
    </row>
    <row r="542" spans="1:10" ht="15" customHeight="1">
      <c r="A542" s="2"/>
      <c r="B542" s="194" t="s">
        <v>13</v>
      </c>
      <c r="C542" s="194"/>
      <c r="D542" s="194"/>
      <c r="E542" s="194"/>
      <c r="F542" s="194"/>
      <c r="G542" s="194"/>
      <c r="H542" s="194"/>
      <c r="I542" s="2"/>
      <c r="J542" s="106"/>
    </row>
    <row r="543" spans="1:10" ht="29.25" customHeight="1">
      <c r="A543" s="2"/>
      <c r="B543" s="183"/>
      <c r="C543" s="184"/>
      <c r="D543" s="184"/>
      <c r="E543" s="184"/>
      <c r="F543" s="184"/>
      <c r="G543" s="185"/>
      <c r="H543" s="144" t="s">
        <v>254</v>
      </c>
      <c r="I543" s="2"/>
      <c r="J543" s="106"/>
    </row>
    <row r="544" spans="1:10" ht="29.25" customHeight="1">
      <c r="A544" s="2"/>
      <c r="B544" s="183"/>
      <c r="C544" s="184"/>
      <c r="D544" s="184"/>
      <c r="E544" s="184"/>
      <c r="F544" s="184"/>
      <c r="G544" s="185"/>
      <c r="H544" s="144" t="s">
        <v>254</v>
      </c>
      <c r="I544" s="2"/>
      <c r="J544" s="106"/>
    </row>
    <row r="545" spans="1:10" ht="30" customHeight="1">
      <c r="A545" s="2"/>
      <c r="B545" s="183"/>
      <c r="C545" s="184"/>
      <c r="D545" s="184"/>
      <c r="E545" s="184"/>
      <c r="F545" s="184"/>
      <c r="G545" s="185"/>
      <c r="H545" s="144" t="s">
        <v>254</v>
      </c>
      <c r="I545" s="2"/>
      <c r="J545" s="106"/>
    </row>
    <row r="546" spans="1:10" ht="30.75" customHeight="1">
      <c r="A546" s="2"/>
      <c r="B546" s="183"/>
      <c r="C546" s="184"/>
      <c r="D546" s="184"/>
      <c r="E546" s="184"/>
      <c r="F546" s="184"/>
      <c r="G546" s="185"/>
      <c r="H546" s="144" t="s">
        <v>254</v>
      </c>
      <c r="I546" s="2"/>
      <c r="J546" s="106"/>
    </row>
    <row r="547" spans="1:10" ht="30" customHeight="1">
      <c r="A547" s="2"/>
      <c r="B547" s="183"/>
      <c r="C547" s="184"/>
      <c r="D547" s="184"/>
      <c r="E547" s="184"/>
      <c r="F547" s="184"/>
      <c r="G547" s="185"/>
      <c r="H547" s="144" t="s">
        <v>254</v>
      </c>
      <c r="I547" s="2"/>
      <c r="J547" s="106"/>
    </row>
    <row r="548" spans="1:10" ht="29.25" customHeight="1">
      <c r="A548" s="2"/>
      <c r="B548" s="183"/>
      <c r="C548" s="184"/>
      <c r="D548" s="184"/>
      <c r="E548" s="184"/>
      <c r="F548" s="184"/>
      <c r="G548" s="185"/>
      <c r="H548" s="144" t="s">
        <v>254</v>
      </c>
      <c r="I548" s="2"/>
      <c r="J548" s="106"/>
    </row>
    <row r="549" spans="1:10" ht="29.25" customHeight="1">
      <c r="A549" s="2"/>
      <c r="B549" s="183"/>
      <c r="C549" s="184"/>
      <c r="D549" s="184"/>
      <c r="E549" s="184"/>
      <c r="F549" s="184"/>
      <c r="G549" s="185"/>
      <c r="H549" s="144" t="s">
        <v>254</v>
      </c>
      <c r="I549" s="2"/>
      <c r="J549" s="106"/>
    </row>
    <row r="550" spans="1:10" ht="30" customHeight="1">
      <c r="A550" s="2"/>
      <c r="B550" s="183"/>
      <c r="C550" s="184"/>
      <c r="D550" s="184"/>
      <c r="E550" s="184"/>
      <c r="F550" s="184"/>
      <c r="G550" s="185"/>
      <c r="H550" s="144" t="s">
        <v>254</v>
      </c>
      <c r="I550" s="2"/>
      <c r="J550" s="106"/>
    </row>
    <row r="551" spans="1:10" ht="30" customHeight="1">
      <c r="A551" s="2"/>
      <c r="B551" s="183"/>
      <c r="C551" s="184"/>
      <c r="D551" s="184"/>
      <c r="E551" s="184"/>
      <c r="F551" s="184"/>
      <c r="G551" s="185"/>
      <c r="H551" s="144" t="s">
        <v>254</v>
      </c>
      <c r="I551" s="2"/>
      <c r="J551" s="106"/>
    </row>
    <row r="552" spans="1:10" ht="30.75" customHeight="1">
      <c r="A552" s="2"/>
      <c r="B552" s="183"/>
      <c r="C552" s="184"/>
      <c r="D552" s="184"/>
      <c r="E552" s="184"/>
      <c r="F552" s="184"/>
      <c r="G552" s="185"/>
      <c r="H552" s="144" t="s">
        <v>254</v>
      </c>
      <c r="I552" s="2"/>
      <c r="J552" s="106"/>
    </row>
    <row r="553" spans="1:10" ht="29.25" customHeight="1">
      <c r="A553" s="2"/>
      <c r="B553" s="183"/>
      <c r="C553" s="184"/>
      <c r="D553" s="184"/>
      <c r="E553" s="184"/>
      <c r="F553" s="184"/>
      <c r="G553" s="185"/>
      <c r="H553" s="144" t="s">
        <v>254</v>
      </c>
      <c r="I553" s="2"/>
      <c r="J553" s="106"/>
    </row>
    <row r="554" spans="1:10" ht="29.25" customHeight="1">
      <c r="A554" s="2"/>
      <c r="B554" s="183"/>
      <c r="C554" s="184"/>
      <c r="D554" s="184"/>
      <c r="E554" s="184"/>
      <c r="F554" s="184"/>
      <c r="G554" s="185"/>
      <c r="H554" s="144" t="s">
        <v>254</v>
      </c>
      <c r="I554" s="2">
        <f>SUM(H543:H554)</f>
        <v>0</v>
      </c>
      <c r="J554" s="106"/>
    </row>
    <row r="555" spans="1:10">
      <c r="A555" s="2"/>
      <c r="B555" s="13"/>
      <c r="C555" s="13"/>
      <c r="D555" s="13"/>
      <c r="E555" s="186" t="s">
        <v>105</v>
      </c>
      <c r="F555" s="186"/>
      <c r="G555" s="186"/>
      <c r="H555" s="15">
        <f>SUM(I554/36)*20</f>
        <v>0</v>
      </c>
      <c r="I555" s="2"/>
      <c r="J555" s="106"/>
    </row>
    <row r="556" spans="1:10" ht="25.5" customHeight="1">
      <c r="A556" s="2"/>
      <c r="B556" s="16"/>
      <c r="C556" s="16"/>
      <c r="D556" s="16"/>
      <c r="E556" s="186" t="s">
        <v>106</v>
      </c>
      <c r="F556" s="186"/>
      <c r="G556" s="186"/>
      <c r="H556" s="15">
        <f>SUM(H541+H555)/2</f>
        <v>0</v>
      </c>
      <c r="I556" s="2"/>
      <c r="J556" s="106"/>
    </row>
    <row r="557" spans="1:10" ht="14.25" customHeight="1">
      <c r="A557" s="2"/>
      <c r="B557" s="16" t="s">
        <v>107</v>
      </c>
      <c r="C557" s="16" t="s">
        <v>108</v>
      </c>
      <c r="D557" s="16" t="s">
        <v>109</v>
      </c>
      <c r="E557" s="16" t="s">
        <v>110</v>
      </c>
      <c r="F557" s="16"/>
      <c r="G557" s="16"/>
      <c r="H557" s="2"/>
      <c r="I557" s="2"/>
      <c r="J557" s="106"/>
    </row>
    <row r="558" spans="1:10">
      <c r="A558" s="2"/>
      <c r="B558" s="16"/>
      <c r="C558" s="16"/>
      <c r="D558" s="16"/>
      <c r="E558" s="16"/>
      <c r="F558" s="16"/>
      <c r="G558" s="16"/>
      <c r="H558" s="2"/>
      <c r="I558" s="2"/>
      <c r="J558" s="106"/>
    </row>
    <row r="559" spans="1:10">
      <c r="A559" s="2"/>
      <c r="B559" s="17"/>
      <c r="C559" s="17"/>
      <c r="D559" s="17"/>
      <c r="E559" s="17"/>
      <c r="F559" s="17"/>
      <c r="G559" s="17"/>
      <c r="H559" s="2"/>
      <c r="I559" s="2"/>
      <c r="J559" s="106"/>
    </row>
    <row r="560" spans="1:10" ht="23.25" customHeight="1">
      <c r="A560" s="2"/>
      <c r="B560" s="195" t="str">
        <f t="shared" ref="B560" si="30">B1</f>
        <v>ACTIVITES PROFESSIONNELLES DE SYNTHESE</v>
      </c>
      <c r="C560" s="195"/>
      <c r="D560" s="195"/>
      <c r="E560" s="195"/>
      <c r="F560" s="195"/>
      <c r="G560" s="195"/>
      <c r="H560" s="195"/>
      <c r="I560" s="2"/>
      <c r="J560" s="106"/>
    </row>
    <row r="561" spans="1:10" ht="23.25" customHeight="1">
      <c r="A561" s="2"/>
      <c r="B561" s="195" t="str">
        <f t="shared" ref="B561" si="31">$B$2</f>
        <v>PREMIERE BAC PRO CSR 2017-2018</v>
      </c>
      <c r="C561" s="195"/>
      <c r="D561" s="195"/>
      <c r="E561" s="195"/>
      <c r="F561" s="195"/>
      <c r="G561" s="195"/>
      <c r="H561" s="195"/>
      <c r="I561" s="2"/>
      <c r="J561" s="106"/>
    </row>
    <row r="562" spans="1:10" ht="9.75" customHeight="1">
      <c r="A562" s="2"/>
      <c r="B562" s="2"/>
      <c r="C562" s="2"/>
      <c r="D562" s="2"/>
      <c r="E562" s="2"/>
      <c r="F562" s="2"/>
      <c r="G562" s="2"/>
      <c r="H562" s="2"/>
      <c r="I562" s="2"/>
      <c r="J562" s="106"/>
    </row>
    <row r="563" spans="1:10" ht="17.25">
      <c r="A563" s="2"/>
      <c r="B563" s="3" t="s">
        <v>2</v>
      </c>
      <c r="C563" s="4">
        <f>'listing eleves'!$A$11</f>
        <v>1</v>
      </c>
      <c r="D563" s="4"/>
      <c r="E563" s="4"/>
      <c r="F563" s="4" t="s">
        <v>4</v>
      </c>
      <c r="G563" s="5">
        <f>'listing eleves'!$M$25</f>
        <v>43203</v>
      </c>
      <c r="H563" s="2"/>
      <c r="I563" s="2"/>
      <c r="J563" s="106"/>
    </row>
    <row r="564" spans="1:10">
      <c r="A564" s="2"/>
      <c r="B564" s="6" t="s">
        <v>3</v>
      </c>
      <c r="C564" s="7">
        <f>'listing eleves'!$B$11</f>
        <v>11</v>
      </c>
      <c r="D564" s="7"/>
      <c r="E564" s="7"/>
      <c r="F564" s="7" t="s">
        <v>5</v>
      </c>
      <c r="G564" s="8" t="str">
        <f>'listing eleves'!$M$24</f>
        <v>2-Brasserie</v>
      </c>
      <c r="H564" s="2"/>
      <c r="I564" s="2"/>
      <c r="J564" s="106"/>
    </row>
    <row r="565" spans="1:10">
      <c r="A565" s="2"/>
      <c r="B565" s="9"/>
      <c r="C565" s="10"/>
      <c r="D565" s="10"/>
      <c r="E565" s="10"/>
      <c r="F565" s="10" t="s">
        <v>6</v>
      </c>
      <c r="G565" s="11">
        <f>'listing eleves'!$N$26</f>
        <v>0</v>
      </c>
      <c r="H565" s="2"/>
      <c r="I565" s="2"/>
      <c r="J565" s="106"/>
    </row>
    <row r="566" spans="1:10" ht="9.75" customHeight="1">
      <c r="A566" s="2"/>
      <c r="B566" s="2"/>
      <c r="C566" s="2"/>
      <c r="D566" s="2"/>
      <c r="E566" s="2"/>
      <c r="F566" s="2"/>
      <c r="G566" s="2"/>
      <c r="H566" s="2"/>
      <c r="I566" s="2"/>
      <c r="J566" s="106"/>
    </row>
    <row r="567" spans="1:10">
      <c r="A567" s="2"/>
      <c r="B567" s="196" t="s">
        <v>11</v>
      </c>
      <c r="C567" s="196"/>
      <c r="D567" s="196"/>
      <c r="E567" s="196"/>
      <c r="F567" s="196"/>
      <c r="G567" s="196"/>
      <c r="H567" s="196"/>
      <c r="I567" s="2"/>
      <c r="J567" s="106"/>
    </row>
    <row r="568" spans="1:10">
      <c r="A568" s="2"/>
      <c r="B568" s="197" t="s">
        <v>12</v>
      </c>
      <c r="C568" s="198"/>
      <c r="D568" s="198"/>
      <c r="E568" s="198"/>
      <c r="F568" s="198"/>
      <c r="G568" s="198"/>
      <c r="H568" s="199"/>
      <c r="I568" s="2"/>
      <c r="J568" s="106"/>
    </row>
    <row r="569" spans="1:10" ht="30.75" customHeight="1">
      <c r="A569" s="2"/>
      <c r="B569" s="187" t="s">
        <v>97</v>
      </c>
      <c r="C569" s="188"/>
      <c r="D569" s="188"/>
      <c r="E569" s="188"/>
      <c r="F569" s="188"/>
      <c r="G569" s="189"/>
      <c r="H569" s="144" t="s">
        <v>254</v>
      </c>
      <c r="I569" s="2"/>
      <c r="J569" s="106"/>
    </row>
    <row r="570" spans="1:10" ht="18.75" customHeight="1">
      <c r="A570" s="2"/>
      <c r="B570" s="187" t="s">
        <v>98</v>
      </c>
      <c r="C570" s="188"/>
      <c r="D570" s="188"/>
      <c r="E570" s="188"/>
      <c r="F570" s="188"/>
      <c r="G570" s="189"/>
      <c r="H570" s="144" t="s">
        <v>254</v>
      </c>
      <c r="I570" s="2"/>
      <c r="J570" s="106"/>
    </row>
    <row r="571" spans="1:10" ht="19.5" customHeight="1">
      <c r="A571" s="2"/>
      <c r="B571" s="187" t="s">
        <v>99</v>
      </c>
      <c r="C571" s="188"/>
      <c r="D571" s="188"/>
      <c r="E571" s="188"/>
      <c r="F571" s="188"/>
      <c r="G571" s="189"/>
      <c r="H571" s="144" t="s">
        <v>254</v>
      </c>
      <c r="I571" s="2"/>
      <c r="J571" s="106"/>
    </row>
    <row r="572" spans="1:10" ht="25.5" customHeight="1">
      <c r="A572" s="2"/>
      <c r="B572" s="187" t="s">
        <v>100</v>
      </c>
      <c r="C572" s="188"/>
      <c r="D572" s="188"/>
      <c r="E572" s="188"/>
      <c r="F572" s="188"/>
      <c r="G572" s="189"/>
      <c r="H572" s="144" t="s">
        <v>254</v>
      </c>
      <c r="I572" s="2"/>
      <c r="J572" s="106"/>
    </row>
    <row r="573" spans="1:10" ht="27" customHeight="1">
      <c r="A573" s="2"/>
      <c r="B573" s="187" t="s">
        <v>101</v>
      </c>
      <c r="C573" s="188"/>
      <c r="D573" s="188"/>
      <c r="E573" s="188"/>
      <c r="F573" s="188"/>
      <c r="G573" s="189"/>
      <c r="H573" s="144" t="s">
        <v>254</v>
      </c>
      <c r="I573" s="2"/>
      <c r="J573" s="106"/>
    </row>
    <row r="574" spans="1:10" ht="27" customHeight="1">
      <c r="A574" s="2"/>
      <c r="B574" s="187" t="s">
        <v>102</v>
      </c>
      <c r="C574" s="188"/>
      <c r="D574" s="188"/>
      <c r="E574" s="188"/>
      <c r="F574" s="188"/>
      <c r="G574" s="189"/>
      <c r="H574" s="144" t="s">
        <v>254</v>
      </c>
      <c r="I574" s="2"/>
      <c r="J574" s="106"/>
    </row>
    <row r="575" spans="1:10" ht="27" customHeight="1">
      <c r="A575" s="2"/>
      <c r="B575" s="190" t="s">
        <v>103</v>
      </c>
      <c r="C575" s="191"/>
      <c r="D575" s="191"/>
      <c r="E575" s="188"/>
      <c r="F575" s="188"/>
      <c r="G575" s="189"/>
      <c r="H575" s="144" t="s">
        <v>254</v>
      </c>
      <c r="I575" s="2">
        <f>SUM(H569:H575)</f>
        <v>0</v>
      </c>
      <c r="J575" s="106"/>
    </row>
    <row r="576" spans="1:10" ht="20.25" customHeight="1">
      <c r="A576" s="2"/>
      <c r="B576" s="12"/>
      <c r="C576" s="13"/>
      <c r="D576" s="13"/>
      <c r="E576" s="192" t="s">
        <v>104</v>
      </c>
      <c r="F576" s="193"/>
      <c r="G576" s="193"/>
      <c r="H576" s="14">
        <f>SUM(I575/21)*20</f>
        <v>0</v>
      </c>
      <c r="I576" s="2"/>
      <c r="J576" s="106"/>
    </row>
    <row r="577" spans="1:10" ht="15" customHeight="1">
      <c r="A577" s="2"/>
      <c r="B577" s="194" t="s">
        <v>13</v>
      </c>
      <c r="C577" s="194"/>
      <c r="D577" s="194"/>
      <c r="E577" s="194"/>
      <c r="F577" s="194"/>
      <c r="G577" s="194"/>
      <c r="H577" s="194"/>
      <c r="I577" s="2"/>
      <c r="J577" s="106"/>
    </row>
    <row r="578" spans="1:10" ht="29.25" customHeight="1">
      <c r="A578" s="2"/>
      <c r="B578" s="183"/>
      <c r="C578" s="184"/>
      <c r="D578" s="184"/>
      <c r="E578" s="184"/>
      <c r="F578" s="184"/>
      <c r="G578" s="185"/>
      <c r="H578" s="144" t="s">
        <v>254</v>
      </c>
      <c r="I578" s="2"/>
      <c r="J578" s="106"/>
    </row>
    <row r="579" spans="1:10" ht="29.25" customHeight="1">
      <c r="A579" s="2"/>
      <c r="B579" s="183"/>
      <c r="C579" s="184"/>
      <c r="D579" s="184"/>
      <c r="E579" s="184"/>
      <c r="F579" s="184"/>
      <c r="G579" s="185"/>
      <c r="H579" s="144" t="s">
        <v>254</v>
      </c>
      <c r="I579" s="2"/>
      <c r="J579" s="106"/>
    </row>
    <row r="580" spans="1:10" ht="30" customHeight="1">
      <c r="A580" s="2"/>
      <c r="B580" s="183"/>
      <c r="C580" s="184"/>
      <c r="D580" s="184"/>
      <c r="E580" s="184"/>
      <c r="F580" s="184"/>
      <c r="G580" s="185"/>
      <c r="H580" s="144" t="s">
        <v>254</v>
      </c>
      <c r="I580" s="2"/>
      <c r="J580" s="106"/>
    </row>
    <row r="581" spans="1:10" ht="30.75" customHeight="1">
      <c r="A581" s="2"/>
      <c r="B581" s="183"/>
      <c r="C581" s="184"/>
      <c r="D581" s="184"/>
      <c r="E581" s="184"/>
      <c r="F581" s="184"/>
      <c r="G581" s="185"/>
      <c r="H581" s="144" t="s">
        <v>254</v>
      </c>
      <c r="I581" s="2"/>
      <c r="J581" s="106"/>
    </row>
    <row r="582" spans="1:10" ht="30" customHeight="1">
      <c r="A582" s="2"/>
      <c r="B582" s="183"/>
      <c r="C582" s="184"/>
      <c r="D582" s="184"/>
      <c r="E582" s="184"/>
      <c r="F582" s="184"/>
      <c r="G582" s="185"/>
      <c r="H582" s="144" t="s">
        <v>254</v>
      </c>
      <c r="I582" s="2"/>
      <c r="J582" s="106"/>
    </row>
    <row r="583" spans="1:10" ht="29.25" customHeight="1">
      <c r="A583" s="2"/>
      <c r="B583" s="183"/>
      <c r="C583" s="184"/>
      <c r="D583" s="184"/>
      <c r="E583" s="184"/>
      <c r="F583" s="184"/>
      <c r="G583" s="185"/>
      <c r="H583" s="144" t="s">
        <v>254</v>
      </c>
      <c r="I583" s="2"/>
      <c r="J583" s="106"/>
    </row>
    <row r="584" spans="1:10" ht="29.25" customHeight="1">
      <c r="A584" s="2"/>
      <c r="B584" s="183"/>
      <c r="C584" s="184"/>
      <c r="D584" s="184"/>
      <c r="E584" s="184"/>
      <c r="F584" s="184"/>
      <c r="G584" s="185"/>
      <c r="H584" s="144" t="s">
        <v>254</v>
      </c>
      <c r="I584" s="2"/>
      <c r="J584" s="106"/>
    </row>
    <row r="585" spans="1:10" ht="30" customHeight="1">
      <c r="A585" s="2"/>
      <c r="B585" s="183"/>
      <c r="C585" s="184"/>
      <c r="D585" s="184"/>
      <c r="E585" s="184"/>
      <c r="F585" s="184"/>
      <c r="G585" s="185"/>
      <c r="H585" s="144" t="s">
        <v>254</v>
      </c>
      <c r="I585" s="2"/>
      <c r="J585" s="106"/>
    </row>
    <row r="586" spans="1:10" ht="30" customHeight="1">
      <c r="A586" s="2"/>
      <c r="B586" s="183"/>
      <c r="C586" s="184"/>
      <c r="D586" s="184"/>
      <c r="E586" s="184"/>
      <c r="F586" s="184"/>
      <c r="G586" s="185"/>
      <c r="H586" s="144" t="s">
        <v>254</v>
      </c>
      <c r="I586" s="2"/>
      <c r="J586" s="106"/>
    </row>
    <row r="587" spans="1:10" ht="30.75" customHeight="1">
      <c r="A587" s="2"/>
      <c r="B587" s="183"/>
      <c r="C587" s="184"/>
      <c r="D587" s="184"/>
      <c r="E587" s="184"/>
      <c r="F587" s="184"/>
      <c r="G587" s="185"/>
      <c r="H587" s="144" t="s">
        <v>254</v>
      </c>
      <c r="I587" s="2"/>
      <c r="J587" s="106"/>
    </row>
    <row r="588" spans="1:10" ht="29.25" customHeight="1">
      <c r="A588" s="2"/>
      <c r="B588" s="183"/>
      <c r="C588" s="184"/>
      <c r="D588" s="184"/>
      <c r="E588" s="184"/>
      <c r="F588" s="184"/>
      <c r="G588" s="185"/>
      <c r="H588" s="144" t="s">
        <v>254</v>
      </c>
      <c r="I588" s="2"/>
      <c r="J588" s="106"/>
    </row>
    <row r="589" spans="1:10" ht="29.25" customHeight="1">
      <c r="A589" s="2"/>
      <c r="B589" s="183"/>
      <c r="C589" s="184"/>
      <c r="D589" s="184"/>
      <c r="E589" s="184"/>
      <c r="F589" s="184"/>
      <c r="G589" s="185"/>
      <c r="H589" s="144" t="s">
        <v>254</v>
      </c>
      <c r="I589" s="2">
        <f>SUM(H578:H589)</f>
        <v>0</v>
      </c>
      <c r="J589" s="106"/>
    </row>
    <row r="590" spans="1:10">
      <c r="A590" s="2"/>
      <c r="B590" s="13"/>
      <c r="C590" s="13"/>
      <c r="D590" s="13"/>
      <c r="E590" s="186" t="s">
        <v>105</v>
      </c>
      <c r="F590" s="186"/>
      <c r="G590" s="186"/>
      <c r="H590" s="15">
        <f>SUM(I589/36)*20</f>
        <v>0</v>
      </c>
      <c r="I590" s="2"/>
      <c r="J590" s="106"/>
    </row>
    <row r="591" spans="1:10" ht="25.5" customHeight="1">
      <c r="A591" s="2"/>
      <c r="B591" s="16"/>
      <c r="C591" s="16"/>
      <c r="D591" s="16"/>
      <c r="E591" s="186" t="s">
        <v>106</v>
      </c>
      <c r="F591" s="186"/>
      <c r="G591" s="186"/>
      <c r="H591" s="15">
        <f>SUM(H576+H590)/2</f>
        <v>0</v>
      </c>
      <c r="I591" s="2"/>
      <c r="J591" s="106"/>
    </row>
    <row r="592" spans="1:10" ht="14.25" customHeight="1">
      <c r="A592" s="2"/>
      <c r="B592" s="16" t="s">
        <v>107</v>
      </c>
      <c r="C592" s="16" t="s">
        <v>108</v>
      </c>
      <c r="D592" s="16" t="s">
        <v>109</v>
      </c>
      <c r="E592" s="16" t="s">
        <v>110</v>
      </c>
      <c r="F592" s="16"/>
      <c r="G592" s="16"/>
      <c r="H592" s="2"/>
      <c r="I592" s="2"/>
      <c r="J592" s="106"/>
    </row>
    <row r="593" spans="1:10">
      <c r="A593" s="2"/>
      <c r="B593" s="16"/>
      <c r="C593" s="16"/>
      <c r="D593" s="16"/>
      <c r="E593" s="16"/>
      <c r="F593" s="16"/>
      <c r="G593" s="16"/>
      <c r="H593" s="2"/>
      <c r="I593" s="2"/>
      <c r="J593" s="106"/>
    </row>
    <row r="594" spans="1:10">
      <c r="A594" s="2"/>
      <c r="B594" s="17"/>
      <c r="C594" s="17"/>
      <c r="D594" s="17"/>
      <c r="E594" s="17"/>
      <c r="F594" s="17"/>
      <c r="G594" s="17"/>
      <c r="H594" s="2"/>
      <c r="I594" s="2"/>
      <c r="J594" s="106"/>
    </row>
    <row r="595" spans="1:10" ht="23.25" customHeight="1">
      <c r="A595" s="2"/>
      <c r="B595" s="195" t="str">
        <f t="shared" ref="B595" si="32">B1</f>
        <v>ACTIVITES PROFESSIONNELLES DE SYNTHESE</v>
      </c>
      <c r="C595" s="195"/>
      <c r="D595" s="195"/>
      <c r="E595" s="195"/>
      <c r="F595" s="195"/>
      <c r="G595" s="195"/>
      <c r="H595" s="195"/>
      <c r="I595" s="2"/>
      <c r="J595" s="106"/>
    </row>
    <row r="596" spans="1:10" ht="23.25" customHeight="1">
      <c r="A596" s="2"/>
      <c r="B596" s="195" t="str">
        <f t="shared" ref="B596" si="33">$B$2</f>
        <v>PREMIERE BAC PRO CSR 2017-2018</v>
      </c>
      <c r="C596" s="195"/>
      <c r="D596" s="195"/>
      <c r="E596" s="195"/>
      <c r="F596" s="195"/>
      <c r="G596" s="195"/>
      <c r="H596" s="195"/>
      <c r="I596" s="2"/>
      <c r="J596" s="106"/>
    </row>
    <row r="597" spans="1:10" ht="9.75" customHeight="1">
      <c r="A597" s="2"/>
      <c r="B597" s="2"/>
      <c r="C597" s="2"/>
      <c r="D597" s="2"/>
      <c r="E597" s="2"/>
      <c r="F597" s="2"/>
      <c r="G597" s="2"/>
      <c r="H597" s="2"/>
      <c r="I597" s="2"/>
      <c r="J597" s="106"/>
    </row>
    <row r="598" spans="1:10" ht="17.25">
      <c r="A598" s="2"/>
      <c r="B598" s="3" t="s">
        <v>2</v>
      </c>
      <c r="C598" s="4">
        <f>'listing eleves'!$A$11</f>
        <v>1</v>
      </c>
      <c r="D598" s="4"/>
      <c r="E598" s="4"/>
      <c r="F598" s="4" t="s">
        <v>4</v>
      </c>
      <c r="G598" s="5">
        <f>'listing eleves'!$O$25</f>
        <v>43210</v>
      </c>
      <c r="H598" s="2"/>
      <c r="I598" s="2"/>
      <c r="J598" s="106"/>
    </row>
    <row r="599" spans="1:10">
      <c r="A599" s="2"/>
      <c r="B599" s="6" t="s">
        <v>3</v>
      </c>
      <c r="C599" s="7">
        <f>'listing eleves'!$B$11</f>
        <v>11</v>
      </c>
      <c r="D599" s="7"/>
      <c r="E599" s="7"/>
      <c r="F599" s="7" t="s">
        <v>5</v>
      </c>
      <c r="G599" s="8" t="str">
        <f>'listing eleves'!$O$24</f>
        <v>1-Bar à vin</v>
      </c>
      <c r="H599" s="2"/>
      <c r="I599" s="2"/>
      <c r="J599" s="106"/>
    </row>
    <row r="600" spans="1:10">
      <c r="A600" s="2"/>
      <c r="B600" s="9"/>
      <c r="C600" s="10"/>
      <c r="D600" s="10"/>
      <c r="E600" s="10"/>
      <c r="F600" s="10" t="s">
        <v>6</v>
      </c>
      <c r="G600" s="11">
        <f>'listing eleves'!$P$26</f>
        <v>0</v>
      </c>
      <c r="H600" s="2"/>
      <c r="I600" s="2"/>
      <c r="J600" s="106"/>
    </row>
    <row r="601" spans="1:10" ht="9.75" customHeight="1">
      <c r="A601" s="2"/>
      <c r="B601" s="2"/>
      <c r="C601" s="2"/>
      <c r="D601" s="2"/>
      <c r="E601" s="2"/>
      <c r="F601" s="2"/>
      <c r="G601" s="2"/>
      <c r="H601" s="2"/>
      <c r="I601" s="2"/>
      <c r="J601" s="106"/>
    </row>
    <row r="602" spans="1:10">
      <c r="A602" s="2"/>
      <c r="B602" s="196" t="s">
        <v>11</v>
      </c>
      <c r="C602" s="196"/>
      <c r="D602" s="196"/>
      <c r="E602" s="196"/>
      <c r="F602" s="196"/>
      <c r="G602" s="196"/>
      <c r="H602" s="196"/>
      <c r="I602" s="2"/>
      <c r="J602" s="106"/>
    </row>
    <row r="603" spans="1:10">
      <c r="A603" s="2"/>
      <c r="B603" s="197" t="s">
        <v>12</v>
      </c>
      <c r="C603" s="198"/>
      <c r="D603" s="198"/>
      <c r="E603" s="198"/>
      <c r="F603" s="198"/>
      <c r="G603" s="198"/>
      <c r="H603" s="199"/>
      <c r="I603" s="2"/>
      <c r="J603" s="106"/>
    </row>
    <row r="604" spans="1:10" ht="30.75" customHeight="1">
      <c r="A604" s="2"/>
      <c r="B604" s="187" t="s">
        <v>97</v>
      </c>
      <c r="C604" s="188"/>
      <c r="D604" s="188"/>
      <c r="E604" s="188"/>
      <c r="F604" s="188"/>
      <c r="G604" s="189"/>
      <c r="H604" s="144" t="s">
        <v>254</v>
      </c>
      <c r="I604" s="2"/>
      <c r="J604" s="106"/>
    </row>
    <row r="605" spans="1:10" ht="18.75" customHeight="1">
      <c r="A605" s="2"/>
      <c r="B605" s="187" t="s">
        <v>98</v>
      </c>
      <c r="C605" s="188"/>
      <c r="D605" s="188"/>
      <c r="E605" s="188"/>
      <c r="F605" s="188"/>
      <c r="G605" s="189"/>
      <c r="H605" s="144" t="s">
        <v>254</v>
      </c>
      <c r="I605" s="2"/>
      <c r="J605" s="106"/>
    </row>
    <row r="606" spans="1:10" ht="19.5" customHeight="1">
      <c r="A606" s="2"/>
      <c r="B606" s="187" t="s">
        <v>99</v>
      </c>
      <c r="C606" s="188"/>
      <c r="D606" s="188"/>
      <c r="E606" s="188"/>
      <c r="F606" s="188"/>
      <c r="G606" s="189"/>
      <c r="H606" s="144" t="s">
        <v>254</v>
      </c>
      <c r="I606" s="2"/>
      <c r="J606" s="106"/>
    </row>
    <row r="607" spans="1:10" ht="25.5" customHeight="1">
      <c r="A607" s="2"/>
      <c r="B607" s="187" t="s">
        <v>100</v>
      </c>
      <c r="C607" s="188"/>
      <c r="D607" s="188"/>
      <c r="E607" s="188"/>
      <c r="F607" s="188"/>
      <c r="G607" s="189"/>
      <c r="H607" s="144" t="s">
        <v>254</v>
      </c>
      <c r="I607" s="2"/>
      <c r="J607" s="106"/>
    </row>
    <row r="608" spans="1:10" ht="27" customHeight="1">
      <c r="A608" s="2"/>
      <c r="B608" s="187" t="s">
        <v>101</v>
      </c>
      <c r="C608" s="188"/>
      <c r="D608" s="188"/>
      <c r="E608" s="188"/>
      <c r="F608" s="188"/>
      <c r="G608" s="189"/>
      <c r="H608" s="144" t="s">
        <v>254</v>
      </c>
      <c r="I608" s="2"/>
      <c r="J608" s="106"/>
    </row>
    <row r="609" spans="1:10" ht="27" customHeight="1">
      <c r="A609" s="2"/>
      <c r="B609" s="187" t="s">
        <v>102</v>
      </c>
      <c r="C609" s="188"/>
      <c r="D609" s="188"/>
      <c r="E609" s="188"/>
      <c r="F609" s="188"/>
      <c r="G609" s="189"/>
      <c r="H609" s="144" t="s">
        <v>254</v>
      </c>
      <c r="I609" s="2"/>
      <c r="J609" s="106"/>
    </row>
    <row r="610" spans="1:10" ht="27" customHeight="1">
      <c r="A610" s="2"/>
      <c r="B610" s="190" t="s">
        <v>103</v>
      </c>
      <c r="C610" s="191"/>
      <c r="D610" s="191"/>
      <c r="E610" s="188"/>
      <c r="F610" s="188"/>
      <c r="G610" s="189"/>
      <c r="H610" s="144" t="s">
        <v>254</v>
      </c>
      <c r="I610" s="2">
        <f>SUM(H604:H610)</f>
        <v>0</v>
      </c>
      <c r="J610" s="106"/>
    </row>
    <row r="611" spans="1:10" ht="20.25" customHeight="1">
      <c r="A611" s="2"/>
      <c r="B611" s="12"/>
      <c r="C611" s="13"/>
      <c r="D611" s="13"/>
      <c r="E611" s="192" t="s">
        <v>104</v>
      </c>
      <c r="F611" s="193"/>
      <c r="G611" s="193"/>
      <c r="H611" s="14">
        <f>SUM(I610/21)*20</f>
        <v>0</v>
      </c>
      <c r="I611" s="2"/>
      <c r="J611" s="106"/>
    </row>
    <row r="612" spans="1:10" ht="15" customHeight="1">
      <c r="A612" s="2"/>
      <c r="B612" s="194" t="s">
        <v>13</v>
      </c>
      <c r="C612" s="194"/>
      <c r="D612" s="194"/>
      <c r="E612" s="194"/>
      <c r="F612" s="194"/>
      <c r="G612" s="194"/>
      <c r="H612" s="194"/>
      <c r="I612" s="2"/>
      <c r="J612" s="106"/>
    </row>
    <row r="613" spans="1:10" ht="29.25" customHeight="1">
      <c r="A613" s="2"/>
      <c r="B613" s="183"/>
      <c r="C613" s="184"/>
      <c r="D613" s="184"/>
      <c r="E613" s="184"/>
      <c r="F613" s="184"/>
      <c r="G613" s="185"/>
      <c r="H613" s="144" t="s">
        <v>254</v>
      </c>
      <c r="I613" s="2"/>
      <c r="J613" s="106"/>
    </row>
    <row r="614" spans="1:10" ht="29.25" customHeight="1">
      <c r="A614" s="2"/>
      <c r="B614" s="183"/>
      <c r="C614" s="184"/>
      <c r="D614" s="184"/>
      <c r="E614" s="184"/>
      <c r="F614" s="184"/>
      <c r="G614" s="185"/>
      <c r="H614" s="144" t="s">
        <v>254</v>
      </c>
      <c r="I614" s="2"/>
      <c r="J614" s="106"/>
    </row>
    <row r="615" spans="1:10" ht="30" customHeight="1">
      <c r="A615" s="2"/>
      <c r="B615" s="183"/>
      <c r="C615" s="184"/>
      <c r="D615" s="184"/>
      <c r="E615" s="184"/>
      <c r="F615" s="184"/>
      <c r="G615" s="185"/>
      <c r="H615" s="144" t="s">
        <v>254</v>
      </c>
      <c r="I615" s="2"/>
      <c r="J615" s="106"/>
    </row>
    <row r="616" spans="1:10" ht="30.75" customHeight="1">
      <c r="A616" s="2"/>
      <c r="B616" s="183"/>
      <c r="C616" s="184"/>
      <c r="D616" s="184"/>
      <c r="E616" s="184"/>
      <c r="F616" s="184"/>
      <c r="G616" s="185"/>
      <c r="H616" s="144" t="s">
        <v>254</v>
      </c>
      <c r="I616" s="2"/>
      <c r="J616" s="106"/>
    </row>
    <row r="617" spans="1:10" ht="30" customHeight="1">
      <c r="A617" s="2"/>
      <c r="B617" s="183"/>
      <c r="C617" s="184"/>
      <c r="D617" s="184"/>
      <c r="E617" s="184"/>
      <c r="F617" s="184"/>
      <c r="G617" s="185"/>
      <c r="H617" s="144" t="s">
        <v>254</v>
      </c>
      <c r="I617" s="2"/>
      <c r="J617" s="106"/>
    </row>
    <row r="618" spans="1:10" ht="29.25" customHeight="1">
      <c r="A618" s="2"/>
      <c r="B618" s="183"/>
      <c r="C618" s="184"/>
      <c r="D618" s="184"/>
      <c r="E618" s="184"/>
      <c r="F618" s="184"/>
      <c r="G618" s="185"/>
      <c r="H618" s="144" t="s">
        <v>254</v>
      </c>
      <c r="I618" s="2"/>
      <c r="J618" s="106"/>
    </row>
    <row r="619" spans="1:10" ht="29.25" customHeight="1">
      <c r="A619" s="2"/>
      <c r="B619" s="183"/>
      <c r="C619" s="184"/>
      <c r="D619" s="184"/>
      <c r="E619" s="184"/>
      <c r="F619" s="184"/>
      <c r="G619" s="185"/>
      <c r="H619" s="144" t="s">
        <v>254</v>
      </c>
      <c r="I619" s="2"/>
      <c r="J619" s="106"/>
    </row>
    <row r="620" spans="1:10" ht="30" customHeight="1">
      <c r="A620" s="2"/>
      <c r="B620" s="183"/>
      <c r="C620" s="184"/>
      <c r="D620" s="184"/>
      <c r="E620" s="184"/>
      <c r="F620" s="184"/>
      <c r="G620" s="185"/>
      <c r="H620" s="144" t="s">
        <v>254</v>
      </c>
      <c r="I620" s="2"/>
      <c r="J620" s="106"/>
    </row>
    <row r="621" spans="1:10" ht="30" customHeight="1">
      <c r="A621" s="2"/>
      <c r="B621" s="183"/>
      <c r="C621" s="184"/>
      <c r="D621" s="184"/>
      <c r="E621" s="184"/>
      <c r="F621" s="184"/>
      <c r="G621" s="185"/>
      <c r="H621" s="144" t="s">
        <v>254</v>
      </c>
      <c r="I621" s="2"/>
      <c r="J621" s="106"/>
    </row>
    <row r="622" spans="1:10" ht="30.75" customHeight="1">
      <c r="A622" s="2"/>
      <c r="B622" s="183"/>
      <c r="C622" s="184"/>
      <c r="D622" s="184"/>
      <c r="E622" s="184"/>
      <c r="F622" s="184"/>
      <c r="G622" s="185"/>
      <c r="H622" s="144" t="s">
        <v>254</v>
      </c>
      <c r="I622" s="2"/>
      <c r="J622" s="106"/>
    </row>
    <row r="623" spans="1:10" ht="29.25" customHeight="1">
      <c r="A623" s="2"/>
      <c r="B623" s="183"/>
      <c r="C623" s="184"/>
      <c r="D623" s="184"/>
      <c r="E623" s="184"/>
      <c r="F623" s="184"/>
      <c r="G623" s="185"/>
      <c r="H623" s="144" t="s">
        <v>254</v>
      </c>
      <c r="I623" s="2"/>
      <c r="J623" s="106"/>
    </row>
    <row r="624" spans="1:10" ht="29.25" customHeight="1">
      <c r="A624" s="2"/>
      <c r="B624" s="183"/>
      <c r="C624" s="184"/>
      <c r="D624" s="184"/>
      <c r="E624" s="184"/>
      <c r="F624" s="184"/>
      <c r="G624" s="185"/>
      <c r="H624" s="144" t="s">
        <v>254</v>
      </c>
      <c r="I624" s="2">
        <f>SUM(H613:H624)</f>
        <v>0</v>
      </c>
      <c r="J624" s="106"/>
    </row>
    <row r="625" spans="1:10">
      <c r="A625" s="2"/>
      <c r="B625" s="13"/>
      <c r="C625" s="13"/>
      <c r="D625" s="13"/>
      <c r="E625" s="186" t="s">
        <v>105</v>
      </c>
      <c r="F625" s="186"/>
      <c r="G625" s="186"/>
      <c r="H625" s="15">
        <f>SUM(I624/36)*20</f>
        <v>0</v>
      </c>
      <c r="I625" s="2"/>
      <c r="J625" s="106"/>
    </row>
    <row r="626" spans="1:10" ht="25.5" customHeight="1">
      <c r="A626" s="2"/>
      <c r="B626" s="16"/>
      <c r="C626" s="16"/>
      <c r="D626" s="16"/>
      <c r="E626" s="186" t="s">
        <v>106</v>
      </c>
      <c r="F626" s="186"/>
      <c r="G626" s="186"/>
      <c r="H626" s="15">
        <f>SUM(H611+H625)/2</f>
        <v>0</v>
      </c>
      <c r="I626" s="2"/>
      <c r="J626" s="106"/>
    </row>
    <row r="627" spans="1:10" ht="14.25" customHeight="1">
      <c r="A627" s="2"/>
      <c r="B627" s="16" t="s">
        <v>107</v>
      </c>
      <c r="C627" s="16" t="s">
        <v>108</v>
      </c>
      <c r="D627" s="16" t="s">
        <v>109</v>
      </c>
      <c r="E627" s="16" t="s">
        <v>110</v>
      </c>
      <c r="F627" s="16"/>
      <c r="G627" s="16"/>
      <c r="H627" s="2"/>
      <c r="I627" s="2"/>
      <c r="J627" s="106"/>
    </row>
    <row r="628" spans="1:10">
      <c r="A628" s="2"/>
      <c r="B628" s="16"/>
      <c r="C628" s="16"/>
      <c r="D628" s="16"/>
      <c r="E628" s="16"/>
      <c r="F628" s="16"/>
      <c r="G628" s="16"/>
      <c r="H628" s="2"/>
      <c r="I628" s="2"/>
      <c r="J628" s="106"/>
    </row>
    <row r="629" spans="1:10">
      <c r="A629" s="2"/>
      <c r="B629" s="17"/>
      <c r="C629" s="17"/>
      <c r="D629" s="17"/>
      <c r="E629" s="17"/>
      <c r="F629" s="17"/>
      <c r="G629" s="17"/>
      <c r="H629" s="2"/>
      <c r="I629" s="2"/>
      <c r="J629" s="106"/>
    </row>
    <row r="630" spans="1:10" ht="23.25" customHeight="1">
      <c r="A630" s="2"/>
      <c r="B630" s="195" t="str">
        <f t="shared" ref="B630" si="34">B1</f>
        <v>ACTIVITES PROFESSIONNELLES DE SYNTHESE</v>
      </c>
      <c r="C630" s="195"/>
      <c r="D630" s="195"/>
      <c r="E630" s="195"/>
      <c r="F630" s="195"/>
      <c r="G630" s="195"/>
      <c r="H630" s="195"/>
      <c r="I630" s="2"/>
      <c r="J630" s="106"/>
    </row>
    <row r="631" spans="1:10" ht="23.25" customHeight="1">
      <c r="A631" s="2"/>
      <c r="B631" s="195" t="str">
        <f t="shared" ref="B631" si="35">$B$2</f>
        <v>PREMIERE BAC PRO CSR 2017-2018</v>
      </c>
      <c r="C631" s="195"/>
      <c r="D631" s="195"/>
      <c r="E631" s="195"/>
      <c r="F631" s="195"/>
      <c r="G631" s="195"/>
      <c r="H631" s="195"/>
      <c r="I631" s="2"/>
      <c r="J631" s="106"/>
    </row>
    <row r="632" spans="1:10" ht="9.75" customHeight="1">
      <c r="A632" s="2"/>
      <c r="B632" s="2"/>
      <c r="C632" s="2"/>
      <c r="D632" s="2"/>
      <c r="E632" s="2"/>
      <c r="F632" s="2"/>
      <c r="G632" s="2"/>
      <c r="H632" s="2"/>
      <c r="I632" s="2"/>
      <c r="J632" s="106"/>
    </row>
    <row r="633" spans="1:10" ht="17.25">
      <c r="A633" s="2"/>
      <c r="B633" s="3" t="s">
        <v>2</v>
      </c>
      <c r="C633" s="4">
        <f>'listing eleves'!$A$11</f>
        <v>1</v>
      </c>
      <c r="D633" s="4"/>
      <c r="E633" s="4"/>
      <c r="F633" s="4" t="s">
        <v>4</v>
      </c>
      <c r="G633" s="5">
        <f>'listing eleves'!$Q$25</f>
        <v>43231</v>
      </c>
      <c r="H633" s="2"/>
      <c r="I633" s="2"/>
      <c r="J633" s="106"/>
    </row>
    <row r="634" spans="1:10">
      <c r="A634" s="2"/>
      <c r="B634" s="6" t="s">
        <v>3</v>
      </c>
      <c r="C634" s="7">
        <f>'listing eleves'!$B$11</f>
        <v>11</v>
      </c>
      <c r="D634" s="7"/>
      <c r="E634" s="7"/>
      <c r="F634" s="7" t="s">
        <v>5</v>
      </c>
      <c r="G634" s="8" t="str">
        <f>'listing eleves'!$Q$24</f>
        <v>3-Street food</v>
      </c>
      <c r="H634" s="2"/>
      <c r="I634" s="2"/>
      <c r="J634" s="106"/>
    </row>
    <row r="635" spans="1:10">
      <c r="A635" s="2"/>
      <c r="B635" s="9"/>
      <c r="C635" s="10"/>
      <c r="D635" s="10"/>
      <c r="E635" s="10"/>
      <c r="F635" s="10" t="s">
        <v>6</v>
      </c>
      <c r="G635" s="11">
        <f>'listing eleves'!$R$26</f>
        <v>0</v>
      </c>
      <c r="H635" s="2"/>
      <c r="I635" s="2"/>
      <c r="J635" s="106"/>
    </row>
    <row r="636" spans="1:10" ht="9.75" customHeight="1">
      <c r="A636" s="2"/>
      <c r="B636" s="2"/>
      <c r="C636" s="2"/>
      <c r="D636" s="2"/>
      <c r="E636" s="2"/>
      <c r="F636" s="2"/>
      <c r="G636" s="2"/>
      <c r="H636" s="2"/>
      <c r="I636" s="2"/>
      <c r="J636" s="106"/>
    </row>
    <row r="637" spans="1:10">
      <c r="A637" s="2"/>
      <c r="B637" s="196" t="s">
        <v>11</v>
      </c>
      <c r="C637" s="196"/>
      <c r="D637" s="196"/>
      <c r="E637" s="196"/>
      <c r="F637" s="196"/>
      <c r="G637" s="196"/>
      <c r="H637" s="196"/>
      <c r="I637" s="2"/>
      <c r="J637" s="106"/>
    </row>
    <row r="638" spans="1:10">
      <c r="A638" s="2"/>
      <c r="B638" s="197" t="s">
        <v>12</v>
      </c>
      <c r="C638" s="198"/>
      <c r="D638" s="198"/>
      <c r="E638" s="198"/>
      <c r="F638" s="198"/>
      <c r="G638" s="198"/>
      <c r="H638" s="199"/>
      <c r="I638" s="2"/>
      <c r="J638" s="106"/>
    </row>
    <row r="639" spans="1:10" ht="30.75" customHeight="1">
      <c r="A639" s="2"/>
      <c r="B639" s="187" t="s">
        <v>97</v>
      </c>
      <c r="C639" s="188"/>
      <c r="D639" s="188"/>
      <c r="E639" s="188"/>
      <c r="F639" s="188"/>
      <c r="G639" s="189"/>
      <c r="H639" s="144" t="s">
        <v>254</v>
      </c>
      <c r="I639" s="2"/>
      <c r="J639" s="106"/>
    </row>
    <row r="640" spans="1:10" ht="18.75" customHeight="1">
      <c r="A640" s="2"/>
      <c r="B640" s="187" t="s">
        <v>98</v>
      </c>
      <c r="C640" s="188"/>
      <c r="D640" s="188"/>
      <c r="E640" s="188"/>
      <c r="F640" s="188"/>
      <c r="G640" s="189"/>
      <c r="H640" s="144" t="s">
        <v>254</v>
      </c>
      <c r="I640" s="2"/>
      <c r="J640" s="106"/>
    </row>
    <row r="641" spans="1:10" ht="19.5" customHeight="1">
      <c r="A641" s="2"/>
      <c r="B641" s="187" t="s">
        <v>99</v>
      </c>
      <c r="C641" s="188"/>
      <c r="D641" s="188"/>
      <c r="E641" s="188"/>
      <c r="F641" s="188"/>
      <c r="G641" s="189"/>
      <c r="H641" s="144" t="s">
        <v>254</v>
      </c>
      <c r="I641" s="2"/>
      <c r="J641" s="106"/>
    </row>
    <row r="642" spans="1:10" ht="25.5" customHeight="1">
      <c r="A642" s="2"/>
      <c r="B642" s="187" t="s">
        <v>100</v>
      </c>
      <c r="C642" s="188"/>
      <c r="D642" s="188"/>
      <c r="E642" s="188"/>
      <c r="F642" s="188"/>
      <c r="G642" s="189"/>
      <c r="H642" s="144" t="s">
        <v>254</v>
      </c>
      <c r="I642" s="2"/>
      <c r="J642" s="106"/>
    </row>
    <row r="643" spans="1:10" ht="27" customHeight="1">
      <c r="A643" s="2"/>
      <c r="B643" s="187" t="s">
        <v>101</v>
      </c>
      <c r="C643" s="188"/>
      <c r="D643" s="188"/>
      <c r="E643" s="188"/>
      <c r="F643" s="188"/>
      <c r="G643" s="189"/>
      <c r="H643" s="144" t="s">
        <v>254</v>
      </c>
      <c r="I643" s="2"/>
      <c r="J643" s="106"/>
    </row>
    <row r="644" spans="1:10" ht="27" customHeight="1">
      <c r="A644" s="2"/>
      <c r="B644" s="187" t="s">
        <v>102</v>
      </c>
      <c r="C644" s="188"/>
      <c r="D644" s="188"/>
      <c r="E644" s="188"/>
      <c r="F644" s="188"/>
      <c r="G644" s="189"/>
      <c r="H644" s="144" t="s">
        <v>254</v>
      </c>
      <c r="I644" s="2"/>
      <c r="J644" s="106"/>
    </row>
    <row r="645" spans="1:10" ht="27" customHeight="1">
      <c r="A645" s="2"/>
      <c r="B645" s="190" t="s">
        <v>103</v>
      </c>
      <c r="C645" s="191"/>
      <c r="D645" s="191"/>
      <c r="E645" s="188"/>
      <c r="F645" s="188"/>
      <c r="G645" s="189"/>
      <c r="H645" s="144" t="s">
        <v>254</v>
      </c>
      <c r="I645" s="2">
        <f>SUM(H639:H645)</f>
        <v>0</v>
      </c>
      <c r="J645" s="106"/>
    </row>
    <row r="646" spans="1:10" ht="20.25" customHeight="1">
      <c r="A646" s="2"/>
      <c r="B646" s="12"/>
      <c r="C646" s="13"/>
      <c r="D646" s="13"/>
      <c r="E646" s="192" t="s">
        <v>104</v>
      </c>
      <c r="F646" s="193"/>
      <c r="G646" s="193"/>
      <c r="H646" s="14">
        <f>SUM(I645/21)*20</f>
        <v>0</v>
      </c>
      <c r="I646" s="2"/>
      <c r="J646" s="106"/>
    </row>
    <row r="647" spans="1:10" ht="15" customHeight="1">
      <c r="A647" s="2"/>
      <c r="B647" s="194" t="s">
        <v>13</v>
      </c>
      <c r="C647" s="194"/>
      <c r="D647" s="194"/>
      <c r="E647" s="194"/>
      <c r="F647" s="194"/>
      <c r="G647" s="194"/>
      <c r="H647" s="194"/>
      <c r="I647" s="2"/>
      <c r="J647" s="106"/>
    </row>
    <row r="648" spans="1:10" ht="29.25" customHeight="1">
      <c r="A648" s="2"/>
      <c r="B648" s="183"/>
      <c r="C648" s="184"/>
      <c r="D648" s="184"/>
      <c r="E648" s="184"/>
      <c r="F648" s="184"/>
      <c r="G648" s="185"/>
      <c r="H648" s="144" t="s">
        <v>254</v>
      </c>
      <c r="I648" s="2"/>
      <c r="J648" s="106"/>
    </row>
    <row r="649" spans="1:10" ht="29.25" customHeight="1">
      <c r="A649" s="2"/>
      <c r="B649" s="183"/>
      <c r="C649" s="184"/>
      <c r="D649" s="184"/>
      <c r="E649" s="184"/>
      <c r="F649" s="184"/>
      <c r="G649" s="185"/>
      <c r="H649" s="144" t="s">
        <v>254</v>
      </c>
      <c r="I649" s="2"/>
      <c r="J649" s="106"/>
    </row>
    <row r="650" spans="1:10" ht="30" customHeight="1">
      <c r="A650" s="2"/>
      <c r="B650" s="183"/>
      <c r="C650" s="184"/>
      <c r="D650" s="184"/>
      <c r="E650" s="184"/>
      <c r="F650" s="184"/>
      <c r="G650" s="185"/>
      <c r="H650" s="144" t="s">
        <v>254</v>
      </c>
      <c r="I650" s="2"/>
      <c r="J650" s="106"/>
    </row>
    <row r="651" spans="1:10" ht="30.75" customHeight="1">
      <c r="A651" s="2"/>
      <c r="B651" s="183"/>
      <c r="C651" s="184"/>
      <c r="D651" s="184"/>
      <c r="E651" s="184"/>
      <c r="F651" s="184"/>
      <c r="G651" s="185"/>
      <c r="H651" s="144" t="s">
        <v>254</v>
      </c>
      <c r="I651" s="2"/>
      <c r="J651" s="106"/>
    </row>
    <row r="652" spans="1:10" ht="30" customHeight="1">
      <c r="A652" s="2"/>
      <c r="B652" s="183"/>
      <c r="C652" s="184"/>
      <c r="D652" s="184"/>
      <c r="E652" s="184"/>
      <c r="F652" s="184"/>
      <c r="G652" s="185"/>
      <c r="H652" s="144" t="s">
        <v>254</v>
      </c>
      <c r="I652" s="2"/>
      <c r="J652" s="106"/>
    </row>
    <row r="653" spans="1:10" ht="29.25" customHeight="1">
      <c r="A653" s="2"/>
      <c r="B653" s="183"/>
      <c r="C653" s="184"/>
      <c r="D653" s="184"/>
      <c r="E653" s="184"/>
      <c r="F653" s="184"/>
      <c r="G653" s="185"/>
      <c r="H653" s="144" t="s">
        <v>254</v>
      </c>
      <c r="I653" s="2"/>
      <c r="J653" s="106"/>
    </row>
    <row r="654" spans="1:10" ht="29.25" customHeight="1">
      <c r="A654" s="2"/>
      <c r="B654" s="183"/>
      <c r="C654" s="184"/>
      <c r="D654" s="184"/>
      <c r="E654" s="184"/>
      <c r="F654" s="184"/>
      <c r="G654" s="185"/>
      <c r="H654" s="144" t="s">
        <v>254</v>
      </c>
      <c r="I654" s="2"/>
      <c r="J654" s="106"/>
    </row>
    <row r="655" spans="1:10" ht="30" customHeight="1">
      <c r="A655" s="2"/>
      <c r="B655" s="183"/>
      <c r="C655" s="184"/>
      <c r="D655" s="184"/>
      <c r="E655" s="184"/>
      <c r="F655" s="184"/>
      <c r="G655" s="185"/>
      <c r="H655" s="144" t="s">
        <v>254</v>
      </c>
      <c r="I655" s="2"/>
      <c r="J655" s="106"/>
    </row>
    <row r="656" spans="1:10" ht="30" customHeight="1">
      <c r="A656" s="2"/>
      <c r="B656" s="183"/>
      <c r="C656" s="184"/>
      <c r="D656" s="184"/>
      <c r="E656" s="184"/>
      <c r="F656" s="184"/>
      <c r="G656" s="185"/>
      <c r="H656" s="144" t="s">
        <v>254</v>
      </c>
      <c r="I656" s="2"/>
      <c r="J656" s="106"/>
    </row>
    <row r="657" spans="1:10" ht="30.75" customHeight="1">
      <c r="A657" s="2"/>
      <c r="B657" s="183"/>
      <c r="C657" s="184"/>
      <c r="D657" s="184"/>
      <c r="E657" s="184"/>
      <c r="F657" s="184"/>
      <c r="G657" s="185"/>
      <c r="H657" s="144" t="s">
        <v>254</v>
      </c>
      <c r="I657" s="2"/>
      <c r="J657" s="106"/>
    </row>
    <row r="658" spans="1:10" ht="29.25" customHeight="1">
      <c r="A658" s="2"/>
      <c r="B658" s="183"/>
      <c r="C658" s="184"/>
      <c r="D658" s="184"/>
      <c r="E658" s="184"/>
      <c r="F658" s="184"/>
      <c r="G658" s="185"/>
      <c r="H658" s="144" t="s">
        <v>254</v>
      </c>
      <c r="I658" s="2"/>
      <c r="J658" s="106"/>
    </row>
    <row r="659" spans="1:10" ht="29.25" customHeight="1">
      <c r="A659" s="2"/>
      <c r="B659" s="183"/>
      <c r="C659" s="184"/>
      <c r="D659" s="184"/>
      <c r="E659" s="184"/>
      <c r="F659" s="184"/>
      <c r="G659" s="185"/>
      <c r="H659" s="144" t="s">
        <v>254</v>
      </c>
      <c r="I659" s="2">
        <f>SUM(H648:H659)</f>
        <v>0</v>
      </c>
      <c r="J659" s="106"/>
    </row>
    <row r="660" spans="1:10">
      <c r="A660" s="2"/>
      <c r="B660" s="13"/>
      <c r="C660" s="13"/>
      <c r="D660" s="13"/>
      <c r="E660" s="186" t="s">
        <v>105</v>
      </c>
      <c r="F660" s="186"/>
      <c r="G660" s="186"/>
      <c r="H660" s="15">
        <f>SUM(I659/36)*20</f>
        <v>0</v>
      </c>
      <c r="I660" s="2"/>
      <c r="J660" s="106"/>
    </row>
    <row r="661" spans="1:10" ht="25.5" customHeight="1">
      <c r="A661" s="2"/>
      <c r="B661" s="16"/>
      <c r="C661" s="16"/>
      <c r="D661" s="16"/>
      <c r="E661" s="186" t="s">
        <v>106</v>
      </c>
      <c r="F661" s="186"/>
      <c r="G661" s="186"/>
      <c r="H661" s="15">
        <f>SUM(H646+H660)/2</f>
        <v>0</v>
      </c>
      <c r="I661" s="2"/>
      <c r="J661" s="106"/>
    </row>
    <row r="662" spans="1:10" ht="14.25" customHeight="1">
      <c r="A662" s="2"/>
      <c r="B662" s="16" t="s">
        <v>107</v>
      </c>
      <c r="C662" s="16" t="s">
        <v>108</v>
      </c>
      <c r="D662" s="16" t="s">
        <v>109</v>
      </c>
      <c r="E662" s="16" t="s">
        <v>110</v>
      </c>
      <c r="F662" s="16"/>
      <c r="G662" s="16"/>
      <c r="H662" s="2"/>
      <c r="I662" s="2"/>
      <c r="J662" s="106"/>
    </row>
    <row r="663" spans="1:10">
      <c r="A663" s="2"/>
      <c r="B663" s="16"/>
      <c r="C663" s="16"/>
      <c r="D663" s="16"/>
      <c r="E663" s="16"/>
      <c r="F663" s="16"/>
      <c r="G663" s="16"/>
      <c r="H663" s="2"/>
      <c r="I663" s="2"/>
      <c r="J663" s="106"/>
    </row>
    <row r="664" spans="1:10">
      <c r="A664" s="2"/>
      <c r="B664" s="17"/>
      <c r="C664" s="17"/>
      <c r="D664" s="17"/>
      <c r="E664" s="17"/>
      <c r="F664" s="17"/>
      <c r="G664" s="17"/>
      <c r="H664" s="2"/>
      <c r="I664" s="2"/>
      <c r="J664" s="106"/>
    </row>
    <row r="665" spans="1:10" ht="23.25" customHeight="1">
      <c r="A665" s="2"/>
      <c r="B665" s="195" t="str">
        <f t="shared" ref="B665" si="36">B1</f>
        <v>ACTIVITES PROFESSIONNELLES DE SYNTHESE</v>
      </c>
      <c r="C665" s="195"/>
      <c r="D665" s="195"/>
      <c r="E665" s="195"/>
      <c r="F665" s="195"/>
      <c r="G665" s="195"/>
      <c r="H665" s="195"/>
      <c r="I665" s="2"/>
      <c r="J665" s="106"/>
    </row>
    <row r="666" spans="1:10" ht="23.25" customHeight="1">
      <c r="A666" s="2"/>
      <c r="B666" s="195" t="str">
        <f t="shared" ref="B666" si="37">$B$2</f>
        <v>PREMIERE BAC PRO CSR 2017-2018</v>
      </c>
      <c r="C666" s="195"/>
      <c r="D666" s="195"/>
      <c r="E666" s="195"/>
      <c r="F666" s="195"/>
      <c r="G666" s="195"/>
      <c r="H666" s="195"/>
      <c r="I666" s="2"/>
      <c r="J666" s="106"/>
    </row>
    <row r="667" spans="1:10">
      <c r="A667" s="2"/>
      <c r="B667" s="2"/>
      <c r="C667" s="2"/>
      <c r="D667" s="2"/>
      <c r="E667" s="2"/>
      <c r="F667" s="2"/>
      <c r="G667" s="2"/>
      <c r="H667" s="2"/>
      <c r="I667" s="2"/>
      <c r="J667" s="106"/>
    </row>
    <row r="668" spans="1:10" ht="17.25">
      <c r="A668" s="2"/>
      <c r="B668" s="3" t="s">
        <v>2</v>
      </c>
      <c r="C668" s="4">
        <f>'listing eleves'!$A$11</f>
        <v>1</v>
      </c>
      <c r="D668" s="4"/>
      <c r="E668" s="4"/>
      <c r="F668" s="4" t="s">
        <v>4</v>
      </c>
      <c r="G668" s="5">
        <f>'listing eleves'!$S$25</f>
        <v>43238</v>
      </c>
      <c r="H668" s="2"/>
      <c r="I668" s="2"/>
      <c r="J668" s="106"/>
    </row>
    <row r="669" spans="1:10">
      <c r="A669" s="2"/>
      <c r="B669" s="6" t="s">
        <v>3</v>
      </c>
      <c r="C669" s="7">
        <f>'listing eleves'!$B$11</f>
        <v>11</v>
      </c>
      <c r="D669" s="7"/>
      <c r="E669" s="7"/>
      <c r="F669" s="7" t="s">
        <v>5</v>
      </c>
      <c r="G669" s="8" t="str">
        <f>'listing eleves'!$S$24</f>
        <v>2-Brasserie</v>
      </c>
      <c r="H669" s="2"/>
      <c r="I669" s="2"/>
      <c r="J669" s="106"/>
    </row>
    <row r="670" spans="1:10">
      <c r="A670" s="2"/>
      <c r="B670" s="9"/>
      <c r="C670" s="10"/>
      <c r="D670" s="10"/>
      <c r="E670" s="10"/>
      <c r="F670" s="10" t="s">
        <v>6</v>
      </c>
      <c r="G670" s="11">
        <f>'listing eleves'!$T$26</f>
        <v>0</v>
      </c>
      <c r="H670" s="2"/>
      <c r="I670" s="2"/>
      <c r="J670" s="106"/>
    </row>
    <row r="671" spans="1:10">
      <c r="A671" s="2"/>
      <c r="B671" s="2"/>
      <c r="C671" s="2"/>
      <c r="D671" s="2"/>
      <c r="E671" s="2"/>
      <c r="F671" s="2"/>
      <c r="G671" s="2"/>
      <c r="H671" s="2"/>
      <c r="I671" s="2"/>
      <c r="J671" s="106"/>
    </row>
    <row r="672" spans="1:10" ht="15" customHeight="1">
      <c r="A672" s="2"/>
      <c r="B672" s="196" t="s">
        <v>11</v>
      </c>
      <c r="C672" s="196"/>
      <c r="D672" s="196"/>
      <c r="E672" s="196"/>
      <c r="F672" s="196"/>
      <c r="G672" s="196"/>
      <c r="H672" s="196"/>
      <c r="I672" s="2"/>
      <c r="J672" s="106"/>
    </row>
    <row r="673" spans="1:10" ht="15" customHeight="1">
      <c r="A673" s="2"/>
      <c r="B673" s="197" t="s">
        <v>12</v>
      </c>
      <c r="C673" s="198"/>
      <c r="D673" s="198"/>
      <c r="E673" s="198"/>
      <c r="F673" s="198"/>
      <c r="G673" s="198"/>
      <c r="H673" s="199"/>
      <c r="I673" s="2"/>
      <c r="J673" s="106"/>
    </row>
    <row r="674" spans="1:10" ht="30" customHeight="1">
      <c r="A674" s="2"/>
      <c r="B674" s="187" t="s">
        <v>97</v>
      </c>
      <c r="C674" s="188"/>
      <c r="D674" s="188"/>
      <c r="E674" s="188"/>
      <c r="F674" s="188"/>
      <c r="G674" s="189"/>
      <c r="H674" s="144" t="s">
        <v>254</v>
      </c>
      <c r="I674" s="2"/>
      <c r="J674" s="106"/>
    </row>
    <row r="675" spans="1:10" ht="24.75" customHeight="1">
      <c r="A675" s="2"/>
      <c r="B675" s="187" t="s">
        <v>98</v>
      </c>
      <c r="C675" s="188"/>
      <c r="D675" s="188"/>
      <c r="E675" s="188"/>
      <c r="F675" s="188"/>
      <c r="G675" s="189"/>
      <c r="H675" s="144" t="s">
        <v>254</v>
      </c>
      <c r="I675" s="2"/>
      <c r="J675" s="106"/>
    </row>
    <row r="676" spans="1:10" ht="30" customHeight="1">
      <c r="A676" s="2"/>
      <c r="B676" s="187" t="s">
        <v>99</v>
      </c>
      <c r="C676" s="188"/>
      <c r="D676" s="188"/>
      <c r="E676" s="188"/>
      <c r="F676" s="188"/>
      <c r="G676" s="189"/>
      <c r="H676" s="144" t="s">
        <v>254</v>
      </c>
      <c r="I676" s="2"/>
      <c r="J676" s="106"/>
    </row>
    <row r="677" spans="1:10" ht="30" customHeight="1">
      <c r="A677" s="2"/>
      <c r="B677" s="187" t="s">
        <v>100</v>
      </c>
      <c r="C677" s="188"/>
      <c r="D677" s="188"/>
      <c r="E677" s="188"/>
      <c r="F677" s="188"/>
      <c r="G677" s="189"/>
      <c r="H677" s="144" t="s">
        <v>254</v>
      </c>
      <c r="I677" s="2"/>
      <c r="J677" s="106"/>
    </row>
    <row r="678" spans="1:10" ht="30" customHeight="1">
      <c r="A678" s="2"/>
      <c r="B678" s="187" t="s">
        <v>101</v>
      </c>
      <c r="C678" s="188"/>
      <c r="D678" s="188"/>
      <c r="E678" s="188"/>
      <c r="F678" s="188"/>
      <c r="G678" s="189"/>
      <c r="H678" s="144" t="s">
        <v>254</v>
      </c>
      <c r="I678" s="2"/>
      <c r="J678" s="106"/>
    </row>
    <row r="679" spans="1:10" ht="30" customHeight="1">
      <c r="A679" s="2"/>
      <c r="B679" s="187" t="s">
        <v>102</v>
      </c>
      <c r="C679" s="188"/>
      <c r="D679" s="188"/>
      <c r="E679" s="188"/>
      <c r="F679" s="188"/>
      <c r="G679" s="189"/>
      <c r="H679" s="144" t="s">
        <v>254</v>
      </c>
      <c r="I679" s="2"/>
      <c r="J679" s="106"/>
    </row>
    <row r="680" spans="1:10" ht="30" customHeight="1">
      <c r="A680" s="2"/>
      <c r="B680" s="190" t="s">
        <v>103</v>
      </c>
      <c r="C680" s="191"/>
      <c r="D680" s="191"/>
      <c r="E680" s="188"/>
      <c r="F680" s="188"/>
      <c r="G680" s="189"/>
      <c r="H680" s="144" t="s">
        <v>254</v>
      </c>
      <c r="I680" s="2">
        <f>SUM(H674:H680)</f>
        <v>0</v>
      </c>
      <c r="J680" s="106"/>
    </row>
    <row r="681" spans="1:10" ht="15" customHeight="1">
      <c r="A681" s="2"/>
      <c r="B681" s="12"/>
      <c r="C681" s="13"/>
      <c r="D681" s="13"/>
      <c r="E681" s="192" t="s">
        <v>104</v>
      </c>
      <c r="F681" s="193"/>
      <c r="G681" s="193"/>
      <c r="H681" s="14">
        <f>SUM(I680/21)*20</f>
        <v>0</v>
      </c>
      <c r="I681" s="2"/>
      <c r="J681" s="106"/>
    </row>
    <row r="682" spans="1:10" ht="15" customHeight="1">
      <c r="A682" s="2"/>
      <c r="B682" s="194" t="s">
        <v>13</v>
      </c>
      <c r="C682" s="194"/>
      <c r="D682" s="194"/>
      <c r="E682" s="194"/>
      <c r="F682" s="194"/>
      <c r="G682" s="194"/>
      <c r="H682" s="194"/>
      <c r="I682" s="2"/>
      <c r="J682" s="106"/>
    </row>
    <row r="683" spans="1:10" ht="30" customHeight="1">
      <c r="A683" s="2"/>
      <c r="B683" s="183"/>
      <c r="C683" s="184"/>
      <c r="D683" s="184"/>
      <c r="E683" s="184"/>
      <c r="F683" s="184"/>
      <c r="G683" s="185"/>
      <c r="H683" s="144" t="s">
        <v>254</v>
      </c>
      <c r="I683" s="2"/>
      <c r="J683" s="106"/>
    </row>
    <row r="684" spans="1:10" ht="30" customHeight="1">
      <c r="A684" s="2"/>
      <c r="B684" s="183"/>
      <c r="C684" s="184"/>
      <c r="D684" s="184"/>
      <c r="E684" s="184"/>
      <c r="F684" s="184"/>
      <c r="G684" s="185"/>
      <c r="H684" s="144" t="s">
        <v>254</v>
      </c>
      <c r="I684" s="2"/>
      <c r="J684" s="106"/>
    </row>
    <row r="685" spans="1:10" ht="30" customHeight="1">
      <c r="A685" s="2"/>
      <c r="B685" s="183"/>
      <c r="C685" s="184"/>
      <c r="D685" s="184"/>
      <c r="E685" s="184"/>
      <c r="F685" s="184"/>
      <c r="G685" s="185"/>
      <c r="H685" s="144" t="s">
        <v>254</v>
      </c>
      <c r="I685" s="2"/>
      <c r="J685" s="106"/>
    </row>
    <row r="686" spans="1:10" ht="30" customHeight="1">
      <c r="A686" s="2"/>
      <c r="B686" s="183"/>
      <c r="C686" s="184"/>
      <c r="D686" s="184"/>
      <c r="E686" s="184"/>
      <c r="F686" s="184"/>
      <c r="G686" s="185"/>
      <c r="H686" s="144" t="s">
        <v>254</v>
      </c>
      <c r="I686" s="2"/>
      <c r="J686" s="106"/>
    </row>
    <row r="687" spans="1:10" ht="30" customHeight="1">
      <c r="A687" s="2"/>
      <c r="B687" s="183"/>
      <c r="C687" s="184"/>
      <c r="D687" s="184"/>
      <c r="E687" s="184"/>
      <c r="F687" s="184"/>
      <c r="G687" s="185"/>
      <c r="H687" s="144" t="s">
        <v>254</v>
      </c>
      <c r="I687" s="2"/>
      <c r="J687" s="106"/>
    </row>
    <row r="688" spans="1:10" ht="30" customHeight="1">
      <c r="A688" s="2"/>
      <c r="B688" s="183"/>
      <c r="C688" s="184"/>
      <c r="D688" s="184"/>
      <c r="E688" s="184"/>
      <c r="F688" s="184"/>
      <c r="G688" s="185"/>
      <c r="H688" s="144" t="s">
        <v>254</v>
      </c>
      <c r="I688" s="2"/>
      <c r="J688" s="106"/>
    </row>
    <row r="689" spans="1:10" ht="30" customHeight="1">
      <c r="A689" s="2"/>
      <c r="B689" s="183"/>
      <c r="C689" s="184"/>
      <c r="D689" s="184"/>
      <c r="E689" s="184"/>
      <c r="F689" s="184"/>
      <c r="G689" s="185"/>
      <c r="H689" s="144" t="s">
        <v>254</v>
      </c>
      <c r="I689" s="2"/>
      <c r="J689" s="106"/>
    </row>
    <row r="690" spans="1:10" ht="30" customHeight="1">
      <c r="A690" s="2"/>
      <c r="B690" s="183"/>
      <c r="C690" s="184"/>
      <c r="D690" s="184"/>
      <c r="E690" s="184"/>
      <c r="F690" s="184"/>
      <c r="G690" s="185"/>
      <c r="H690" s="144" t="s">
        <v>254</v>
      </c>
      <c r="I690" s="2"/>
      <c r="J690" s="106"/>
    </row>
    <row r="691" spans="1:10" ht="30" customHeight="1">
      <c r="A691" s="2"/>
      <c r="B691" s="183"/>
      <c r="C691" s="184"/>
      <c r="D691" s="184"/>
      <c r="E691" s="184"/>
      <c r="F691" s="184"/>
      <c r="G691" s="185"/>
      <c r="H691" s="144" t="s">
        <v>254</v>
      </c>
      <c r="I691" s="2"/>
      <c r="J691" s="106"/>
    </row>
    <row r="692" spans="1:10" ht="30" customHeight="1">
      <c r="A692" s="2"/>
      <c r="B692" s="183"/>
      <c r="C692" s="184"/>
      <c r="D692" s="184"/>
      <c r="E692" s="184"/>
      <c r="F692" s="184"/>
      <c r="G692" s="185"/>
      <c r="H692" s="144" t="s">
        <v>254</v>
      </c>
      <c r="I692" s="2"/>
      <c r="J692" s="106"/>
    </row>
    <row r="693" spans="1:10" ht="30" customHeight="1">
      <c r="A693" s="2"/>
      <c r="B693" s="183"/>
      <c r="C693" s="184"/>
      <c r="D693" s="184"/>
      <c r="E693" s="184"/>
      <c r="F693" s="184"/>
      <c r="G693" s="185"/>
      <c r="H693" s="144" t="s">
        <v>254</v>
      </c>
      <c r="I693" s="2"/>
      <c r="J693" s="106"/>
    </row>
    <row r="694" spans="1:10" ht="30" customHeight="1">
      <c r="A694" s="2"/>
      <c r="B694" s="183"/>
      <c r="C694" s="184"/>
      <c r="D694" s="184"/>
      <c r="E694" s="184"/>
      <c r="F694" s="184"/>
      <c r="G694" s="185"/>
      <c r="H694" s="144" t="s">
        <v>254</v>
      </c>
      <c r="I694" s="2">
        <f>SUM(H683:H694)</f>
        <v>0</v>
      </c>
      <c r="J694" s="106"/>
    </row>
    <row r="695" spans="1:10" ht="15" customHeight="1">
      <c r="A695" s="2"/>
      <c r="B695" s="13"/>
      <c r="C695" s="13"/>
      <c r="D695" s="13"/>
      <c r="E695" s="186" t="s">
        <v>105</v>
      </c>
      <c r="F695" s="186"/>
      <c r="G695" s="186"/>
      <c r="H695" s="15">
        <f>SUM(I694/36)*20</f>
        <v>0</v>
      </c>
      <c r="I695" s="2"/>
      <c r="J695" s="106"/>
    </row>
    <row r="696" spans="1:10">
      <c r="A696" s="2"/>
      <c r="B696" s="16"/>
      <c r="C696" s="16"/>
      <c r="D696" s="16"/>
      <c r="E696" s="186" t="s">
        <v>106</v>
      </c>
      <c r="F696" s="186"/>
      <c r="G696" s="186"/>
      <c r="H696" s="15">
        <f>SUM(H681+H695)/2</f>
        <v>0</v>
      </c>
      <c r="I696" s="2"/>
      <c r="J696" s="106"/>
    </row>
    <row r="697" spans="1:10" ht="25.5">
      <c r="A697" s="2"/>
      <c r="B697" s="16" t="s">
        <v>107</v>
      </c>
      <c r="C697" s="16" t="s">
        <v>108</v>
      </c>
      <c r="D697" s="16" t="s">
        <v>109</v>
      </c>
      <c r="E697" s="16" t="s">
        <v>110</v>
      </c>
      <c r="F697" s="16"/>
      <c r="G697" s="16"/>
      <c r="H697" s="2"/>
      <c r="I697" s="2"/>
      <c r="J697" s="106"/>
    </row>
    <row r="698" spans="1:10" ht="23.25" customHeight="1">
      <c r="A698" s="2"/>
      <c r="B698" s="195" t="str">
        <f t="shared" ref="B698" si="38">B1</f>
        <v>ACTIVITES PROFESSIONNELLES DE SYNTHESE</v>
      </c>
      <c r="C698" s="195"/>
      <c r="D698" s="195"/>
      <c r="E698" s="195"/>
      <c r="F698" s="195"/>
      <c r="G698" s="195"/>
      <c r="H698" s="195"/>
      <c r="I698" s="2"/>
      <c r="J698" s="106"/>
    </row>
    <row r="699" spans="1:10" ht="23.25" customHeight="1">
      <c r="A699" s="2"/>
      <c r="B699" s="195" t="str">
        <f t="shared" ref="B699" si="39">$B$2</f>
        <v>PREMIERE BAC PRO CSR 2017-2018</v>
      </c>
      <c r="C699" s="195"/>
      <c r="D699" s="195"/>
      <c r="E699" s="195"/>
      <c r="F699" s="195"/>
      <c r="G699" s="195"/>
      <c r="H699" s="195"/>
      <c r="I699" s="2"/>
      <c r="J699" s="106"/>
    </row>
    <row r="700" spans="1:10">
      <c r="A700" s="2"/>
      <c r="B700" s="2"/>
      <c r="C700" s="2"/>
      <c r="D700" s="2"/>
      <c r="E700" s="2"/>
      <c r="F700" s="2"/>
      <c r="G700" s="2"/>
      <c r="H700" s="2"/>
      <c r="I700" s="2"/>
      <c r="J700" s="106"/>
    </row>
    <row r="701" spans="1:10" ht="17.25">
      <c r="A701" s="2"/>
      <c r="B701" s="3" t="s">
        <v>2</v>
      </c>
      <c r="C701" s="4">
        <f>'listing eleves'!$A$11</f>
        <v>1</v>
      </c>
      <c r="D701" s="4"/>
      <c r="E701" s="4"/>
      <c r="F701" s="4" t="s">
        <v>4</v>
      </c>
      <c r="G701" s="5">
        <f>'listing eleves'!$U$25</f>
        <v>43245</v>
      </c>
      <c r="H701" s="2"/>
      <c r="I701" s="2"/>
      <c r="J701" s="106"/>
    </row>
    <row r="702" spans="1:10">
      <c r="A702" s="2"/>
      <c r="B702" s="6" t="s">
        <v>3</v>
      </c>
      <c r="C702" s="7">
        <f>'listing eleves'!$B$11</f>
        <v>11</v>
      </c>
      <c r="D702" s="7"/>
      <c r="E702" s="7"/>
      <c r="F702" s="7" t="s">
        <v>5</v>
      </c>
      <c r="G702" s="8" t="str">
        <f>'listing eleves'!$U$24</f>
        <v>1-Cuisine trad</v>
      </c>
      <c r="H702" s="2"/>
      <c r="I702" s="2"/>
      <c r="J702" s="106"/>
    </row>
    <row r="703" spans="1:10">
      <c r="A703" s="2"/>
      <c r="B703" s="9"/>
      <c r="C703" s="10"/>
      <c r="D703" s="10"/>
      <c r="E703" s="10"/>
      <c r="F703" s="10" t="s">
        <v>6</v>
      </c>
      <c r="G703" s="11">
        <f>'listing eleves'!$V$26</f>
        <v>0</v>
      </c>
      <c r="H703" s="2"/>
      <c r="I703" s="2"/>
      <c r="J703" s="106"/>
    </row>
    <row r="704" spans="1:10">
      <c r="A704" s="2"/>
      <c r="B704" s="2"/>
      <c r="C704" s="2"/>
      <c r="D704" s="2"/>
      <c r="E704" s="2"/>
      <c r="F704" s="2"/>
      <c r="G704" s="2"/>
      <c r="H704" s="2"/>
      <c r="I704" s="2"/>
      <c r="J704" s="106"/>
    </row>
    <row r="705" spans="1:10" ht="15" customHeight="1">
      <c r="A705" s="2"/>
      <c r="B705" s="196" t="s">
        <v>11</v>
      </c>
      <c r="C705" s="196"/>
      <c r="D705" s="196"/>
      <c r="E705" s="196"/>
      <c r="F705" s="196"/>
      <c r="G705" s="196"/>
      <c r="H705" s="196"/>
      <c r="I705" s="2"/>
      <c r="J705" s="106"/>
    </row>
    <row r="706" spans="1:10" ht="15" customHeight="1">
      <c r="A706" s="2"/>
      <c r="B706" s="197" t="s">
        <v>12</v>
      </c>
      <c r="C706" s="198"/>
      <c r="D706" s="198"/>
      <c r="E706" s="198"/>
      <c r="F706" s="198"/>
      <c r="G706" s="198"/>
      <c r="H706" s="199"/>
      <c r="I706" s="2"/>
      <c r="J706" s="106"/>
    </row>
    <row r="707" spans="1:10" ht="29.1" customHeight="1">
      <c r="A707" s="2"/>
      <c r="B707" s="187" t="s">
        <v>97</v>
      </c>
      <c r="C707" s="188"/>
      <c r="D707" s="188"/>
      <c r="E707" s="188"/>
      <c r="F707" s="188"/>
      <c r="G707" s="189"/>
      <c r="H707" s="144" t="s">
        <v>254</v>
      </c>
      <c r="I707" s="2"/>
      <c r="J707" s="106"/>
    </row>
    <row r="708" spans="1:10" ht="29.1" customHeight="1">
      <c r="A708" s="2"/>
      <c r="B708" s="187" t="s">
        <v>98</v>
      </c>
      <c r="C708" s="188"/>
      <c r="D708" s="188"/>
      <c r="E708" s="188"/>
      <c r="F708" s="188"/>
      <c r="G708" s="189"/>
      <c r="H708" s="144" t="s">
        <v>254</v>
      </c>
      <c r="I708" s="2"/>
      <c r="J708" s="106"/>
    </row>
    <row r="709" spans="1:10" ht="29.1" customHeight="1">
      <c r="A709" s="2"/>
      <c r="B709" s="187" t="s">
        <v>99</v>
      </c>
      <c r="C709" s="188"/>
      <c r="D709" s="188"/>
      <c r="E709" s="188"/>
      <c r="F709" s="188"/>
      <c r="G709" s="189"/>
      <c r="H709" s="144" t="s">
        <v>254</v>
      </c>
      <c r="I709" s="2"/>
      <c r="J709" s="106"/>
    </row>
    <row r="710" spans="1:10" ht="29.1" customHeight="1">
      <c r="A710" s="2"/>
      <c r="B710" s="187" t="s">
        <v>100</v>
      </c>
      <c r="C710" s="188"/>
      <c r="D710" s="188"/>
      <c r="E710" s="188"/>
      <c r="F710" s="188"/>
      <c r="G710" s="189"/>
      <c r="H710" s="144" t="s">
        <v>254</v>
      </c>
      <c r="I710" s="2"/>
      <c r="J710" s="106"/>
    </row>
    <row r="711" spans="1:10" ht="29.1" customHeight="1">
      <c r="A711" s="2"/>
      <c r="B711" s="187" t="s">
        <v>101</v>
      </c>
      <c r="C711" s="188"/>
      <c r="D711" s="188"/>
      <c r="E711" s="188"/>
      <c r="F711" s="188"/>
      <c r="G711" s="189"/>
      <c r="H711" s="144" t="s">
        <v>254</v>
      </c>
      <c r="I711" s="2"/>
      <c r="J711" s="106"/>
    </row>
    <row r="712" spans="1:10" ht="29.1" customHeight="1">
      <c r="A712" s="2"/>
      <c r="B712" s="187" t="s">
        <v>102</v>
      </c>
      <c r="C712" s="188"/>
      <c r="D712" s="188"/>
      <c r="E712" s="188"/>
      <c r="F712" s="188"/>
      <c r="G712" s="189"/>
      <c r="H712" s="144" t="s">
        <v>254</v>
      </c>
      <c r="I712" s="2"/>
      <c r="J712" s="106"/>
    </row>
    <row r="713" spans="1:10" ht="29.1" customHeight="1">
      <c r="A713" s="2"/>
      <c r="B713" s="190" t="s">
        <v>103</v>
      </c>
      <c r="C713" s="191"/>
      <c r="D713" s="191"/>
      <c r="E713" s="188"/>
      <c r="F713" s="188"/>
      <c r="G713" s="189"/>
      <c r="H713" s="144" t="s">
        <v>254</v>
      </c>
      <c r="I713" s="2">
        <f>SUM(H707:H713)</f>
        <v>0</v>
      </c>
      <c r="J713" s="106"/>
    </row>
    <row r="714" spans="1:10" ht="15" customHeight="1">
      <c r="A714" s="2"/>
      <c r="B714" s="12"/>
      <c r="C714" s="13"/>
      <c r="D714" s="13"/>
      <c r="E714" s="192" t="s">
        <v>104</v>
      </c>
      <c r="F714" s="193"/>
      <c r="G714" s="193"/>
      <c r="H714" s="14">
        <f>SUM(I713/21)*20</f>
        <v>0</v>
      </c>
      <c r="I714" s="2"/>
      <c r="J714" s="106"/>
    </row>
    <row r="715" spans="1:10" ht="15" customHeight="1">
      <c r="A715" s="2"/>
      <c r="B715" s="194" t="s">
        <v>13</v>
      </c>
      <c r="C715" s="194"/>
      <c r="D715" s="194"/>
      <c r="E715" s="194"/>
      <c r="F715" s="194"/>
      <c r="G715" s="194"/>
      <c r="H715" s="194"/>
      <c r="I715" s="2"/>
      <c r="J715" s="106"/>
    </row>
    <row r="716" spans="1:10" ht="30" customHeight="1">
      <c r="A716" s="2"/>
      <c r="B716" s="183"/>
      <c r="C716" s="184"/>
      <c r="D716" s="184"/>
      <c r="E716" s="184"/>
      <c r="F716" s="184"/>
      <c r="G716" s="185"/>
      <c r="H716" s="144" t="s">
        <v>254</v>
      </c>
      <c r="I716" s="2"/>
      <c r="J716" s="106"/>
    </row>
    <row r="717" spans="1:10" ht="30" customHeight="1">
      <c r="A717" s="2"/>
      <c r="B717" s="183"/>
      <c r="C717" s="184"/>
      <c r="D717" s="184"/>
      <c r="E717" s="184"/>
      <c r="F717" s="184"/>
      <c r="G717" s="185"/>
      <c r="H717" s="144" t="s">
        <v>254</v>
      </c>
      <c r="I717" s="2"/>
      <c r="J717" s="106"/>
    </row>
    <row r="718" spans="1:10" ht="30" customHeight="1">
      <c r="A718" s="2"/>
      <c r="B718" s="183"/>
      <c r="C718" s="184"/>
      <c r="D718" s="184"/>
      <c r="E718" s="184"/>
      <c r="F718" s="184"/>
      <c r="G718" s="185"/>
      <c r="H718" s="144" t="s">
        <v>254</v>
      </c>
      <c r="I718" s="2"/>
      <c r="J718" s="106"/>
    </row>
    <row r="719" spans="1:10" ht="30" customHeight="1">
      <c r="A719" s="2"/>
      <c r="B719" s="183"/>
      <c r="C719" s="184"/>
      <c r="D719" s="184"/>
      <c r="E719" s="184"/>
      <c r="F719" s="184"/>
      <c r="G719" s="185"/>
      <c r="H719" s="144" t="s">
        <v>254</v>
      </c>
      <c r="I719" s="2"/>
      <c r="J719" s="106"/>
    </row>
    <row r="720" spans="1:10" ht="30" customHeight="1">
      <c r="A720" s="2"/>
      <c r="B720" s="183"/>
      <c r="C720" s="184"/>
      <c r="D720" s="184"/>
      <c r="E720" s="184"/>
      <c r="F720" s="184"/>
      <c r="G720" s="185"/>
      <c r="H720" s="144" t="s">
        <v>254</v>
      </c>
      <c r="I720" s="2"/>
      <c r="J720" s="106"/>
    </row>
    <row r="721" spans="1:10" ht="30" customHeight="1">
      <c r="A721" s="2"/>
      <c r="B721" s="183"/>
      <c r="C721" s="184"/>
      <c r="D721" s="184"/>
      <c r="E721" s="184"/>
      <c r="F721" s="184"/>
      <c r="G721" s="185"/>
      <c r="H721" s="144" t="s">
        <v>254</v>
      </c>
      <c r="I721" s="2"/>
      <c r="J721" s="106"/>
    </row>
    <row r="722" spans="1:10" ht="30" customHeight="1">
      <c r="A722" s="2"/>
      <c r="B722" s="183"/>
      <c r="C722" s="184"/>
      <c r="D722" s="184"/>
      <c r="E722" s="184"/>
      <c r="F722" s="184"/>
      <c r="G722" s="185"/>
      <c r="H722" s="144" t="s">
        <v>254</v>
      </c>
      <c r="I722" s="2"/>
      <c r="J722" s="106"/>
    </row>
    <row r="723" spans="1:10" ht="30" customHeight="1">
      <c r="A723" s="2"/>
      <c r="B723" s="183"/>
      <c r="C723" s="184"/>
      <c r="D723" s="184"/>
      <c r="E723" s="184"/>
      <c r="F723" s="184"/>
      <c r="G723" s="185"/>
      <c r="H723" s="144" t="s">
        <v>254</v>
      </c>
      <c r="I723" s="2"/>
      <c r="J723" s="106"/>
    </row>
    <row r="724" spans="1:10" ht="30" customHeight="1">
      <c r="A724" s="2"/>
      <c r="B724" s="183"/>
      <c r="C724" s="184"/>
      <c r="D724" s="184"/>
      <c r="E724" s="184"/>
      <c r="F724" s="184"/>
      <c r="G724" s="185"/>
      <c r="H724" s="144" t="s">
        <v>254</v>
      </c>
      <c r="I724" s="2"/>
      <c r="J724" s="106"/>
    </row>
    <row r="725" spans="1:10" ht="30" customHeight="1">
      <c r="A725" s="2"/>
      <c r="B725" s="183"/>
      <c r="C725" s="184"/>
      <c r="D725" s="184"/>
      <c r="E725" s="184"/>
      <c r="F725" s="184"/>
      <c r="G725" s="185"/>
      <c r="H725" s="144" t="s">
        <v>254</v>
      </c>
      <c r="I725" s="2"/>
      <c r="J725" s="106"/>
    </row>
    <row r="726" spans="1:10" ht="30" customHeight="1">
      <c r="A726" s="2"/>
      <c r="B726" s="183"/>
      <c r="C726" s="184"/>
      <c r="D726" s="184"/>
      <c r="E726" s="184"/>
      <c r="F726" s="184"/>
      <c r="G726" s="185"/>
      <c r="H726" s="144" t="s">
        <v>254</v>
      </c>
      <c r="I726" s="2"/>
      <c r="J726" s="106"/>
    </row>
    <row r="727" spans="1:10" ht="30" customHeight="1">
      <c r="A727" s="2"/>
      <c r="B727" s="183"/>
      <c r="C727" s="184"/>
      <c r="D727" s="184"/>
      <c r="E727" s="184"/>
      <c r="F727" s="184"/>
      <c r="G727" s="185"/>
      <c r="H727" s="144" t="s">
        <v>254</v>
      </c>
      <c r="I727" s="2">
        <f>SUM(H716:H727)</f>
        <v>0</v>
      </c>
      <c r="J727" s="106"/>
    </row>
    <row r="728" spans="1:10" ht="15" customHeight="1">
      <c r="A728" s="2"/>
      <c r="B728" s="13"/>
      <c r="C728" s="13"/>
      <c r="D728" s="13"/>
      <c r="E728" s="186" t="s">
        <v>105</v>
      </c>
      <c r="F728" s="186"/>
      <c r="G728" s="186"/>
      <c r="H728" s="15">
        <f>SUM(I727/36)*20</f>
        <v>0</v>
      </c>
      <c r="I728" s="2"/>
      <c r="J728" s="106"/>
    </row>
    <row r="729" spans="1:10">
      <c r="A729" s="2"/>
      <c r="B729" s="16"/>
      <c r="C729" s="16"/>
      <c r="D729" s="16"/>
      <c r="E729" s="186" t="s">
        <v>106</v>
      </c>
      <c r="F729" s="186"/>
      <c r="G729" s="186"/>
      <c r="H729" s="15">
        <f>SUM(H714+H728)/2</f>
        <v>0</v>
      </c>
      <c r="I729" s="2"/>
      <c r="J729" s="106"/>
    </row>
    <row r="730" spans="1:10" ht="25.5">
      <c r="A730" s="2"/>
      <c r="B730" s="16" t="s">
        <v>107</v>
      </c>
      <c r="C730" s="16" t="s">
        <v>108</v>
      </c>
      <c r="D730" s="16" t="s">
        <v>109</v>
      </c>
      <c r="E730" s="16" t="s">
        <v>110</v>
      </c>
      <c r="F730" s="16"/>
      <c r="G730" s="16"/>
      <c r="H730" s="2"/>
      <c r="I730" s="2"/>
      <c r="J730" s="106"/>
    </row>
    <row r="731" spans="1:10" ht="23.25" customHeight="1">
      <c r="A731" s="2"/>
      <c r="B731" s="195" t="str">
        <f t="shared" ref="B731" si="40">B1</f>
        <v>ACTIVITES PROFESSIONNELLES DE SYNTHESE</v>
      </c>
      <c r="C731" s="195"/>
      <c r="D731" s="195"/>
      <c r="E731" s="195"/>
      <c r="F731" s="195"/>
      <c r="G731" s="195"/>
      <c r="H731" s="195"/>
      <c r="I731" s="2"/>
      <c r="J731" s="106"/>
    </row>
    <row r="732" spans="1:10" ht="23.25" customHeight="1">
      <c r="A732" s="2"/>
      <c r="B732" s="195" t="str">
        <f t="shared" ref="B732" si="41">$B$2</f>
        <v>PREMIERE BAC PRO CSR 2017-2018</v>
      </c>
      <c r="C732" s="195"/>
      <c r="D732" s="195"/>
      <c r="E732" s="195"/>
      <c r="F732" s="195"/>
      <c r="G732" s="195"/>
      <c r="H732" s="195"/>
      <c r="I732" s="2"/>
      <c r="J732" s="106"/>
    </row>
    <row r="733" spans="1:10">
      <c r="A733" s="2"/>
      <c r="B733" s="2"/>
      <c r="C733" s="2"/>
      <c r="D733" s="2"/>
      <c r="E733" s="2"/>
      <c r="F733" s="2"/>
      <c r="G733" s="2"/>
      <c r="H733" s="2"/>
      <c r="I733" s="2"/>
      <c r="J733" s="106"/>
    </row>
    <row r="734" spans="1:10" ht="17.25">
      <c r="A734" s="2"/>
      <c r="B734" s="3" t="s">
        <v>2</v>
      </c>
      <c r="C734" s="4">
        <f>'listing eleves'!$A$11</f>
        <v>1</v>
      </c>
      <c r="D734" s="4"/>
      <c r="E734" s="4"/>
      <c r="F734" s="4" t="s">
        <v>4</v>
      </c>
      <c r="G734" s="5">
        <f>'listing eleves'!$W$25</f>
        <v>43252</v>
      </c>
      <c r="H734" s="2"/>
      <c r="I734" s="2"/>
      <c r="J734" s="106"/>
    </row>
    <row r="735" spans="1:10">
      <c r="A735" s="2"/>
      <c r="B735" s="6" t="s">
        <v>3</v>
      </c>
      <c r="C735" s="7">
        <f>'listing eleves'!$B$11</f>
        <v>11</v>
      </c>
      <c r="D735" s="7"/>
      <c r="E735" s="7"/>
      <c r="F735" s="7" t="s">
        <v>5</v>
      </c>
      <c r="G735" s="8" t="str">
        <f>'listing eleves'!$W$24</f>
        <v>1-Cuisine trad</v>
      </c>
      <c r="H735" s="2"/>
      <c r="I735" s="2"/>
      <c r="J735" s="106"/>
    </row>
    <row r="736" spans="1:10">
      <c r="A736" s="2"/>
      <c r="B736" s="9"/>
      <c r="C736" s="10"/>
      <c r="D736" s="10"/>
      <c r="E736" s="10"/>
      <c r="F736" s="10" t="s">
        <v>6</v>
      </c>
      <c r="G736" s="11">
        <f>'listing eleves'!$X$26</f>
        <v>0</v>
      </c>
      <c r="H736" s="2"/>
      <c r="I736" s="2"/>
      <c r="J736" s="106"/>
    </row>
    <row r="737" spans="1:10">
      <c r="A737" s="2"/>
      <c r="B737" s="2"/>
      <c r="C737" s="2"/>
      <c r="D737" s="2"/>
      <c r="E737" s="2"/>
      <c r="F737" s="2"/>
      <c r="G737" s="2"/>
      <c r="H737" s="2"/>
      <c r="I737" s="2"/>
      <c r="J737" s="106"/>
    </row>
    <row r="738" spans="1:10" ht="15" customHeight="1">
      <c r="A738" s="2"/>
      <c r="B738" s="196" t="s">
        <v>11</v>
      </c>
      <c r="C738" s="196"/>
      <c r="D738" s="196"/>
      <c r="E738" s="196"/>
      <c r="F738" s="196"/>
      <c r="G738" s="196"/>
      <c r="H738" s="196"/>
      <c r="I738" s="2"/>
      <c r="J738" s="106"/>
    </row>
    <row r="739" spans="1:10" ht="15" customHeight="1">
      <c r="A739" s="2"/>
      <c r="B739" s="197" t="s">
        <v>12</v>
      </c>
      <c r="C739" s="198"/>
      <c r="D739" s="198"/>
      <c r="E739" s="198"/>
      <c r="F739" s="198"/>
      <c r="G739" s="198"/>
      <c r="H739" s="199"/>
      <c r="I739" s="2"/>
      <c r="J739" s="106"/>
    </row>
    <row r="740" spans="1:10" ht="29.1" customHeight="1">
      <c r="A740" s="2"/>
      <c r="B740" s="187" t="s">
        <v>97</v>
      </c>
      <c r="C740" s="188"/>
      <c r="D740" s="188"/>
      <c r="E740" s="188"/>
      <c r="F740" s="188"/>
      <c r="G740" s="189"/>
      <c r="H740" s="144" t="s">
        <v>254</v>
      </c>
      <c r="I740" s="2"/>
      <c r="J740" s="106"/>
    </row>
    <row r="741" spans="1:10" ht="29.1" customHeight="1">
      <c r="A741" s="2"/>
      <c r="B741" s="187" t="s">
        <v>98</v>
      </c>
      <c r="C741" s="188"/>
      <c r="D741" s="188"/>
      <c r="E741" s="188"/>
      <c r="F741" s="188"/>
      <c r="G741" s="189"/>
      <c r="H741" s="144" t="s">
        <v>254</v>
      </c>
      <c r="I741" s="2"/>
      <c r="J741" s="106"/>
    </row>
    <row r="742" spans="1:10" ht="29.1" customHeight="1">
      <c r="A742" s="2"/>
      <c r="B742" s="187" t="s">
        <v>99</v>
      </c>
      <c r="C742" s="188"/>
      <c r="D742" s="188"/>
      <c r="E742" s="188"/>
      <c r="F742" s="188"/>
      <c r="G742" s="189"/>
      <c r="H742" s="144" t="s">
        <v>254</v>
      </c>
      <c r="I742" s="2"/>
      <c r="J742" s="106"/>
    </row>
    <row r="743" spans="1:10" ht="29.1" customHeight="1">
      <c r="A743" s="2"/>
      <c r="B743" s="187" t="s">
        <v>100</v>
      </c>
      <c r="C743" s="188"/>
      <c r="D743" s="188"/>
      <c r="E743" s="188"/>
      <c r="F743" s="188"/>
      <c r="G743" s="189"/>
      <c r="H743" s="144" t="s">
        <v>254</v>
      </c>
      <c r="I743" s="2"/>
      <c r="J743" s="106"/>
    </row>
    <row r="744" spans="1:10" ht="29.1" customHeight="1">
      <c r="A744" s="2"/>
      <c r="B744" s="187" t="s">
        <v>101</v>
      </c>
      <c r="C744" s="188"/>
      <c r="D744" s="188"/>
      <c r="E744" s="188"/>
      <c r="F744" s="188"/>
      <c r="G744" s="189"/>
      <c r="H744" s="144" t="s">
        <v>254</v>
      </c>
      <c r="I744" s="2"/>
      <c r="J744" s="106"/>
    </row>
    <row r="745" spans="1:10" ht="29.1" customHeight="1">
      <c r="A745" s="2"/>
      <c r="B745" s="187" t="s">
        <v>102</v>
      </c>
      <c r="C745" s="188"/>
      <c r="D745" s="188"/>
      <c r="E745" s="188"/>
      <c r="F745" s="188"/>
      <c r="G745" s="189"/>
      <c r="H745" s="144" t="s">
        <v>254</v>
      </c>
      <c r="I745" s="2"/>
      <c r="J745" s="106"/>
    </row>
    <row r="746" spans="1:10" ht="29.1" customHeight="1">
      <c r="A746" s="2"/>
      <c r="B746" s="190" t="s">
        <v>103</v>
      </c>
      <c r="C746" s="191"/>
      <c r="D746" s="191"/>
      <c r="E746" s="188"/>
      <c r="F746" s="188"/>
      <c r="G746" s="189"/>
      <c r="H746" s="144" t="s">
        <v>254</v>
      </c>
      <c r="I746" s="2">
        <f>SUM(H740:H746)</f>
        <v>0</v>
      </c>
      <c r="J746" s="106"/>
    </row>
    <row r="747" spans="1:10" ht="15" customHeight="1">
      <c r="A747" s="2"/>
      <c r="B747" s="12"/>
      <c r="C747" s="13"/>
      <c r="D747" s="13"/>
      <c r="E747" s="192" t="s">
        <v>104</v>
      </c>
      <c r="F747" s="193"/>
      <c r="G747" s="193"/>
      <c r="H747" s="14">
        <f>SUM(I746/21)*20</f>
        <v>0</v>
      </c>
      <c r="I747" s="2"/>
      <c r="J747" s="106"/>
    </row>
    <row r="748" spans="1:10" ht="15" customHeight="1">
      <c r="A748" s="2"/>
      <c r="B748" s="194" t="s">
        <v>13</v>
      </c>
      <c r="C748" s="194"/>
      <c r="D748" s="194"/>
      <c r="E748" s="194"/>
      <c r="F748" s="194"/>
      <c r="G748" s="194"/>
      <c r="H748" s="194"/>
      <c r="I748" s="2"/>
      <c r="J748" s="106"/>
    </row>
    <row r="749" spans="1:10" ht="30" customHeight="1">
      <c r="A749" s="2"/>
      <c r="B749" s="183"/>
      <c r="C749" s="184"/>
      <c r="D749" s="184"/>
      <c r="E749" s="184"/>
      <c r="F749" s="184"/>
      <c r="G749" s="185"/>
      <c r="H749" s="144" t="s">
        <v>254</v>
      </c>
      <c r="I749" s="2"/>
      <c r="J749" s="106"/>
    </row>
    <row r="750" spans="1:10" ht="30" customHeight="1">
      <c r="A750" s="2"/>
      <c r="B750" s="183"/>
      <c r="C750" s="184"/>
      <c r="D750" s="184"/>
      <c r="E750" s="184"/>
      <c r="F750" s="184"/>
      <c r="G750" s="185"/>
      <c r="H750" s="144" t="s">
        <v>254</v>
      </c>
      <c r="I750" s="2"/>
      <c r="J750" s="106"/>
    </row>
    <row r="751" spans="1:10" ht="30" customHeight="1">
      <c r="A751" s="2"/>
      <c r="B751" s="183"/>
      <c r="C751" s="184"/>
      <c r="D751" s="184"/>
      <c r="E751" s="184"/>
      <c r="F751" s="184"/>
      <c r="G751" s="185"/>
      <c r="H751" s="144" t="s">
        <v>254</v>
      </c>
      <c r="I751" s="2"/>
      <c r="J751" s="106"/>
    </row>
    <row r="752" spans="1:10" ht="30" customHeight="1">
      <c r="A752" s="2"/>
      <c r="B752" s="183"/>
      <c r="C752" s="184"/>
      <c r="D752" s="184"/>
      <c r="E752" s="184"/>
      <c r="F752" s="184"/>
      <c r="G752" s="185"/>
      <c r="H752" s="144" t="s">
        <v>254</v>
      </c>
      <c r="I752" s="2"/>
      <c r="J752" s="106"/>
    </row>
    <row r="753" spans="1:10" ht="30" customHeight="1">
      <c r="A753" s="2"/>
      <c r="B753" s="183"/>
      <c r="C753" s="184"/>
      <c r="D753" s="184"/>
      <c r="E753" s="184"/>
      <c r="F753" s="184"/>
      <c r="G753" s="185"/>
      <c r="H753" s="144" t="s">
        <v>254</v>
      </c>
      <c r="I753" s="2"/>
      <c r="J753" s="106"/>
    </row>
    <row r="754" spans="1:10" ht="30" customHeight="1">
      <c r="A754" s="2"/>
      <c r="B754" s="183"/>
      <c r="C754" s="184"/>
      <c r="D754" s="184"/>
      <c r="E754" s="184"/>
      <c r="F754" s="184"/>
      <c r="G754" s="185"/>
      <c r="H754" s="144" t="s">
        <v>254</v>
      </c>
      <c r="I754" s="2"/>
      <c r="J754" s="106"/>
    </row>
    <row r="755" spans="1:10" ht="30" customHeight="1">
      <c r="A755" s="2"/>
      <c r="B755" s="183"/>
      <c r="C755" s="184"/>
      <c r="D755" s="184"/>
      <c r="E755" s="184"/>
      <c r="F755" s="184"/>
      <c r="G755" s="185"/>
      <c r="H755" s="144" t="s">
        <v>254</v>
      </c>
      <c r="I755" s="2"/>
      <c r="J755" s="106"/>
    </row>
    <row r="756" spans="1:10" ht="30" customHeight="1">
      <c r="A756" s="2"/>
      <c r="B756" s="183"/>
      <c r="C756" s="184"/>
      <c r="D756" s="184"/>
      <c r="E756" s="184"/>
      <c r="F756" s="184"/>
      <c r="G756" s="185"/>
      <c r="H756" s="144" t="s">
        <v>254</v>
      </c>
      <c r="I756" s="2"/>
      <c r="J756" s="106"/>
    </row>
    <row r="757" spans="1:10" ht="30" customHeight="1">
      <c r="A757" s="2"/>
      <c r="B757" s="183"/>
      <c r="C757" s="184"/>
      <c r="D757" s="184"/>
      <c r="E757" s="184"/>
      <c r="F757" s="184"/>
      <c r="G757" s="185"/>
      <c r="H757" s="144" t="s">
        <v>254</v>
      </c>
      <c r="I757" s="2"/>
      <c r="J757" s="106"/>
    </row>
    <row r="758" spans="1:10" ht="30" customHeight="1">
      <c r="A758" s="2"/>
      <c r="B758" s="183"/>
      <c r="C758" s="184"/>
      <c r="D758" s="184"/>
      <c r="E758" s="184"/>
      <c r="F758" s="184"/>
      <c r="G758" s="185"/>
      <c r="H758" s="144" t="s">
        <v>254</v>
      </c>
      <c r="I758" s="2"/>
      <c r="J758" s="106"/>
    </row>
    <row r="759" spans="1:10" ht="30" customHeight="1">
      <c r="A759" s="2"/>
      <c r="B759" s="183"/>
      <c r="C759" s="184"/>
      <c r="D759" s="184"/>
      <c r="E759" s="184"/>
      <c r="F759" s="184"/>
      <c r="G759" s="185"/>
      <c r="H759" s="144" t="s">
        <v>254</v>
      </c>
      <c r="I759" s="2"/>
      <c r="J759" s="106"/>
    </row>
    <row r="760" spans="1:10" ht="30" customHeight="1">
      <c r="A760" s="2"/>
      <c r="B760" s="183"/>
      <c r="C760" s="184"/>
      <c r="D760" s="184"/>
      <c r="E760" s="184"/>
      <c r="F760" s="184"/>
      <c r="G760" s="185"/>
      <c r="H760" s="144" t="s">
        <v>254</v>
      </c>
      <c r="I760" s="2">
        <f>SUM(H749:H760)</f>
        <v>0</v>
      </c>
      <c r="J760" s="106"/>
    </row>
    <row r="761" spans="1:10" ht="15" customHeight="1">
      <c r="A761" s="2"/>
      <c r="B761" s="13"/>
      <c r="C761" s="13"/>
      <c r="D761" s="13"/>
      <c r="E761" s="186" t="s">
        <v>105</v>
      </c>
      <c r="F761" s="186"/>
      <c r="G761" s="186"/>
      <c r="H761" s="15">
        <f>SUM(I760/36)*20</f>
        <v>0</v>
      </c>
      <c r="I761" s="2"/>
      <c r="J761" s="106"/>
    </row>
    <row r="762" spans="1:10">
      <c r="A762" s="2"/>
      <c r="B762" s="16"/>
      <c r="C762" s="16"/>
      <c r="D762" s="16"/>
      <c r="E762" s="186" t="s">
        <v>106</v>
      </c>
      <c r="F762" s="186"/>
      <c r="G762" s="186"/>
      <c r="H762" s="15">
        <f>SUM(H747+H761)/2</f>
        <v>0</v>
      </c>
      <c r="I762" s="2"/>
      <c r="J762" s="106"/>
    </row>
    <row r="763" spans="1:10" ht="25.5">
      <c r="A763" s="2"/>
      <c r="B763" s="16" t="s">
        <v>107</v>
      </c>
      <c r="C763" s="16" t="s">
        <v>108</v>
      </c>
      <c r="D763" s="16" t="s">
        <v>109</v>
      </c>
      <c r="E763" s="16" t="s">
        <v>110</v>
      </c>
      <c r="F763" s="16"/>
      <c r="G763" s="16"/>
      <c r="H763" s="2"/>
      <c r="I763" s="2"/>
      <c r="J763" s="106"/>
    </row>
    <row r="764" spans="1:10" ht="23.25" customHeight="1">
      <c r="A764" s="2"/>
      <c r="B764" s="195" t="str">
        <f t="shared" ref="B764" si="42">B1</f>
        <v>ACTIVITES PROFESSIONNELLES DE SYNTHESE</v>
      </c>
      <c r="C764" s="195"/>
      <c r="D764" s="195"/>
      <c r="E764" s="195"/>
      <c r="F764" s="195"/>
      <c r="G764" s="195"/>
      <c r="H764" s="195"/>
      <c r="I764" s="2"/>
      <c r="J764" s="106"/>
    </row>
    <row r="765" spans="1:10" ht="23.25" customHeight="1">
      <c r="A765" s="2"/>
      <c r="B765" s="195" t="str">
        <f t="shared" ref="B765" si="43">$B$2</f>
        <v>PREMIERE BAC PRO CSR 2017-2018</v>
      </c>
      <c r="C765" s="195"/>
      <c r="D765" s="195"/>
      <c r="E765" s="195"/>
      <c r="F765" s="195"/>
      <c r="G765" s="195"/>
      <c r="H765" s="195"/>
      <c r="I765" s="2"/>
      <c r="J765" s="106"/>
    </row>
    <row r="766" spans="1:10">
      <c r="A766" s="2"/>
      <c r="B766" s="2"/>
      <c r="C766" s="2"/>
      <c r="D766" s="2"/>
      <c r="E766" s="2"/>
      <c r="F766" s="2"/>
      <c r="G766" s="2"/>
      <c r="H766" s="2"/>
      <c r="I766" s="2"/>
      <c r="J766" s="106"/>
    </row>
    <row r="767" spans="1:10" ht="17.25">
      <c r="A767" s="2"/>
      <c r="B767" s="3" t="s">
        <v>2</v>
      </c>
      <c r="C767" s="4">
        <f>'listing eleves'!$A$11</f>
        <v>1</v>
      </c>
      <c r="D767" s="4"/>
      <c r="E767" s="4"/>
      <c r="F767" s="4" t="s">
        <v>4</v>
      </c>
      <c r="G767" s="5">
        <f>'listing eleves'!$Y$25</f>
        <v>43259</v>
      </c>
      <c r="H767" s="2"/>
      <c r="I767" s="2"/>
      <c r="J767" s="106"/>
    </row>
    <row r="768" spans="1:10">
      <c r="A768" s="2"/>
      <c r="B768" s="6" t="s">
        <v>3</v>
      </c>
      <c r="C768" s="7">
        <f>'listing eleves'!$B$11</f>
        <v>11</v>
      </c>
      <c r="D768" s="7"/>
      <c r="E768" s="7"/>
      <c r="F768" s="7" t="s">
        <v>5</v>
      </c>
      <c r="G768" s="8" t="str">
        <f>'listing eleves'!$Y$24</f>
        <v>1-Cuisine trad</v>
      </c>
      <c r="H768" s="2"/>
      <c r="I768" s="2"/>
      <c r="J768" s="106"/>
    </row>
    <row r="769" spans="1:10">
      <c r="A769" s="2"/>
      <c r="B769" s="9"/>
      <c r="C769" s="10"/>
      <c r="D769" s="10"/>
      <c r="E769" s="10"/>
      <c r="F769" s="10" t="s">
        <v>6</v>
      </c>
      <c r="G769" s="11">
        <f>'listing eleves'!$Z$26</f>
        <v>0</v>
      </c>
      <c r="H769" s="2"/>
      <c r="I769" s="2"/>
      <c r="J769" s="106"/>
    </row>
    <row r="770" spans="1:10">
      <c r="A770" s="2"/>
      <c r="B770" s="2"/>
      <c r="C770" s="2"/>
      <c r="D770" s="2"/>
      <c r="E770" s="2"/>
      <c r="F770" s="2"/>
      <c r="G770" s="2"/>
      <c r="H770" s="2"/>
      <c r="I770" s="2"/>
      <c r="J770" s="106"/>
    </row>
    <row r="771" spans="1:10" ht="15" customHeight="1">
      <c r="A771" s="2"/>
      <c r="B771" s="196" t="s">
        <v>11</v>
      </c>
      <c r="C771" s="196"/>
      <c r="D771" s="196"/>
      <c r="E771" s="196"/>
      <c r="F771" s="196"/>
      <c r="G771" s="196"/>
      <c r="H771" s="196"/>
      <c r="I771" s="2"/>
      <c r="J771" s="106"/>
    </row>
    <row r="772" spans="1:10" ht="15" customHeight="1">
      <c r="A772" s="2"/>
      <c r="B772" s="197" t="s">
        <v>12</v>
      </c>
      <c r="C772" s="198"/>
      <c r="D772" s="198"/>
      <c r="E772" s="198"/>
      <c r="F772" s="198"/>
      <c r="G772" s="198"/>
      <c r="H772" s="199"/>
      <c r="I772" s="2"/>
      <c r="J772" s="106"/>
    </row>
    <row r="773" spans="1:10" ht="29.1" customHeight="1">
      <c r="A773" s="2"/>
      <c r="B773" s="187" t="s">
        <v>97</v>
      </c>
      <c r="C773" s="188"/>
      <c r="D773" s="188"/>
      <c r="E773" s="188"/>
      <c r="F773" s="188"/>
      <c r="G773" s="189"/>
      <c r="H773" s="144" t="s">
        <v>254</v>
      </c>
      <c r="I773" s="2"/>
      <c r="J773" s="106"/>
    </row>
    <row r="774" spans="1:10" ht="29.1" customHeight="1">
      <c r="A774" s="2"/>
      <c r="B774" s="187" t="s">
        <v>98</v>
      </c>
      <c r="C774" s="188"/>
      <c r="D774" s="188"/>
      <c r="E774" s="188"/>
      <c r="F774" s="188"/>
      <c r="G774" s="189"/>
      <c r="H774" s="144" t="s">
        <v>254</v>
      </c>
      <c r="I774" s="2"/>
      <c r="J774" s="106"/>
    </row>
    <row r="775" spans="1:10" ht="29.1" customHeight="1">
      <c r="A775" s="2"/>
      <c r="B775" s="187" t="s">
        <v>99</v>
      </c>
      <c r="C775" s="188"/>
      <c r="D775" s="188"/>
      <c r="E775" s="188"/>
      <c r="F775" s="188"/>
      <c r="G775" s="189"/>
      <c r="H775" s="144" t="s">
        <v>254</v>
      </c>
      <c r="I775" s="2"/>
      <c r="J775" s="106"/>
    </row>
    <row r="776" spans="1:10" ht="29.1" customHeight="1">
      <c r="A776" s="2"/>
      <c r="B776" s="187" t="s">
        <v>100</v>
      </c>
      <c r="C776" s="188"/>
      <c r="D776" s="188"/>
      <c r="E776" s="188"/>
      <c r="F776" s="188"/>
      <c r="G776" s="189"/>
      <c r="H776" s="144" t="s">
        <v>254</v>
      </c>
      <c r="I776" s="2"/>
      <c r="J776" s="106"/>
    </row>
    <row r="777" spans="1:10" ht="29.1" customHeight="1">
      <c r="A777" s="2"/>
      <c r="B777" s="187" t="s">
        <v>101</v>
      </c>
      <c r="C777" s="188"/>
      <c r="D777" s="188"/>
      <c r="E777" s="188"/>
      <c r="F777" s="188"/>
      <c r="G777" s="189"/>
      <c r="H777" s="144" t="s">
        <v>254</v>
      </c>
      <c r="I777" s="2"/>
      <c r="J777" s="106"/>
    </row>
    <row r="778" spans="1:10" ht="29.1" customHeight="1">
      <c r="A778" s="2"/>
      <c r="B778" s="187" t="s">
        <v>102</v>
      </c>
      <c r="C778" s="188"/>
      <c r="D778" s="188"/>
      <c r="E778" s="188"/>
      <c r="F778" s="188"/>
      <c r="G778" s="189"/>
      <c r="H778" s="144" t="s">
        <v>254</v>
      </c>
      <c r="I778" s="2"/>
      <c r="J778" s="106"/>
    </row>
    <row r="779" spans="1:10" ht="29.1" customHeight="1">
      <c r="A779" s="2"/>
      <c r="B779" s="190" t="s">
        <v>103</v>
      </c>
      <c r="C779" s="191"/>
      <c r="D779" s="191"/>
      <c r="E779" s="188"/>
      <c r="F779" s="188"/>
      <c r="G779" s="189"/>
      <c r="H779" s="144" t="s">
        <v>254</v>
      </c>
      <c r="I779" s="2">
        <f>SUM(H773:H779)</f>
        <v>0</v>
      </c>
      <c r="J779" s="106"/>
    </row>
    <row r="780" spans="1:10" ht="15" customHeight="1">
      <c r="A780" s="2"/>
      <c r="B780" s="12"/>
      <c r="C780" s="13"/>
      <c r="D780" s="13"/>
      <c r="E780" s="192" t="s">
        <v>104</v>
      </c>
      <c r="F780" s="193"/>
      <c r="G780" s="193"/>
      <c r="H780" s="14">
        <f>SUM(I779/21)*20</f>
        <v>0</v>
      </c>
      <c r="I780" s="2"/>
      <c r="J780" s="106"/>
    </row>
    <row r="781" spans="1:10" ht="15" customHeight="1">
      <c r="A781" s="2"/>
      <c r="B781" s="194" t="s">
        <v>13</v>
      </c>
      <c r="C781" s="194"/>
      <c r="D781" s="194"/>
      <c r="E781" s="194"/>
      <c r="F781" s="194"/>
      <c r="G781" s="194"/>
      <c r="H781" s="194"/>
      <c r="I781" s="2"/>
      <c r="J781" s="106"/>
    </row>
    <row r="782" spans="1:10" ht="30" customHeight="1">
      <c r="A782" s="2"/>
      <c r="B782" s="183"/>
      <c r="C782" s="184"/>
      <c r="D782" s="184"/>
      <c r="E782" s="184"/>
      <c r="F782" s="184"/>
      <c r="G782" s="185"/>
      <c r="H782" s="144" t="s">
        <v>254</v>
      </c>
      <c r="I782" s="2"/>
      <c r="J782" s="106"/>
    </row>
    <row r="783" spans="1:10" ht="30" customHeight="1">
      <c r="A783" s="2"/>
      <c r="B783" s="183"/>
      <c r="C783" s="184"/>
      <c r="D783" s="184"/>
      <c r="E783" s="184"/>
      <c r="F783" s="184"/>
      <c r="G783" s="185"/>
      <c r="H783" s="144" t="s">
        <v>254</v>
      </c>
      <c r="I783" s="2"/>
      <c r="J783" s="106"/>
    </row>
    <row r="784" spans="1:10" ht="30" customHeight="1">
      <c r="A784" s="2"/>
      <c r="B784" s="183"/>
      <c r="C784" s="184"/>
      <c r="D784" s="184"/>
      <c r="E784" s="184"/>
      <c r="F784" s="184"/>
      <c r="G784" s="185"/>
      <c r="H784" s="144" t="s">
        <v>254</v>
      </c>
      <c r="I784" s="2"/>
      <c r="J784" s="106"/>
    </row>
    <row r="785" spans="1:10" ht="30" customHeight="1">
      <c r="A785" s="2"/>
      <c r="B785" s="183"/>
      <c r="C785" s="184"/>
      <c r="D785" s="184"/>
      <c r="E785" s="184"/>
      <c r="F785" s="184"/>
      <c r="G785" s="185"/>
      <c r="H785" s="144" t="s">
        <v>254</v>
      </c>
      <c r="I785" s="2"/>
      <c r="J785" s="106"/>
    </row>
    <row r="786" spans="1:10" ht="30" customHeight="1">
      <c r="A786" s="2"/>
      <c r="B786" s="183"/>
      <c r="C786" s="184"/>
      <c r="D786" s="184"/>
      <c r="E786" s="184"/>
      <c r="F786" s="184"/>
      <c r="G786" s="185"/>
      <c r="H786" s="144" t="s">
        <v>254</v>
      </c>
      <c r="I786" s="2"/>
      <c r="J786" s="106"/>
    </row>
    <row r="787" spans="1:10" ht="30" customHeight="1">
      <c r="A787" s="2"/>
      <c r="B787" s="183"/>
      <c r="C787" s="184"/>
      <c r="D787" s="184"/>
      <c r="E787" s="184"/>
      <c r="F787" s="184"/>
      <c r="G787" s="185"/>
      <c r="H787" s="144" t="s">
        <v>254</v>
      </c>
      <c r="I787" s="2"/>
      <c r="J787" s="106"/>
    </row>
    <row r="788" spans="1:10" ht="30" customHeight="1">
      <c r="A788" s="2"/>
      <c r="B788" s="183"/>
      <c r="C788" s="184"/>
      <c r="D788" s="184"/>
      <c r="E788" s="184"/>
      <c r="F788" s="184"/>
      <c r="G788" s="185"/>
      <c r="H788" s="144" t="s">
        <v>254</v>
      </c>
      <c r="I788" s="2"/>
      <c r="J788" s="106"/>
    </row>
    <row r="789" spans="1:10" ht="30" customHeight="1">
      <c r="A789" s="2"/>
      <c r="B789" s="183"/>
      <c r="C789" s="184"/>
      <c r="D789" s="184"/>
      <c r="E789" s="184"/>
      <c r="F789" s="184"/>
      <c r="G789" s="185"/>
      <c r="H789" s="144" t="s">
        <v>254</v>
      </c>
      <c r="I789" s="2"/>
      <c r="J789" s="106"/>
    </row>
    <row r="790" spans="1:10" ht="30" customHeight="1">
      <c r="A790" s="2"/>
      <c r="B790" s="183"/>
      <c r="C790" s="184"/>
      <c r="D790" s="184"/>
      <c r="E790" s="184"/>
      <c r="F790" s="184"/>
      <c r="G790" s="185"/>
      <c r="H790" s="144" t="s">
        <v>254</v>
      </c>
      <c r="I790" s="2"/>
      <c r="J790" s="106"/>
    </row>
    <row r="791" spans="1:10" ht="30" customHeight="1">
      <c r="A791" s="2"/>
      <c r="B791" s="183"/>
      <c r="C791" s="184"/>
      <c r="D791" s="184"/>
      <c r="E791" s="184"/>
      <c r="F791" s="184"/>
      <c r="G791" s="185"/>
      <c r="H791" s="144" t="s">
        <v>254</v>
      </c>
      <c r="I791" s="2"/>
      <c r="J791" s="106"/>
    </row>
    <row r="792" spans="1:10" ht="30" customHeight="1">
      <c r="A792" s="2"/>
      <c r="B792" s="183"/>
      <c r="C792" s="184"/>
      <c r="D792" s="184"/>
      <c r="E792" s="184"/>
      <c r="F792" s="184"/>
      <c r="G792" s="185"/>
      <c r="H792" s="144" t="s">
        <v>254</v>
      </c>
      <c r="I792" s="2"/>
      <c r="J792" s="106"/>
    </row>
    <row r="793" spans="1:10" ht="30" customHeight="1">
      <c r="A793" s="2"/>
      <c r="B793" s="183"/>
      <c r="C793" s="184"/>
      <c r="D793" s="184"/>
      <c r="E793" s="184"/>
      <c r="F793" s="184"/>
      <c r="G793" s="185"/>
      <c r="H793" s="144" t="s">
        <v>254</v>
      </c>
      <c r="I793" s="2">
        <f>SUM(H782:H793)</f>
        <v>0</v>
      </c>
      <c r="J793" s="106"/>
    </row>
    <row r="794" spans="1:10" ht="15" customHeight="1">
      <c r="A794" s="2"/>
      <c r="B794" s="13"/>
      <c r="C794" s="13"/>
      <c r="D794" s="13"/>
      <c r="E794" s="186" t="s">
        <v>105</v>
      </c>
      <c r="F794" s="186"/>
      <c r="G794" s="186"/>
      <c r="H794" s="15">
        <f>SUM(I793/36)*20</f>
        <v>0</v>
      </c>
      <c r="I794" s="2"/>
      <c r="J794" s="106"/>
    </row>
    <row r="795" spans="1:10">
      <c r="A795" s="2"/>
      <c r="B795" s="16"/>
      <c r="C795" s="16"/>
      <c r="D795" s="16"/>
      <c r="E795" s="186" t="s">
        <v>106</v>
      </c>
      <c r="F795" s="186"/>
      <c r="G795" s="186"/>
      <c r="H795" s="15">
        <f>SUM(H780+H794)/2</f>
        <v>0</v>
      </c>
      <c r="I795" s="2"/>
      <c r="J795" s="106"/>
    </row>
    <row r="796" spans="1:10" ht="25.5">
      <c r="A796" s="2"/>
      <c r="B796" s="16" t="s">
        <v>107</v>
      </c>
      <c r="C796" s="16" t="s">
        <v>108</v>
      </c>
      <c r="D796" s="16" t="s">
        <v>109</v>
      </c>
      <c r="E796" s="16" t="s">
        <v>110</v>
      </c>
      <c r="F796" s="16"/>
      <c r="G796" s="16"/>
      <c r="H796" s="2"/>
      <c r="I796" s="2"/>
      <c r="J796" s="106"/>
    </row>
    <row r="797" spans="1:10" ht="23.25" customHeight="1">
      <c r="A797" s="2"/>
      <c r="B797" s="195" t="str">
        <f t="shared" ref="B797" si="44">B1</f>
        <v>ACTIVITES PROFESSIONNELLES DE SYNTHESE</v>
      </c>
      <c r="C797" s="195"/>
      <c r="D797" s="195"/>
      <c r="E797" s="195"/>
      <c r="F797" s="195"/>
      <c r="G797" s="195"/>
      <c r="H797" s="195"/>
      <c r="I797" s="2"/>
      <c r="J797" s="106"/>
    </row>
    <row r="798" spans="1:10" ht="23.25" customHeight="1">
      <c r="A798" s="2"/>
      <c r="B798" s="195" t="str">
        <f t="shared" ref="B798" si="45">$B$2</f>
        <v>PREMIERE BAC PRO CSR 2017-2018</v>
      </c>
      <c r="C798" s="195"/>
      <c r="D798" s="195"/>
      <c r="E798" s="195"/>
      <c r="F798" s="195"/>
      <c r="G798" s="195"/>
      <c r="H798" s="195"/>
      <c r="I798" s="2"/>
      <c r="J798" s="106"/>
    </row>
    <row r="799" spans="1:10">
      <c r="A799" s="2"/>
      <c r="B799" s="2"/>
      <c r="C799" s="2"/>
      <c r="D799" s="2"/>
      <c r="E799" s="2"/>
      <c r="F799" s="2"/>
      <c r="G799" s="2"/>
      <c r="H799" s="2"/>
      <c r="I799" s="2"/>
      <c r="J799" s="106"/>
    </row>
    <row r="800" spans="1:10" ht="17.25">
      <c r="A800" s="2"/>
      <c r="B800" s="3" t="s">
        <v>2</v>
      </c>
      <c r="C800" s="4">
        <f>'listing eleves'!$A$11</f>
        <v>1</v>
      </c>
      <c r="D800" s="4"/>
      <c r="E800" s="4"/>
      <c r="F800" s="4" t="s">
        <v>4</v>
      </c>
      <c r="G800" s="5">
        <f>'listing eleves'!$AA$25</f>
        <v>43266</v>
      </c>
      <c r="H800" s="2"/>
      <c r="I800" s="2"/>
      <c r="J800" s="106"/>
    </row>
    <row r="801" spans="1:10">
      <c r="A801" s="2"/>
      <c r="B801" s="6" t="s">
        <v>3</v>
      </c>
      <c r="C801" s="7">
        <f>'listing eleves'!$B$11</f>
        <v>11</v>
      </c>
      <c r="D801" s="7"/>
      <c r="E801" s="7"/>
      <c r="F801" s="7" t="s">
        <v>5</v>
      </c>
      <c r="G801" s="8" t="str">
        <f>'listing eleves'!$AA$24</f>
        <v>1-Cuisine trad</v>
      </c>
      <c r="H801" s="2"/>
      <c r="I801" s="2"/>
      <c r="J801" s="106"/>
    </row>
    <row r="802" spans="1:10">
      <c r="A802" s="2"/>
      <c r="B802" s="9"/>
      <c r="C802" s="10"/>
      <c r="D802" s="10"/>
      <c r="E802" s="10"/>
      <c r="F802" s="10" t="s">
        <v>6</v>
      </c>
      <c r="G802" s="11">
        <f>'listing eleves'!$AB$26</f>
        <v>0</v>
      </c>
      <c r="H802" s="2"/>
      <c r="I802" s="2"/>
      <c r="J802" s="106"/>
    </row>
    <row r="803" spans="1:10">
      <c r="A803" s="2"/>
      <c r="B803" s="2"/>
      <c r="C803" s="2"/>
      <c r="D803" s="2"/>
      <c r="E803" s="2"/>
      <c r="F803" s="2"/>
      <c r="G803" s="2"/>
      <c r="H803" s="2"/>
      <c r="I803" s="2"/>
      <c r="J803" s="106"/>
    </row>
    <row r="804" spans="1:10" ht="15" customHeight="1">
      <c r="A804" s="2"/>
      <c r="B804" s="196" t="s">
        <v>11</v>
      </c>
      <c r="C804" s="196"/>
      <c r="D804" s="196"/>
      <c r="E804" s="196"/>
      <c r="F804" s="196"/>
      <c r="G804" s="196"/>
      <c r="H804" s="196"/>
      <c r="I804" s="2"/>
      <c r="J804" s="106"/>
    </row>
    <row r="805" spans="1:10" ht="15" customHeight="1">
      <c r="A805" s="2"/>
      <c r="B805" s="197" t="s">
        <v>12</v>
      </c>
      <c r="C805" s="198"/>
      <c r="D805" s="198"/>
      <c r="E805" s="198"/>
      <c r="F805" s="198"/>
      <c r="G805" s="198"/>
      <c r="H805" s="199"/>
      <c r="I805" s="2"/>
      <c r="J805" s="106"/>
    </row>
    <row r="806" spans="1:10" ht="29.1" customHeight="1">
      <c r="A806" s="2"/>
      <c r="B806" s="187" t="s">
        <v>97</v>
      </c>
      <c r="C806" s="188"/>
      <c r="D806" s="188"/>
      <c r="E806" s="188"/>
      <c r="F806" s="188"/>
      <c r="G806" s="189"/>
      <c r="H806" s="144" t="s">
        <v>254</v>
      </c>
      <c r="I806" s="2"/>
      <c r="J806" s="106"/>
    </row>
    <row r="807" spans="1:10" ht="29.1" customHeight="1">
      <c r="A807" s="2"/>
      <c r="B807" s="187" t="s">
        <v>98</v>
      </c>
      <c r="C807" s="188"/>
      <c r="D807" s="188"/>
      <c r="E807" s="188"/>
      <c r="F807" s="188"/>
      <c r="G807" s="189"/>
      <c r="H807" s="144" t="s">
        <v>254</v>
      </c>
      <c r="I807" s="2"/>
      <c r="J807" s="106"/>
    </row>
    <row r="808" spans="1:10" ht="29.1" customHeight="1">
      <c r="A808" s="2"/>
      <c r="B808" s="187" t="s">
        <v>99</v>
      </c>
      <c r="C808" s="188"/>
      <c r="D808" s="188"/>
      <c r="E808" s="188"/>
      <c r="F808" s="188"/>
      <c r="G808" s="189"/>
      <c r="H808" s="144" t="s">
        <v>254</v>
      </c>
      <c r="I808" s="2"/>
      <c r="J808" s="106"/>
    </row>
    <row r="809" spans="1:10" ht="29.1" customHeight="1">
      <c r="A809" s="2"/>
      <c r="B809" s="187" t="s">
        <v>100</v>
      </c>
      <c r="C809" s="188"/>
      <c r="D809" s="188"/>
      <c r="E809" s="188"/>
      <c r="F809" s="188"/>
      <c r="G809" s="189"/>
      <c r="H809" s="144" t="s">
        <v>254</v>
      </c>
      <c r="I809" s="2"/>
      <c r="J809" s="106"/>
    </row>
    <row r="810" spans="1:10" ht="29.1" customHeight="1">
      <c r="A810" s="2"/>
      <c r="B810" s="187" t="s">
        <v>101</v>
      </c>
      <c r="C810" s="188"/>
      <c r="D810" s="188"/>
      <c r="E810" s="188"/>
      <c r="F810" s="188"/>
      <c r="G810" s="189"/>
      <c r="H810" s="144" t="s">
        <v>254</v>
      </c>
      <c r="I810" s="2"/>
      <c r="J810" s="106"/>
    </row>
    <row r="811" spans="1:10" ht="29.1" customHeight="1">
      <c r="A811" s="2"/>
      <c r="B811" s="187" t="s">
        <v>102</v>
      </c>
      <c r="C811" s="188"/>
      <c r="D811" s="188"/>
      <c r="E811" s="188"/>
      <c r="F811" s="188"/>
      <c r="G811" s="189"/>
      <c r="H811" s="144" t="s">
        <v>254</v>
      </c>
      <c r="I811" s="2"/>
      <c r="J811" s="106"/>
    </row>
    <row r="812" spans="1:10" ht="29.1" customHeight="1">
      <c r="A812" s="2"/>
      <c r="B812" s="190" t="s">
        <v>103</v>
      </c>
      <c r="C812" s="191"/>
      <c r="D812" s="191"/>
      <c r="E812" s="188"/>
      <c r="F812" s="188"/>
      <c r="G812" s="189"/>
      <c r="H812" s="144" t="s">
        <v>254</v>
      </c>
      <c r="I812" s="2">
        <f>SUM(H806:H812)</f>
        <v>0</v>
      </c>
      <c r="J812" s="106"/>
    </row>
    <row r="813" spans="1:10" ht="15" customHeight="1">
      <c r="A813" s="2"/>
      <c r="B813" s="12"/>
      <c r="C813" s="13"/>
      <c r="D813" s="13"/>
      <c r="E813" s="192" t="s">
        <v>104</v>
      </c>
      <c r="F813" s="193"/>
      <c r="G813" s="193"/>
      <c r="H813" s="14">
        <f>SUM(I812/21)*20</f>
        <v>0</v>
      </c>
      <c r="I813" s="2"/>
      <c r="J813" s="106"/>
    </row>
    <row r="814" spans="1:10" ht="15" customHeight="1">
      <c r="A814" s="2"/>
      <c r="B814" s="194" t="s">
        <v>13</v>
      </c>
      <c r="C814" s="194"/>
      <c r="D814" s="194"/>
      <c r="E814" s="194"/>
      <c r="F814" s="194"/>
      <c r="G814" s="194"/>
      <c r="H814" s="194"/>
      <c r="I814" s="2"/>
      <c r="J814" s="106"/>
    </row>
    <row r="815" spans="1:10" ht="30" customHeight="1">
      <c r="A815" s="2"/>
      <c r="B815" s="183"/>
      <c r="C815" s="184"/>
      <c r="D815" s="184"/>
      <c r="E815" s="184"/>
      <c r="F815" s="184"/>
      <c r="G815" s="185"/>
      <c r="H815" s="144" t="s">
        <v>254</v>
      </c>
      <c r="I815" s="2"/>
      <c r="J815" s="106"/>
    </row>
    <row r="816" spans="1:10" ht="30" customHeight="1">
      <c r="A816" s="2"/>
      <c r="B816" s="183"/>
      <c r="C816" s="184"/>
      <c r="D816" s="184"/>
      <c r="E816" s="184"/>
      <c r="F816" s="184"/>
      <c r="G816" s="185"/>
      <c r="H816" s="144" t="s">
        <v>254</v>
      </c>
      <c r="I816" s="2"/>
      <c r="J816" s="106"/>
    </row>
    <row r="817" spans="1:10" ht="30" customHeight="1">
      <c r="A817" s="2"/>
      <c r="B817" s="183"/>
      <c r="C817" s="184"/>
      <c r="D817" s="184"/>
      <c r="E817" s="184"/>
      <c r="F817" s="184"/>
      <c r="G817" s="185"/>
      <c r="H817" s="144" t="s">
        <v>254</v>
      </c>
      <c r="I817" s="2"/>
      <c r="J817" s="106"/>
    </row>
    <row r="818" spans="1:10" ht="30" customHeight="1">
      <c r="A818" s="2"/>
      <c r="B818" s="183"/>
      <c r="C818" s="184"/>
      <c r="D818" s="184"/>
      <c r="E818" s="184"/>
      <c r="F818" s="184"/>
      <c r="G818" s="185"/>
      <c r="H818" s="144" t="s">
        <v>254</v>
      </c>
      <c r="I818" s="2"/>
      <c r="J818" s="106"/>
    </row>
    <row r="819" spans="1:10" ht="30" customHeight="1">
      <c r="A819" s="2"/>
      <c r="B819" s="183"/>
      <c r="C819" s="184"/>
      <c r="D819" s="184"/>
      <c r="E819" s="184"/>
      <c r="F819" s="184"/>
      <c r="G819" s="185"/>
      <c r="H819" s="144" t="s">
        <v>254</v>
      </c>
      <c r="I819" s="2"/>
      <c r="J819" s="106"/>
    </row>
    <row r="820" spans="1:10" ht="30" customHeight="1">
      <c r="A820" s="2"/>
      <c r="B820" s="183"/>
      <c r="C820" s="184"/>
      <c r="D820" s="184"/>
      <c r="E820" s="184"/>
      <c r="F820" s="184"/>
      <c r="G820" s="185"/>
      <c r="H820" s="144" t="s">
        <v>254</v>
      </c>
      <c r="I820" s="2"/>
      <c r="J820" s="106"/>
    </row>
    <row r="821" spans="1:10" ht="30" customHeight="1">
      <c r="A821" s="2"/>
      <c r="B821" s="183"/>
      <c r="C821" s="184"/>
      <c r="D821" s="184"/>
      <c r="E821" s="184"/>
      <c r="F821" s="184"/>
      <c r="G821" s="185"/>
      <c r="H821" s="144" t="s">
        <v>254</v>
      </c>
      <c r="I821" s="2"/>
      <c r="J821" s="106"/>
    </row>
    <row r="822" spans="1:10" ht="30" customHeight="1">
      <c r="A822" s="2"/>
      <c r="B822" s="183"/>
      <c r="C822" s="184"/>
      <c r="D822" s="184"/>
      <c r="E822" s="184"/>
      <c r="F822" s="184"/>
      <c r="G822" s="185"/>
      <c r="H822" s="144" t="s">
        <v>254</v>
      </c>
      <c r="I822" s="2"/>
      <c r="J822" s="106"/>
    </row>
    <row r="823" spans="1:10" ht="30" customHeight="1">
      <c r="A823" s="2"/>
      <c r="B823" s="183"/>
      <c r="C823" s="184"/>
      <c r="D823" s="184"/>
      <c r="E823" s="184"/>
      <c r="F823" s="184"/>
      <c r="G823" s="185"/>
      <c r="H823" s="144" t="s">
        <v>254</v>
      </c>
      <c r="I823" s="2"/>
      <c r="J823" s="106"/>
    </row>
    <row r="824" spans="1:10" ht="30" customHeight="1">
      <c r="A824" s="2"/>
      <c r="B824" s="183"/>
      <c r="C824" s="184"/>
      <c r="D824" s="184"/>
      <c r="E824" s="184"/>
      <c r="F824" s="184"/>
      <c r="G824" s="185"/>
      <c r="H824" s="144" t="s">
        <v>254</v>
      </c>
      <c r="I824" s="2"/>
      <c r="J824" s="106"/>
    </row>
    <row r="825" spans="1:10" ht="30" customHeight="1">
      <c r="A825" s="2"/>
      <c r="B825" s="183"/>
      <c r="C825" s="184"/>
      <c r="D825" s="184"/>
      <c r="E825" s="184"/>
      <c r="F825" s="184"/>
      <c r="G825" s="185"/>
      <c r="H825" s="144" t="s">
        <v>254</v>
      </c>
      <c r="I825" s="2"/>
      <c r="J825" s="106"/>
    </row>
    <row r="826" spans="1:10" ht="30" customHeight="1">
      <c r="A826" s="2"/>
      <c r="B826" s="183"/>
      <c r="C826" s="184"/>
      <c r="D826" s="184"/>
      <c r="E826" s="184"/>
      <c r="F826" s="184"/>
      <c r="G826" s="185"/>
      <c r="H826" s="144" t="s">
        <v>254</v>
      </c>
      <c r="I826" s="2">
        <f>SUM(H815:H826)</f>
        <v>0</v>
      </c>
      <c r="J826" s="106"/>
    </row>
    <row r="827" spans="1:10" ht="15" customHeight="1">
      <c r="A827" s="2"/>
      <c r="B827" s="13"/>
      <c r="C827" s="13"/>
      <c r="D827" s="13"/>
      <c r="E827" s="186" t="s">
        <v>105</v>
      </c>
      <c r="F827" s="186"/>
      <c r="G827" s="186"/>
      <c r="H827" s="15">
        <f>SUM(I826/36)*20</f>
        <v>0</v>
      </c>
      <c r="I827" s="2"/>
      <c r="J827" s="106"/>
    </row>
    <row r="828" spans="1:10">
      <c r="A828" s="2"/>
      <c r="B828" s="16"/>
      <c r="C828" s="16"/>
      <c r="D828" s="16"/>
      <c r="E828" s="186" t="s">
        <v>106</v>
      </c>
      <c r="F828" s="186"/>
      <c r="G828" s="186"/>
      <c r="H828" s="15">
        <f>SUM(H813+H827)/2</f>
        <v>0</v>
      </c>
      <c r="I828" s="2"/>
      <c r="J828" s="106"/>
    </row>
    <row r="829" spans="1:10" ht="25.5">
      <c r="A829" s="2"/>
      <c r="B829" s="16" t="s">
        <v>107</v>
      </c>
      <c r="C829" s="16" t="s">
        <v>108</v>
      </c>
      <c r="D829" s="16" t="s">
        <v>109</v>
      </c>
      <c r="E829" s="16" t="s">
        <v>110</v>
      </c>
      <c r="F829" s="16"/>
      <c r="G829" s="16"/>
      <c r="H829" s="2"/>
      <c r="I829" s="2"/>
      <c r="J829" s="106"/>
    </row>
    <row r="830" spans="1:10" ht="23.25" customHeight="1">
      <c r="A830" s="2"/>
      <c r="B830" s="195" t="str">
        <f t="shared" ref="B830" si="46">B1</f>
        <v>ACTIVITES PROFESSIONNELLES DE SYNTHESE</v>
      </c>
      <c r="C830" s="195"/>
      <c r="D830" s="195"/>
      <c r="E830" s="195"/>
      <c r="F830" s="195"/>
      <c r="G830" s="195"/>
      <c r="H830" s="195"/>
      <c r="I830" s="2"/>
      <c r="J830" s="106"/>
    </row>
    <row r="831" spans="1:10" ht="23.25" customHeight="1">
      <c r="A831" s="2"/>
      <c r="B831" s="195" t="str">
        <f t="shared" ref="B831" si="47">$B$2</f>
        <v>PREMIERE BAC PRO CSR 2017-2018</v>
      </c>
      <c r="C831" s="195"/>
      <c r="D831" s="195"/>
      <c r="E831" s="195"/>
      <c r="F831" s="195"/>
      <c r="G831" s="195"/>
      <c r="H831" s="195"/>
      <c r="I831" s="2"/>
      <c r="J831" s="106"/>
    </row>
    <row r="832" spans="1:10">
      <c r="A832" s="2"/>
      <c r="B832" s="2"/>
      <c r="C832" s="2"/>
      <c r="D832" s="2"/>
      <c r="E832" s="2"/>
      <c r="F832" s="2"/>
      <c r="G832" s="2"/>
      <c r="H832" s="2"/>
      <c r="I832" s="2"/>
      <c r="J832" s="106"/>
    </row>
    <row r="833" spans="1:10" ht="17.25">
      <c r="A833" s="2"/>
      <c r="B833" s="3" t="s">
        <v>2</v>
      </c>
      <c r="C833" s="4">
        <f>'listing eleves'!$A$11</f>
        <v>1</v>
      </c>
      <c r="D833" s="4"/>
      <c r="E833" s="4"/>
      <c r="F833" s="4" t="s">
        <v>4</v>
      </c>
      <c r="G833" s="5" t="str">
        <f>'listing eleves'!$E$40</f>
        <v>//</v>
      </c>
      <c r="H833" s="2"/>
      <c r="I833" s="2"/>
      <c r="J833" s="106"/>
    </row>
    <row r="834" spans="1:10">
      <c r="A834" s="2"/>
      <c r="B834" s="6" t="s">
        <v>3</v>
      </c>
      <c r="C834" s="7">
        <f>'listing eleves'!$B$11</f>
        <v>11</v>
      </c>
      <c r="D834" s="7"/>
      <c r="E834" s="7"/>
      <c r="F834" s="7" t="s">
        <v>5</v>
      </c>
      <c r="G834" s="8" t="str">
        <f>'listing eleves'!$E$39</f>
        <v>1-Cuisine trad</v>
      </c>
      <c r="H834" s="2"/>
      <c r="I834" s="2"/>
      <c r="J834" s="106"/>
    </row>
    <row r="835" spans="1:10">
      <c r="A835" s="2"/>
      <c r="B835" s="9"/>
      <c r="C835" s="10"/>
      <c r="D835" s="10"/>
      <c r="E835" s="10"/>
      <c r="F835" s="10" t="s">
        <v>6</v>
      </c>
      <c r="G835" s="11">
        <f>'listing eleves'!$F$41</f>
        <v>0</v>
      </c>
      <c r="H835" s="2"/>
      <c r="I835" s="2"/>
      <c r="J835" s="106"/>
    </row>
    <row r="836" spans="1:10">
      <c r="A836" s="2"/>
      <c r="B836" s="2"/>
      <c r="C836" s="2"/>
      <c r="D836" s="2"/>
      <c r="E836" s="2"/>
      <c r="F836" s="2"/>
      <c r="G836" s="2"/>
      <c r="H836" s="2"/>
      <c r="I836" s="2"/>
      <c r="J836" s="106"/>
    </row>
    <row r="837" spans="1:10" ht="15" customHeight="1">
      <c r="A837" s="2"/>
      <c r="B837" s="196" t="s">
        <v>11</v>
      </c>
      <c r="C837" s="196"/>
      <c r="D837" s="196"/>
      <c r="E837" s="196"/>
      <c r="F837" s="196"/>
      <c r="G837" s="196"/>
      <c r="H837" s="196"/>
      <c r="I837" s="2"/>
      <c r="J837" s="106"/>
    </row>
    <row r="838" spans="1:10" ht="15" customHeight="1">
      <c r="A838" s="2"/>
      <c r="B838" s="197" t="s">
        <v>12</v>
      </c>
      <c r="C838" s="198"/>
      <c r="D838" s="198"/>
      <c r="E838" s="198"/>
      <c r="F838" s="198"/>
      <c r="G838" s="198"/>
      <c r="H838" s="199"/>
      <c r="I838" s="2"/>
      <c r="J838" s="106"/>
    </row>
    <row r="839" spans="1:10" ht="29.1" customHeight="1">
      <c r="A839" s="2"/>
      <c r="B839" s="187" t="s">
        <v>97</v>
      </c>
      <c r="C839" s="188"/>
      <c r="D839" s="188"/>
      <c r="E839" s="188"/>
      <c r="F839" s="188"/>
      <c r="G839" s="189"/>
      <c r="H839" s="144" t="s">
        <v>254</v>
      </c>
      <c r="I839" s="2"/>
      <c r="J839" s="106"/>
    </row>
    <row r="840" spans="1:10" ht="29.1" customHeight="1">
      <c r="A840" s="2"/>
      <c r="B840" s="187" t="s">
        <v>98</v>
      </c>
      <c r="C840" s="188"/>
      <c r="D840" s="188"/>
      <c r="E840" s="188"/>
      <c r="F840" s="188"/>
      <c r="G840" s="189"/>
      <c r="H840" s="144" t="s">
        <v>254</v>
      </c>
      <c r="I840" s="2"/>
      <c r="J840" s="106"/>
    </row>
    <row r="841" spans="1:10" ht="29.1" customHeight="1">
      <c r="A841" s="2"/>
      <c r="B841" s="187" t="s">
        <v>99</v>
      </c>
      <c r="C841" s="188"/>
      <c r="D841" s="188"/>
      <c r="E841" s="188"/>
      <c r="F841" s="188"/>
      <c r="G841" s="189"/>
      <c r="H841" s="144" t="s">
        <v>254</v>
      </c>
      <c r="I841" s="2"/>
      <c r="J841" s="106"/>
    </row>
    <row r="842" spans="1:10" ht="29.1" customHeight="1">
      <c r="A842" s="2"/>
      <c r="B842" s="187" t="s">
        <v>100</v>
      </c>
      <c r="C842" s="188"/>
      <c r="D842" s="188"/>
      <c r="E842" s="188"/>
      <c r="F842" s="188"/>
      <c r="G842" s="189"/>
      <c r="H842" s="144" t="s">
        <v>254</v>
      </c>
      <c r="I842" s="2"/>
      <c r="J842" s="106"/>
    </row>
    <row r="843" spans="1:10" ht="29.1" customHeight="1">
      <c r="A843" s="2"/>
      <c r="B843" s="187" t="s">
        <v>101</v>
      </c>
      <c r="C843" s="188"/>
      <c r="D843" s="188"/>
      <c r="E843" s="188"/>
      <c r="F843" s="188"/>
      <c r="G843" s="189"/>
      <c r="H843" s="144" t="s">
        <v>254</v>
      </c>
      <c r="I843" s="2"/>
      <c r="J843" s="106"/>
    </row>
    <row r="844" spans="1:10" ht="29.1" customHeight="1">
      <c r="A844" s="2"/>
      <c r="B844" s="187" t="s">
        <v>102</v>
      </c>
      <c r="C844" s="188"/>
      <c r="D844" s="188"/>
      <c r="E844" s="188"/>
      <c r="F844" s="188"/>
      <c r="G844" s="189"/>
      <c r="H844" s="144" t="s">
        <v>254</v>
      </c>
      <c r="I844" s="2"/>
      <c r="J844" s="106"/>
    </row>
    <row r="845" spans="1:10" ht="29.1" customHeight="1">
      <c r="A845" s="2"/>
      <c r="B845" s="190" t="s">
        <v>103</v>
      </c>
      <c r="C845" s="191"/>
      <c r="D845" s="191"/>
      <c r="E845" s="188"/>
      <c r="F845" s="188"/>
      <c r="G845" s="189"/>
      <c r="H845" s="144" t="s">
        <v>254</v>
      </c>
      <c r="I845" s="2">
        <f>SUM(H839:H845)</f>
        <v>0</v>
      </c>
      <c r="J845" s="106"/>
    </row>
    <row r="846" spans="1:10" ht="15" customHeight="1">
      <c r="A846" s="2"/>
      <c r="B846" s="12"/>
      <c r="C846" s="13"/>
      <c r="D846" s="13"/>
      <c r="E846" s="192" t="s">
        <v>104</v>
      </c>
      <c r="F846" s="193"/>
      <c r="G846" s="193"/>
      <c r="H846" s="14">
        <f>SUM(I845/21)*20</f>
        <v>0</v>
      </c>
      <c r="I846" s="2"/>
      <c r="J846" s="106"/>
    </row>
    <row r="847" spans="1:10" ht="15" customHeight="1">
      <c r="A847" s="2"/>
      <c r="B847" s="194" t="s">
        <v>13</v>
      </c>
      <c r="C847" s="194"/>
      <c r="D847" s="194"/>
      <c r="E847" s="194"/>
      <c r="F847" s="194"/>
      <c r="G847" s="194"/>
      <c r="H847" s="194"/>
      <c r="I847" s="2"/>
      <c r="J847" s="106"/>
    </row>
    <row r="848" spans="1:10" ht="30" customHeight="1">
      <c r="A848" s="2"/>
      <c r="B848" s="183"/>
      <c r="C848" s="184"/>
      <c r="D848" s="184"/>
      <c r="E848" s="184"/>
      <c r="F848" s="184"/>
      <c r="G848" s="185"/>
      <c r="H848" s="144" t="s">
        <v>254</v>
      </c>
      <c r="I848" s="2"/>
      <c r="J848" s="106"/>
    </row>
    <row r="849" spans="1:10" ht="30" customHeight="1">
      <c r="A849" s="2"/>
      <c r="B849" s="183"/>
      <c r="C849" s="184"/>
      <c r="D849" s="184"/>
      <c r="E849" s="184"/>
      <c r="F849" s="184"/>
      <c r="G849" s="185"/>
      <c r="H849" s="144" t="s">
        <v>254</v>
      </c>
      <c r="I849" s="2"/>
      <c r="J849" s="106"/>
    </row>
    <row r="850" spans="1:10" ht="30" customHeight="1">
      <c r="A850" s="2"/>
      <c r="B850" s="183"/>
      <c r="C850" s="184"/>
      <c r="D850" s="184"/>
      <c r="E850" s="184"/>
      <c r="F850" s="184"/>
      <c r="G850" s="185"/>
      <c r="H850" s="144" t="s">
        <v>254</v>
      </c>
      <c r="I850" s="2"/>
      <c r="J850" s="106"/>
    </row>
    <row r="851" spans="1:10" ht="30" customHeight="1">
      <c r="A851" s="2"/>
      <c r="B851" s="183"/>
      <c r="C851" s="184"/>
      <c r="D851" s="184"/>
      <c r="E851" s="184"/>
      <c r="F851" s="184"/>
      <c r="G851" s="185"/>
      <c r="H851" s="144" t="s">
        <v>254</v>
      </c>
      <c r="I851" s="2"/>
      <c r="J851" s="106"/>
    </row>
    <row r="852" spans="1:10" ht="30" customHeight="1">
      <c r="A852" s="2"/>
      <c r="B852" s="183"/>
      <c r="C852" s="184"/>
      <c r="D852" s="184"/>
      <c r="E852" s="184"/>
      <c r="F852" s="184"/>
      <c r="G852" s="185"/>
      <c r="H852" s="144" t="s">
        <v>254</v>
      </c>
      <c r="I852" s="2"/>
      <c r="J852" s="106"/>
    </row>
    <row r="853" spans="1:10" ht="30" customHeight="1">
      <c r="A853" s="2"/>
      <c r="B853" s="183"/>
      <c r="C853" s="184"/>
      <c r="D853" s="184"/>
      <c r="E853" s="184"/>
      <c r="F853" s="184"/>
      <c r="G853" s="185"/>
      <c r="H853" s="144" t="s">
        <v>254</v>
      </c>
      <c r="I853" s="2"/>
      <c r="J853" s="106"/>
    </row>
    <row r="854" spans="1:10" ht="30" customHeight="1">
      <c r="A854" s="2"/>
      <c r="B854" s="183"/>
      <c r="C854" s="184"/>
      <c r="D854" s="184"/>
      <c r="E854" s="184"/>
      <c r="F854" s="184"/>
      <c r="G854" s="185"/>
      <c r="H854" s="144" t="s">
        <v>254</v>
      </c>
      <c r="I854" s="2"/>
      <c r="J854" s="106"/>
    </row>
    <row r="855" spans="1:10" ht="30" customHeight="1">
      <c r="A855" s="2"/>
      <c r="B855" s="183"/>
      <c r="C855" s="184"/>
      <c r="D855" s="184"/>
      <c r="E855" s="184"/>
      <c r="F855" s="184"/>
      <c r="G855" s="185"/>
      <c r="H855" s="144" t="s">
        <v>254</v>
      </c>
      <c r="I855" s="2"/>
      <c r="J855" s="106"/>
    </row>
    <row r="856" spans="1:10" ht="30" customHeight="1">
      <c r="A856" s="2"/>
      <c r="B856" s="183"/>
      <c r="C856" s="184"/>
      <c r="D856" s="184"/>
      <c r="E856" s="184"/>
      <c r="F856" s="184"/>
      <c r="G856" s="185"/>
      <c r="H856" s="144" t="s">
        <v>254</v>
      </c>
      <c r="I856" s="2"/>
      <c r="J856" s="106"/>
    </row>
    <row r="857" spans="1:10" ht="30" customHeight="1">
      <c r="A857" s="2"/>
      <c r="B857" s="183"/>
      <c r="C857" s="184"/>
      <c r="D857" s="184"/>
      <c r="E857" s="184"/>
      <c r="F857" s="184"/>
      <c r="G857" s="185"/>
      <c r="H857" s="144" t="s">
        <v>254</v>
      </c>
      <c r="I857" s="2"/>
      <c r="J857" s="106"/>
    </row>
    <row r="858" spans="1:10" ht="30" customHeight="1">
      <c r="A858" s="2"/>
      <c r="B858" s="183"/>
      <c r="C858" s="184"/>
      <c r="D858" s="184"/>
      <c r="E858" s="184"/>
      <c r="F858" s="184"/>
      <c r="G858" s="185"/>
      <c r="H858" s="144" t="s">
        <v>254</v>
      </c>
      <c r="I858" s="2"/>
      <c r="J858" s="106"/>
    </row>
    <row r="859" spans="1:10" ht="30" customHeight="1">
      <c r="A859" s="2"/>
      <c r="B859" s="183"/>
      <c r="C859" s="184"/>
      <c r="D859" s="184"/>
      <c r="E859" s="184"/>
      <c r="F859" s="184"/>
      <c r="G859" s="185"/>
      <c r="H859" s="144" t="s">
        <v>254</v>
      </c>
      <c r="I859" s="2">
        <f>SUM(H848:H859)</f>
        <v>0</v>
      </c>
      <c r="J859" s="106"/>
    </row>
    <row r="860" spans="1:10" ht="15" customHeight="1">
      <c r="A860" s="2"/>
      <c r="B860" s="13"/>
      <c r="C860" s="13"/>
      <c r="D860" s="13"/>
      <c r="E860" s="186" t="s">
        <v>105</v>
      </c>
      <c r="F860" s="186"/>
      <c r="G860" s="186"/>
      <c r="H860" s="15">
        <f>SUM(I859/36)*20</f>
        <v>0</v>
      </c>
      <c r="I860" s="2"/>
      <c r="J860" s="106"/>
    </row>
    <row r="861" spans="1:10">
      <c r="A861" s="2"/>
      <c r="B861" s="16"/>
      <c r="C861" s="16"/>
      <c r="D861" s="16"/>
      <c r="E861" s="186" t="s">
        <v>106</v>
      </c>
      <c r="F861" s="186"/>
      <c r="G861" s="186"/>
      <c r="H861" s="15">
        <f>SUM(H846+H860)/2</f>
        <v>0</v>
      </c>
      <c r="I861" s="2"/>
      <c r="J861" s="106"/>
    </row>
    <row r="862" spans="1:10" ht="25.5">
      <c r="A862" s="2"/>
      <c r="B862" s="16" t="s">
        <v>107</v>
      </c>
      <c r="C862" s="16" t="s">
        <v>108</v>
      </c>
      <c r="D862" s="16" t="s">
        <v>109</v>
      </c>
      <c r="E862" s="16" t="s">
        <v>110</v>
      </c>
      <c r="F862" s="16"/>
      <c r="G862" s="16"/>
      <c r="H862" s="2"/>
      <c r="I862" s="2"/>
      <c r="J862" s="106"/>
    </row>
    <row r="863" spans="1:10" ht="23.25" customHeight="1">
      <c r="A863" s="2"/>
      <c r="B863" s="195" t="str">
        <f t="shared" ref="B863" si="48">B1</f>
        <v>ACTIVITES PROFESSIONNELLES DE SYNTHESE</v>
      </c>
      <c r="C863" s="195"/>
      <c r="D863" s="195"/>
      <c r="E863" s="195"/>
      <c r="F863" s="195"/>
      <c r="G863" s="195"/>
      <c r="H863" s="195"/>
      <c r="I863" s="2"/>
      <c r="J863" s="106"/>
    </row>
    <row r="864" spans="1:10" ht="23.25" customHeight="1">
      <c r="A864" s="2"/>
      <c r="B864" s="195" t="str">
        <f t="shared" ref="B864" si="49">$B$2</f>
        <v>PREMIERE BAC PRO CSR 2017-2018</v>
      </c>
      <c r="C864" s="195"/>
      <c r="D864" s="195"/>
      <c r="E864" s="195"/>
      <c r="F864" s="195"/>
      <c r="G864" s="195"/>
      <c r="H864" s="195"/>
      <c r="I864" s="2"/>
      <c r="J864" s="106"/>
    </row>
    <row r="865" spans="1:10">
      <c r="A865" s="2"/>
      <c r="B865" s="2"/>
      <c r="C865" s="2"/>
      <c r="D865" s="2"/>
      <c r="E865" s="2"/>
      <c r="F865" s="2"/>
      <c r="G865" s="2"/>
      <c r="H865" s="2"/>
      <c r="I865" s="2"/>
      <c r="J865" s="106"/>
    </row>
    <row r="866" spans="1:10" ht="17.25">
      <c r="A866" s="2"/>
      <c r="B866" s="3" t="s">
        <v>2</v>
      </c>
      <c r="C866" s="4">
        <f>'listing eleves'!$A$11</f>
        <v>1</v>
      </c>
      <c r="D866" s="4"/>
      <c r="E866" s="4"/>
      <c r="F866" s="4" t="s">
        <v>4</v>
      </c>
      <c r="G866" s="5" t="str">
        <f>'listing eleves'!$G$40</f>
        <v>//</v>
      </c>
      <c r="H866" s="2"/>
      <c r="I866" s="2"/>
      <c r="J866" s="106"/>
    </row>
    <row r="867" spans="1:10">
      <c r="A867" s="2"/>
      <c r="B867" s="6" t="s">
        <v>3</v>
      </c>
      <c r="C867" s="7">
        <f>'listing eleves'!$B$11</f>
        <v>11</v>
      </c>
      <c r="D867" s="7"/>
      <c r="E867" s="7"/>
      <c r="F867" s="7" t="s">
        <v>5</v>
      </c>
      <c r="G867" s="8" t="str">
        <f>'listing eleves'!$G$39</f>
        <v>1-Cuisine trad</v>
      </c>
      <c r="H867" s="2"/>
      <c r="I867" s="2"/>
      <c r="J867" s="106"/>
    </row>
    <row r="868" spans="1:10">
      <c r="A868" s="2"/>
      <c r="B868" s="9"/>
      <c r="C868" s="10"/>
      <c r="D868" s="10"/>
      <c r="E868" s="10"/>
      <c r="F868" s="10" t="s">
        <v>6</v>
      </c>
      <c r="G868" s="11">
        <f>'listing eleves'!$H$41</f>
        <v>0</v>
      </c>
      <c r="H868" s="2"/>
      <c r="I868" s="2"/>
      <c r="J868" s="106"/>
    </row>
    <row r="869" spans="1:10">
      <c r="A869" s="2"/>
      <c r="B869" s="2"/>
      <c r="C869" s="2"/>
      <c r="D869" s="2"/>
      <c r="E869" s="2"/>
      <c r="F869" s="2"/>
      <c r="G869" s="2"/>
      <c r="H869" s="2"/>
      <c r="I869" s="2"/>
      <c r="J869" s="106"/>
    </row>
    <row r="870" spans="1:10" ht="15" customHeight="1">
      <c r="A870" s="2"/>
      <c r="B870" s="196" t="s">
        <v>11</v>
      </c>
      <c r="C870" s="196"/>
      <c r="D870" s="196"/>
      <c r="E870" s="196"/>
      <c r="F870" s="196"/>
      <c r="G870" s="196"/>
      <c r="H870" s="196"/>
      <c r="I870" s="2"/>
      <c r="J870" s="106"/>
    </row>
    <row r="871" spans="1:10" ht="15" customHeight="1">
      <c r="A871" s="2"/>
      <c r="B871" s="197" t="s">
        <v>12</v>
      </c>
      <c r="C871" s="198"/>
      <c r="D871" s="198"/>
      <c r="E871" s="198"/>
      <c r="F871" s="198"/>
      <c r="G871" s="198"/>
      <c r="H871" s="199"/>
      <c r="I871" s="2"/>
      <c r="J871" s="106"/>
    </row>
    <row r="872" spans="1:10" ht="29.1" customHeight="1">
      <c r="A872" s="2"/>
      <c r="B872" s="187" t="s">
        <v>97</v>
      </c>
      <c r="C872" s="188"/>
      <c r="D872" s="188"/>
      <c r="E872" s="188"/>
      <c r="F872" s="188"/>
      <c r="G872" s="189"/>
      <c r="H872" s="144" t="s">
        <v>254</v>
      </c>
      <c r="I872" s="2"/>
      <c r="J872" s="106"/>
    </row>
    <row r="873" spans="1:10" ht="29.1" customHeight="1">
      <c r="A873" s="2"/>
      <c r="B873" s="187" t="s">
        <v>98</v>
      </c>
      <c r="C873" s="188"/>
      <c r="D873" s="188"/>
      <c r="E873" s="188"/>
      <c r="F873" s="188"/>
      <c r="G873" s="189"/>
      <c r="H873" s="144" t="s">
        <v>254</v>
      </c>
      <c r="I873" s="2"/>
      <c r="J873" s="106"/>
    </row>
    <row r="874" spans="1:10" ht="29.1" customHeight="1">
      <c r="A874" s="2"/>
      <c r="B874" s="187" t="s">
        <v>99</v>
      </c>
      <c r="C874" s="188"/>
      <c r="D874" s="188"/>
      <c r="E874" s="188"/>
      <c r="F874" s="188"/>
      <c r="G874" s="189"/>
      <c r="H874" s="144" t="s">
        <v>254</v>
      </c>
      <c r="I874" s="2"/>
      <c r="J874" s="106"/>
    </row>
    <row r="875" spans="1:10" ht="29.1" customHeight="1">
      <c r="A875" s="2"/>
      <c r="B875" s="187" t="s">
        <v>100</v>
      </c>
      <c r="C875" s="188"/>
      <c r="D875" s="188"/>
      <c r="E875" s="188"/>
      <c r="F875" s="188"/>
      <c r="G875" s="189"/>
      <c r="H875" s="144" t="s">
        <v>254</v>
      </c>
      <c r="I875" s="2"/>
      <c r="J875" s="106"/>
    </row>
    <row r="876" spans="1:10" ht="29.1" customHeight="1">
      <c r="A876" s="2"/>
      <c r="B876" s="187" t="s">
        <v>101</v>
      </c>
      <c r="C876" s="188"/>
      <c r="D876" s="188"/>
      <c r="E876" s="188"/>
      <c r="F876" s="188"/>
      <c r="G876" s="189"/>
      <c r="H876" s="144" t="s">
        <v>254</v>
      </c>
      <c r="I876" s="2"/>
      <c r="J876" s="106"/>
    </row>
    <row r="877" spans="1:10" ht="29.1" customHeight="1">
      <c r="A877" s="2"/>
      <c r="B877" s="187" t="s">
        <v>102</v>
      </c>
      <c r="C877" s="188"/>
      <c r="D877" s="188"/>
      <c r="E877" s="188"/>
      <c r="F877" s="188"/>
      <c r="G877" s="189"/>
      <c r="H877" s="144" t="s">
        <v>254</v>
      </c>
      <c r="I877" s="2"/>
      <c r="J877" s="106"/>
    </row>
    <row r="878" spans="1:10" ht="29.1" customHeight="1">
      <c r="A878" s="2"/>
      <c r="B878" s="190" t="s">
        <v>103</v>
      </c>
      <c r="C878" s="191"/>
      <c r="D878" s="191"/>
      <c r="E878" s="188"/>
      <c r="F878" s="188"/>
      <c r="G878" s="189"/>
      <c r="H878" s="144" t="s">
        <v>254</v>
      </c>
      <c r="I878" s="2">
        <f>SUM(H872:H878)</f>
        <v>0</v>
      </c>
      <c r="J878" s="106"/>
    </row>
    <row r="879" spans="1:10" ht="15" customHeight="1">
      <c r="A879" s="2"/>
      <c r="B879" s="12"/>
      <c r="C879" s="13"/>
      <c r="D879" s="13"/>
      <c r="E879" s="192" t="s">
        <v>104</v>
      </c>
      <c r="F879" s="193"/>
      <c r="G879" s="193"/>
      <c r="H879" s="14">
        <f>SUM(I878/21)*20</f>
        <v>0</v>
      </c>
      <c r="I879" s="2"/>
      <c r="J879" s="106"/>
    </row>
    <row r="880" spans="1:10" ht="15" customHeight="1">
      <c r="A880" s="2"/>
      <c r="B880" s="194" t="s">
        <v>13</v>
      </c>
      <c r="C880" s="194"/>
      <c r="D880" s="194"/>
      <c r="E880" s="194"/>
      <c r="F880" s="194"/>
      <c r="G880" s="194"/>
      <c r="H880" s="194"/>
      <c r="I880" s="2"/>
      <c r="J880" s="106"/>
    </row>
    <row r="881" spans="1:10" ht="30" customHeight="1">
      <c r="A881" s="2"/>
      <c r="B881" s="183"/>
      <c r="C881" s="184"/>
      <c r="D881" s="184"/>
      <c r="E881" s="184"/>
      <c r="F881" s="184"/>
      <c r="G881" s="185"/>
      <c r="H881" s="144" t="s">
        <v>254</v>
      </c>
      <c r="I881" s="2"/>
      <c r="J881" s="106"/>
    </row>
    <row r="882" spans="1:10" ht="30" customHeight="1">
      <c r="A882" s="2"/>
      <c r="B882" s="183"/>
      <c r="C882" s="184"/>
      <c r="D882" s="184"/>
      <c r="E882" s="184"/>
      <c r="F882" s="184"/>
      <c r="G882" s="185"/>
      <c r="H882" s="144" t="s">
        <v>254</v>
      </c>
      <c r="I882" s="2"/>
      <c r="J882" s="106"/>
    </row>
    <row r="883" spans="1:10" ht="30" customHeight="1">
      <c r="A883" s="2"/>
      <c r="B883" s="183"/>
      <c r="C883" s="184"/>
      <c r="D883" s="184"/>
      <c r="E883" s="184"/>
      <c r="F883" s="184"/>
      <c r="G883" s="185"/>
      <c r="H883" s="144" t="s">
        <v>254</v>
      </c>
      <c r="I883" s="2"/>
      <c r="J883" s="106"/>
    </row>
    <row r="884" spans="1:10" ht="30" customHeight="1">
      <c r="A884" s="2"/>
      <c r="B884" s="183"/>
      <c r="C884" s="184"/>
      <c r="D884" s="184"/>
      <c r="E884" s="184"/>
      <c r="F884" s="184"/>
      <c r="G884" s="185"/>
      <c r="H884" s="144" t="s">
        <v>254</v>
      </c>
      <c r="I884" s="2"/>
      <c r="J884" s="106"/>
    </row>
    <row r="885" spans="1:10" ht="30" customHeight="1">
      <c r="A885" s="2"/>
      <c r="B885" s="183"/>
      <c r="C885" s="184"/>
      <c r="D885" s="184"/>
      <c r="E885" s="184"/>
      <c r="F885" s="184"/>
      <c r="G885" s="185"/>
      <c r="H885" s="144" t="s">
        <v>254</v>
      </c>
      <c r="I885" s="2"/>
      <c r="J885" s="106"/>
    </row>
    <row r="886" spans="1:10" ht="30" customHeight="1">
      <c r="A886" s="2"/>
      <c r="B886" s="183"/>
      <c r="C886" s="184"/>
      <c r="D886" s="184"/>
      <c r="E886" s="184"/>
      <c r="F886" s="184"/>
      <c r="G886" s="185"/>
      <c r="H886" s="144" t="s">
        <v>254</v>
      </c>
      <c r="I886" s="2"/>
      <c r="J886" s="106"/>
    </row>
    <row r="887" spans="1:10" ht="30" customHeight="1">
      <c r="A887" s="2"/>
      <c r="B887" s="183"/>
      <c r="C887" s="184"/>
      <c r="D887" s="184"/>
      <c r="E887" s="184"/>
      <c r="F887" s="184"/>
      <c r="G887" s="185"/>
      <c r="H887" s="144" t="s">
        <v>254</v>
      </c>
      <c r="I887" s="2"/>
      <c r="J887" s="106"/>
    </row>
    <row r="888" spans="1:10" ht="30" customHeight="1">
      <c r="A888" s="2"/>
      <c r="B888" s="183"/>
      <c r="C888" s="184"/>
      <c r="D888" s="184"/>
      <c r="E888" s="184"/>
      <c r="F888" s="184"/>
      <c r="G888" s="185"/>
      <c r="H888" s="144" t="s">
        <v>254</v>
      </c>
      <c r="I888" s="2"/>
      <c r="J888" s="106"/>
    </row>
    <row r="889" spans="1:10" ht="30" customHeight="1">
      <c r="A889" s="2"/>
      <c r="B889" s="183"/>
      <c r="C889" s="184"/>
      <c r="D889" s="184"/>
      <c r="E889" s="184"/>
      <c r="F889" s="184"/>
      <c r="G889" s="185"/>
      <c r="H889" s="144" t="s">
        <v>254</v>
      </c>
      <c r="I889" s="2"/>
      <c r="J889" s="106"/>
    </row>
    <row r="890" spans="1:10" ht="30" customHeight="1">
      <c r="A890" s="2"/>
      <c r="B890" s="183"/>
      <c r="C890" s="184"/>
      <c r="D890" s="184"/>
      <c r="E890" s="184"/>
      <c r="F890" s="184"/>
      <c r="G890" s="185"/>
      <c r="H890" s="144" t="s">
        <v>254</v>
      </c>
      <c r="I890" s="2"/>
      <c r="J890" s="106"/>
    </row>
    <row r="891" spans="1:10" ht="30" customHeight="1">
      <c r="A891" s="2"/>
      <c r="B891" s="183"/>
      <c r="C891" s="184"/>
      <c r="D891" s="184"/>
      <c r="E891" s="184"/>
      <c r="F891" s="184"/>
      <c r="G891" s="185"/>
      <c r="H891" s="144" t="s">
        <v>254</v>
      </c>
      <c r="I891" s="2"/>
      <c r="J891" s="106"/>
    </row>
    <row r="892" spans="1:10" ht="30" customHeight="1">
      <c r="A892" s="2"/>
      <c r="B892" s="183"/>
      <c r="C892" s="184"/>
      <c r="D892" s="184"/>
      <c r="E892" s="184"/>
      <c r="F892" s="184"/>
      <c r="G892" s="185"/>
      <c r="H892" s="144" t="s">
        <v>254</v>
      </c>
      <c r="I892" s="2">
        <f>SUM(H881:H892)</f>
        <v>0</v>
      </c>
      <c r="J892" s="106"/>
    </row>
    <row r="893" spans="1:10" ht="15" customHeight="1">
      <c r="A893" s="2"/>
      <c r="B893" s="13"/>
      <c r="C893" s="13"/>
      <c r="D893" s="13"/>
      <c r="E893" s="186" t="s">
        <v>105</v>
      </c>
      <c r="F893" s="186"/>
      <c r="G893" s="186"/>
      <c r="H893" s="15">
        <f>SUM(I892/36)*20</f>
        <v>0</v>
      </c>
      <c r="I893" s="2"/>
      <c r="J893" s="106"/>
    </row>
    <row r="894" spans="1:10">
      <c r="A894" s="2"/>
      <c r="B894" s="16"/>
      <c r="C894" s="16"/>
      <c r="D894" s="16"/>
      <c r="E894" s="186" t="s">
        <v>106</v>
      </c>
      <c r="F894" s="186"/>
      <c r="G894" s="186"/>
      <c r="H894" s="15">
        <f>SUM(H879+H893)/2</f>
        <v>0</v>
      </c>
      <c r="I894" s="2"/>
      <c r="J894" s="106"/>
    </row>
    <row r="895" spans="1:10" ht="25.5">
      <c r="A895" s="2"/>
      <c r="B895" s="16" t="s">
        <v>107</v>
      </c>
      <c r="C895" s="16" t="s">
        <v>108</v>
      </c>
      <c r="D895" s="16" t="s">
        <v>109</v>
      </c>
      <c r="E895" s="16" t="s">
        <v>110</v>
      </c>
      <c r="F895" s="16"/>
      <c r="G895" s="16"/>
      <c r="H895" s="2"/>
      <c r="I895" s="2"/>
      <c r="J895" s="106"/>
    </row>
    <row r="896" spans="1:10">
      <c r="A896" s="2"/>
      <c r="B896" s="16"/>
      <c r="C896" s="16"/>
      <c r="D896" s="16"/>
      <c r="E896" s="16"/>
      <c r="F896" s="16"/>
      <c r="G896" s="16"/>
      <c r="H896" s="2"/>
    </row>
    <row r="897" spans="1:8">
      <c r="A897" s="2"/>
      <c r="B897" s="17"/>
      <c r="C897" s="17"/>
      <c r="D897" s="17"/>
      <c r="E897" s="17"/>
      <c r="F897" s="17"/>
      <c r="G897" s="17"/>
      <c r="H897" s="2"/>
    </row>
  </sheetData>
  <mergeCells count="702">
    <mergeCell ref="B659:G659"/>
    <mergeCell ref="E660:G660"/>
    <mergeCell ref="E661:G661"/>
    <mergeCell ref="B653:G653"/>
    <mergeCell ref="B654:G654"/>
    <mergeCell ref="B655:G655"/>
    <mergeCell ref="B656:G656"/>
    <mergeCell ref="B657:G657"/>
    <mergeCell ref="B658:G658"/>
    <mergeCell ref="B647:H647"/>
    <mergeCell ref="B648:G648"/>
    <mergeCell ref="B649:G649"/>
    <mergeCell ref="B650:G650"/>
    <mergeCell ref="B651:G651"/>
    <mergeCell ref="B652:G652"/>
    <mergeCell ref="B641:G641"/>
    <mergeCell ref="B642:G642"/>
    <mergeCell ref="B643:G643"/>
    <mergeCell ref="B644:G644"/>
    <mergeCell ref="B645:G645"/>
    <mergeCell ref="E646:G646"/>
    <mergeCell ref="B630:H630"/>
    <mergeCell ref="B631:H631"/>
    <mergeCell ref="B637:H637"/>
    <mergeCell ref="B638:H638"/>
    <mergeCell ref="B639:G639"/>
    <mergeCell ref="B640:G640"/>
    <mergeCell ref="B621:G621"/>
    <mergeCell ref="B622:G622"/>
    <mergeCell ref="B623:G623"/>
    <mergeCell ref="B624:G624"/>
    <mergeCell ref="E625:G625"/>
    <mergeCell ref="E626:G626"/>
    <mergeCell ref="B615:G615"/>
    <mergeCell ref="B616:G616"/>
    <mergeCell ref="B617:G617"/>
    <mergeCell ref="B618:G618"/>
    <mergeCell ref="B619:G619"/>
    <mergeCell ref="B620:G620"/>
    <mergeCell ref="B609:G609"/>
    <mergeCell ref="B610:G610"/>
    <mergeCell ref="E611:G611"/>
    <mergeCell ref="B612:H612"/>
    <mergeCell ref="B613:G613"/>
    <mergeCell ref="B614:G614"/>
    <mergeCell ref="B603:H603"/>
    <mergeCell ref="B604:G604"/>
    <mergeCell ref="B605:G605"/>
    <mergeCell ref="B606:G606"/>
    <mergeCell ref="B607:G607"/>
    <mergeCell ref="B608:G608"/>
    <mergeCell ref="B589:G589"/>
    <mergeCell ref="E590:G590"/>
    <mergeCell ref="E591:G591"/>
    <mergeCell ref="B595:H595"/>
    <mergeCell ref="B596:H596"/>
    <mergeCell ref="B602:H602"/>
    <mergeCell ref="B583:G583"/>
    <mergeCell ref="B584:G584"/>
    <mergeCell ref="B585:G585"/>
    <mergeCell ref="B586:G586"/>
    <mergeCell ref="B587:G587"/>
    <mergeCell ref="B588:G588"/>
    <mergeCell ref="B577:H577"/>
    <mergeCell ref="B578:G578"/>
    <mergeCell ref="B579:G579"/>
    <mergeCell ref="B580:G580"/>
    <mergeCell ref="B581:G581"/>
    <mergeCell ref="B582:G582"/>
    <mergeCell ref="B571:G571"/>
    <mergeCell ref="B572:G572"/>
    <mergeCell ref="B573:G573"/>
    <mergeCell ref="B574:G574"/>
    <mergeCell ref="B575:G575"/>
    <mergeCell ref="E576:G576"/>
    <mergeCell ref="B560:H560"/>
    <mergeCell ref="B561:H561"/>
    <mergeCell ref="B567:H567"/>
    <mergeCell ref="B568:H568"/>
    <mergeCell ref="B569:G569"/>
    <mergeCell ref="B570:G570"/>
    <mergeCell ref="B551:G551"/>
    <mergeCell ref="B552:G552"/>
    <mergeCell ref="B553:G553"/>
    <mergeCell ref="B554:G554"/>
    <mergeCell ref="E555:G555"/>
    <mergeCell ref="E556:G556"/>
    <mergeCell ref="B545:G545"/>
    <mergeCell ref="B546:G546"/>
    <mergeCell ref="B547:G547"/>
    <mergeCell ref="B548:G548"/>
    <mergeCell ref="B549:G549"/>
    <mergeCell ref="B550:G550"/>
    <mergeCell ref="B539:G539"/>
    <mergeCell ref="B540:G540"/>
    <mergeCell ref="E541:G541"/>
    <mergeCell ref="B542:H542"/>
    <mergeCell ref="B543:G543"/>
    <mergeCell ref="B544:G544"/>
    <mergeCell ref="B533:H533"/>
    <mergeCell ref="B534:G534"/>
    <mergeCell ref="B535:G535"/>
    <mergeCell ref="B536:G536"/>
    <mergeCell ref="B537:G537"/>
    <mergeCell ref="B538:G538"/>
    <mergeCell ref="B519:G519"/>
    <mergeCell ref="E520:G520"/>
    <mergeCell ref="E521:G521"/>
    <mergeCell ref="B525:H525"/>
    <mergeCell ref="B526:H526"/>
    <mergeCell ref="B532:H532"/>
    <mergeCell ref="B513:G513"/>
    <mergeCell ref="B514:G514"/>
    <mergeCell ref="B515:G515"/>
    <mergeCell ref="B516:G516"/>
    <mergeCell ref="B517:G517"/>
    <mergeCell ref="B518:G518"/>
    <mergeCell ref="B507:H507"/>
    <mergeCell ref="B508:G508"/>
    <mergeCell ref="B509:G509"/>
    <mergeCell ref="B510:G510"/>
    <mergeCell ref="B511:G511"/>
    <mergeCell ref="B512:G512"/>
    <mergeCell ref="B501:G501"/>
    <mergeCell ref="B502:G502"/>
    <mergeCell ref="B503:G503"/>
    <mergeCell ref="B504:G504"/>
    <mergeCell ref="B505:G505"/>
    <mergeCell ref="E506:G506"/>
    <mergeCell ref="B490:H490"/>
    <mergeCell ref="B491:H491"/>
    <mergeCell ref="B497:H497"/>
    <mergeCell ref="B498:H498"/>
    <mergeCell ref="B499:G499"/>
    <mergeCell ref="B500:G500"/>
    <mergeCell ref="B481:G481"/>
    <mergeCell ref="B482:G482"/>
    <mergeCell ref="B483:G483"/>
    <mergeCell ref="B484:G484"/>
    <mergeCell ref="E485:G485"/>
    <mergeCell ref="E486:G486"/>
    <mergeCell ref="B475:G475"/>
    <mergeCell ref="B476:G476"/>
    <mergeCell ref="B477:G477"/>
    <mergeCell ref="B478:G478"/>
    <mergeCell ref="B479:G479"/>
    <mergeCell ref="B480:G480"/>
    <mergeCell ref="B469:G469"/>
    <mergeCell ref="B470:G470"/>
    <mergeCell ref="E471:G471"/>
    <mergeCell ref="B472:H472"/>
    <mergeCell ref="B473:G473"/>
    <mergeCell ref="B474:G474"/>
    <mergeCell ref="B463:H463"/>
    <mergeCell ref="B464:G464"/>
    <mergeCell ref="B465:G465"/>
    <mergeCell ref="B466:G466"/>
    <mergeCell ref="B467:G467"/>
    <mergeCell ref="B468:G468"/>
    <mergeCell ref="B449:G449"/>
    <mergeCell ref="E450:G450"/>
    <mergeCell ref="E451:G451"/>
    <mergeCell ref="B455:H455"/>
    <mergeCell ref="B456:H456"/>
    <mergeCell ref="B462:H462"/>
    <mergeCell ref="B443:G443"/>
    <mergeCell ref="B444:G444"/>
    <mergeCell ref="B445:G445"/>
    <mergeCell ref="B446:G446"/>
    <mergeCell ref="B447:G447"/>
    <mergeCell ref="B448:G448"/>
    <mergeCell ref="B437:H437"/>
    <mergeCell ref="B438:G438"/>
    <mergeCell ref="B439:G439"/>
    <mergeCell ref="B440:G440"/>
    <mergeCell ref="B441:G441"/>
    <mergeCell ref="B442:G442"/>
    <mergeCell ref="B431:G431"/>
    <mergeCell ref="B432:G432"/>
    <mergeCell ref="B433:G433"/>
    <mergeCell ref="B434:G434"/>
    <mergeCell ref="B435:G435"/>
    <mergeCell ref="E436:G436"/>
    <mergeCell ref="B420:H420"/>
    <mergeCell ref="B421:H421"/>
    <mergeCell ref="B427:H427"/>
    <mergeCell ref="B428:H428"/>
    <mergeCell ref="B429:G429"/>
    <mergeCell ref="B430:G430"/>
    <mergeCell ref="B411:G411"/>
    <mergeCell ref="B412:G412"/>
    <mergeCell ref="B413:G413"/>
    <mergeCell ref="B414:G414"/>
    <mergeCell ref="E415:G415"/>
    <mergeCell ref="E416:G416"/>
    <mergeCell ref="B405:G405"/>
    <mergeCell ref="B406:G406"/>
    <mergeCell ref="B407:G407"/>
    <mergeCell ref="B408:G408"/>
    <mergeCell ref="B409:G409"/>
    <mergeCell ref="B410:G410"/>
    <mergeCell ref="B399:G399"/>
    <mergeCell ref="B400:G400"/>
    <mergeCell ref="E401:G401"/>
    <mergeCell ref="B402:H402"/>
    <mergeCell ref="B403:G403"/>
    <mergeCell ref="B404:G404"/>
    <mergeCell ref="B393:H393"/>
    <mergeCell ref="B394:G394"/>
    <mergeCell ref="B395:G395"/>
    <mergeCell ref="B396:G396"/>
    <mergeCell ref="B397:G397"/>
    <mergeCell ref="B398:G398"/>
    <mergeCell ref="B379:G379"/>
    <mergeCell ref="E380:G380"/>
    <mergeCell ref="E381:G381"/>
    <mergeCell ref="B385:H385"/>
    <mergeCell ref="B386:H386"/>
    <mergeCell ref="B392:H392"/>
    <mergeCell ref="B373:G373"/>
    <mergeCell ref="B374:G374"/>
    <mergeCell ref="B375:G375"/>
    <mergeCell ref="B376:G376"/>
    <mergeCell ref="B377:G377"/>
    <mergeCell ref="B378:G378"/>
    <mergeCell ref="B367:H367"/>
    <mergeCell ref="B368:G368"/>
    <mergeCell ref="B369:G369"/>
    <mergeCell ref="B370:G370"/>
    <mergeCell ref="B371:G371"/>
    <mergeCell ref="B372:G372"/>
    <mergeCell ref="B361:G361"/>
    <mergeCell ref="B362:G362"/>
    <mergeCell ref="B363:G363"/>
    <mergeCell ref="B364:G364"/>
    <mergeCell ref="B365:G365"/>
    <mergeCell ref="E366:G366"/>
    <mergeCell ref="B350:H350"/>
    <mergeCell ref="B351:H351"/>
    <mergeCell ref="B357:H357"/>
    <mergeCell ref="B358:H358"/>
    <mergeCell ref="B359:G359"/>
    <mergeCell ref="B360:G360"/>
    <mergeCell ref="B341:G341"/>
    <mergeCell ref="B342:G342"/>
    <mergeCell ref="B343:G343"/>
    <mergeCell ref="B344:G344"/>
    <mergeCell ref="E345:G345"/>
    <mergeCell ref="E346:G346"/>
    <mergeCell ref="B335:G335"/>
    <mergeCell ref="B336:G336"/>
    <mergeCell ref="B337:G337"/>
    <mergeCell ref="B338:G338"/>
    <mergeCell ref="B339:G339"/>
    <mergeCell ref="B340:G340"/>
    <mergeCell ref="B329:G329"/>
    <mergeCell ref="B330:G330"/>
    <mergeCell ref="E331:G331"/>
    <mergeCell ref="B332:H332"/>
    <mergeCell ref="B333:G333"/>
    <mergeCell ref="B334:G334"/>
    <mergeCell ref="B323:H323"/>
    <mergeCell ref="B324:G324"/>
    <mergeCell ref="B325:G325"/>
    <mergeCell ref="B326:G326"/>
    <mergeCell ref="B327:G327"/>
    <mergeCell ref="B328:G328"/>
    <mergeCell ref="B309:G309"/>
    <mergeCell ref="E310:G310"/>
    <mergeCell ref="E311:G311"/>
    <mergeCell ref="B315:H315"/>
    <mergeCell ref="B316:H316"/>
    <mergeCell ref="B322:H322"/>
    <mergeCell ref="B303:G303"/>
    <mergeCell ref="B304:G304"/>
    <mergeCell ref="B305:G305"/>
    <mergeCell ref="B306:G306"/>
    <mergeCell ref="B307:G307"/>
    <mergeCell ref="B308:G308"/>
    <mergeCell ref="B297:H297"/>
    <mergeCell ref="B298:G298"/>
    <mergeCell ref="B299:G299"/>
    <mergeCell ref="B300:G300"/>
    <mergeCell ref="B301:G301"/>
    <mergeCell ref="B302:G302"/>
    <mergeCell ref="B291:G291"/>
    <mergeCell ref="B292:G292"/>
    <mergeCell ref="B293:G293"/>
    <mergeCell ref="B294:G294"/>
    <mergeCell ref="B295:G295"/>
    <mergeCell ref="E296:G296"/>
    <mergeCell ref="B280:H280"/>
    <mergeCell ref="B281:H281"/>
    <mergeCell ref="B287:H287"/>
    <mergeCell ref="B288:H288"/>
    <mergeCell ref="B289:G289"/>
    <mergeCell ref="B290:G290"/>
    <mergeCell ref="B271:G271"/>
    <mergeCell ref="B272:G272"/>
    <mergeCell ref="B273:G273"/>
    <mergeCell ref="B274:G274"/>
    <mergeCell ref="E275:G275"/>
    <mergeCell ref="E276:G276"/>
    <mergeCell ref="B265:G265"/>
    <mergeCell ref="B266:G266"/>
    <mergeCell ref="B267:G267"/>
    <mergeCell ref="B268:G268"/>
    <mergeCell ref="B269:G269"/>
    <mergeCell ref="B270:G270"/>
    <mergeCell ref="B259:G259"/>
    <mergeCell ref="B260:G260"/>
    <mergeCell ref="E261:G261"/>
    <mergeCell ref="B262:H262"/>
    <mergeCell ref="B263:G263"/>
    <mergeCell ref="B264:G264"/>
    <mergeCell ref="B253:H253"/>
    <mergeCell ref="B254:G254"/>
    <mergeCell ref="B255:G255"/>
    <mergeCell ref="B256:G256"/>
    <mergeCell ref="B257:G257"/>
    <mergeCell ref="B258:G258"/>
    <mergeCell ref="B239:G239"/>
    <mergeCell ref="E240:G240"/>
    <mergeCell ref="E241:G241"/>
    <mergeCell ref="B245:H245"/>
    <mergeCell ref="B246:H246"/>
    <mergeCell ref="B252:H252"/>
    <mergeCell ref="B233:G233"/>
    <mergeCell ref="B234:G234"/>
    <mergeCell ref="B235:G235"/>
    <mergeCell ref="B236:G236"/>
    <mergeCell ref="B237:G237"/>
    <mergeCell ref="B238:G238"/>
    <mergeCell ref="B227:H227"/>
    <mergeCell ref="B228:G228"/>
    <mergeCell ref="B229:G229"/>
    <mergeCell ref="B230:G230"/>
    <mergeCell ref="B231:G231"/>
    <mergeCell ref="B232:G232"/>
    <mergeCell ref="B221:G221"/>
    <mergeCell ref="B222:G222"/>
    <mergeCell ref="B223:G223"/>
    <mergeCell ref="B224:G224"/>
    <mergeCell ref="B225:G225"/>
    <mergeCell ref="E226:G226"/>
    <mergeCell ref="B210:H210"/>
    <mergeCell ref="B211:H211"/>
    <mergeCell ref="B217:H217"/>
    <mergeCell ref="B218:H218"/>
    <mergeCell ref="B219:G219"/>
    <mergeCell ref="B220:G220"/>
    <mergeCell ref="B201:G201"/>
    <mergeCell ref="B202:G202"/>
    <mergeCell ref="B203:G203"/>
    <mergeCell ref="B204:G204"/>
    <mergeCell ref="E205:G205"/>
    <mergeCell ref="E206:G206"/>
    <mergeCell ref="B195:G195"/>
    <mergeCell ref="B196:G196"/>
    <mergeCell ref="B197:G197"/>
    <mergeCell ref="B198:G198"/>
    <mergeCell ref="B199:G199"/>
    <mergeCell ref="B200:G200"/>
    <mergeCell ref="B189:G189"/>
    <mergeCell ref="B190:G190"/>
    <mergeCell ref="E191:G191"/>
    <mergeCell ref="B192:H192"/>
    <mergeCell ref="B193:G193"/>
    <mergeCell ref="B194:G194"/>
    <mergeCell ref="B183:H183"/>
    <mergeCell ref="B184:G184"/>
    <mergeCell ref="B185:G185"/>
    <mergeCell ref="B186:G186"/>
    <mergeCell ref="B187:G187"/>
    <mergeCell ref="B188:G188"/>
    <mergeCell ref="B169:G169"/>
    <mergeCell ref="E170:G170"/>
    <mergeCell ref="E171:G171"/>
    <mergeCell ref="B175:H175"/>
    <mergeCell ref="B176:H176"/>
    <mergeCell ref="B182:H182"/>
    <mergeCell ref="B163:G163"/>
    <mergeCell ref="B164:G164"/>
    <mergeCell ref="B165:G165"/>
    <mergeCell ref="B166:G166"/>
    <mergeCell ref="B167:G167"/>
    <mergeCell ref="B168:G168"/>
    <mergeCell ref="B157:H157"/>
    <mergeCell ref="B158:G158"/>
    <mergeCell ref="B159:G159"/>
    <mergeCell ref="B160:G160"/>
    <mergeCell ref="B161:G161"/>
    <mergeCell ref="B162:G162"/>
    <mergeCell ref="B151:G151"/>
    <mergeCell ref="B152:G152"/>
    <mergeCell ref="B153:G153"/>
    <mergeCell ref="B154:G154"/>
    <mergeCell ref="B155:G155"/>
    <mergeCell ref="E156:G156"/>
    <mergeCell ref="B140:H140"/>
    <mergeCell ref="B141:H141"/>
    <mergeCell ref="B147:H147"/>
    <mergeCell ref="B148:H148"/>
    <mergeCell ref="B149:G149"/>
    <mergeCell ref="B150:G150"/>
    <mergeCell ref="B131:G131"/>
    <mergeCell ref="B132:G132"/>
    <mergeCell ref="B133:G133"/>
    <mergeCell ref="B134:G134"/>
    <mergeCell ref="E135:G135"/>
    <mergeCell ref="E136:G136"/>
    <mergeCell ref="B125:G125"/>
    <mergeCell ref="B126:G126"/>
    <mergeCell ref="B127:G127"/>
    <mergeCell ref="B128:G128"/>
    <mergeCell ref="B129:G129"/>
    <mergeCell ref="B130:G130"/>
    <mergeCell ref="B119:G119"/>
    <mergeCell ref="B120:G120"/>
    <mergeCell ref="E121:G121"/>
    <mergeCell ref="B122:H122"/>
    <mergeCell ref="B123:G123"/>
    <mergeCell ref="B124:G124"/>
    <mergeCell ref="B113:H113"/>
    <mergeCell ref="B114:G114"/>
    <mergeCell ref="B115:G115"/>
    <mergeCell ref="B116:G116"/>
    <mergeCell ref="B117:G117"/>
    <mergeCell ref="B118:G118"/>
    <mergeCell ref="B99:G99"/>
    <mergeCell ref="E100:G100"/>
    <mergeCell ref="E101:G101"/>
    <mergeCell ref="B105:H105"/>
    <mergeCell ref="B106:H106"/>
    <mergeCell ref="B112:H112"/>
    <mergeCell ref="B93:G93"/>
    <mergeCell ref="B94:G94"/>
    <mergeCell ref="B95:G95"/>
    <mergeCell ref="B96:G96"/>
    <mergeCell ref="B97:G97"/>
    <mergeCell ref="B98:G98"/>
    <mergeCell ref="B87:H87"/>
    <mergeCell ref="B88:G88"/>
    <mergeCell ref="B89:G89"/>
    <mergeCell ref="B90:G90"/>
    <mergeCell ref="B91:G91"/>
    <mergeCell ref="B92:G92"/>
    <mergeCell ref="B81:G81"/>
    <mergeCell ref="B82:G82"/>
    <mergeCell ref="B83:G83"/>
    <mergeCell ref="B84:G84"/>
    <mergeCell ref="B85:G85"/>
    <mergeCell ref="E86:G86"/>
    <mergeCell ref="B70:H70"/>
    <mergeCell ref="B71:H71"/>
    <mergeCell ref="B77:H77"/>
    <mergeCell ref="B78:H78"/>
    <mergeCell ref="B79:G79"/>
    <mergeCell ref="B80:G80"/>
    <mergeCell ref="B62:G62"/>
    <mergeCell ref="B63:G63"/>
    <mergeCell ref="B64:G64"/>
    <mergeCell ref="B65:G65"/>
    <mergeCell ref="E66:G66"/>
    <mergeCell ref="E67:G67"/>
    <mergeCell ref="B56:G56"/>
    <mergeCell ref="B57:G57"/>
    <mergeCell ref="B58:G58"/>
    <mergeCell ref="B59:G59"/>
    <mergeCell ref="B60:G60"/>
    <mergeCell ref="B61:G61"/>
    <mergeCell ref="B50:G50"/>
    <mergeCell ref="B51:G51"/>
    <mergeCell ref="E52:G52"/>
    <mergeCell ref="B53:H53"/>
    <mergeCell ref="B54:G54"/>
    <mergeCell ref="B55:G55"/>
    <mergeCell ref="B44:H44"/>
    <mergeCell ref="B45:G45"/>
    <mergeCell ref="B46:G46"/>
    <mergeCell ref="B47:G47"/>
    <mergeCell ref="B48:G48"/>
    <mergeCell ref="B26:G26"/>
    <mergeCell ref="B27:G27"/>
    <mergeCell ref="B28:G28"/>
    <mergeCell ref="B29:G29"/>
    <mergeCell ref="B30:G30"/>
    <mergeCell ref="B36:H36"/>
    <mergeCell ref="B37:H37"/>
    <mergeCell ref="B49:G49"/>
    <mergeCell ref="B12:G12"/>
    <mergeCell ref="B13:G13"/>
    <mergeCell ref="B14:G14"/>
    <mergeCell ref="B15:G15"/>
    <mergeCell ref="B16:G16"/>
    <mergeCell ref="B1:H1"/>
    <mergeCell ref="B2:H2"/>
    <mergeCell ref="B8:H8"/>
    <mergeCell ref="B9:H9"/>
    <mergeCell ref="B10:G10"/>
    <mergeCell ref="B11:G11"/>
    <mergeCell ref="E17:G17"/>
    <mergeCell ref="E31:G31"/>
    <mergeCell ref="E32:G32"/>
    <mergeCell ref="B19:G19"/>
    <mergeCell ref="B20:G20"/>
    <mergeCell ref="B21:G21"/>
    <mergeCell ref="B22:G22"/>
    <mergeCell ref="B23:G23"/>
    <mergeCell ref="B24:G24"/>
    <mergeCell ref="B25:G25"/>
    <mergeCell ref="B18:H18"/>
    <mergeCell ref="B43:H43"/>
    <mergeCell ref="B665:H665"/>
    <mergeCell ref="B666:H666"/>
    <mergeCell ref="B672:H672"/>
    <mergeCell ref="B673:H673"/>
    <mergeCell ref="B674:G674"/>
    <mergeCell ref="B675:G675"/>
    <mergeCell ref="B676:G676"/>
    <mergeCell ref="B677:G677"/>
    <mergeCell ref="B678:G678"/>
    <mergeCell ref="B679:G679"/>
    <mergeCell ref="B680:G680"/>
    <mergeCell ref="E681:G681"/>
    <mergeCell ref="B682:H682"/>
    <mergeCell ref="B683:G683"/>
    <mergeCell ref="B684:G684"/>
    <mergeCell ref="B685:G685"/>
    <mergeCell ref="B686:G686"/>
    <mergeCell ref="B687:G687"/>
    <mergeCell ref="B688:G688"/>
    <mergeCell ref="B689:G689"/>
    <mergeCell ref="B690:G690"/>
    <mergeCell ref="B691:G691"/>
    <mergeCell ref="B692:G692"/>
    <mergeCell ref="B693:G693"/>
    <mergeCell ref="B694:G694"/>
    <mergeCell ref="E695:G695"/>
    <mergeCell ref="E696:G696"/>
    <mergeCell ref="B698:H698"/>
    <mergeCell ref="B699:H699"/>
    <mergeCell ref="B705:H705"/>
    <mergeCell ref="B706:H706"/>
    <mergeCell ref="B707:G707"/>
    <mergeCell ref="B708:G708"/>
    <mergeCell ref="B709:G709"/>
    <mergeCell ref="B710:G710"/>
    <mergeCell ref="B711:G711"/>
    <mergeCell ref="B712:G712"/>
    <mergeCell ref="B713:G713"/>
    <mergeCell ref="E714:G714"/>
    <mergeCell ref="B715:H715"/>
    <mergeCell ref="B716:G716"/>
    <mergeCell ref="B717:G717"/>
    <mergeCell ref="B718:G718"/>
    <mergeCell ref="B719:G719"/>
    <mergeCell ref="B720:G720"/>
    <mergeCell ref="B721:G721"/>
    <mergeCell ref="B722:G722"/>
    <mergeCell ref="B723:G723"/>
    <mergeCell ref="B724:G724"/>
    <mergeCell ref="B725:G725"/>
    <mergeCell ref="B726:G726"/>
    <mergeCell ref="B727:G727"/>
    <mergeCell ref="E728:G728"/>
    <mergeCell ref="E729:G729"/>
    <mergeCell ref="B731:H731"/>
    <mergeCell ref="B732:H732"/>
    <mergeCell ref="B738:H738"/>
    <mergeCell ref="B739:H739"/>
    <mergeCell ref="B740:G740"/>
    <mergeCell ref="B741:G741"/>
    <mergeCell ref="B742:G742"/>
    <mergeCell ref="B743:G743"/>
    <mergeCell ref="B744:G744"/>
    <mergeCell ref="B745:G745"/>
    <mergeCell ref="B746:G746"/>
    <mergeCell ref="E747:G747"/>
    <mergeCell ref="B748:H748"/>
    <mergeCell ref="B749:G749"/>
    <mergeCell ref="B750:G750"/>
    <mergeCell ref="B751:G751"/>
    <mergeCell ref="B752:G752"/>
    <mergeCell ref="B753:G753"/>
    <mergeCell ref="B754:G754"/>
    <mergeCell ref="B755:G755"/>
    <mergeCell ref="B756:G756"/>
    <mergeCell ref="B757:G757"/>
    <mergeCell ref="B758:G758"/>
    <mergeCell ref="B759:G759"/>
    <mergeCell ref="B760:G760"/>
    <mergeCell ref="E761:G761"/>
    <mergeCell ref="E762:G762"/>
    <mergeCell ref="B764:H764"/>
    <mergeCell ref="B765:H765"/>
    <mergeCell ref="B771:H771"/>
    <mergeCell ref="B772:H772"/>
    <mergeCell ref="B773:G773"/>
    <mergeCell ref="B774:G774"/>
    <mergeCell ref="B775:G775"/>
    <mergeCell ref="B776:G776"/>
    <mergeCell ref="B777:G777"/>
    <mergeCell ref="B778:G778"/>
    <mergeCell ref="B779:G779"/>
    <mergeCell ref="E780:G780"/>
    <mergeCell ref="B781:H781"/>
    <mergeCell ref="B782:G782"/>
    <mergeCell ref="B783:G783"/>
    <mergeCell ref="B784:G784"/>
    <mergeCell ref="B785:G785"/>
    <mergeCell ref="B786:G786"/>
    <mergeCell ref="B787:G787"/>
    <mergeCell ref="B788:G788"/>
    <mergeCell ref="B789:G789"/>
    <mergeCell ref="B790:G790"/>
    <mergeCell ref="B791:G791"/>
    <mergeCell ref="B792:G792"/>
    <mergeCell ref="B793:G793"/>
    <mergeCell ref="E794:G794"/>
    <mergeCell ref="E795:G795"/>
    <mergeCell ref="B797:H797"/>
    <mergeCell ref="B798:H798"/>
    <mergeCell ref="B804:H804"/>
    <mergeCell ref="B805:H805"/>
    <mergeCell ref="B806:G806"/>
    <mergeCell ref="B807:G807"/>
    <mergeCell ref="B808:G808"/>
    <mergeCell ref="B809:G809"/>
    <mergeCell ref="B810:G810"/>
    <mergeCell ref="B811:G811"/>
    <mergeCell ref="B812:G812"/>
    <mergeCell ref="E813:G813"/>
    <mergeCell ref="B814:H814"/>
    <mergeCell ref="B815:G815"/>
    <mergeCell ref="B816:G816"/>
    <mergeCell ref="B817:G817"/>
    <mergeCell ref="B818:G818"/>
    <mergeCell ref="B819:G819"/>
    <mergeCell ref="B820:G820"/>
    <mergeCell ref="B821:G821"/>
    <mergeCell ref="B822:G822"/>
    <mergeCell ref="B823:G823"/>
    <mergeCell ref="B824:G824"/>
    <mergeCell ref="B825:G825"/>
    <mergeCell ref="B826:G826"/>
    <mergeCell ref="E827:G827"/>
    <mergeCell ref="E828:G828"/>
    <mergeCell ref="B830:H830"/>
    <mergeCell ref="B831:H831"/>
    <mergeCell ref="B837:H837"/>
    <mergeCell ref="B838:H838"/>
    <mergeCell ref="B839:G839"/>
    <mergeCell ref="B840:G840"/>
    <mergeCell ref="B841:G841"/>
    <mergeCell ref="B842:G842"/>
    <mergeCell ref="B843:G843"/>
    <mergeCell ref="B844:G844"/>
    <mergeCell ref="B845:G845"/>
    <mergeCell ref="E846:G846"/>
    <mergeCell ref="B847:H847"/>
    <mergeCell ref="B848:G848"/>
    <mergeCell ref="B849:G849"/>
    <mergeCell ref="B850:G850"/>
    <mergeCell ref="B851:G851"/>
    <mergeCell ref="B852:G852"/>
    <mergeCell ref="B853:G853"/>
    <mergeCell ref="B854:G854"/>
    <mergeCell ref="B855:G855"/>
    <mergeCell ref="B856:G856"/>
    <mergeCell ref="B857:G857"/>
    <mergeCell ref="B858:G858"/>
    <mergeCell ref="B859:G859"/>
    <mergeCell ref="E860:G860"/>
    <mergeCell ref="E861:G861"/>
    <mergeCell ref="B863:H863"/>
    <mergeCell ref="B864:H864"/>
    <mergeCell ref="B870:H870"/>
    <mergeCell ref="B871:H871"/>
    <mergeCell ref="B872:G872"/>
    <mergeCell ref="B873:G873"/>
    <mergeCell ref="B874:G874"/>
    <mergeCell ref="B875:G875"/>
    <mergeCell ref="B876:G876"/>
    <mergeCell ref="B877:G877"/>
    <mergeCell ref="B878:G878"/>
    <mergeCell ref="E879:G879"/>
    <mergeCell ref="B880:H880"/>
    <mergeCell ref="B881:G881"/>
    <mergeCell ref="B882:G882"/>
    <mergeCell ref="B883:G883"/>
    <mergeCell ref="B884:G884"/>
    <mergeCell ref="B885:G885"/>
    <mergeCell ref="B886:G886"/>
    <mergeCell ref="B887:G887"/>
    <mergeCell ref="B888:G888"/>
    <mergeCell ref="B889:G889"/>
    <mergeCell ref="B890:G890"/>
    <mergeCell ref="B891:G891"/>
    <mergeCell ref="B892:G892"/>
    <mergeCell ref="E893:G893"/>
    <mergeCell ref="E894:G894"/>
  </mergeCells>
  <conditionalFormatting sqref="H10:H16">
    <cfRule type="colorScale" priority="193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:H30">
    <cfRule type="colorScale" priority="193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5:H51">
    <cfRule type="colorScale" priority="192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:H65">
    <cfRule type="colorScale" priority="192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9:H85">
    <cfRule type="colorScale" priority="192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:H99">
    <cfRule type="colorScale" priority="191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14:H120">
    <cfRule type="colorScale" priority="177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14:H120">
    <cfRule type="cellIs" dxfId="2473" priority="1771" operator="equal">
      <formula>1</formula>
    </cfRule>
    <cfRule type="cellIs" dxfId="2472" priority="1772" operator="equal">
      <formula>0</formula>
    </cfRule>
  </conditionalFormatting>
  <conditionalFormatting sqref="H114:H120">
    <cfRule type="containsText" dxfId="2471" priority="1770" operator="containsText" text="ABS">
      <formula>NOT(ISERROR(SEARCH("ABS",H114)))</formula>
    </cfRule>
  </conditionalFormatting>
  <conditionalFormatting sqref="H149:H155">
    <cfRule type="colorScale" priority="176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49:H155">
    <cfRule type="cellIs" dxfId="2470" priority="1766" operator="equal">
      <formula>1</formula>
    </cfRule>
    <cfRule type="cellIs" dxfId="2469" priority="1767" operator="equal">
      <formula>0</formula>
    </cfRule>
  </conditionalFormatting>
  <conditionalFormatting sqref="H149:H155">
    <cfRule type="containsText" dxfId="2468" priority="1765" operator="containsText" text="ABS">
      <formula>NOT(ISERROR(SEARCH("ABS",H149)))</formula>
    </cfRule>
  </conditionalFormatting>
  <conditionalFormatting sqref="H184:H190">
    <cfRule type="colorScale" priority="176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84:H190">
    <cfRule type="cellIs" dxfId="2467" priority="1761" operator="equal">
      <formula>1</formula>
    </cfRule>
    <cfRule type="cellIs" dxfId="2466" priority="1762" operator="equal">
      <formula>0</formula>
    </cfRule>
  </conditionalFormatting>
  <conditionalFormatting sqref="H184:H190">
    <cfRule type="containsText" dxfId="2465" priority="1760" operator="containsText" text="ABS">
      <formula>NOT(ISERROR(SEARCH("ABS",H184)))</formula>
    </cfRule>
  </conditionalFormatting>
  <conditionalFormatting sqref="H219:H225">
    <cfRule type="colorScale" priority="175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19:H225">
    <cfRule type="cellIs" dxfId="2464" priority="1756" operator="equal">
      <formula>1</formula>
    </cfRule>
    <cfRule type="cellIs" dxfId="2463" priority="1757" operator="equal">
      <formula>0</formula>
    </cfRule>
  </conditionalFormatting>
  <conditionalFormatting sqref="H219:H225">
    <cfRule type="containsText" dxfId="2462" priority="1755" operator="containsText" text="ABS">
      <formula>NOT(ISERROR(SEARCH("ABS",H219)))</formula>
    </cfRule>
  </conditionalFormatting>
  <conditionalFormatting sqref="H254:H260">
    <cfRule type="colorScale" priority="175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54:H260">
    <cfRule type="cellIs" dxfId="2461" priority="1751" operator="equal">
      <formula>1</formula>
    </cfRule>
    <cfRule type="cellIs" dxfId="2460" priority="1752" operator="equal">
      <formula>0</formula>
    </cfRule>
  </conditionalFormatting>
  <conditionalFormatting sqref="H254:H260">
    <cfRule type="containsText" dxfId="2459" priority="1750" operator="containsText" text="ABS">
      <formula>NOT(ISERROR(SEARCH("ABS",H254)))</formula>
    </cfRule>
  </conditionalFormatting>
  <conditionalFormatting sqref="H289:H295">
    <cfRule type="colorScale" priority="174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89:H295">
    <cfRule type="cellIs" dxfId="2458" priority="1746" operator="equal">
      <formula>1</formula>
    </cfRule>
    <cfRule type="cellIs" dxfId="2457" priority="1747" operator="equal">
      <formula>0</formula>
    </cfRule>
  </conditionalFormatting>
  <conditionalFormatting sqref="H289:H295">
    <cfRule type="containsText" dxfId="2456" priority="1745" operator="containsText" text="ABS">
      <formula>NOT(ISERROR(SEARCH("ABS",H289)))</formula>
    </cfRule>
  </conditionalFormatting>
  <conditionalFormatting sqref="H324:H330">
    <cfRule type="colorScale" priority="174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24:H330">
    <cfRule type="cellIs" dxfId="2455" priority="1741" operator="equal">
      <formula>1</formula>
    </cfRule>
    <cfRule type="cellIs" dxfId="2454" priority="1742" operator="equal">
      <formula>0</formula>
    </cfRule>
  </conditionalFormatting>
  <conditionalFormatting sqref="H324:H330">
    <cfRule type="containsText" dxfId="2453" priority="1740" operator="containsText" text="ABS">
      <formula>NOT(ISERROR(SEARCH("ABS",H324)))</formula>
    </cfRule>
  </conditionalFormatting>
  <conditionalFormatting sqref="H359:H365">
    <cfRule type="colorScale" priority="173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59:H365">
    <cfRule type="cellIs" dxfId="2452" priority="1736" operator="equal">
      <formula>1</formula>
    </cfRule>
    <cfRule type="cellIs" dxfId="2451" priority="1737" operator="equal">
      <formula>0</formula>
    </cfRule>
  </conditionalFormatting>
  <conditionalFormatting sqref="H359:H365">
    <cfRule type="containsText" dxfId="2450" priority="1735" operator="containsText" text="ABS">
      <formula>NOT(ISERROR(SEARCH("ABS",H359)))</formula>
    </cfRule>
  </conditionalFormatting>
  <conditionalFormatting sqref="H394:H400">
    <cfRule type="colorScale" priority="173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94:H400">
    <cfRule type="cellIs" dxfId="2449" priority="1731" operator="equal">
      <formula>1</formula>
    </cfRule>
    <cfRule type="cellIs" dxfId="2448" priority="1732" operator="equal">
      <formula>0</formula>
    </cfRule>
  </conditionalFormatting>
  <conditionalFormatting sqref="H394:H400">
    <cfRule type="containsText" dxfId="2447" priority="1730" operator="containsText" text="ABS">
      <formula>NOT(ISERROR(SEARCH("ABS",H394)))</formula>
    </cfRule>
  </conditionalFormatting>
  <conditionalFormatting sqref="H429:H435">
    <cfRule type="colorScale" priority="172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29:H435">
    <cfRule type="cellIs" dxfId="2446" priority="1726" operator="equal">
      <formula>1</formula>
    </cfRule>
    <cfRule type="cellIs" dxfId="2445" priority="1727" operator="equal">
      <formula>0</formula>
    </cfRule>
  </conditionalFormatting>
  <conditionalFormatting sqref="H429:H435">
    <cfRule type="containsText" dxfId="2444" priority="1725" operator="containsText" text="ABS">
      <formula>NOT(ISERROR(SEARCH("ABS",H429)))</formula>
    </cfRule>
  </conditionalFormatting>
  <conditionalFormatting sqref="H464:H470">
    <cfRule type="colorScale" priority="172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64:H470">
    <cfRule type="cellIs" dxfId="2443" priority="1721" operator="equal">
      <formula>1</formula>
    </cfRule>
    <cfRule type="cellIs" dxfId="2442" priority="1722" operator="equal">
      <formula>0</formula>
    </cfRule>
  </conditionalFormatting>
  <conditionalFormatting sqref="H464:H470">
    <cfRule type="containsText" dxfId="2441" priority="1720" operator="containsText" text="ABS">
      <formula>NOT(ISERROR(SEARCH("ABS",H464)))</formula>
    </cfRule>
  </conditionalFormatting>
  <conditionalFormatting sqref="H499:H505">
    <cfRule type="colorScale" priority="171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99:H505">
    <cfRule type="cellIs" dxfId="2440" priority="1716" operator="equal">
      <formula>1</formula>
    </cfRule>
    <cfRule type="cellIs" dxfId="2439" priority="1717" operator="equal">
      <formula>0</formula>
    </cfRule>
  </conditionalFormatting>
  <conditionalFormatting sqref="H499:H505">
    <cfRule type="containsText" dxfId="2438" priority="1715" operator="containsText" text="ABS">
      <formula>NOT(ISERROR(SEARCH("ABS",H499)))</formula>
    </cfRule>
  </conditionalFormatting>
  <conditionalFormatting sqref="H534:H540">
    <cfRule type="colorScale" priority="171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34:H540">
    <cfRule type="cellIs" dxfId="2437" priority="1711" operator="equal">
      <formula>1</formula>
    </cfRule>
    <cfRule type="cellIs" dxfId="2436" priority="1712" operator="equal">
      <formula>0</formula>
    </cfRule>
  </conditionalFormatting>
  <conditionalFormatting sqref="H534:H540">
    <cfRule type="containsText" dxfId="2435" priority="1710" operator="containsText" text="ABS">
      <formula>NOT(ISERROR(SEARCH("ABS",H534)))</formula>
    </cfRule>
  </conditionalFormatting>
  <conditionalFormatting sqref="H569:H575">
    <cfRule type="colorScale" priority="170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69:H575">
    <cfRule type="cellIs" dxfId="2434" priority="1706" operator="equal">
      <formula>1</formula>
    </cfRule>
    <cfRule type="cellIs" dxfId="2433" priority="1707" operator="equal">
      <formula>0</formula>
    </cfRule>
  </conditionalFormatting>
  <conditionalFormatting sqref="H569:H575">
    <cfRule type="containsText" dxfId="2432" priority="1705" operator="containsText" text="ABS">
      <formula>NOT(ISERROR(SEARCH("ABS",H569)))</formula>
    </cfRule>
  </conditionalFormatting>
  <conditionalFormatting sqref="H604:H610">
    <cfRule type="colorScale" priority="170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04:H610">
    <cfRule type="cellIs" dxfId="2431" priority="1701" operator="equal">
      <formula>1</formula>
    </cfRule>
    <cfRule type="cellIs" dxfId="2430" priority="1702" operator="equal">
      <formula>0</formula>
    </cfRule>
  </conditionalFormatting>
  <conditionalFormatting sqref="H604:H610">
    <cfRule type="containsText" dxfId="2429" priority="1700" operator="containsText" text="ABS">
      <formula>NOT(ISERROR(SEARCH("ABS",H604)))</formula>
    </cfRule>
  </conditionalFormatting>
  <conditionalFormatting sqref="H639:H645">
    <cfRule type="colorScale" priority="169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39:H645">
    <cfRule type="cellIs" dxfId="2428" priority="1696" operator="equal">
      <formula>1</formula>
    </cfRule>
    <cfRule type="cellIs" dxfId="2427" priority="1697" operator="equal">
      <formula>0</formula>
    </cfRule>
  </conditionalFormatting>
  <conditionalFormatting sqref="H639:H645">
    <cfRule type="containsText" dxfId="2426" priority="1695" operator="containsText" text="ABS">
      <formula>NOT(ISERROR(SEARCH("ABS",H639)))</formula>
    </cfRule>
  </conditionalFormatting>
  <conditionalFormatting sqref="H674:H680">
    <cfRule type="colorScale" priority="169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74:H680">
    <cfRule type="cellIs" dxfId="2425" priority="1691" operator="equal">
      <formula>1</formula>
    </cfRule>
    <cfRule type="cellIs" dxfId="2424" priority="1692" operator="equal">
      <formula>0</formula>
    </cfRule>
  </conditionalFormatting>
  <conditionalFormatting sqref="H674:H680">
    <cfRule type="containsText" dxfId="2423" priority="1690" operator="containsText" text="ABS">
      <formula>NOT(ISERROR(SEARCH("ABS",H674)))</formula>
    </cfRule>
  </conditionalFormatting>
  <conditionalFormatting sqref="H707:H713">
    <cfRule type="colorScale" priority="168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07:H713">
    <cfRule type="cellIs" dxfId="2422" priority="1686" operator="equal">
      <formula>1</formula>
    </cfRule>
    <cfRule type="cellIs" dxfId="2421" priority="1687" operator="equal">
      <formula>0</formula>
    </cfRule>
  </conditionalFormatting>
  <conditionalFormatting sqref="H707:H713">
    <cfRule type="containsText" dxfId="2420" priority="1685" operator="containsText" text="ABS">
      <formula>NOT(ISERROR(SEARCH("ABS",H707)))</formula>
    </cfRule>
  </conditionalFormatting>
  <conditionalFormatting sqref="H740:H746">
    <cfRule type="colorScale" priority="168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0:H746">
    <cfRule type="cellIs" dxfId="2419" priority="1681" operator="equal">
      <formula>1</formula>
    </cfRule>
    <cfRule type="cellIs" dxfId="2418" priority="1682" operator="equal">
      <formula>0</formula>
    </cfRule>
  </conditionalFormatting>
  <conditionalFormatting sqref="H740:H746">
    <cfRule type="containsText" dxfId="2417" priority="1680" operator="containsText" text="ABS">
      <formula>NOT(ISERROR(SEARCH("ABS",H740)))</formula>
    </cfRule>
  </conditionalFormatting>
  <conditionalFormatting sqref="H773:H779">
    <cfRule type="colorScale" priority="167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73:H779">
    <cfRule type="cellIs" dxfId="2416" priority="1676" operator="equal">
      <formula>1</formula>
    </cfRule>
    <cfRule type="cellIs" dxfId="2415" priority="1677" operator="equal">
      <formula>0</formula>
    </cfRule>
  </conditionalFormatting>
  <conditionalFormatting sqref="H773:H779">
    <cfRule type="containsText" dxfId="2414" priority="1675" operator="containsText" text="ABS">
      <formula>NOT(ISERROR(SEARCH("ABS",H773)))</formula>
    </cfRule>
  </conditionalFormatting>
  <conditionalFormatting sqref="H806:H812">
    <cfRule type="colorScale" priority="167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06:H812">
    <cfRule type="cellIs" dxfId="2413" priority="1671" operator="equal">
      <formula>1</formula>
    </cfRule>
    <cfRule type="cellIs" dxfId="2412" priority="1672" operator="equal">
      <formula>0</formula>
    </cfRule>
  </conditionalFormatting>
  <conditionalFormatting sqref="H806:H812">
    <cfRule type="containsText" dxfId="2411" priority="1670" operator="containsText" text="ABS">
      <formula>NOT(ISERROR(SEARCH("ABS",H806)))</formula>
    </cfRule>
  </conditionalFormatting>
  <conditionalFormatting sqref="H839:H845">
    <cfRule type="colorScale" priority="166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39:H845">
    <cfRule type="cellIs" dxfId="2410" priority="1666" operator="equal">
      <formula>1</formula>
    </cfRule>
    <cfRule type="cellIs" dxfId="2409" priority="1667" operator="equal">
      <formula>0</formula>
    </cfRule>
  </conditionalFormatting>
  <conditionalFormatting sqref="H839:H845">
    <cfRule type="containsText" dxfId="2408" priority="1665" operator="containsText" text="ABS">
      <formula>NOT(ISERROR(SEARCH("ABS",H839)))</formula>
    </cfRule>
  </conditionalFormatting>
  <conditionalFormatting sqref="H872:H878">
    <cfRule type="colorScale" priority="166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72:H878">
    <cfRule type="cellIs" dxfId="2407" priority="1661" operator="equal">
      <formula>1</formula>
    </cfRule>
    <cfRule type="cellIs" dxfId="2406" priority="1662" operator="equal">
      <formula>0</formula>
    </cfRule>
  </conditionalFormatting>
  <conditionalFormatting sqref="H872:H878">
    <cfRule type="containsText" dxfId="2405" priority="1660" operator="containsText" text="ABS">
      <formula>NOT(ISERROR(SEARCH("ABS",H872)))</formula>
    </cfRule>
  </conditionalFormatting>
  <conditionalFormatting sqref="H881:H892">
    <cfRule type="colorScale" priority="165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1:H892">
    <cfRule type="cellIs" dxfId="2404" priority="1656" operator="equal">
      <formula>1</formula>
    </cfRule>
    <cfRule type="cellIs" dxfId="2403" priority="1657" operator="equal">
      <formula>0</formula>
    </cfRule>
  </conditionalFormatting>
  <conditionalFormatting sqref="H881:H892">
    <cfRule type="containsText" dxfId="2402" priority="1655" operator="containsText" text="ABS">
      <formula>NOT(ISERROR(SEARCH("ABS",H881)))</formula>
    </cfRule>
  </conditionalFormatting>
  <conditionalFormatting sqref="H848:H859">
    <cfRule type="colorScale" priority="165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48:H859">
    <cfRule type="cellIs" dxfId="2401" priority="1651" operator="equal">
      <formula>1</formula>
    </cfRule>
    <cfRule type="cellIs" dxfId="2400" priority="1652" operator="equal">
      <formula>0</formula>
    </cfRule>
  </conditionalFormatting>
  <conditionalFormatting sqref="H848:H859">
    <cfRule type="containsText" dxfId="2399" priority="1650" operator="containsText" text="ABS">
      <formula>NOT(ISERROR(SEARCH("ABS",H848)))</formula>
    </cfRule>
  </conditionalFormatting>
  <conditionalFormatting sqref="H815:H826">
    <cfRule type="colorScale" priority="164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15:H826">
    <cfRule type="cellIs" dxfId="2398" priority="1646" operator="equal">
      <formula>1</formula>
    </cfRule>
    <cfRule type="cellIs" dxfId="2397" priority="1647" operator="equal">
      <formula>0</formula>
    </cfRule>
  </conditionalFormatting>
  <conditionalFormatting sqref="H815:H826">
    <cfRule type="containsText" dxfId="2396" priority="1645" operator="containsText" text="ABS">
      <formula>NOT(ISERROR(SEARCH("ABS",H815)))</formula>
    </cfRule>
  </conditionalFormatting>
  <conditionalFormatting sqref="H782:H793">
    <cfRule type="colorScale" priority="164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82:H793">
    <cfRule type="cellIs" dxfId="2395" priority="1641" operator="equal">
      <formula>1</formula>
    </cfRule>
    <cfRule type="cellIs" dxfId="2394" priority="1642" operator="equal">
      <formula>0</formula>
    </cfRule>
  </conditionalFormatting>
  <conditionalFormatting sqref="H782:H793">
    <cfRule type="containsText" dxfId="2393" priority="1640" operator="containsText" text="ABS">
      <formula>NOT(ISERROR(SEARCH("ABS",H782)))</formula>
    </cfRule>
  </conditionalFormatting>
  <conditionalFormatting sqref="H749:H760">
    <cfRule type="colorScale" priority="163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9:H760">
    <cfRule type="cellIs" dxfId="2392" priority="1636" operator="equal">
      <formula>1</formula>
    </cfRule>
    <cfRule type="cellIs" dxfId="2391" priority="1637" operator="equal">
      <formula>0</formula>
    </cfRule>
  </conditionalFormatting>
  <conditionalFormatting sqref="H749:H760">
    <cfRule type="containsText" dxfId="2390" priority="1635" operator="containsText" text="ABS">
      <formula>NOT(ISERROR(SEARCH("ABS",H749)))</formula>
    </cfRule>
  </conditionalFormatting>
  <conditionalFormatting sqref="H716:H727">
    <cfRule type="colorScale" priority="163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16:H727">
    <cfRule type="cellIs" dxfId="2389" priority="1631" operator="equal">
      <formula>1</formula>
    </cfRule>
    <cfRule type="cellIs" dxfId="2388" priority="1632" operator="equal">
      <formula>0</formula>
    </cfRule>
  </conditionalFormatting>
  <conditionalFormatting sqref="H716:H727">
    <cfRule type="containsText" dxfId="2387" priority="1630" operator="containsText" text="ABS">
      <formula>NOT(ISERROR(SEARCH("ABS",H716)))</formula>
    </cfRule>
  </conditionalFormatting>
  <conditionalFormatting sqref="H683:H694">
    <cfRule type="colorScale" priority="162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83:H694">
    <cfRule type="cellIs" dxfId="2386" priority="1626" operator="equal">
      <formula>1</formula>
    </cfRule>
    <cfRule type="cellIs" dxfId="2385" priority="1627" operator="equal">
      <formula>0</formula>
    </cfRule>
  </conditionalFormatting>
  <conditionalFormatting sqref="H683:H694">
    <cfRule type="containsText" dxfId="2384" priority="1625" operator="containsText" text="ABS">
      <formula>NOT(ISERROR(SEARCH("ABS",H683)))</formula>
    </cfRule>
  </conditionalFormatting>
  <conditionalFormatting sqref="H648:H659">
    <cfRule type="colorScale" priority="162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48:H659">
    <cfRule type="cellIs" dxfId="2383" priority="1621" operator="equal">
      <formula>1</formula>
    </cfRule>
    <cfRule type="cellIs" dxfId="2382" priority="1622" operator="equal">
      <formula>0</formula>
    </cfRule>
  </conditionalFormatting>
  <conditionalFormatting sqref="H648:H659">
    <cfRule type="containsText" dxfId="2381" priority="1620" operator="containsText" text="ABS">
      <formula>NOT(ISERROR(SEARCH("ABS",H648)))</formula>
    </cfRule>
  </conditionalFormatting>
  <conditionalFormatting sqref="H613:H624">
    <cfRule type="colorScale" priority="161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13:H624">
    <cfRule type="cellIs" dxfId="2380" priority="1616" operator="equal">
      <formula>1</formula>
    </cfRule>
    <cfRule type="cellIs" dxfId="2379" priority="1617" operator="equal">
      <formula>0</formula>
    </cfRule>
  </conditionalFormatting>
  <conditionalFormatting sqref="H613:H624">
    <cfRule type="containsText" dxfId="2378" priority="1615" operator="containsText" text="ABS">
      <formula>NOT(ISERROR(SEARCH("ABS",H613)))</formula>
    </cfRule>
  </conditionalFormatting>
  <conditionalFormatting sqref="H578:H589">
    <cfRule type="colorScale" priority="161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78:H589">
    <cfRule type="cellIs" dxfId="2377" priority="1611" operator="equal">
      <formula>1</formula>
    </cfRule>
    <cfRule type="cellIs" dxfId="2376" priority="1612" operator="equal">
      <formula>0</formula>
    </cfRule>
  </conditionalFormatting>
  <conditionalFormatting sqref="H578:H589">
    <cfRule type="containsText" dxfId="2375" priority="1610" operator="containsText" text="ABS">
      <formula>NOT(ISERROR(SEARCH("ABS",H578)))</formula>
    </cfRule>
  </conditionalFormatting>
  <conditionalFormatting sqref="H543:H554">
    <cfRule type="colorScale" priority="160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3:H554">
    <cfRule type="cellIs" dxfId="2374" priority="1606" operator="equal">
      <formula>1</formula>
    </cfRule>
    <cfRule type="cellIs" dxfId="2373" priority="1607" operator="equal">
      <formula>0</formula>
    </cfRule>
  </conditionalFormatting>
  <conditionalFormatting sqref="H543:H554">
    <cfRule type="containsText" dxfId="2372" priority="1605" operator="containsText" text="ABS">
      <formula>NOT(ISERROR(SEARCH("ABS",H543)))</formula>
    </cfRule>
  </conditionalFormatting>
  <conditionalFormatting sqref="H508:H519">
    <cfRule type="colorScale" priority="160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6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08:H519">
    <cfRule type="cellIs" dxfId="2371" priority="1601" operator="equal">
      <formula>1</formula>
    </cfRule>
    <cfRule type="cellIs" dxfId="2370" priority="1602" operator="equal">
      <formula>0</formula>
    </cfRule>
  </conditionalFormatting>
  <conditionalFormatting sqref="H508:H519">
    <cfRule type="containsText" dxfId="2369" priority="1600" operator="containsText" text="ABS">
      <formula>NOT(ISERROR(SEARCH("ABS",H508)))</formula>
    </cfRule>
  </conditionalFormatting>
  <conditionalFormatting sqref="H473:H484">
    <cfRule type="colorScale" priority="159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73:H484">
    <cfRule type="cellIs" dxfId="2368" priority="1596" operator="equal">
      <formula>1</formula>
    </cfRule>
    <cfRule type="cellIs" dxfId="2367" priority="1597" operator="equal">
      <formula>0</formula>
    </cfRule>
  </conditionalFormatting>
  <conditionalFormatting sqref="H473:H484">
    <cfRule type="containsText" dxfId="2366" priority="1595" operator="containsText" text="ABS">
      <formula>NOT(ISERROR(SEARCH("ABS",H473)))</formula>
    </cfRule>
  </conditionalFormatting>
  <conditionalFormatting sqref="H438:H449">
    <cfRule type="colorScale" priority="159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38:H449">
    <cfRule type="cellIs" dxfId="2365" priority="1591" operator="equal">
      <formula>1</formula>
    </cfRule>
    <cfRule type="cellIs" dxfId="2364" priority="1592" operator="equal">
      <formula>0</formula>
    </cfRule>
  </conditionalFormatting>
  <conditionalFormatting sqref="H438:H449">
    <cfRule type="containsText" dxfId="2363" priority="1590" operator="containsText" text="ABS">
      <formula>NOT(ISERROR(SEARCH("ABS",H438)))</formula>
    </cfRule>
  </conditionalFormatting>
  <conditionalFormatting sqref="H403:H414">
    <cfRule type="colorScale" priority="158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03:H414">
    <cfRule type="cellIs" dxfId="2362" priority="1586" operator="equal">
      <formula>1</formula>
    </cfRule>
    <cfRule type="cellIs" dxfId="2361" priority="1587" operator="equal">
      <formula>0</formula>
    </cfRule>
  </conditionalFormatting>
  <conditionalFormatting sqref="H403:H414">
    <cfRule type="containsText" dxfId="2360" priority="1585" operator="containsText" text="ABS">
      <formula>NOT(ISERROR(SEARCH("ABS",H403)))</formula>
    </cfRule>
  </conditionalFormatting>
  <conditionalFormatting sqref="H368:H379">
    <cfRule type="colorScale" priority="158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68:H379">
    <cfRule type="cellIs" dxfId="2359" priority="1581" operator="equal">
      <formula>1</formula>
    </cfRule>
    <cfRule type="cellIs" dxfId="2358" priority="1582" operator="equal">
      <formula>0</formula>
    </cfRule>
  </conditionalFormatting>
  <conditionalFormatting sqref="H368:H379">
    <cfRule type="containsText" dxfId="2357" priority="1580" operator="containsText" text="ABS">
      <formula>NOT(ISERROR(SEARCH("ABS",H368)))</formula>
    </cfRule>
  </conditionalFormatting>
  <conditionalFormatting sqref="H333:H344">
    <cfRule type="colorScale" priority="157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33:H344">
    <cfRule type="cellIs" dxfId="2356" priority="1576" operator="equal">
      <formula>1</formula>
    </cfRule>
    <cfRule type="cellIs" dxfId="2355" priority="1577" operator="equal">
      <formula>0</formula>
    </cfRule>
  </conditionalFormatting>
  <conditionalFormatting sqref="H333:H344">
    <cfRule type="containsText" dxfId="2354" priority="1575" operator="containsText" text="ABS">
      <formula>NOT(ISERROR(SEARCH("ABS",H333)))</formula>
    </cfRule>
  </conditionalFormatting>
  <conditionalFormatting sqref="H298:H309">
    <cfRule type="colorScale" priority="157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98:H309">
    <cfRule type="cellIs" dxfId="2353" priority="1571" operator="equal">
      <formula>1</formula>
    </cfRule>
    <cfRule type="cellIs" dxfId="2352" priority="1572" operator="equal">
      <formula>0</formula>
    </cfRule>
  </conditionalFormatting>
  <conditionalFormatting sqref="H298:H309">
    <cfRule type="containsText" dxfId="2351" priority="1570" operator="containsText" text="ABS">
      <formula>NOT(ISERROR(SEARCH("ABS",H298)))</formula>
    </cfRule>
  </conditionalFormatting>
  <conditionalFormatting sqref="H263:H274">
    <cfRule type="colorScale" priority="156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63:H274">
    <cfRule type="cellIs" dxfId="2350" priority="1566" operator="equal">
      <formula>1</formula>
    </cfRule>
    <cfRule type="cellIs" dxfId="2349" priority="1567" operator="equal">
      <formula>0</formula>
    </cfRule>
  </conditionalFormatting>
  <conditionalFormatting sqref="H263:H274">
    <cfRule type="containsText" dxfId="2348" priority="1565" operator="containsText" text="ABS">
      <formula>NOT(ISERROR(SEARCH("ABS",H263)))</formula>
    </cfRule>
  </conditionalFormatting>
  <conditionalFormatting sqref="H228:H239">
    <cfRule type="colorScale" priority="156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28:H239">
    <cfRule type="cellIs" dxfId="2347" priority="1561" operator="equal">
      <formula>1</formula>
    </cfRule>
    <cfRule type="cellIs" dxfId="2346" priority="1562" operator="equal">
      <formula>0</formula>
    </cfRule>
  </conditionalFormatting>
  <conditionalFormatting sqref="H228:H239">
    <cfRule type="containsText" dxfId="2345" priority="1560" operator="containsText" text="ABS">
      <formula>NOT(ISERROR(SEARCH("ABS",H228)))</formula>
    </cfRule>
  </conditionalFormatting>
  <conditionalFormatting sqref="H193:H204">
    <cfRule type="colorScale" priority="155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3:H204">
    <cfRule type="cellIs" dxfId="2344" priority="1556" operator="equal">
      <formula>1</formula>
    </cfRule>
    <cfRule type="cellIs" dxfId="2343" priority="1557" operator="equal">
      <formula>0</formula>
    </cfRule>
  </conditionalFormatting>
  <conditionalFormatting sqref="H193:H204">
    <cfRule type="containsText" dxfId="2342" priority="1555" operator="containsText" text="ABS">
      <formula>NOT(ISERROR(SEARCH("ABS",H193)))</formula>
    </cfRule>
  </conditionalFormatting>
  <conditionalFormatting sqref="H158:H169">
    <cfRule type="colorScale" priority="155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58:H169">
    <cfRule type="cellIs" dxfId="2341" priority="1551" operator="equal">
      <formula>1</formula>
    </cfRule>
    <cfRule type="cellIs" dxfId="2340" priority="1552" operator="equal">
      <formula>0</formula>
    </cfRule>
  </conditionalFormatting>
  <conditionalFormatting sqref="H158:H169">
    <cfRule type="containsText" dxfId="2339" priority="1550" operator="containsText" text="ABS">
      <formula>NOT(ISERROR(SEARCH("ABS",H158)))</formula>
    </cfRule>
  </conditionalFormatting>
  <conditionalFormatting sqref="H123:H134">
    <cfRule type="colorScale" priority="154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23:H134">
    <cfRule type="cellIs" dxfId="2338" priority="1546" operator="equal">
      <formula>1</formula>
    </cfRule>
    <cfRule type="cellIs" dxfId="2337" priority="1547" operator="equal">
      <formula>0</formula>
    </cfRule>
  </conditionalFormatting>
  <conditionalFormatting sqref="H123:H134">
    <cfRule type="containsText" dxfId="2336" priority="1545" operator="containsText" text="ABS">
      <formula>NOT(ISERROR(SEARCH("ABS",H123)))</formula>
    </cfRule>
  </conditionalFormatting>
  <conditionalFormatting sqref="H45:H51">
    <cfRule type="containsText" dxfId="2335" priority="1535" operator="containsText" text="ABS">
      <formula>NOT(ISERROR(SEARCH("ABS",H45)))</formula>
    </cfRule>
    <cfRule type="cellIs" dxfId="2334" priority="1536" operator="equal">
      <formula>2</formula>
    </cfRule>
    <cfRule type="cellIs" dxfId="2333" priority="1537" operator="equal">
      <formula>1</formula>
    </cfRule>
    <cfRule type="cellIs" dxfId="2332" priority="1538" operator="equal">
      <formula>0</formula>
    </cfRule>
    <cfRule type="cellIs" dxfId="2331" priority="1539" operator="equal">
      <formula>3</formula>
    </cfRule>
  </conditionalFormatting>
  <conditionalFormatting sqref="H54:H65">
    <cfRule type="colorScale" priority="153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:H65">
    <cfRule type="containsText" dxfId="2330" priority="1528" operator="containsText" text="ABS">
      <formula>NOT(ISERROR(SEARCH("ABS",H54)))</formula>
    </cfRule>
    <cfRule type="cellIs" dxfId="2329" priority="1529" operator="equal">
      <formula>2</formula>
    </cfRule>
    <cfRule type="cellIs" dxfId="2328" priority="1530" operator="equal">
      <formula>1</formula>
    </cfRule>
    <cfRule type="cellIs" dxfId="2327" priority="1531" operator="equal">
      <formula>0</formula>
    </cfRule>
    <cfRule type="cellIs" dxfId="2326" priority="1532" operator="equal">
      <formula>3</formula>
    </cfRule>
  </conditionalFormatting>
  <conditionalFormatting sqref="H45:H51">
    <cfRule type="containsText" dxfId="2325" priority="1510" operator="containsText" text="abs">
      <formula>NOT(ISERROR(SEARCH("abs",H45)))</formula>
    </cfRule>
    <cfRule type="cellIs" dxfId="2324" priority="1511" operator="equal">
      <formula>3</formula>
    </cfRule>
    <cfRule type="cellIs" dxfId="2323" priority="1512" operator="equal">
      <formula>2</formula>
    </cfRule>
    <cfRule type="cellIs" dxfId="2322" priority="1513" operator="equal">
      <formula>1</formula>
    </cfRule>
    <cfRule type="cellIs" dxfId="2321" priority="1514" operator="equal">
      <formula>0</formula>
    </cfRule>
  </conditionalFormatting>
  <conditionalFormatting sqref="H54:H65">
    <cfRule type="colorScale" priority="150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:H65">
    <cfRule type="containsText" dxfId="2320" priority="1503" operator="containsText" text="ABS">
      <formula>NOT(ISERROR(SEARCH("ABS",H54)))</formula>
    </cfRule>
    <cfRule type="cellIs" dxfId="2319" priority="1504" operator="equal">
      <formula>2</formula>
    </cfRule>
    <cfRule type="cellIs" dxfId="2318" priority="1505" operator="equal">
      <formula>1</formula>
    </cfRule>
    <cfRule type="cellIs" dxfId="2317" priority="1506" operator="equal">
      <formula>0</formula>
    </cfRule>
    <cfRule type="cellIs" dxfId="2316" priority="1507" operator="equal">
      <formula>3</formula>
    </cfRule>
  </conditionalFormatting>
  <conditionalFormatting sqref="H54:H65">
    <cfRule type="containsText" dxfId="2315" priority="1498" operator="containsText" text="abs">
      <formula>NOT(ISERROR(SEARCH("abs",H54)))</formula>
    </cfRule>
    <cfRule type="cellIs" dxfId="2314" priority="1499" operator="equal">
      <formula>3</formula>
    </cfRule>
    <cfRule type="cellIs" dxfId="2313" priority="1500" operator="equal">
      <formula>2</formula>
    </cfRule>
    <cfRule type="cellIs" dxfId="2312" priority="1501" operator="equal">
      <formula>1</formula>
    </cfRule>
    <cfRule type="cellIs" dxfId="2311" priority="1502" operator="equal">
      <formula>0</formula>
    </cfRule>
  </conditionalFormatting>
  <conditionalFormatting sqref="H114:H120">
    <cfRule type="colorScale" priority="149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14:H120">
    <cfRule type="containsText" dxfId="2310" priority="1491" operator="containsText" text="ABS">
      <formula>NOT(ISERROR(SEARCH("ABS",H114)))</formula>
    </cfRule>
    <cfRule type="cellIs" dxfId="2309" priority="1492" operator="equal">
      <formula>2</formula>
    </cfRule>
    <cfRule type="cellIs" dxfId="2308" priority="1493" operator="equal">
      <formula>1</formula>
    </cfRule>
    <cfRule type="cellIs" dxfId="2307" priority="1494" operator="equal">
      <formula>0</formula>
    </cfRule>
    <cfRule type="cellIs" dxfId="2306" priority="1495" operator="equal">
      <formula>3</formula>
    </cfRule>
  </conditionalFormatting>
  <conditionalFormatting sqref="H114:H120">
    <cfRule type="containsText" dxfId="2305" priority="1486" operator="containsText" text="abs">
      <formula>NOT(ISERROR(SEARCH("abs",H114)))</formula>
    </cfRule>
    <cfRule type="cellIs" dxfId="2304" priority="1487" operator="equal">
      <formula>3</formula>
    </cfRule>
    <cfRule type="cellIs" dxfId="2303" priority="1488" operator="equal">
      <formula>2</formula>
    </cfRule>
    <cfRule type="cellIs" dxfId="2302" priority="1489" operator="equal">
      <formula>1</formula>
    </cfRule>
    <cfRule type="cellIs" dxfId="2301" priority="1490" operator="equal">
      <formula>0</formula>
    </cfRule>
  </conditionalFormatting>
  <conditionalFormatting sqref="H149:H155">
    <cfRule type="colorScale" priority="148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49:H155">
    <cfRule type="containsText" dxfId="2300" priority="1479" operator="containsText" text="ABS">
      <formula>NOT(ISERROR(SEARCH("ABS",H149)))</formula>
    </cfRule>
    <cfRule type="cellIs" dxfId="2299" priority="1480" operator="equal">
      <formula>2</formula>
    </cfRule>
    <cfRule type="cellIs" dxfId="2298" priority="1481" operator="equal">
      <formula>1</formula>
    </cfRule>
    <cfRule type="cellIs" dxfId="2297" priority="1482" operator="equal">
      <formula>0</formula>
    </cfRule>
    <cfRule type="cellIs" dxfId="2296" priority="1483" operator="equal">
      <formula>3</formula>
    </cfRule>
  </conditionalFormatting>
  <conditionalFormatting sqref="H149:H155">
    <cfRule type="containsText" dxfId="2295" priority="1474" operator="containsText" text="abs">
      <formula>NOT(ISERROR(SEARCH("abs",H149)))</formula>
    </cfRule>
    <cfRule type="cellIs" dxfId="2294" priority="1475" operator="equal">
      <formula>3</formula>
    </cfRule>
    <cfRule type="cellIs" dxfId="2293" priority="1476" operator="equal">
      <formula>2</formula>
    </cfRule>
    <cfRule type="cellIs" dxfId="2292" priority="1477" operator="equal">
      <formula>1</formula>
    </cfRule>
    <cfRule type="cellIs" dxfId="2291" priority="1478" operator="equal">
      <formula>0</formula>
    </cfRule>
  </conditionalFormatting>
  <conditionalFormatting sqref="H184:H190">
    <cfRule type="colorScale" priority="147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84:H190">
    <cfRule type="containsText" dxfId="2290" priority="1467" operator="containsText" text="ABS">
      <formula>NOT(ISERROR(SEARCH("ABS",H184)))</formula>
    </cfRule>
    <cfRule type="cellIs" dxfId="2289" priority="1468" operator="equal">
      <formula>2</formula>
    </cfRule>
    <cfRule type="cellIs" dxfId="2288" priority="1469" operator="equal">
      <formula>1</formula>
    </cfRule>
    <cfRule type="cellIs" dxfId="2287" priority="1470" operator="equal">
      <formula>0</formula>
    </cfRule>
    <cfRule type="cellIs" dxfId="2286" priority="1471" operator="equal">
      <formula>3</formula>
    </cfRule>
  </conditionalFormatting>
  <conditionalFormatting sqref="H184:H190">
    <cfRule type="containsText" dxfId="2285" priority="1462" operator="containsText" text="abs">
      <formula>NOT(ISERROR(SEARCH("abs",H184)))</formula>
    </cfRule>
    <cfRule type="cellIs" dxfId="2284" priority="1463" operator="equal">
      <formula>3</formula>
    </cfRule>
    <cfRule type="cellIs" dxfId="2283" priority="1464" operator="equal">
      <formula>2</formula>
    </cfRule>
    <cfRule type="cellIs" dxfId="2282" priority="1465" operator="equal">
      <formula>1</formula>
    </cfRule>
    <cfRule type="cellIs" dxfId="2281" priority="1466" operator="equal">
      <formula>0</formula>
    </cfRule>
  </conditionalFormatting>
  <conditionalFormatting sqref="H219:H225">
    <cfRule type="colorScale" priority="146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19:H225">
    <cfRule type="containsText" dxfId="2280" priority="1455" operator="containsText" text="ABS">
      <formula>NOT(ISERROR(SEARCH("ABS",H219)))</formula>
    </cfRule>
    <cfRule type="cellIs" dxfId="2279" priority="1456" operator="equal">
      <formula>2</formula>
    </cfRule>
    <cfRule type="cellIs" dxfId="2278" priority="1457" operator="equal">
      <formula>1</formula>
    </cfRule>
    <cfRule type="cellIs" dxfId="2277" priority="1458" operator="equal">
      <formula>0</formula>
    </cfRule>
    <cfRule type="cellIs" dxfId="2276" priority="1459" operator="equal">
      <formula>3</formula>
    </cfRule>
  </conditionalFormatting>
  <conditionalFormatting sqref="H219:H225">
    <cfRule type="containsText" dxfId="2275" priority="1450" operator="containsText" text="abs">
      <formula>NOT(ISERROR(SEARCH("abs",H219)))</formula>
    </cfRule>
    <cfRule type="cellIs" dxfId="2274" priority="1451" operator="equal">
      <formula>3</formula>
    </cfRule>
    <cfRule type="cellIs" dxfId="2273" priority="1452" operator="equal">
      <formula>2</formula>
    </cfRule>
    <cfRule type="cellIs" dxfId="2272" priority="1453" operator="equal">
      <formula>1</formula>
    </cfRule>
    <cfRule type="cellIs" dxfId="2271" priority="1454" operator="equal">
      <formula>0</formula>
    </cfRule>
  </conditionalFormatting>
  <conditionalFormatting sqref="H254:H260">
    <cfRule type="colorScale" priority="144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54:H260">
    <cfRule type="containsText" dxfId="2270" priority="1443" operator="containsText" text="ABS">
      <formula>NOT(ISERROR(SEARCH("ABS",H254)))</formula>
    </cfRule>
    <cfRule type="cellIs" dxfId="2269" priority="1444" operator="equal">
      <formula>2</formula>
    </cfRule>
    <cfRule type="cellIs" dxfId="2268" priority="1445" operator="equal">
      <formula>1</formula>
    </cfRule>
    <cfRule type="cellIs" dxfId="2267" priority="1446" operator="equal">
      <formula>0</formula>
    </cfRule>
    <cfRule type="cellIs" dxfId="2266" priority="1447" operator="equal">
      <formula>3</formula>
    </cfRule>
  </conditionalFormatting>
  <conditionalFormatting sqref="H254:H260">
    <cfRule type="containsText" dxfId="2265" priority="1438" operator="containsText" text="abs">
      <formula>NOT(ISERROR(SEARCH("abs",H254)))</formula>
    </cfRule>
    <cfRule type="cellIs" dxfId="2264" priority="1439" operator="equal">
      <formula>3</formula>
    </cfRule>
    <cfRule type="cellIs" dxfId="2263" priority="1440" operator="equal">
      <formula>2</formula>
    </cfRule>
    <cfRule type="cellIs" dxfId="2262" priority="1441" operator="equal">
      <formula>1</formula>
    </cfRule>
    <cfRule type="cellIs" dxfId="2261" priority="1442" operator="equal">
      <formula>0</formula>
    </cfRule>
  </conditionalFormatting>
  <conditionalFormatting sqref="H289:H295">
    <cfRule type="colorScale" priority="143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89:H295">
    <cfRule type="containsText" dxfId="2260" priority="1431" operator="containsText" text="ABS">
      <formula>NOT(ISERROR(SEARCH("ABS",H289)))</formula>
    </cfRule>
    <cfRule type="cellIs" dxfId="2259" priority="1432" operator="equal">
      <formula>2</formula>
    </cfRule>
    <cfRule type="cellIs" dxfId="2258" priority="1433" operator="equal">
      <formula>1</formula>
    </cfRule>
    <cfRule type="cellIs" dxfId="2257" priority="1434" operator="equal">
      <formula>0</formula>
    </cfRule>
    <cfRule type="cellIs" dxfId="2256" priority="1435" operator="equal">
      <formula>3</formula>
    </cfRule>
  </conditionalFormatting>
  <conditionalFormatting sqref="H289:H295">
    <cfRule type="containsText" dxfId="2255" priority="1426" operator="containsText" text="abs">
      <formula>NOT(ISERROR(SEARCH("abs",H289)))</formula>
    </cfRule>
    <cfRule type="cellIs" dxfId="2254" priority="1427" operator="equal">
      <formula>3</formula>
    </cfRule>
    <cfRule type="cellIs" dxfId="2253" priority="1428" operator="equal">
      <formula>2</formula>
    </cfRule>
    <cfRule type="cellIs" dxfId="2252" priority="1429" operator="equal">
      <formula>1</formula>
    </cfRule>
    <cfRule type="cellIs" dxfId="2251" priority="1430" operator="equal">
      <formula>0</formula>
    </cfRule>
  </conditionalFormatting>
  <conditionalFormatting sqref="H324:H330">
    <cfRule type="colorScale" priority="142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24:H330">
    <cfRule type="containsText" dxfId="2250" priority="1419" operator="containsText" text="ABS">
      <formula>NOT(ISERROR(SEARCH("ABS",H324)))</formula>
    </cfRule>
    <cfRule type="cellIs" dxfId="2249" priority="1420" operator="equal">
      <formula>2</formula>
    </cfRule>
    <cfRule type="cellIs" dxfId="2248" priority="1421" operator="equal">
      <formula>1</formula>
    </cfRule>
    <cfRule type="cellIs" dxfId="2247" priority="1422" operator="equal">
      <formula>0</formula>
    </cfRule>
    <cfRule type="cellIs" dxfId="2246" priority="1423" operator="equal">
      <formula>3</formula>
    </cfRule>
  </conditionalFormatting>
  <conditionalFormatting sqref="H324:H330">
    <cfRule type="containsText" dxfId="2245" priority="1414" operator="containsText" text="abs">
      <formula>NOT(ISERROR(SEARCH("abs",H324)))</formula>
    </cfRule>
    <cfRule type="cellIs" dxfId="2244" priority="1415" operator="equal">
      <formula>3</formula>
    </cfRule>
    <cfRule type="cellIs" dxfId="2243" priority="1416" operator="equal">
      <formula>2</formula>
    </cfRule>
    <cfRule type="cellIs" dxfId="2242" priority="1417" operator="equal">
      <formula>1</formula>
    </cfRule>
    <cfRule type="cellIs" dxfId="2241" priority="1418" operator="equal">
      <formula>0</formula>
    </cfRule>
  </conditionalFormatting>
  <conditionalFormatting sqref="H359:H365">
    <cfRule type="colorScale" priority="141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59:H365">
    <cfRule type="containsText" dxfId="2240" priority="1407" operator="containsText" text="ABS">
      <formula>NOT(ISERROR(SEARCH("ABS",H359)))</formula>
    </cfRule>
    <cfRule type="cellIs" dxfId="2239" priority="1408" operator="equal">
      <formula>2</formula>
    </cfRule>
    <cfRule type="cellIs" dxfId="2238" priority="1409" operator="equal">
      <formula>1</formula>
    </cfRule>
    <cfRule type="cellIs" dxfId="2237" priority="1410" operator="equal">
      <formula>0</formula>
    </cfRule>
    <cfRule type="cellIs" dxfId="2236" priority="1411" operator="equal">
      <formula>3</formula>
    </cfRule>
  </conditionalFormatting>
  <conditionalFormatting sqref="H359:H365">
    <cfRule type="containsText" dxfId="2235" priority="1402" operator="containsText" text="abs">
      <formula>NOT(ISERROR(SEARCH("abs",H359)))</formula>
    </cfRule>
    <cfRule type="cellIs" dxfId="2234" priority="1403" operator="equal">
      <formula>3</formula>
    </cfRule>
    <cfRule type="cellIs" dxfId="2233" priority="1404" operator="equal">
      <formula>2</formula>
    </cfRule>
    <cfRule type="cellIs" dxfId="2232" priority="1405" operator="equal">
      <formula>1</formula>
    </cfRule>
    <cfRule type="cellIs" dxfId="2231" priority="1406" operator="equal">
      <formula>0</formula>
    </cfRule>
  </conditionalFormatting>
  <conditionalFormatting sqref="H394:H400">
    <cfRule type="colorScale" priority="140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94:H400">
    <cfRule type="containsText" dxfId="2230" priority="1395" operator="containsText" text="ABS">
      <formula>NOT(ISERROR(SEARCH("ABS",H394)))</formula>
    </cfRule>
    <cfRule type="cellIs" dxfId="2229" priority="1396" operator="equal">
      <formula>2</formula>
    </cfRule>
    <cfRule type="cellIs" dxfId="2228" priority="1397" operator="equal">
      <formula>1</formula>
    </cfRule>
    <cfRule type="cellIs" dxfId="2227" priority="1398" operator="equal">
      <formula>0</formula>
    </cfRule>
    <cfRule type="cellIs" dxfId="2226" priority="1399" operator="equal">
      <formula>3</formula>
    </cfRule>
  </conditionalFormatting>
  <conditionalFormatting sqref="H394:H400">
    <cfRule type="containsText" dxfId="2225" priority="1390" operator="containsText" text="abs">
      <formula>NOT(ISERROR(SEARCH("abs",H394)))</formula>
    </cfRule>
    <cfRule type="cellIs" dxfId="2224" priority="1391" operator="equal">
      <formula>3</formula>
    </cfRule>
    <cfRule type="cellIs" dxfId="2223" priority="1392" operator="equal">
      <formula>2</formula>
    </cfRule>
    <cfRule type="cellIs" dxfId="2222" priority="1393" operator="equal">
      <formula>1</formula>
    </cfRule>
    <cfRule type="cellIs" dxfId="2221" priority="1394" operator="equal">
      <formula>0</formula>
    </cfRule>
  </conditionalFormatting>
  <conditionalFormatting sqref="H429:H435">
    <cfRule type="colorScale" priority="138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29:H435">
    <cfRule type="containsText" dxfId="2220" priority="1383" operator="containsText" text="ABS">
      <formula>NOT(ISERROR(SEARCH("ABS",H429)))</formula>
    </cfRule>
    <cfRule type="cellIs" dxfId="2219" priority="1384" operator="equal">
      <formula>2</formula>
    </cfRule>
    <cfRule type="cellIs" dxfId="2218" priority="1385" operator="equal">
      <formula>1</formula>
    </cfRule>
    <cfRule type="cellIs" dxfId="2217" priority="1386" operator="equal">
      <formula>0</formula>
    </cfRule>
    <cfRule type="cellIs" dxfId="2216" priority="1387" operator="equal">
      <formula>3</formula>
    </cfRule>
  </conditionalFormatting>
  <conditionalFormatting sqref="H429:H435">
    <cfRule type="containsText" dxfId="2215" priority="1378" operator="containsText" text="abs">
      <formula>NOT(ISERROR(SEARCH("abs",H429)))</formula>
    </cfRule>
    <cfRule type="cellIs" dxfId="2214" priority="1379" operator="equal">
      <formula>3</formula>
    </cfRule>
    <cfRule type="cellIs" dxfId="2213" priority="1380" operator="equal">
      <formula>2</formula>
    </cfRule>
    <cfRule type="cellIs" dxfId="2212" priority="1381" operator="equal">
      <formula>1</formula>
    </cfRule>
    <cfRule type="cellIs" dxfId="2211" priority="1382" operator="equal">
      <formula>0</formula>
    </cfRule>
  </conditionalFormatting>
  <conditionalFormatting sqref="H464:H470">
    <cfRule type="colorScale" priority="137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64:H470">
    <cfRule type="containsText" dxfId="2210" priority="1371" operator="containsText" text="ABS">
      <formula>NOT(ISERROR(SEARCH("ABS",H464)))</formula>
    </cfRule>
    <cfRule type="cellIs" dxfId="2209" priority="1372" operator="equal">
      <formula>2</formula>
    </cfRule>
    <cfRule type="cellIs" dxfId="2208" priority="1373" operator="equal">
      <formula>1</formula>
    </cfRule>
    <cfRule type="cellIs" dxfId="2207" priority="1374" operator="equal">
      <formula>0</formula>
    </cfRule>
    <cfRule type="cellIs" dxfId="2206" priority="1375" operator="equal">
      <formula>3</formula>
    </cfRule>
  </conditionalFormatting>
  <conditionalFormatting sqref="H464:H470">
    <cfRule type="containsText" dxfId="2205" priority="1366" operator="containsText" text="abs">
      <formula>NOT(ISERROR(SEARCH("abs",H464)))</formula>
    </cfRule>
    <cfRule type="cellIs" dxfId="2204" priority="1367" operator="equal">
      <formula>3</formula>
    </cfRule>
    <cfRule type="cellIs" dxfId="2203" priority="1368" operator="equal">
      <formula>2</formula>
    </cfRule>
    <cfRule type="cellIs" dxfId="2202" priority="1369" operator="equal">
      <formula>1</formula>
    </cfRule>
    <cfRule type="cellIs" dxfId="2201" priority="1370" operator="equal">
      <formula>0</formula>
    </cfRule>
  </conditionalFormatting>
  <conditionalFormatting sqref="H499:H505">
    <cfRule type="colorScale" priority="136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99:H505">
    <cfRule type="containsText" dxfId="2200" priority="1359" operator="containsText" text="ABS">
      <formula>NOT(ISERROR(SEARCH("ABS",H499)))</formula>
    </cfRule>
    <cfRule type="cellIs" dxfId="2199" priority="1360" operator="equal">
      <formula>2</formula>
    </cfRule>
    <cfRule type="cellIs" dxfId="2198" priority="1361" operator="equal">
      <formula>1</formula>
    </cfRule>
    <cfRule type="cellIs" dxfId="2197" priority="1362" operator="equal">
      <formula>0</formula>
    </cfRule>
    <cfRule type="cellIs" dxfId="2196" priority="1363" operator="equal">
      <formula>3</formula>
    </cfRule>
  </conditionalFormatting>
  <conditionalFormatting sqref="H499:H505">
    <cfRule type="containsText" dxfId="2195" priority="1354" operator="containsText" text="abs">
      <formula>NOT(ISERROR(SEARCH("abs",H499)))</formula>
    </cfRule>
    <cfRule type="cellIs" dxfId="2194" priority="1355" operator="equal">
      <formula>3</formula>
    </cfRule>
    <cfRule type="cellIs" dxfId="2193" priority="1356" operator="equal">
      <formula>2</formula>
    </cfRule>
    <cfRule type="cellIs" dxfId="2192" priority="1357" operator="equal">
      <formula>1</formula>
    </cfRule>
    <cfRule type="cellIs" dxfId="2191" priority="1358" operator="equal">
      <formula>0</formula>
    </cfRule>
  </conditionalFormatting>
  <conditionalFormatting sqref="H534:H540">
    <cfRule type="colorScale" priority="135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34:H540">
    <cfRule type="containsText" dxfId="2190" priority="1347" operator="containsText" text="ABS">
      <formula>NOT(ISERROR(SEARCH("ABS",H534)))</formula>
    </cfRule>
    <cfRule type="cellIs" dxfId="2189" priority="1348" operator="equal">
      <formula>2</formula>
    </cfRule>
    <cfRule type="cellIs" dxfId="2188" priority="1349" operator="equal">
      <formula>1</formula>
    </cfRule>
    <cfRule type="cellIs" dxfId="2187" priority="1350" operator="equal">
      <formula>0</formula>
    </cfRule>
    <cfRule type="cellIs" dxfId="2186" priority="1351" operator="equal">
      <formula>3</formula>
    </cfRule>
  </conditionalFormatting>
  <conditionalFormatting sqref="H534:H540">
    <cfRule type="containsText" dxfId="2185" priority="1342" operator="containsText" text="abs">
      <formula>NOT(ISERROR(SEARCH("abs",H534)))</formula>
    </cfRule>
    <cfRule type="cellIs" dxfId="2184" priority="1343" operator="equal">
      <formula>3</formula>
    </cfRule>
    <cfRule type="cellIs" dxfId="2183" priority="1344" operator="equal">
      <formula>2</formula>
    </cfRule>
    <cfRule type="cellIs" dxfId="2182" priority="1345" operator="equal">
      <formula>1</formula>
    </cfRule>
    <cfRule type="cellIs" dxfId="2181" priority="1346" operator="equal">
      <formula>0</formula>
    </cfRule>
  </conditionalFormatting>
  <conditionalFormatting sqref="H569:H575">
    <cfRule type="colorScale" priority="134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69:H575">
    <cfRule type="containsText" dxfId="2180" priority="1335" operator="containsText" text="ABS">
      <formula>NOT(ISERROR(SEARCH("ABS",H569)))</formula>
    </cfRule>
    <cfRule type="cellIs" dxfId="2179" priority="1336" operator="equal">
      <formula>2</formula>
    </cfRule>
    <cfRule type="cellIs" dxfId="2178" priority="1337" operator="equal">
      <formula>1</formula>
    </cfRule>
    <cfRule type="cellIs" dxfId="2177" priority="1338" operator="equal">
      <formula>0</formula>
    </cfRule>
    <cfRule type="cellIs" dxfId="2176" priority="1339" operator="equal">
      <formula>3</formula>
    </cfRule>
  </conditionalFormatting>
  <conditionalFormatting sqref="H569:H575">
    <cfRule type="containsText" dxfId="2175" priority="1330" operator="containsText" text="abs">
      <formula>NOT(ISERROR(SEARCH("abs",H569)))</formula>
    </cfRule>
    <cfRule type="cellIs" dxfId="2174" priority="1331" operator="equal">
      <formula>3</formula>
    </cfRule>
    <cfRule type="cellIs" dxfId="2173" priority="1332" operator="equal">
      <formula>2</formula>
    </cfRule>
    <cfRule type="cellIs" dxfId="2172" priority="1333" operator="equal">
      <formula>1</formula>
    </cfRule>
    <cfRule type="cellIs" dxfId="2171" priority="1334" operator="equal">
      <formula>0</formula>
    </cfRule>
  </conditionalFormatting>
  <conditionalFormatting sqref="H604:H610">
    <cfRule type="colorScale" priority="132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04:H610">
    <cfRule type="containsText" dxfId="2170" priority="1323" operator="containsText" text="ABS">
      <formula>NOT(ISERROR(SEARCH("ABS",H604)))</formula>
    </cfRule>
    <cfRule type="cellIs" dxfId="2169" priority="1324" operator="equal">
      <formula>2</formula>
    </cfRule>
    <cfRule type="cellIs" dxfId="2168" priority="1325" operator="equal">
      <formula>1</formula>
    </cfRule>
    <cfRule type="cellIs" dxfId="2167" priority="1326" operator="equal">
      <formula>0</formula>
    </cfRule>
    <cfRule type="cellIs" dxfId="2166" priority="1327" operator="equal">
      <formula>3</formula>
    </cfRule>
  </conditionalFormatting>
  <conditionalFormatting sqref="H604:H610">
    <cfRule type="containsText" dxfId="2165" priority="1318" operator="containsText" text="abs">
      <formula>NOT(ISERROR(SEARCH("abs",H604)))</formula>
    </cfRule>
    <cfRule type="cellIs" dxfId="2164" priority="1319" operator="equal">
      <formula>3</formula>
    </cfRule>
    <cfRule type="cellIs" dxfId="2163" priority="1320" operator="equal">
      <formula>2</formula>
    </cfRule>
    <cfRule type="cellIs" dxfId="2162" priority="1321" operator="equal">
      <formula>1</formula>
    </cfRule>
    <cfRule type="cellIs" dxfId="2161" priority="1322" operator="equal">
      <formula>0</formula>
    </cfRule>
  </conditionalFormatting>
  <conditionalFormatting sqref="H639:H645">
    <cfRule type="colorScale" priority="131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39:H645">
    <cfRule type="containsText" dxfId="2160" priority="1311" operator="containsText" text="ABS">
      <formula>NOT(ISERROR(SEARCH("ABS",H639)))</formula>
    </cfRule>
    <cfRule type="cellIs" dxfId="2159" priority="1312" operator="equal">
      <formula>2</formula>
    </cfRule>
    <cfRule type="cellIs" dxfId="2158" priority="1313" operator="equal">
      <formula>1</formula>
    </cfRule>
    <cfRule type="cellIs" dxfId="2157" priority="1314" operator="equal">
      <formula>0</formula>
    </cfRule>
    <cfRule type="cellIs" dxfId="2156" priority="1315" operator="equal">
      <formula>3</formula>
    </cfRule>
  </conditionalFormatting>
  <conditionalFormatting sqref="H639:H645">
    <cfRule type="containsText" dxfId="2155" priority="1306" operator="containsText" text="abs">
      <formula>NOT(ISERROR(SEARCH("abs",H639)))</formula>
    </cfRule>
    <cfRule type="cellIs" dxfId="2154" priority="1307" operator="equal">
      <formula>3</formula>
    </cfRule>
    <cfRule type="cellIs" dxfId="2153" priority="1308" operator="equal">
      <formula>2</formula>
    </cfRule>
    <cfRule type="cellIs" dxfId="2152" priority="1309" operator="equal">
      <formula>1</formula>
    </cfRule>
    <cfRule type="cellIs" dxfId="2151" priority="1310" operator="equal">
      <formula>0</formula>
    </cfRule>
  </conditionalFormatting>
  <conditionalFormatting sqref="H674:H680">
    <cfRule type="colorScale" priority="130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74:H680">
    <cfRule type="containsText" dxfId="2150" priority="1299" operator="containsText" text="ABS">
      <formula>NOT(ISERROR(SEARCH("ABS",H674)))</formula>
    </cfRule>
    <cfRule type="cellIs" dxfId="2149" priority="1300" operator="equal">
      <formula>2</formula>
    </cfRule>
    <cfRule type="cellIs" dxfId="2148" priority="1301" operator="equal">
      <formula>1</formula>
    </cfRule>
    <cfRule type="cellIs" dxfId="2147" priority="1302" operator="equal">
      <formula>0</formula>
    </cfRule>
    <cfRule type="cellIs" dxfId="2146" priority="1303" operator="equal">
      <formula>3</formula>
    </cfRule>
  </conditionalFormatting>
  <conditionalFormatting sqref="H674:H680">
    <cfRule type="containsText" dxfId="2145" priority="1294" operator="containsText" text="abs">
      <formula>NOT(ISERROR(SEARCH("abs",H674)))</formula>
    </cfRule>
    <cfRule type="cellIs" dxfId="2144" priority="1295" operator="equal">
      <formula>3</formula>
    </cfRule>
    <cfRule type="cellIs" dxfId="2143" priority="1296" operator="equal">
      <formula>2</formula>
    </cfRule>
    <cfRule type="cellIs" dxfId="2142" priority="1297" operator="equal">
      <formula>1</formula>
    </cfRule>
    <cfRule type="cellIs" dxfId="2141" priority="1298" operator="equal">
      <formula>0</formula>
    </cfRule>
  </conditionalFormatting>
  <conditionalFormatting sqref="H707:H713">
    <cfRule type="colorScale" priority="129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07:H713">
    <cfRule type="containsText" dxfId="2140" priority="1287" operator="containsText" text="ABS">
      <formula>NOT(ISERROR(SEARCH("ABS",H707)))</formula>
    </cfRule>
    <cfRule type="cellIs" dxfId="2139" priority="1288" operator="equal">
      <formula>2</formula>
    </cfRule>
    <cfRule type="cellIs" dxfId="2138" priority="1289" operator="equal">
      <formula>1</formula>
    </cfRule>
    <cfRule type="cellIs" dxfId="2137" priority="1290" operator="equal">
      <formula>0</formula>
    </cfRule>
    <cfRule type="cellIs" dxfId="2136" priority="1291" operator="equal">
      <formula>3</formula>
    </cfRule>
  </conditionalFormatting>
  <conditionalFormatting sqref="H707:H713">
    <cfRule type="containsText" dxfId="2135" priority="1282" operator="containsText" text="abs">
      <formula>NOT(ISERROR(SEARCH("abs",H707)))</formula>
    </cfRule>
    <cfRule type="cellIs" dxfId="2134" priority="1283" operator="equal">
      <formula>3</formula>
    </cfRule>
    <cfRule type="cellIs" dxfId="2133" priority="1284" operator="equal">
      <formula>2</formula>
    </cfRule>
    <cfRule type="cellIs" dxfId="2132" priority="1285" operator="equal">
      <formula>1</formula>
    </cfRule>
    <cfRule type="cellIs" dxfId="2131" priority="1286" operator="equal">
      <formula>0</formula>
    </cfRule>
  </conditionalFormatting>
  <conditionalFormatting sqref="H740:H746">
    <cfRule type="colorScale" priority="128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0:H746">
    <cfRule type="containsText" dxfId="2130" priority="1275" operator="containsText" text="ABS">
      <formula>NOT(ISERROR(SEARCH("ABS",H740)))</formula>
    </cfRule>
    <cfRule type="cellIs" dxfId="2129" priority="1276" operator="equal">
      <formula>2</formula>
    </cfRule>
    <cfRule type="cellIs" dxfId="2128" priority="1277" operator="equal">
      <formula>1</formula>
    </cfRule>
    <cfRule type="cellIs" dxfId="2127" priority="1278" operator="equal">
      <formula>0</formula>
    </cfRule>
    <cfRule type="cellIs" dxfId="2126" priority="1279" operator="equal">
      <formula>3</formula>
    </cfRule>
  </conditionalFormatting>
  <conditionalFormatting sqref="H740:H746">
    <cfRule type="containsText" dxfId="2125" priority="1270" operator="containsText" text="abs">
      <formula>NOT(ISERROR(SEARCH("abs",H740)))</formula>
    </cfRule>
    <cfRule type="cellIs" dxfId="2124" priority="1271" operator="equal">
      <formula>3</formula>
    </cfRule>
    <cfRule type="cellIs" dxfId="2123" priority="1272" operator="equal">
      <formula>2</formula>
    </cfRule>
    <cfRule type="cellIs" dxfId="2122" priority="1273" operator="equal">
      <formula>1</formula>
    </cfRule>
    <cfRule type="cellIs" dxfId="2121" priority="1274" operator="equal">
      <formula>0</formula>
    </cfRule>
  </conditionalFormatting>
  <conditionalFormatting sqref="H773:H779">
    <cfRule type="colorScale" priority="126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73:H779">
    <cfRule type="containsText" dxfId="2120" priority="1263" operator="containsText" text="ABS">
      <formula>NOT(ISERROR(SEARCH("ABS",H773)))</formula>
    </cfRule>
    <cfRule type="cellIs" dxfId="2119" priority="1264" operator="equal">
      <formula>2</formula>
    </cfRule>
    <cfRule type="cellIs" dxfId="2118" priority="1265" operator="equal">
      <formula>1</formula>
    </cfRule>
    <cfRule type="cellIs" dxfId="2117" priority="1266" operator="equal">
      <formula>0</formula>
    </cfRule>
    <cfRule type="cellIs" dxfId="2116" priority="1267" operator="equal">
      <formula>3</formula>
    </cfRule>
  </conditionalFormatting>
  <conditionalFormatting sqref="H773:H779">
    <cfRule type="containsText" dxfId="2115" priority="1258" operator="containsText" text="abs">
      <formula>NOT(ISERROR(SEARCH("abs",H773)))</formula>
    </cfRule>
    <cfRule type="cellIs" dxfId="2114" priority="1259" operator="equal">
      <formula>3</formula>
    </cfRule>
    <cfRule type="cellIs" dxfId="2113" priority="1260" operator="equal">
      <formula>2</formula>
    </cfRule>
    <cfRule type="cellIs" dxfId="2112" priority="1261" operator="equal">
      <formula>1</formula>
    </cfRule>
    <cfRule type="cellIs" dxfId="2111" priority="1262" operator="equal">
      <formula>0</formula>
    </cfRule>
  </conditionalFormatting>
  <conditionalFormatting sqref="H806:H812">
    <cfRule type="colorScale" priority="125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06:H812">
    <cfRule type="containsText" dxfId="2110" priority="1251" operator="containsText" text="ABS">
      <formula>NOT(ISERROR(SEARCH("ABS",H806)))</formula>
    </cfRule>
    <cfRule type="cellIs" dxfId="2109" priority="1252" operator="equal">
      <formula>2</formula>
    </cfRule>
    <cfRule type="cellIs" dxfId="2108" priority="1253" operator="equal">
      <formula>1</formula>
    </cfRule>
    <cfRule type="cellIs" dxfId="2107" priority="1254" operator="equal">
      <formula>0</formula>
    </cfRule>
    <cfRule type="cellIs" dxfId="2106" priority="1255" operator="equal">
      <formula>3</formula>
    </cfRule>
  </conditionalFormatting>
  <conditionalFormatting sqref="H806:H812">
    <cfRule type="containsText" dxfId="2105" priority="1246" operator="containsText" text="abs">
      <formula>NOT(ISERROR(SEARCH("abs",H806)))</formula>
    </cfRule>
    <cfRule type="cellIs" dxfId="2104" priority="1247" operator="equal">
      <formula>3</formula>
    </cfRule>
    <cfRule type="cellIs" dxfId="2103" priority="1248" operator="equal">
      <formula>2</formula>
    </cfRule>
    <cfRule type="cellIs" dxfId="2102" priority="1249" operator="equal">
      <formula>1</formula>
    </cfRule>
    <cfRule type="cellIs" dxfId="2101" priority="1250" operator="equal">
      <formula>0</formula>
    </cfRule>
  </conditionalFormatting>
  <conditionalFormatting sqref="H839:H845">
    <cfRule type="colorScale" priority="124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39:H845">
    <cfRule type="containsText" dxfId="2100" priority="1239" operator="containsText" text="ABS">
      <formula>NOT(ISERROR(SEARCH("ABS",H839)))</formula>
    </cfRule>
    <cfRule type="cellIs" dxfId="2099" priority="1240" operator="equal">
      <formula>2</formula>
    </cfRule>
    <cfRule type="cellIs" dxfId="2098" priority="1241" operator="equal">
      <formula>1</formula>
    </cfRule>
    <cfRule type="cellIs" dxfId="2097" priority="1242" operator="equal">
      <formula>0</formula>
    </cfRule>
    <cfRule type="cellIs" dxfId="2096" priority="1243" operator="equal">
      <formula>3</formula>
    </cfRule>
  </conditionalFormatting>
  <conditionalFormatting sqref="H839:H845">
    <cfRule type="containsText" dxfId="2095" priority="1234" operator="containsText" text="abs">
      <formula>NOT(ISERROR(SEARCH("abs",H839)))</formula>
    </cfRule>
    <cfRule type="cellIs" dxfId="2094" priority="1235" operator="equal">
      <formula>3</formula>
    </cfRule>
    <cfRule type="cellIs" dxfId="2093" priority="1236" operator="equal">
      <formula>2</formula>
    </cfRule>
    <cfRule type="cellIs" dxfId="2092" priority="1237" operator="equal">
      <formula>1</formula>
    </cfRule>
    <cfRule type="cellIs" dxfId="2091" priority="1238" operator="equal">
      <formula>0</formula>
    </cfRule>
  </conditionalFormatting>
  <conditionalFormatting sqref="H872:H878">
    <cfRule type="colorScale" priority="123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72:H878">
    <cfRule type="containsText" dxfId="2090" priority="1227" operator="containsText" text="ABS">
      <formula>NOT(ISERROR(SEARCH("ABS",H872)))</formula>
    </cfRule>
    <cfRule type="cellIs" dxfId="2089" priority="1228" operator="equal">
      <formula>2</formula>
    </cfRule>
    <cfRule type="cellIs" dxfId="2088" priority="1229" operator="equal">
      <formula>1</formula>
    </cfRule>
    <cfRule type="cellIs" dxfId="2087" priority="1230" operator="equal">
      <formula>0</formula>
    </cfRule>
    <cfRule type="cellIs" dxfId="2086" priority="1231" operator="equal">
      <formula>3</formula>
    </cfRule>
  </conditionalFormatting>
  <conditionalFormatting sqref="H872:H878">
    <cfRule type="containsText" dxfId="2085" priority="1222" operator="containsText" text="abs">
      <formula>NOT(ISERROR(SEARCH("abs",H872)))</formula>
    </cfRule>
    <cfRule type="cellIs" dxfId="2084" priority="1223" operator="equal">
      <formula>3</formula>
    </cfRule>
    <cfRule type="cellIs" dxfId="2083" priority="1224" operator="equal">
      <formula>2</formula>
    </cfRule>
    <cfRule type="cellIs" dxfId="2082" priority="1225" operator="equal">
      <formula>1</formula>
    </cfRule>
    <cfRule type="cellIs" dxfId="2081" priority="1226" operator="equal">
      <formula>0</formula>
    </cfRule>
  </conditionalFormatting>
  <conditionalFormatting sqref="H123:H134">
    <cfRule type="colorScale" priority="122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23:H134">
    <cfRule type="colorScale" priority="121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23:H134">
    <cfRule type="containsText" dxfId="2080" priority="1213" operator="containsText" text="ABS">
      <formula>NOT(ISERROR(SEARCH("ABS",H123)))</formula>
    </cfRule>
    <cfRule type="cellIs" dxfId="2079" priority="1214" operator="equal">
      <formula>2</formula>
    </cfRule>
    <cfRule type="cellIs" dxfId="2078" priority="1215" operator="equal">
      <formula>1</formula>
    </cfRule>
    <cfRule type="cellIs" dxfId="2077" priority="1216" operator="equal">
      <formula>0</formula>
    </cfRule>
    <cfRule type="cellIs" dxfId="2076" priority="1217" operator="equal">
      <formula>3</formula>
    </cfRule>
  </conditionalFormatting>
  <conditionalFormatting sqref="H123:H134">
    <cfRule type="colorScale" priority="121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23:H134">
    <cfRule type="containsText" dxfId="2075" priority="1206" operator="containsText" text="ABS">
      <formula>NOT(ISERROR(SEARCH("ABS",H123)))</formula>
    </cfRule>
    <cfRule type="cellIs" dxfId="2074" priority="1207" operator="equal">
      <formula>2</formula>
    </cfRule>
    <cfRule type="cellIs" dxfId="2073" priority="1208" operator="equal">
      <formula>1</formula>
    </cfRule>
    <cfRule type="cellIs" dxfId="2072" priority="1209" operator="equal">
      <formula>0</formula>
    </cfRule>
    <cfRule type="cellIs" dxfId="2071" priority="1210" operator="equal">
      <formula>3</formula>
    </cfRule>
  </conditionalFormatting>
  <conditionalFormatting sqref="H123:H134">
    <cfRule type="containsText" dxfId="2070" priority="1201" operator="containsText" text="abs">
      <formula>NOT(ISERROR(SEARCH("abs",H123)))</formula>
    </cfRule>
    <cfRule type="cellIs" dxfId="2069" priority="1202" operator="equal">
      <formula>3</formula>
    </cfRule>
    <cfRule type="cellIs" dxfId="2068" priority="1203" operator="equal">
      <formula>2</formula>
    </cfRule>
    <cfRule type="cellIs" dxfId="2067" priority="1204" operator="equal">
      <formula>1</formula>
    </cfRule>
    <cfRule type="cellIs" dxfId="2066" priority="1205" operator="equal">
      <formula>0</formula>
    </cfRule>
  </conditionalFormatting>
  <conditionalFormatting sqref="H158:H169">
    <cfRule type="colorScale" priority="119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58:H169">
    <cfRule type="colorScale" priority="119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58:H169">
    <cfRule type="containsText" dxfId="2065" priority="1192" operator="containsText" text="ABS">
      <formula>NOT(ISERROR(SEARCH("ABS",H158)))</formula>
    </cfRule>
    <cfRule type="cellIs" dxfId="2064" priority="1193" operator="equal">
      <formula>2</formula>
    </cfRule>
    <cfRule type="cellIs" dxfId="2063" priority="1194" operator="equal">
      <formula>1</formula>
    </cfRule>
    <cfRule type="cellIs" dxfId="2062" priority="1195" operator="equal">
      <formula>0</formula>
    </cfRule>
    <cfRule type="cellIs" dxfId="2061" priority="1196" operator="equal">
      <formula>3</formula>
    </cfRule>
  </conditionalFormatting>
  <conditionalFormatting sqref="H158:H169">
    <cfRule type="colorScale" priority="119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58:H169">
    <cfRule type="containsText" dxfId="2060" priority="1185" operator="containsText" text="ABS">
      <formula>NOT(ISERROR(SEARCH("ABS",H158)))</formula>
    </cfRule>
    <cfRule type="cellIs" dxfId="2059" priority="1186" operator="equal">
      <formula>2</formula>
    </cfRule>
    <cfRule type="cellIs" dxfId="2058" priority="1187" operator="equal">
      <formula>1</formula>
    </cfRule>
    <cfRule type="cellIs" dxfId="2057" priority="1188" operator="equal">
      <formula>0</formula>
    </cfRule>
    <cfRule type="cellIs" dxfId="2056" priority="1189" operator="equal">
      <formula>3</formula>
    </cfRule>
  </conditionalFormatting>
  <conditionalFormatting sqref="H158:H169">
    <cfRule type="containsText" dxfId="2055" priority="1180" operator="containsText" text="abs">
      <formula>NOT(ISERROR(SEARCH("abs",H158)))</formula>
    </cfRule>
    <cfRule type="cellIs" dxfId="2054" priority="1181" operator="equal">
      <formula>3</formula>
    </cfRule>
    <cfRule type="cellIs" dxfId="2053" priority="1182" operator="equal">
      <formula>2</formula>
    </cfRule>
    <cfRule type="cellIs" dxfId="2052" priority="1183" operator="equal">
      <formula>1</formula>
    </cfRule>
    <cfRule type="cellIs" dxfId="2051" priority="1184" operator="equal">
      <formula>0</formula>
    </cfRule>
  </conditionalFormatting>
  <conditionalFormatting sqref="H193:H204">
    <cfRule type="colorScale" priority="117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3:H204">
    <cfRule type="colorScale" priority="117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3:H204">
    <cfRule type="containsText" dxfId="2050" priority="1171" operator="containsText" text="ABS">
      <formula>NOT(ISERROR(SEARCH("ABS",H193)))</formula>
    </cfRule>
    <cfRule type="cellIs" dxfId="2049" priority="1172" operator="equal">
      <formula>2</formula>
    </cfRule>
    <cfRule type="cellIs" dxfId="2048" priority="1173" operator="equal">
      <formula>1</formula>
    </cfRule>
    <cfRule type="cellIs" dxfId="2047" priority="1174" operator="equal">
      <formula>0</formula>
    </cfRule>
    <cfRule type="cellIs" dxfId="2046" priority="1175" operator="equal">
      <formula>3</formula>
    </cfRule>
  </conditionalFormatting>
  <conditionalFormatting sqref="H193:H204">
    <cfRule type="colorScale" priority="116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3:H204">
    <cfRule type="containsText" dxfId="2045" priority="1164" operator="containsText" text="ABS">
      <formula>NOT(ISERROR(SEARCH("ABS",H193)))</formula>
    </cfRule>
    <cfRule type="cellIs" dxfId="2044" priority="1165" operator="equal">
      <formula>2</formula>
    </cfRule>
    <cfRule type="cellIs" dxfId="2043" priority="1166" operator="equal">
      <formula>1</formula>
    </cfRule>
    <cfRule type="cellIs" dxfId="2042" priority="1167" operator="equal">
      <formula>0</formula>
    </cfRule>
    <cfRule type="cellIs" dxfId="2041" priority="1168" operator="equal">
      <formula>3</formula>
    </cfRule>
  </conditionalFormatting>
  <conditionalFormatting sqref="H193:H204">
    <cfRule type="containsText" dxfId="2040" priority="1159" operator="containsText" text="abs">
      <formula>NOT(ISERROR(SEARCH("abs",H193)))</formula>
    </cfRule>
    <cfRule type="cellIs" dxfId="2039" priority="1160" operator="equal">
      <formula>3</formula>
    </cfRule>
    <cfRule type="cellIs" dxfId="2038" priority="1161" operator="equal">
      <formula>2</formula>
    </cfRule>
    <cfRule type="cellIs" dxfId="2037" priority="1162" operator="equal">
      <formula>1</formula>
    </cfRule>
    <cfRule type="cellIs" dxfId="2036" priority="1163" operator="equal">
      <formula>0</formula>
    </cfRule>
  </conditionalFormatting>
  <conditionalFormatting sqref="H228:H239">
    <cfRule type="colorScale" priority="115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28:H239">
    <cfRule type="colorScale" priority="115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28:H239">
    <cfRule type="containsText" dxfId="2035" priority="1150" operator="containsText" text="ABS">
      <formula>NOT(ISERROR(SEARCH("ABS",H228)))</formula>
    </cfRule>
    <cfRule type="cellIs" dxfId="2034" priority="1151" operator="equal">
      <formula>2</formula>
    </cfRule>
    <cfRule type="cellIs" dxfId="2033" priority="1152" operator="equal">
      <formula>1</formula>
    </cfRule>
    <cfRule type="cellIs" dxfId="2032" priority="1153" operator="equal">
      <formula>0</formula>
    </cfRule>
    <cfRule type="cellIs" dxfId="2031" priority="1154" operator="equal">
      <formula>3</formula>
    </cfRule>
  </conditionalFormatting>
  <conditionalFormatting sqref="H228:H239">
    <cfRule type="colorScale" priority="114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28:H239">
    <cfRule type="containsText" dxfId="2030" priority="1143" operator="containsText" text="ABS">
      <formula>NOT(ISERROR(SEARCH("ABS",H228)))</formula>
    </cfRule>
    <cfRule type="cellIs" dxfId="2029" priority="1144" operator="equal">
      <formula>2</formula>
    </cfRule>
    <cfRule type="cellIs" dxfId="2028" priority="1145" operator="equal">
      <formula>1</formula>
    </cfRule>
    <cfRule type="cellIs" dxfId="2027" priority="1146" operator="equal">
      <formula>0</formula>
    </cfRule>
    <cfRule type="cellIs" dxfId="2026" priority="1147" operator="equal">
      <formula>3</formula>
    </cfRule>
  </conditionalFormatting>
  <conditionalFormatting sqref="H228:H239">
    <cfRule type="containsText" dxfId="2025" priority="1138" operator="containsText" text="abs">
      <formula>NOT(ISERROR(SEARCH("abs",H228)))</formula>
    </cfRule>
    <cfRule type="cellIs" dxfId="2024" priority="1139" operator="equal">
      <formula>3</formula>
    </cfRule>
    <cfRule type="cellIs" dxfId="2023" priority="1140" operator="equal">
      <formula>2</formula>
    </cfRule>
    <cfRule type="cellIs" dxfId="2022" priority="1141" operator="equal">
      <formula>1</formula>
    </cfRule>
    <cfRule type="cellIs" dxfId="2021" priority="1142" operator="equal">
      <formula>0</formula>
    </cfRule>
  </conditionalFormatting>
  <conditionalFormatting sqref="H263:H274">
    <cfRule type="colorScale" priority="113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63:H274">
    <cfRule type="colorScale" priority="113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63:H274">
    <cfRule type="containsText" dxfId="2020" priority="1129" operator="containsText" text="ABS">
      <formula>NOT(ISERROR(SEARCH("ABS",H263)))</formula>
    </cfRule>
    <cfRule type="cellIs" dxfId="2019" priority="1130" operator="equal">
      <formula>2</formula>
    </cfRule>
    <cfRule type="cellIs" dxfId="2018" priority="1131" operator="equal">
      <formula>1</formula>
    </cfRule>
    <cfRule type="cellIs" dxfId="2017" priority="1132" operator="equal">
      <formula>0</formula>
    </cfRule>
    <cfRule type="cellIs" dxfId="2016" priority="1133" operator="equal">
      <formula>3</formula>
    </cfRule>
  </conditionalFormatting>
  <conditionalFormatting sqref="H263:H274">
    <cfRule type="colorScale" priority="112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63:H274">
    <cfRule type="containsText" dxfId="2015" priority="1122" operator="containsText" text="ABS">
      <formula>NOT(ISERROR(SEARCH("ABS",H263)))</formula>
    </cfRule>
    <cfRule type="cellIs" dxfId="2014" priority="1123" operator="equal">
      <formula>2</formula>
    </cfRule>
    <cfRule type="cellIs" dxfId="2013" priority="1124" operator="equal">
      <formula>1</formula>
    </cfRule>
    <cfRule type="cellIs" dxfId="2012" priority="1125" operator="equal">
      <formula>0</formula>
    </cfRule>
    <cfRule type="cellIs" dxfId="2011" priority="1126" operator="equal">
      <formula>3</formula>
    </cfRule>
  </conditionalFormatting>
  <conditionalFormatting sqref="H263:H274">
    <cfRule type="containsText" dxfId="2010" priority="1117" operator="containsText" text="abs">
      <formula>NOT(ISERROR(SEARCH("abs",H263)))</formula>
    </cfRule>
    <cfRule type="cellIs" dxfId="2009" priority="1118" operator="equal">
      <formula>3</formula>
    </cfRule>
    <cfRule type="cellIs" dxfId="2008" priority="1119" operator="equal">
      <formula>2</formula>
    </cfRule>
    <cfRule type="cellIs" dxfId="2007" priority="1120" operator="equal">
      <formula>1</formula>
    </cfRule>
    <cfRule type="cellIs" dxfId="2006" priority="1121" operator="equal">
      <formula>0</formula>
    </cfRule>
  </conditionalFormatting>
  <conditionalFormatting sqref="H298:H309">
    <cfRule type="colorScale" priority="111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98:H309">
    <cfRule type="colorScale" priority="111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98:H309">
    <cfRule type="containsText" dxfId="2005" priority="1108" operator="containsText" text="ABS">
      <formula>NOT(ISERROR(SEARCH("ABS",H298)))</formula>
    </cfRule>
    <cfRule type="cellIs" dxfId="2004" priority="1109" operator="equal">
      <formula>2</formula>
    </cfRule>
    <cfRule type="cellIs" dxfId="2003" priority="1110" operator="equal">
      <formula>1</formula>
    </cfRule>
    <cfRule type="cellIs" dxfId="2002" priority="1111" operator="equal">
      <formula>0</formula>
    </cfRule>
    <cfRule type="cellIs" dxfId="2001" priority="1112" operator="equal">
      <formula>3</formula>
    </cfRule>
  </conditionalFormatting>
  <conditionalFormatting sqref="H298:H309">
    <cfRule type="colorScale" priority="110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98:H309">
    <cfRule type="containsText" dxfId="2000" priority="1101" operator="containsText" text="ABS">
      <formula>NOT(ISERROR(SEARCH("ABS",H298)))</formula>
    </cfRule>
    <cfRule type="cellIs" dxfId="1999" priority="1102" operator="equal">
      <formula>2</formula>
    </cfRule>
    <cfRule type="cellIs" dxfId="1998" priority="1103" operator="equal">
      <formula>1</formula>
    </cfRule>
    <cfRule type="cellIs" dxfId="1997" priority="1104" operator="equal">
      <formula>0</formula>
    </cfRule>
    <cfRule type="cellIs" dxfId="1996" priority="1105" operator="equal">
      <formula>3</formula>
    </cfRule>
  </conditionalFormatting>
  <conditionalFormatting sqref="H298:H309">
    <cfRule type="containsText" dxfId="1995" priority="1096" operator="containsText" text="abs">
      <formula>NOT(ISERROR(SEARCH("abs",H298)))</formula>
    </cfRule>
    <cfRule type="cellIs" dxfId="1994" priority="1097" operator="equal">
      <formula>3</formula>
    </cfRule>
    <cfRule type="cellIs" dxfId="1993" priority="1098" operator="equal">
      <formula>2</formula>
    </cfRule>
    <cfRule type="cellIs" dxfId="1992" priority="1099" operator="equal">
      <formula>1</formula>
    </cfRule>
    <cfRule type="cellIs" dxfId="1991" priority="1100" operator="equal">
      <formula>0</formula>
    </cfRule>
  </conditionalFormatting>
  <conditionalFormatting sqref="H333:H344">
    <cfRule type="colorScale" priority="109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33:H344">
    <cfRule type="colorScale" priority="109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33:H344">
    <cfRule type="containsText" dxfId="1990" priority="1087" operator="containsText" text="ABS">
      <formula>NOT(ISERROR(SEARCH("ABS",H333)))</formula>
    </cfRule>
    <cfRule type="cellIs" dxfId="1989" priority="1088" operator="equal">
      <formula>2</formula>
    </cfRule>
    <cfRule type="cellIs" dxfId="1988" priority="1089" operator="equal">
      <formula>1</formula>
    </cfRule>
    <cfRule type="cellIs" dxfId="1987" priority="1090" operator="equal">
      <formula>0</formula>
    </cfRule>
    <cfRule type="cellIs" dxfId="1986" priority="1091" operator="equal">
      <formula>3</formula>
    </cfRule>
  </conditionalFormatting>
  <conditionalFormatting sqref="H333:H344">
    <cfRule type="colorScale" priority="108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33:H344">
    <cfRule type="containsText" dxfId="1985" priority="1080" operator="containsText" text="ABS">
      <formula>NOT(ISERROR(SEARCH("ABS",H333)))</formula>
    </cfRule>
    <cfRule type="cellIs" dxfId="1984" priority="1081" operator="equal">
      <formula>2</formula>
    </cfRule>
    <cfRule type="cellIs" dxfId="1983" priority="1082" operator="equal">
      <formula>1</formula>
    </cfRule>
    <cfRule type="cellIs" dxfId="1982" priority="1083" operator="equal">
      <formula>0</formula>
    </cfRule>
    <cfRule type="cellIs" dxfId="1981" priority="1084" operator="equal">
      <formula>3</formula>
    </cfRule>
  </conditionalFormatting>
  <conditionalFormatting sqref="H333:H344">
    <cfRule type="containsText" dxfId="1980" priority="1075" operator="containsText" text="abs">
      <formula>NOT(ISERROR(SEARCH("abs",H333)))</formula>
    </cfRule>
    <cfRule type="cellIs" dxfId="1979" priority="1076" operator="equal">
      <formula>3</formula>
    </cfRule>
    <cfRule type="cellIs" dxfId="1978" priority="1077" operator="equal">
      <formula>2</formula>
    </cfRule>
    <cfRule type="cellIs" dxfId="1977" priority="1078" operator="equal">
      <formula>1</formula>
    </cfRule>
    <cfRule type="cellIs" dxfId="1976" priority="1079" operator="equal">
      <formula>0</formula>
    </cfRule>
  </conditionalFormatting>
  <conditionalFormatting sqref="H368:H379">
    <cfRule type="colorScale" priority="107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68:H379">
    <cfRule type="colorScale" priority="107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68:H379">
    <cfRule type="containsText" dxfId="1975" priority="1066" operator="containsText" text="ABS">
      <formula>NOT(ISERROR(SEARCH("ABS",H368)))</formula>
    </cfRule>
    <cfRule type="cellIs" dxfId="1974" priority="1067" operator="equal">
      <formula>2</formula>
    </cfRule>
    <cfRule type="cellIs" dxfId="1973" priority="1068" operator="equal">
      <formula>1</formula>
    </cfRule>
    <cfRule type="cellIs" dxfId="1972" priority="1069" operator="equal">
      <formula>0</formula>
    </cfRule>
    <cfRule type="cellIs" dxfId="1971" priority="1070" operator="equal">
      <formula>3</formula>
    </cfRule>
  </conditionalFormatting>
  <conditionalFormatting sqref="H368:H379">
    <cfRule type="colorScale" priority="106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68:H379">
    <cfRule type="containsText" dxfId="1970" priority="1059" operator="containsText" text="ABS">
      <formula>NOT(ISERROR(SEARCH("ABS",H368)))</formula>
    </cfRule>
    <cfRule type="cellIs" dxfId="1969" priority="1060" operator="equal">
      <formula>2</formula>
    </cfRule>
    <cfRule type="cellIs" dxfId="1968" priority="1061" operator="equal">
      <formula>1</formula>
    </cfRule>
    <cfRule type="cellIs" dxfId="1967" priority="1062" operator="equal">
      <formula>0</formula>
    </cfRule>
    <cfRule type="cellIs" dxfId="1966" priority="1063" operator="equal">
      <formula>3</formula>
    </cfRule>
  </conditionalFormatting>
  <conditionalFormatting sqref="H368:H379">
    <cfRule type="containsText" dxfId="1965" priority="1054" operator="containsText" text="abs">
      <formula>NOT(ISERROR(SEARCH("abs",H368)))</formula>
    </cfRule>
    <cfRule type="cellIs" dxfId="1964" priority="1055" operator="equal">
      <formula>3</formula>
    </cfRule>
    <cfRule type="cellIs" dxfId="1963" priority="1056" operator="equal">
      <formula>2</formula>
    </cfRule>
    <cfRule type="cellIs" dxfId="1962" priority="1057" operator="equal">
      <formula>1</formula>
    </cfRule>
    <cfRule type="cellIs" dxfId="1961" priority="1058" operator="equal">
      <formula>0</formula>
    </cfRule>
  </conditionalFormatting>
  <conditionalFormatting sqref="H403:H414">
    <cfRule type="colorScale" priority="105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03:H414">
    <cfRule type="colorScale" priority="105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03:H414">
    <cfRule type="containsText" dxfId="1960" priority="1045" operator="containsText" text="ABS">
      <formula>NOT(ISERROR(SEARCH("ABS",H403)))</formula>
    </cfRule>
    <cfRule type="cellIs" dxfId="1959" priority="1046" operator="equal">
      <formula>2</formula>
    </cfRule>
    <cfRule type="cellIs" dxfId="1958" priority="1047" operator="equal">
      <formula>1</formula>
    </cfRule>
    <cfRule type="cellIs" dxfId="1957" priority="1048" operator="equal">
      <formula>0</formula>
    </cfRule>
    <cfRule type="cellIs" dxfId="1956" priority="1049" operator="equal">
      <formula>3</formula>
    </cfRule>
  </conditionalFormatting>
  <conditionalFormatting sqref="H403:H414">
    <cfRule type="colorScale" priority="104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03:H414">
    <cfRule type="containsText" dxfId="1955" priority="1038" operator="containsText" text="ABS">
      <formula>NOT(ISERROR(SEARCH("ABS",H403)))</formula>
    </cfRule>
    <cfRule type="cellIs" dxfId="1954" priority="1039" operator="equal">
      <formula>2</formula>
    </cfRule>
    <cfRule type="cellIs" dxfId="1953" priority="1040" operator="equal">
      <formula>1</formula>
    </cfRule>
    <cfRule type="cellIs" dxfId="1952" priority="1041" operator="equal">
      <formula>0</formula>
    </cfRule>
    <cfRule type="cellIs" dxfId="1951" priority="1042" operator="equal">
      <formula>3</formula>
    </cfRule>
  </conditionalFormatting>
  <conditionalFormatting sqref="H403:H414">
    <cfRule type="containsText" dxfId="1950" priority="1033" operator="containsText" text="abs">
      <formula>NOT(ISERROR(SEARCH("abs",H403)))</formula>
    </cfRule>
    <cfRule type="cellIs" dxfId="1949" priority="1034" operator="equal">
      <formula>3</formula>
    </cfRule>
    <cfRule type="cellIs" dxfId="1948" priority="1035" operator="equal">
      <formula>2</formula>
    </cfRule>
    <cfRule type="cellIs" dxfId="1947" priority="1036" operator="equal">
      <formula>1</formula>
    </cfRule>
    <cfRule type="cellIs" dxfId="1946" priority="1037" operator="equal">
      <formula>0</formula>
    </cfRule>
  </conditionalFormatting>
  <conditionalFormatting sqref="H438:H449">
    <cfRule type="colorScale" priority="103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38:H449">
    <cfRule type="colorScale" priority="102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38:H449">
    <cfRule type="containsText" dxfId="1945" priority="1024" operator="containsText" text="ABS">
      <formula>NOT(ISERROR(SEARCH("ABS",H438)))</formula>
    </cfRule>
    <cfRule type="cellIs" dxfId="1944" priority="1025" operator="equal">
      <formula>2</formula>
    </cfRule>
    <cfRule type="cellIs" dxfId="1943" priority="1026" operator="equal">
      <formula>1</formula>
    </cfRule>
    <cfRule type="cellIs" dxfId="1942" priority="1027" operator="equal">
      <formula>0</formula>
    </cfRule>
    <cfRule type="cellIs" dxfId="1941" priority="1028" operator="equal">
      <formula>3</formula>
    </cfRule>
  </conditionalFormatting>
  <conditionalFormatting sqref="H438:H449">
    <cfRule type="colorScale" priority="102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38:H449">
    <cfRule type="containsText" dxfId="1940" priority="1017" operator="containsText" text="ABS">
      <formula>NOT(ISERROR(SEARCH("ABS",H438)))</formula>
    </cfRule>
    <cfRule type="cellIs" dxfId="1939" priority="1018" operator="equal">
      <formula>2</formula>
    </cfRule>
    <cfRule type="cellIs" dxfId="1938" priority="1019" operator="equal">
      <formula>1</formula>
    </cfRule>
    <cfRule type="cellIs" dxfId="1937" priority="1020" operator="equal">
      <formula>0</formula>
    </cfRule>
    <cfRule type="cellIs" dxfId="1936" priority="1021" operator="equal">
      <formula>3</formula>
    </cfRule>
  </conditionalFormatting>
  <conditionalFormatting sqref="H438:H449">
    <cfRule type="containsText" dxfId="1935" priority="1012" operator="containsText" text="abs">
      <formula>NOT(ISERROR(SEARCH("abs",H438)))</formula>
    </cfRule>
    <cfRule type="cellIs" dxfId="1934" priority="1013" operator="equal">
      <formula>3</formula>
    </cfRule>
    <cfRule type="cellIs" dxfId="1933" priority="1014" operator="equal">
      <formula>2</formula>
    </cfRule>
    <cfRule type="cellIs" dxfId="1932" priority="1015" operator="equal">
      <formula>1</formula>
    </cfRule>
    <cfRule type="cellIs" dxfId="1931" priority="1016" operator="equal">
      <formula>0</formula>
    </cfRule>
  </conditionalFormatting>
  <conditionalFormatting sqref="H473:H484">
    <cfRule type="colorScale" priority="101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73:H484">
    <cfRule type="colorScale" priority="100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73:H484">
    <cfRule type="containsText" dxfId="1930" priority="1003" operator="containsText" text="ABS">
      <formula>NOT(ISERROR(SEARCH("ABS",H473)))</formula>
    </cfRule>
    <cfRule type="cellIs" dxfId="1929" priority="1004" operator="equal">
      <formula>2</formula>
    </cfRule>
    <cfRule type="cellIs" dxfId="1928" priority="1005" operator="equal">
      <formula>1</formula>
    </cfRule>
    <cfRule type="cellIs" dxfId="1927" priority="1006" operator="equal">
      <formula>0</formula>
    </cfRule>
    <cfRule type="cellIs" dxfId="1926" priority="1007" operator="equal">
      <formula>3</formula>
    </cfRule>
  </conditionalFormatting>
  <conditionalFormatting sqref="H473:H484">
    <cfRule type="colorScale" priority="100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73:H484">
    <cfRule type="containsText" dxfId="1925" priority="996" operator="containsText" text="ABS">
      <formula>NOT(ISERROR(SEARCH("ABS",H473)))</formula>
    </cfRule>
    <cfRule type="cellIs" dxfId="1924" priority="997" operator="equal">
      <formula>2</formula>
    </cfRule>
    <cfRule type="cellIs" dxfId="1923" priority="998" operator="equal">
      <formula>1</formula>
    </cfRule>
    <cfRule type="cellIs" dxfId="1922" priority="999" operator="equal">
      <formula>0</formula>
    </cfRule>
    <cfRule type="cellIs" dxfId="1921" priority="1000" operator="equal">
      <formula>3</formula>
    </cfRule>
  </conditionalFormatting>
  <conditionalFormatting sqref="H473:H484">
    <cfRule type="containsText" dxfId="1920" priority="991" operator="containsText" text="abs">
      <formula>NOT(ISERROR(SEARCH("abs",H473)))</formula>
    </cfRule>
    <cfRule type="cellIs" dxfId="1919" priority="992" operator="equal">
      <formula>3</formula>
    </cfRule>
    <cfRule type="cellIs" dxfId="1918" priority="993" operator="equal">
      <formula>2</formula>
    </cfRule>
    <cfRule type="cellIs" dxfId="1917" priority="994" operator="equal">
      <formula>1</formula>
    </cfRule>
    <cfRule type="cellIs" dxfId="1916" priority="995" operator="equal">
      <formula>0</formula>
    </cfRule>
  </conditionalFormatting>
  <conditionalFormatting sqref="H508:H519">
    <cfRule type="colorScale" priority="98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08:H519">
    <cfRule type="colorScale" priority="98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08:H519">
    <cfRule type="containsText" dxfId="1915" priority="982" operator="containsText" text="ABS">
      <formula>NOT(ISERROR(SEARCH("ABS",H508)))</formula>
    </cfRule>
    <cfRule type="cellIs" dxfId="1914" priority="983" operator="equal">
      <formula>2</formula>
    </cfRule>
    <cfRule type="cellIs" dxfId="1913" priority="984" operator="equal">
      <formula>1</formula>
    </cfRule>
    <cfRule type="cellIs" dxfId="1912" priority="985" operator="equal">
      <formula>0</formula>
    </cfRule>
    <cfRule type="cellIs" dxfId="1911" priority="986" operator="equal">
      <formula>3</formula>
    </cfRule>
  </conditionalFormatting>
  <conditionalFormatting sqref="H508:H519">
    <cfRule type="colorScale" priority="98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08:H519">
    <cfRule type="containsText" dxfId="1910" priority="975" operator="containsText" text="ABS">
      <formula>NOT(ISERROR(SEARCH("ABS",H508)))</formula>
    </cfRule>
    <cfRule type="cellIs" dxfId="1909" priority="976" operator="equal">
      <formula>2</formula>
    </cfRule>
    <cfRule type="cellIs" dxfId="1908" priority="977" operator="equal">
      <formula>1</formula>
    </cfRule>
    <cfRule type="cellIs" dxfId="1907" priority="978" operator="equal">
      <formula>0</formula>
    </cfRule>
    <cfRule type="cellIs" dxfId="1906" priority="979" operator="equal">
      <formula>3</formula>
    </cfRule>
  </conditionalFormatting>
  <conditionalFormatting sqref="H508:H519">
    <cfRule type="containsText" dxfId="1905" priority="970" operator="containsText" text="abs">
      <formula>NOT(ISERROR(SEARCH("abs",H508)))</formula>
    </cfRule>
    <cfRule type="cellIs" dxfId="1904" priority="971" operator="equal">
      <formula>3</formula>
    </cfRule>
    <cfRule type="cellIs" dxfId="1903" priority="972" operator="equal">
      <formula>2</formula>
    </cfRule>
    <cfRule type="cellIs" dxfId="1902" priority="973" operator="equal">
      <formula>1</formula>
    </cfRule>
    <cfRule type="cellIs" dxfId="1901" priority="974" operator="equal">
      <formula>0</formula>
    </cfRule>
  </conditionalFormatting>
  <conditionalFormatting sqref="H543:H554">
    <cfRule type="colorScale" priority="96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3:H554">
    <cfRule type="colorScale" priority="96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3:H554">
    <cfRule type="containsText" dxfId="1900" priority="961" operator="containsText" text="ABS">
      <formula>NOT(ISERROR(SEARCH("ABS",H543)))</formula>
    </cfRule>
    <cfRule type="cellIs" dxfId="1899" priority="962" operator="equal">
      <formula>2</formula>
    </cfRule>
    <cfRule type="cellIs" dxfId="1898" priority="963" operator="equal">
      <formula>1</formula>
    </cfRule>
    <cfRule type="cellIs" dxfId="1897" priority="964" operator="equal">
      <formula>0</formula>
    </cfRule>
    <cfRule type="cellIs" dxfId="1896" priority="965" operator="equal">
      <formula>3</formula>
    </cfRule>
  </conditionalFormatting>
  <conditionalFormatting sqref="H543:H554">
    <cfRule type="colorScale" priority="95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3:H554">
    <cfRule type="containsText" dxfId="1895" priority="954" operator="containsText" text="ABS">
      <formula>NOT(ISERROR(SEARCH("ABS",H543)))</formula>
    </cfRule>
    <cfRule type="cellIs" dxfId="1894" priority="955" operator="equal">
      <formula>2</formula>
    </cfRule>
    <cfRule type="cellIs" dxfId="1893" priority="956" operator="equal">
      <formula>1</formula>
    </cfRule>
    <cfRule type="cellIs" dxfId="1892" priority="957" operator="equal">
      <formula>0</formula>
    </cfRule>
    <cfRule type="cellIs" dxfId="1891" priority="958" operator="equal">
      <formula>3</formula>
    </cfRule>
  </conditionalFormatting>
  <conditionalFormatting sqref="H543:H554">
    <cfRule type="containsText" dxfId="1890" priority="949" operator="containsText" text="abs">
      <formula>NOT(ISERROR(SEARCH("abs",H543)))</formula>
    </cfRule>
    <cfRule type="cellIs" dxfId="1889" priority="950" operator="equal">
      <formula>3</formula>
    </cfRule>
    <cfRule type="cellIs" dxfId="1888" priority="951" operator="equal">
      <formula>2</formula>
    </cfRule>
    <cfRule type="cellIs" dxfId="1887" priority="952" operator="equal">
      <formula>1</formula>
    </cfRule>
    <cfRule type="cellIs" dxfId="1886" priority="953" operator="equal">
      <formula>0</formula>
    </cfRule>
  </conditionalFormatting>
  <conditionalFormatting sqref="H578:H589">
    <cfRule type="colorScale" priority="94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78:H589">
    <cfRule type="colorScale" priority="94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78:H589">
    <cfRule type="containsText" dxfId="1885" priority="940" operator="containsText" text="ABS">
      <formula>NOT(ISERROR(SEARCH("ABS",H578)))</formula>
    </cfRule>
    <cfRule type="cellIs" dxfId="1884" priority="941" operator="equal">
      <formula>2</formula>
    </cfRule>
    <cfRule type="cellIs" dxfId="1883" priority="942" operator="equal">
      <formula>1</formula>
    </cfRule>
    <cfRule type="cellIs" dxfId="1882" priority="943" operator="equal">
      <formula>0</formula>
    </cfRule>
    <cfRule type="cellIs" dxfId="1881" priority="944" operator="equal">
      <formula>3</formula>
    </cfRule>
  </conditionalFormatting>
  <conditionalFormatting sqref="H578:H589">
    <cfRule type="colorScale" priority="93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78:H589">
    <cfRule type="containsText" dxfId="1880" priority="933" operator="containsText" text="ABS">
      <formula>NOT(ISERROR(SEARCH("ABS",H578)))</formula>
    </cfRule>
    <cfRule type="cellIs" dxfId="1879" priority="934" operator="equal">
      <formula>2</formula>
    </cfRule>
    <cfRule type="cellIs" dxfId="1878" priority="935" operator="equal">
      <formula>1</formula>
    </cfRule>
    <cfRule type="cellIs" dxfId="1877" priority="936" operator="equal">
      <formula>0</formula>
    </cfRule>
    <cfRule type="cellIs" dxfId="1876" priority="937" operator="equal">
      <formula>3</formula>
    </cfRule>
  </conditionalFormatting>
  <conditionalFormatting sqref="H578:H589">
    <cfRule type="containsText" dxfId="1875" priority="928" operator="containsText" text="abs">
      <formula>NOT(ISERROR(SEARCH("abs",H578)))</formula>
    </cfRule>
    <cfRule type="cellIs" dxfId="1874" priority="929" operator="equal">
      <formula>3</formula>
    </cfRule>
    <cfRule type="cellIs" dxfId="1873" priority="930" operator="equal">
      <formula>2</formula>
    </cfRule>
    <cfRule type="cellIs" dxfId="1872" priority="931" operator="equal">
      <formula>1</formula>
    </cfRule>
    <cfRule type="cellIs" dxfId="1871" priority="932" operator="equal">
      <formula>0</formula>
    </cfRule>
  </conditionalFormatting>
  <conditionalFormatting sqref="H613:H624">
    <cfRule type="colorScale" priority="92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13:H624">
    <cfRule type="colorScale" priority="92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13:H624">
    <cfRule type="containsText" dxfId="1870" priority="919" operator="containsText" text="ABS">
      <formula>NOT(ISERROR(SEARCH("ABS",H613)))</formula>
    </cfRule>
    <cfRule type="cellIs" dxfId="1869" priority="920" operator="equal">
      <formula>2</formula>
    </cfRule>
    <cfRule type="cellIs" dxfId="1868" priority="921" operator="equal">
      <formula>1</formula>
    </cfRule>
    <cfRule type="cellIs" dxfId="1867" priority="922" operator="equal">
      <formula>0</formula>
    </cfRule>
    <cfRule type="cellIs" dxfId="1866" priority="923" operator="equal">
      <formula>3</formula>
    </cfRule>
  </conditionalFormatting>
  <conditionalFormatting sqref="H613:H624">
    <cfRule type="colorScale" priority="91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13:H624">
    <cfRule type="containsText" dxfId="1865" priority="912" operator="containsText" text="ABS">
      <formula>NOT(ISERROR(SEARCH("ABS",H613)))</formula>
    </cfRule>
    <cfRule type="cellIs" dxfId="1864" priority="913" operator="equal">
      <formula>2</formula>
    </cfRule>
    <cfRule type="cellIs" dxfId="1863" priority="914" operator="equal">
      <formula>1</formula>
    </cfRule>
    <cfRule type="cellIs" dxfId="1862" priority="915" operator="equal">
      <formula>0</formula>
    </cfRule>
    <cfRule type="cellIs" dxfId="1861" priority="916" operator="equal">
      <formula>3</formula>
    </cfRule>
  </conditionalFormatting>
  <conditionalFormatting sqref="H613:H624">
    <cfRule type="containsText" dxfId="1860" priority="907" operator="containsText" text="abs">
      <formula>NOT(ISERROR(SEARCH("abs",H613)))</formula>
    </cfRule>
    <cfRule type="cellIs" dxfId="1859" priority="908" operator="equal">
      <formula>3</formula>
    </cfRule>
    <cfRule type="cellIs" dxfId="1858" priority="909" operator="equal">
      <formula>2</formula>
    </cfRule>
    <cfRule type="cellIs" dxfId="1857" priority="910" operator="equal">
      <formula>1</formula>
    </cfRule>
    <cfRule type="cellIs" dxfId="1856" priority="911" operator="equal">
      <formula>0</formula>
    </cfRule>
  </conditionalFormatting>
  <conditionalFormatting sqref="H648:H659">
    <cfRule type="colorScale" priority="90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48:H659">
    <cfRule type="colorScale" priority="90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48:H659">
    <cfRule type="containsText" dxfId="1855" priority="898" operator="containsText" text="ABS">
      <formula>NOT(ISERROR(SEARCH("ABS",H648)))</formula>
    </cfRule>
    <cfRule type="cellIs" dxfId="1854" priority="899" operator="equal">
      <formula>2</formula>
    </cfRule>
    <cfRule type="cellIs" dxfId="1853" priority="900" operator="equal">
      <formula>1</formula>
    </cfRule>
    <cfRule type="cellIs" dxfId="1852" priority="901" operator="equal">
      <formula>0</formula>
    </cfRule>
    <cfRule type="cellIs" dxfId="1851" priority="902" operator="equal">
      <formula>3</formula>
    </cfRule>
  </conditionalFormatting>
  <conditionalFormatting sqref="H648:H659">
    <cfRule type="colorScale" priority="89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48:H659">
    <cfRule type="containsText" dxfId="1850" priority="891" operator="containsText" text="ABS">
      <formula>NOT(ISERROR(SEARCH("ABS",H648)))</formula>
    </cfRule>
    <cfRule type="cellIs" dxfId="1849" priority="892" operator="equal">
      <formula>2</formula>
    </cfRule>
    <cfRule type="cellIs" dxfId="1848" priority="893" operator="equal">
      <formula>1</formula>
    </cfRule>
    <cfRule type="cellIs" dxfId="1847" priority="894" operator="equal">
      <formula>0</formula>
    </cfRule>
    <cfRule type="cellIs" dxfId="1846" priority="895" operator="equal">
      <formula>3</formula>
    </cfRule>
  </conditionalFormatting>
  <conditionalFormatting sqref="H648:H659">
    <cfRule type="containsText" dxfId="1845" priority="886" operator="containsText" text="abs">
      <formula>NOT(ISERROR(SEARCH("abs",H648)))</formula>
    </cfRule>
    <cfRule type="cellIs" dxfId="1844" priority="887" operator="equal">
      <formula>3</formula>
    </cfRule>
    <cfRule type="cellIs" dxfId="1843" priority="888" operator="equal">
      <formula>2</formula>
    </cfRule>
    <cfRule type="cellIs" dxfId="1842" priority="889" operator="equal">
      <formula>1</formula>
    </cfRule>
    <cfRule type="cellIs" dxfId="1841" priority="890" operator="equal">
      <formula>0</formula>
    </cfRule>
  </conditionalFormatting>
  <conditionalFormatting sqref="H683:H694">
    <cfRule type="colorScale" priority="88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83:H694">
    <cfRule type="colorScale" priority="88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83:H694">
    <cfRule type="containsText" dxfId="1840" priority="877" operator="containsText" text="ABS">
      <formula>NOT(ISERROR(SEARCH("ABS",H683)))</formula>
    </cfRule>
    <cfRule type="cellIs" dxfId="1839" priority="878" operator="equal">
      <formula>2</formula>
    </cfRule>
    <cfRule type="cellIs" dxfId="1838" priority="879" operator="equal">
      <formula>1</formula>
    </cfRule>
    <cfRule type="cellIs" dxfId="1837" priority="880" operator="equal">
      <formula>0</formula>
    </cfRule>
    <cfRule type="cellIs" dxfId="1836" priority="881" operator="equal">
      <formula>3</formula>
    </cfRule>
  </conditionalFormatting>
  <conditionalFormatting sqref="H683:H694">
    <cfRule type="colorScale" priority="87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83:H694">
    <cfRule type="containsText" dxfId="1835" priority="870" operator="containsText" text="ABS">
      <formula>NOT(ISERROR(SEARCH("ABS",H683)))</formula>
    </cfRule>
    <cfRule type="cellIs" dxfId="1834" priority="871" operator="equal">
      <formula>2</formula>
    </cfRule>
    <cfRule type="cellIs" dxfId="1833" priority="872" operator="equal">
      <formula>1</formula>
    </cfRule>
    <cfRule type="cellIs" dxfId="1832" priority="873" operator="equal">
      <formula>0</formula>
    </cfRule>
    <cfRule type="cellIs" dxfId="1831" priority="874" operator="equal">
      <formula>3</formula>
    </cfRule>
  </conditionalFormatting>
  <conditionalFormatting sqref="H683:H694">
    <cfRule type="containsText" dxfId="1830" priority="865" operator="containsText" text="abs">
      <formula>NOT(ISERROR(SEARCH("abs",H683)))</formula>
    </cfRule>
    <cfRule type="cellIs" dxfId="1829" priority="866" operator="equal">
      <formula>3</formula>
    </cfRule>
    <cfRule type="cellIs" dxfId="1828" priority="867" operator="equal">
      <formula>2</formula>
    </cfRule>
    <cfRule type="cellIs" dxfId="1827" priority="868" operator="equal">
      <formula>1</formula>
    </cfRule>
    <cfRule type="cellIs" dxfId="1826" priority="869" operator="equal">
      <formula>0</formula>
    </cfRule>
  </conditionalFormatting>
  <conditionalFormatting sqref="H716:H727">
    <cfRule type="colorScale" priority="86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16:H727">
    <cfRule type="colorScale" priority="86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16:H727">
    <cfRule type="containsText" dxfId="1825" priority="856" operator="containsText" text="ABS">
      <formula>NOT(ISERROR(SEARCH("ABS",H716)))</formula>
    </cfRule>
    <cfRule type="cellIs" dxfId="1824" priority="857" operator="equal">
      <formula>2</formula>
    </cfRule>
    <cfRule type="cellIs" dxfId="1823" priority="858" operator="equal">
      <formula>1</formula>
    </cfRule>
    <cfRule type="cellIs" dxfId="1822" priority="859" operator="equal">
      <formula>0</formula>
    </cfRule>
    <cfRule type="cellIs" dxfId="1821" priority="860" operator="equal">
      <formula>3</formula>
    </cfRule>
  </conditionalFormatting>
  <conditionalFormatting sqref="H716:H727">
    <cfRule type="colorScale" priority="85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16:H727">
    <cfRule type="containsText" dxfId="1820" priority="849" operator="containsText" text="ABS">
      <formula>NOT(ISERROR(SEARCH("ABS",H716)))</formula>
    </cfRule>
    <cfRule type="cellIs" dxfId="1819" priority="850" operator="equal">
      <formula>2</formula>
    </cfRule>
    <cfRule type="cellIs" dxfId="1818" priority="851" operator="equal">
      <formula>1</formula>
    </cfRule>
    <cfRule type="cellIs" dxfId="1817" priority="852" operator="equal">
      <formula>0</formula>
    </cfRule>
    <cfRule type="cellIs" dxfId="1816" priority="853" operator="equal">
      <formula>3</formula>
    </cfRule>
  </conditionalFormatting>
  <conditionalFormatting sqref="H716:H727">
    <cfRule type="containsText" dxfId="1815" priority="844" operator="containsText" text="abs">
      <formula>NOT(ISERROR(SEARCH("abs",H716)))</formula>
    </cfRule>
    <cfRule type="cellIs" dxfId="1814" priority="845" operator="equal">
      <formula>3</formula>
    </cfRule>
    <cfRule type="cellIs" dxfId="1813" priority="846" operator="equal">
      <formula>2</formula>
    </cfRule>
    <cfRule type="cellIs" dxfId="1812" priority="847" operator="equal">
      <formula>1</formula>
    </cfRule>
    <cfRule type="cellIs" dxfId="1811" priority="848" operator="equal">
      <formula>0</formula>
    </cfRule>
  </conditionalFormatting>
  <conditionalFormatting sqref="H749:H760">
    <cfRule type="colorScale" priority="84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9:H760">
    <cfRule type="colorScale" priority="84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9:H760">
    <cfRule type="containsText" dxfId="1810" priority="835" operator="containsText" text="ABS">
      <formula>NOT(ISERROR(SEARCH("ABS",H749)))</formula>
    </cfRule>
    <cfRule type="cellIs" dxfId="1809" priority="836" operator="equal">
      <formula>2</formula>
    </cfRule>
    <cfRule type="cellIs" dxfId="1808" priority="837" operator="equal">
      <formula>1</formula>
    </cfRule>
    <cfRule type="cellIs" dxfId="1807" priority="838" operator="equal">
      <formula>0</formula>
    </cfRule>
    <cfRule type="cellIs" dxfId="1806" priority="839" operator="equal">
      <formula>3</formula>
    </cfRule>
  </conditionalFormatting>
  <conditionalFormatting sqref="H749:H760">
    <cfRule type="colorScale" priority="83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9:H760">
    <cfRule type="containsText" dxfId="1805" priority="828" operator="containsText" text="ABS">
      <formula>NOT(ISERROR(SEARCH("ABS",H749)))</formula>
    </cfRule>
    <cfRule type="cellIs" dxfId="1804" priority="829" operator="equal">
      <formula>2</formula>
    </cfRule>
    <cfRule type="cellIs" dxfId="1803" priority="830" operator="equal">
      <formula>1</formula>
    </cfRule>
    <cfRule type="cellIs" dxfId="1802" priority="831" operator="equal">
      <formula>0</formula>
    </cfRule>
    <cfRule type="cellIs" dxfId="1801" priority="832" operator="equal">
      <formula>3</formula>
    </cfRule>
  </conditionalFormatting>
  <conditionalFormatting sqref="H749:H760">
    <cfRule type="containsText" dxfId="1800" priority="823" operator="containsText" text="abs">
      <formula>NOT(ISERROR(SEARCH("abs",H749)))</formula>
    </cfRule>
    <cfRule type="cellIs" dxfId="1799" priority="824" operator="equal">
      <formula>3</formula>
    </cfRule>
    <cfRule type="cellIs" dxfId="1798" priority="825" operator="equal">
      <formula>2</formula>
    </cfRule>
    <cfRule type="cellIs" dxfId="1797" priority="826" operator="equal">
      <formula>1</formula>
    </cfRule>
    <cfRule type="cellIs" dxfId="1796" priority="827" operator="equal">
      <formula>0</formula>
    </cfRule>
  </conditionalFormatting>
  <conditionalFormatting sqref="H782:H793">
    <cfRule type="colorScale" priority="82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82:H793">
    <cfRule type="colorScale" priority="81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82:H793">
    <cfRule type="containsText" dxfId="1795" priority="814" operator="containsText" text="ABS">
      <formula>NOT(ISERROR(SEARCH("ABS",H782)))</formula>
    </cfRule>
    <cfRule type="cellIs" dxfId="1794" priority="815" operator="equal">
      <formula>2</formula>
    </cfRule>
    <cfRule type="cellIs" dxfId="1793" priority="816" operator="equal">
      <formula>1</formula>
    </cfRule>
    <cfRule type="cellIs" dxfId="1792" priority="817" operator="equal">
      <formula>0</formula>
    </cfRule>
    <cfRule type="cellIs" dxfId="1791" priority="818" operator="equal">
      <formula>3</formula>
    </cfRule>
  </conditionalFormatting>
  <conditionalFormatting sqref="H782:H793">
    <cfRule type="colorScale" priority="81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82:H793">
    <cfRule type="containsText" dxfId="1790" priority="807" operator="containsText" text="ABS">
      <formula>NOT(ISERROR(SEARCH("ABS",H782)))</formula>
    </cfRule>
    <cfRule type="cellIs" dxfId="1789" priority="808" operator="equal">
      <formula>2</formula>
    </cfRule>
    <cfRule type="cellIs" dxfId="1788" priority="809" operator="equal">
      <formula>1</formula>
    </cfRule>
    <cfRule type="cellIs" dxfId="1787" priority="810" operator="equal">
      <formula>0</formula>
    </cfRule>
    <cfRule type="cellIs" dxfId="1786" priority="811" operator="equal">
      <formula>3</formula>
    </cfRule>
  </conditionalFormatting>
  <conditionalFormatting sqref="H782:H793">
    <cfRule type="containsText" dxfId="1785" priority="802" operator="containsText" text="abs">
      <formula>NOT(ISERROR(SEARCH("abs",H782)))</formula>
    </cfRule>
    <cfRule type="cellIs" dxfId="1784" priority="803" operator="equal">
      <formula>3</formula>
    </cfRule>
    <cfRule type="cellIs" dxfId="1783" priority="804" operator="equal">
      <formula>2</formula>
    </cfRule>
    <cfRule type="cellIs" dxfId="1782" priority="805" operator="equal">
      <formula>1</formula>
    </cfRule>
    <cfRule type="cellIs" dxfId="1781" priority="806" operator="equal">
      <formula>0</formula>
    </cfRule>
  </conditionalFormatting>
  <conditionalFormatting sqref="H815:H826">
    <cfRule type="colorScale" priority="80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15:H826">
    <cfRule type="colorScale" priority="79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15:H826">
    <cfRule type="containsText" dxfId="1780" priority="793" operator="containsText" text="ABS">
      <formula>NOT(ISERROR(SEARCH("ABS",H815)))</formula>
    </cfRule>
    <cfRule type="cellIs" dxfId="1779" priority="794" operator="equal">
      <formula>2</formula>
    </cfRule>
    <cfRule type="cellIs" dxfId="1778" priority="795" operator="equal">
      <formula>1</formula>
    </cfRule>
    <cfRule type="cellIs" dxfId="1777" priority="796" operator="equal">
      <formula>0</formula>
    </cfRule>
    <cfRule type="cellIs" dxfId="1776" priority="797" operator="equal">
      <formula>3</formula>
    </cfRule>
  </conditionalFormatting>
  <conditionalFormatting sqref="H815:H826">
    <cfRule type="colorScale" priority="79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15:H826">
    <cfRule type="containsText" dxfId="1775" priority="786" operator="containsText" text="ABS">
      <formula>NOT(ISERROR(SEARCH("ABS",H815)))</formula>
    </cfRule>
    <cfRule type="cellIs" dxfId="1774" priority="787" operator="equal">
      <formula>2</formula>
    </cfRule>
    <cfRule type="cellIs" dxfId="1773" priority="788" operator="equal">
      <formula>1</formula>
    </cfRule>
    <cfRule type="cellIs" dxfId="1772" priority="789" operator="equal">
      <formula>0</formula>
    </cfRule>
    <cfRule type="cellIs" dxfId="1771" priority="790" operator="equal">
      <formula>3</formula>
    </cfRule>
  </conditionalFormatting>
  <conditionalFormatting sqref="H815:H826">
    <cfRule type="containsText" dxfId="1770" priority="781" operator="containsText" text="abs">
      <formula>NOT(ISERROR(SEARCH("abs",H815)))</formula>
    </cfRule>
    <cfRule type="cellIs" dxfId="1769" priority="782" operator="equal">
      <formula>3</formula>
    </cfRule>
    <cfRule type="cellIs" dxfId="1768" priority="783" operator="equal">
      <formula>2</formula>
    </cfRule>
    <cfRule type="cellIs" dxfId="1767" priority="784" operator="equal">
      <formula>1</formula>
    </cfRule>
    <cfRule type="cellIs" dxfId="1766" priority="785" operator="equal">
      <formula>0</formula>
    </cfRule>
  </conditionalFormatting>
  <conditionalFormatting sqref="H848:H859">
    <cfRule type="colorScale" priority="77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48:H859">
    <cfRule type="colorScale" priority="77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48:H859">
    <cfRule type="containsText" dxfId="1765" priority="772" operator="containsText" text="ABS">
      <formula>NOT(ISERROR(SEARCH("ABS",H848)))</formula>
    </cfRule>
    <cfRule type="cellIs" dxfId="1764" priority="773" operator="equal">
      <formula>2</formula>
    </cfRule>
    <cfRule type="cellIs" dxfId="1763" priority="774" operator="equal">
      <formula>1</formula>
    </cfRule>
    <cfRule type="cellIs" dxfId="1762" priority="775" operator="equal">
      <formula>0</formula>
    </cfRule>
    <cfRule type="cellIs" dxfId="1761" priority="776" operator="equal">
      <formula>3</formula>
    </cfRule>
  </conditionalFormatting>
  <conditionalFormatting sqref="H848:H859">
    <cfRule type="colorScale" priority="77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48:H859">
    <cfRule type="containsText" dxfId="1760" priority="765" operator="containsText" text="ABS">
      <formula>NOT(ISERROR(SEARCH("ABS",H848)))</formula>
    </cfRule>
    <cfRule type="cellIs" dxfId="1759" priority="766" operator="equal">
      <formula>2</formula>
    </cfRule>
    <cfRule type="cellIs" dxfId="1758" priority="767" operator="equal">
      <formula>1</formula>
    </cfRule>
    <cfRule type="cellIs" dxfId="1757" priority="768" operator="equal">
      <formula>0</formula>
    </cfRule>
    <cfRule type="cellIs" dxfId="1756" priority="769" operator="equal">
      <formula>3</formula>
    </cfRule>
  </conditionalFormatting>
  <conditionalFormatting sqref="H848:H859">
    <cfRule type="containsText" dxfId="1755" priority="760" operator="containsText" text="abs">
      <formula>NOT(ISERROR(SEARCH("abs",H848)))</formula>
    </cfRule>
    <cfRule type="cellIs" dxfId="1754" priority="761" operator="equal">
      <formula>3</formula>
    </cfRule>
    <cfRule type="cellIs" dxfId="1753" priority="762" operator="equal">
      <formula>2</formula>
    </cfRule>
    <cfRule type="cellIs" dxfId="1752" priority="763" operator="equal">
      <formula>1</formula>
    </cfRule>
    <cfRule type="cellIs" dxfId="1751" priority="764" operator="equal">
      <formula>0</formula>
    </cfRule>
  </conditionalFormatting>
  <conditionalFormatting sqref="H881:H892">
    <cfRule type="colorScale" priority="75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1:H892">
    <cfRule type="colorScale" priority="75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1:H892">
    <cfRule type="containsText" dxfId="1750" priority="751" operator="containsText" text="ABS">
      <formula>NOT(ISERROR(SEARCH("ABS",H881)))</formula>
    </cfRule>
    <cfRule type="cellIs" dxfId="1749" priority="752" operator="equal">
      <formula>2</formula>
    </cfRule>
    <cfRule type="cellIs" dxfId="1748" priority="753" operator="equal">
      <formula>1</formula>
    </cfRule>
    <cfRule type="cellIs" dxfId="1747" priority="754" operator="equal">
      <formula>0</formula>
    </cfRule>
    <cfRule type="cellIs" dxfId="1746" priority="755" operator="equal">
      <formula>3</formula>
    </cfRule>
  </conditionalFormatting>
  <conditionalFormatting sqref="H881:H892">
    <cfRule type="colorScale" priority="74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1:H892">
    <cfRule type="containsText" dxfId="1745" priority="744" operator="containsText" text="ABS">
      <formula>NOT(ISERROR(SEARCH("ABS",H881)))</formula>
    </cfRule>
    <cfRule type="cellIs" dxfId="1744" priority="745" operator="equal">
      <formula>2</formula>
    </cfRule>
    <cfRule type="cellIs" dxfId="1743" priority="746" operator="equal">
      <formula>1</formula>
    </cfRule>
    <cfRule type="cellIs" dxfId="1742" priority="747" operator="equal">
      <formula>0</formula>
    </cfRule>
    <cfRule type="cellIs" dxfId="1741" priority="748" operator="equal">
      <formula>3</formula>
    </cfRule>
  </conditionalFormatting>
  <conditionalFormatting sqref="H881:H892">
    <cfRule type="containsText" dxfId="1740" priority="739" operator="containsText" text="abs">
      <formula>NOT(ISERROR(SEARCH("abs",H881)))</formula>
    </cfRule>
    <cfRule type="cellIs" dxfId="1739" priority="740" operator="equal">
      <formula>3</formula>
    </cfRule>
    <cfRule type="cellIs" dxfId="1738" priority="741" operator="equal">
      <formula>2</formula>
    </cfRule>
    <cfRule type="cellIs" dxfId="1737" priority="742" operator="equal">
      <formula>1</formula>
    </cfRule>
    <cfRule type="cellIs" dxfId="1736" priority="743" operator="equal">
      <formula>0</formula>
    </cfRule>
  </conditionalFormatting>
  <conditionalFormatting sqref="H114:H120">
    <cfRule type="colorScale" priority="73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14:H120">
    <cfRule type="containsText" dxfId="1735" priority="732" operator="containsText" text="ABS">
      <formula>NOT(ISERROR(SEARCH("ABS",H114)))</formula>
    </cfRule>
    <cfRule type="cellIs" dxfId="1734" priority="733" operator="equal">
      <formula>2</formula>
    </cfRule>
    <cfRule type="cellIs" dxfId="1733" priority="734" operator="equal">
      <formula>1</formula>
    </cfRule>
    <cfRule type="cellIs" dxfId="1732" priority="735" operator="equal">
      <formula>0</formula>
    </cfRule>
    <cfRule type="cellIs" dxfId="1731" priority="736" operator="equal">
      <formula>3</formula>
    </cfRule>
  </conditionalFormatting>
  <conditionalFormatting sqref="H114:H120">
    <cfRule type="containsText" dxfId="1730" priority="727" operator="containsText" text="abs">
      <formula>NOT(ISERROR(SEARCH("abs",H114)))</formula>
    </cfRule>
    <cfRule type="cellIs" dxfId="1729" priority="728" operator="equal">
      <formula>3</formula>
    </cfRule>
    <cfRule type="cellIs" dxfId="1728" priority="729" operator="equal">
      <formula>2</formula>
    </cfRule>
    <cfRule type="cellIs" dxfId="1727" priority="730" operator="equal">
      <formula>1</formula>
    </cfRule>
    <cfRule type="cellIs" dxfId="1726" priority="731" operator="equal">
      <formula>0</formula>
    </cfRule>
  </conditionalFormatting>
  <conditionalFormatting sqref="H149:H155">
    <cfRule type="colorScale" priority="72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49:H155">
    <cfRule type="cellIs" dxfId="1725" priority="723" operator="equal">
      <formula>1</formula>
    </cfRule>
    <cfRule type="cellIs" dxfId="1724" priority="724" operator="equal">
      <formula>0</formula>
    </cfRule>
  </conditionalFormatting>
  <conditionalFormatting sqref="H149:H155">
    <cfRule type="containsText" dxfId="1723" priority="722" operator="containsText" text="ABS">
      <formula>NOT(ISERROR(SEARCH("ABS",H149)))</formula>
    </cfRule>
  </conditionalFormatting>
  <conditionalFormatting sqref="H149:H155">
    <cfRule type="colorScale" priority="72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49:H155">
    <cfRule type="containsText" dxfId="1722" priority="715" operator="containsText" text="ABS">
      <formula>NOT(ISERROR(SEARCH("ABS",H149)))</formula>
    </cfRule>
    <cfRule type="cellIs" dxfId="1721" priority="716" operator="equal">
      <formula>2</formula>
    </cfRule>
    <cfRule type="cellIs" dxfId="1720" priority="717" operator="equal">
      <formula>1</formula>
    </cfRule>
    <cfRule type="cellIs" dxfId="1719" priority="718" operator="equal">
      <formula>0</formula>
    </cfRule>
    <cfRule type="cellIs" dxfId="1718" priority="719" operator="equal">
      <formula>3</formula>
    </cfRule>
  </conditionalFormatting>
  <conditionalFormatting sqref="H149:H155">
    <cfRule type="containsText" dxfId="1717" priority="710" operator="containsText" text="abs">
      <formula>NOT(ISERROR(SEARCH("abs",H149)))</formula>
    </cfRule>
    <cfRule type="cellIs" dxfId="1716" priority="711" operator="equal">
      <formula>3</formula>
    </cfRule>
    <cfRule type="cellIs" dxfId="1715" priority="712" operator="equal">
      <formula>2</formula>
    </cfRule>
    <cfRule type="cellIs" dxfId="1714" priority="713" operator="equal">
      <formula>1</formula>
    </cfRule>
    <cfRule type="cellIs" dxfId="1713" priority="714" operator="equal">
      <formula>0</formula>
    </cfRule>
  </conditionalFormatting>
  <conditionalFormatting sqref="H149:H155">
    <cfRule type="colorScale" priority="70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49:H155">
    <cfRule type="containsText" dxfId="1712" priority="703" operator="containsText" text="ABS">
      <formula>NOT(ISERROR(SEARCH("ABS",H149)))</formula>
    </cfRule>
    <cfRule type="cellIs" dxfId="1711" priority="704" operator="equal">
      <formula>2</formula>
    </cfRule>
    <cfRule type="cellIs" dxfId="1710" priority="705" operator="equal">
      <formula>1</formula>
    </cfRule>
    <cfRule type="cellIs" dxfId="1709" priority="706" operator="equal">
      <formula>0</formula>
    </cfRule>
    <cfRule type="cellIs" dxfId="1708" priority="707" operator="equal">
      <formula>3</formula>
    </cfRule>
  </conditionalFormatting>
  <conditionalFormatting sqref="H149:H155">
    <cfRule type="containsText" dxfId="1707" priority="698" operator="containsText" text="abs">
      <formula>NOT(ISERROR(SEARCH("abs",H149)))</formula>
    </cfRule>
    <cfRule type="cellIs" dxfId="1706" priority="699" operator="equal">
      <formula>3</formula>
    </cfRule>
    <cfRule type="cellIs" dxfId="1705" priority="700" operator="equal">
      <formula>2</formula>
    </cfRule>
    <cfRule type="cellIs" dxfId="1704" priority="701" operator="equal">
      <formula>1</formula>
    </cfRule>
    <cfRule type="cellIs" dxfId="1703" priority="702" operator="equal">
      <formula>0</formula>
    </cfRule>
  </conditionalFormatting>
  <conditionalFormatting sqref="H184:H190">
    <cfRule type="colorScale" priority="69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84:H190">
    <cfRule type="cellIs" dxfId="1702" priority="694" operator="equal">
      <formula>1</formula>
    </cfRule>
    <cfRule type="cellIs" dxfId="1701" priority="695" operator="equal">
      <formula>0</formula>
    </cfRule>
  </conditionalFormatting>
  <conditionalFormatting sqref="H184:H190">
    <cfRule type="containsText" dxfId="1700" priority="693" operator="containsText" text="ABS">
      <formula>NOT(ISERROR(SEARCH("ABS",H184)))</formula>
    </cfRule>
  </conditionalFormatting>
  <conditionalFormatting sqref="H184:H190">
    <cfRule type="colorScale" priority="69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84:H190">
    <cfRule type="containsText" dxfId="1699" priority="686" operator="containsText" text="ABS">
      <formula>NOT(ISERROR(SEARCH("ABS",H184)))</formula>
    </cfRule>
    <cfRule type="cellIs" dxfId="1698" priority="687" operator="equal">
      <formula>2</formula>
    </cfRule>
    <cfRule type="cellIs" dxfId="1697" priority="688" operator="equal">
      <formula>1</formula>
    </cfRule>
    <cfRule type="cellIs" dxfId="1696" priority="689" operator="equal">
      <formula>0</formula>
    </cfRule>
    <cfRule type="cellIs" dxfId="1695" priority="690" operator="equal">
      <formula>3</formula>
    </cfRule>
  </conditionalFormatting>
  <conditionalFormatting sqref="H184:H190">
    <cfRule type="containsText" dxfId="1694" priority="681" operator="containsText" text="abs">
      <formula>NOT(ISERROR(SEARCH("abs",H184)))</formula>
    </cfRule>
    <cfRule type="cellIs" dxfId="1693" priority="682" operator="equal">
      <formula>3</formula>
    </cfRule>
    <cfRule type="cellIs" dxfId="1692" priority="683" operator="equal">
      <formula>2</formula>
    </cfRule>
    <cfRule type="cellIs" dxfId="1691" priority="684" operator="equal">
      <formula>1</formula>
    </cfRule>
    <cfRule type="cellIs" dxfId="1690" priority="685" operator="equal">
      <formula>0</formula>
    </cfRule>
  </conditionalFormatting>
  <conditionalFormatting sqref="H184:H190">
    <cfRule type="colorScale" priority="67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84:H190">
    <cfRule type="containsText" dxfId="1689" priority="674" operator="containsText" text="ABS">
      <formula>NOT(ISERROR(SEARCH("ABS",H184)))</formula>
    </cfRule>
    <cfRule type="cellIs" dxfId="1688" priority="675" operator="equal">
      <formula>2</formula>
    </cfRule>
    <cfRule type="cellIs" dxfId="1687" priority="676" operator="equal">
      <formula>1</formula>
    </cfRule>
    <cfRule type="cellIs" dxfId="1686" priority="677" operator="equal">
      <formula>0</formula>
    </cfRule>
    <cfRule type="cellIs" dxfId="1685" priority="678" operator="equal">
      <formula>3</formula>
    </cfRule>
  </conditionalFormatting>
  <conditionalFormatting sqref="H184:H190">
    <cfRule type="containsText" dxfId="1684" priority="669" operator="containsText" text="abs">
      <formula>NOT(ISERROR(SEARCH("abs",H184)))</formula>
    </cfRule>
    <cfRule type="cellIs" dxfId="1683" priority="670" operator="equal">
      <formula>3</formula>
    </cfRule>
    <cfRule type="cellIs" dxfId="1682" priority="671" operator="equal">
      <formula>2</formula>
    </cfRule>
    <cfRule type="cellIs" dxfId="1681" priority="672" operator="equal">
      <formula>1</formula>
    </cfRule>
    <cfRule type="cellIs" dxfId="1680" priority="673" operator="equal">
      <formula>0</formula>
    </cfRule>
  </conditionalFormatting>
  <conditionalFormatting sqref="H219:H225">
    <cfRule type="colorScale" priority="66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19:H225">
    <cfRule type="cellIs" dxfId="1679" priority="665" operator="equal">
      <formula>1</formula>
    </cfRule>
    <cfRule type="cellIs" dxfId="1678" priority="666" operator="equal">
      <formula>0</formula>
    </cfRule>
  </conditionalFormatting>
  <conditionalFormatting sqref="H219:H225">
    <cfRule type="containsText" dxfId="1677" priority="664" operator="containsText" text="ABS">
      <formula>NOT(ISERROR(SEARCH("ABS",H219)))</formula>
    </cfRule>
  </conditionalFormatting>
  <conditionalFormatting sqref="H219:H225">
    <cfRule type="colorScale" priority="66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19:H225">
    <cfRule type="containsText" dxfId="1676" priority="657" operator="containsText" text="ABS">
      <formula>NOT(ISERROR(SEARCH("ABS",H219)))</formula>
    </cfRule>
    <cfRule type="cellIs" dxfId="1675" priority="658" operator="equal">
      <formula>2</formula>
    </cfRule>
    <cfRule type="cellIs" dxfId="1674" priority="659" operator="equal">
      <formula>1</formula>
    </cfRule>
    <cfRule type="cellIs" dxfId="1673" priority="660" operator="equal">
      <formula>0</formula>
    </cfRule>
    <cfRule type="cellIs" dxfId="1672" priority="661" operator="equal">
      <formula>3</formula>
    </cfRule>
  </conditionalFormatting>
  <conditionalFormatting sqref="H219:H225">
    <cfRule type="containsText" dxfId="1671" priority="652" operator="containsText" text="abs">
      <formula>NOT(ISERROR(SEARCH("abs",H219)))</formula>
    </cfRule>
    <cfRule type="cellIs" dxfId="1670" priority="653" operator="equal">
      <formula>3</formula>
    </cfRule>
    <cfRule type="cellIs" dxfId="1669" priority="654" operator="equal">
      <formula>2</formula>
    </cfRule>
    <cfRule type="cellIs" dxfId="1668" priority="655" operator="equal">
      <formula>1</formula>
    </cfRule>
    <cfRule type="cellIs" dxfId="1667" priority="656" operator="equal">
      <formula>0</formula>
    </cfRule>
  </conditionalFormatting>
  <conditionalFormatting sqref="H219:H225">
    <cfRule type="colorScale" priority="65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19:H225">
    <cfRule type="containsText" dxfId="1666" priority="645" operator="containsText" text="ABS">
      <formula>NOT(ISERROR(SEARCH("ABS",H219)))</formula>
    </cfRule>
    <cfRule type="cellIs" dxfId="1665" priority="646" operator="equal">
      <formula>2</formula>
    </cfRule>
    <cfRule type="cellIs" dxfId="1664" priority="647" operator="equal">
      <formula>1</formula>
    </cfRule>
    <cfRule type="cellIs" dxfId="1663" priority="648" operator="equal">
      <formula>0</formula>
    </cfRule>
    <cfRule type="cellIs" dxfId="1662" priority="649" operator="equal">
      <formula>3</formula>
    </cfRule>
  </conditionalFormatting>
  <conditionalFormatting sqref="H219:H225">
    <cfRule type="containsText" dxfId="1661" priority="640" operator="containsText" text="abs">
      <formula>NOT(ISERROR(SEARCH("abs",H219)))</formula>
    </cfRule>
    <cfRule type="cellIs" dxfId="1660" priority="641" operator="equal">
      <formula>3</formula>
    </cfRule>
    <cfRule type="cellIs" dxfId="1659" priority="642" operator="equal">
      <formula>2</formula>
    </cfRule>
    <cfRule type="cellIs" dxfId="1658" priority="643" operator="equal">
      <formula>1</formula>
    </cfRule>
    <cfRule type="cellIs" dxfId="1657" priority="644" operator="equal">
      <formula>0</formula>
    </cfRule>
  </conditionalFormatting>
  <conditionalFormatting sqref="H254:H260">
    <cfRule type="colorScale" priority="63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54:H260">
    <cfRule type="cellIs" dxfId="1656" priority="636" operator="equal">
      <formula>1</formula>
    </cfRule>
    <cfRule type="cellIs" dxfId="1655" priority="637" operator="equal">
      <formula>0</formula>
    </cfRule>
  </conditionalFormatting>
  <conditionalFormatting sqref="H254:H260">
    <cfRule type="containsText" dxfId="1654" priority="635" operator="containsText" text="ABS">
      <formula>NOT(ISERROR(SEARCH("ABS",H254)))</formula>
    </cfRule>
  </conditionalFormatting>
  <conditionalFormatting sqref="H254:H260">
    <cfRule type="colorScale" priority="63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54:H260">
    <cfRule type="containsText" dxfId="1653" priority="628" operator="containsText" text="ABS">
      <formula>NOT(ISERROR(SEARCH("ABS",H254)))</formula>
    </cfRule>
    <cfRule type="cellIs" dxfId="1652" priority="629" operator="equal">
      <formula>2</formula>
    </cfRule>
    <cfRule type="cellIs" dxfId="1651" priority="630" operator="equal">
      <formula>1</formula>
    </cfRule>
    <cfRule type="cellIs" dxfId="1650" priority="631" operator="equal">
      <formula>0</formula>
    </cfRule>
    <cfRule type="cellIs" dxfId="1649" priority="632" operator="equal">
      <formula>3</formula>
    </cfRule>
  </conditionalFormatting>
  <conditionalFormatting sqref="H254:H260">
    <cfRule type="containsText" dxfId="1648" priority="623" operator="containsText" text="abs">
      <formula>NOT(ISERROR(SEARCH("abs",H254)))</formula>
    </cfRule>
    <cfRule type="cellIs" dxfId="1647" priority="624" operator="equal">
      <formula>3</formula>
    </cfRule>
    <cfRule type="cellIs" dxfId="1646" priority="625" operator="equal">
      <formula>2</formula>
    </cfRule>
    <cfRule type="cellIs" dxfId="1645" priority="626" operator="equal">
      <formula>1</formula>
    </cfRule>
    <cfRule type="cellIs" dxfId="1644" priority="627" operator="equal">
      <formula>0</formula>
    </cfRule>
  </conditionalFormatting>
  <conditionalFormatting sqref="H254:H260">
    <cfRule type="colorScale" priority="62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54:H260">
    <cfRule type="containsText" dxfId="1643" priority="616" operator="containsText" text="ABS">
      <formula>NOT(ISERROR(SEARCH("ABS",H254)))</formula>
    </cfRule>
    <cfRule type="cellIs" dxfId="1642" priority="617" operator="equal">
      <formula>2</formula>
    </cfRule>
    <cfRule type="cellIs" dxfId="1641" priority="618" operator="equal">
      <formula>1</formula>
    </cfRule>
    <cfRule type="cellIs" dxfId="1640" priority="619" operator="equal">
      <formula>0</formula>
    </cfRule>
    <cfRule type="cellIs" dxfId="1639" priority="620" operator="equal">
      <formula>3</formula>
    </cfRule>
  </conditionalFormatting>
  <conditionalFormatting sqref="H254:H260">
    <cfRule type="containsText" dxfId="1638" priority="611" operator="containsText" text="abs">
      <formula>NOT(ISERROR(SEARCH("abs",H254)))</formula>
    </cfRule>
    <cfRule type="cellIs" dxfId="1637" priority="612" operator="equal">
      <formula>3</formula>
    </cfRule>
    <cfRule type="cellIs" dxfId="1636" priority="613" operator="equal">
      <formula>2</formula>
    </cfRule>
    <cfRule type="cellIs" dxfId="1635" priority="614" operator="equal">
      <formula>1</formula>
    </cfRule>
    <cfRule type="cellIs" dxfId="1634" priority="615" operator="equal">
      <formula>0</formula>
    </cfRule>
  </conditionalFormatting>
  <conditionalFormatting sqref="H289:H295">
    <cfRule type="colorScale" priority="60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89:H295">
    <cfRule type="cellIs" dxfId="1633" priority="607" operator="equal">
      <formula>1</formula>
    </cfRule>
    <cfRule type="cellIs" dxfId="1632" priority="608" operator="equal">
      <formula>0</formula>
    </cfRule>
  </conditionalFormatting>
  <conditionalFormatting sqref="H289:H295">
    <cfRule type="containsText" dxfId="1631" priority="606" operator="containsText" text="ABS">
      <formula>NOT(ISERROR(SEARCH("ABS",H289)))</formula>
    </cfRule>
  </conditionalFormatting>
  <conditionalFormatting sqref="H289:H295">
    <cfRule type="colorScale" priority="60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89:H295">
    <cfRule type="containsText" dxfId="1630" priority="599" operator="containsText" text="ABS">
      <formula>NOT(ISERROR(SEARCH("ABS",H289)))</formula>
    </cfRule>
    <cfRule type="cellIs" dxfId="1629" priority="600" operator="equal">
      <formula>2</formula>
    </cfRule>
    <cfRule type="cellIs" dxfId="1628" priority="601" operator="equal">
      <formula>1</formula>
    </cfRule>
    <cfRule type="cellIs" dxfId="1627" priority="602" operator="equal">
      <formula>0</formula>
    </cfRule>
    <cfRule type="cellIs" dxfId="1626" priority="603" operator="equal">
      <formula>3</formula>
    </cfRule>
  </conditionalFormatting>
  <conditionalFormatting sqref="H289:H295">
    <cfRule type="containsText" dxfId="1625" priority="594" operator="containsText" text="abs">
      <formula>NOT(ISERROR(SEARCH("abs",H289)))</formula>
    </cfRule>
    <cfRule type="cellIs" dxfId="1624" priority="595" operator="equal">
      <formula>3</formula>
    </cfRule>
    <cfRule type="cellIs" dxfId="1623" priority="596" operator="equal">
      <formula>2</formula>
    </cfRule>
    <cfRule type="cellIs" dxfId="1622" priority="597" operator="equal">
      <formula>1</formula>
    </cfRule>
    <cfRule type="cellIs" dxfId="1621" priority="598" operator="equal">
      <formula>0</formula>
    </cfRule>
  </conditionalFormatting>
  <conditionalFormatting sqref="H289:H295">
    <cfRule type="colorScale" priority="59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89:H295">
    <cfRule type="containsText" dxfId="1620" priority="587" operator="containsText" text="ABS">
      <formula>NOT(ISERROR(SEARCH("ABS",H289)))</formula>
    </cfRule>
    <cfRule type="cellIs" dxfId="1619" priority="588" operator="equal">
      <formula>2</formula>
    </cfRule>
    <cfRule type="cellIs" dxfId="1618" priority="589" operator="equal">
      <formula>1</formula>
    </cfRule>
    <cfRule type="cellIs" dxfId="1617" priority="590" operator="equal">
      <formula>0</formula>
    </cfRule>
    <cfRule type="cellIs" dxfId="1616" priority="591" operator="equal">
      <formula>3</formula>
    </cfRule>
  </conditionalFormatting>
  <conditionalFormatting sqref="H289:H295">
    <cfRule type="containsText" dxfId="1615" priority="582" operator="containsText" text="abs">
      <formula>NOT(ISERROR(SEARCH("abs",H289)))</formula>
    </cfRule>
    <cfRule type="cellIs" dxfId="1614" priority="583" operator="equal">
      <formula>3</formula>
    </cfRule>
    <cfRule type="cellIs" dxfId="1613" priority="584" operator="equal">
      <formula>2</formula>
    </cfRule>
    <cfRule type="cellIs" dxfId="1612" priority="585" operator="equal">
      <formula>1</formula>
    </cfRule>
    <cfRule type="cellIs" dxfId="1611" priority="586" operator="equal">
      <formula>0</formula>
    </cfRule>
  </conditionalFormatting>
  <conditionalFormatting sqref="H324:H330">
    <cfRule type="colorScale" priority="58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24:H330">
    <cfRule type="cellIs" dxfId="1610" priority="578" operator="equal">
      <formula>1</formula>
    </cfRule>
    <cfRule type="cellIs" dxfId="1609" priority="579" operator="equal">
      <formula>0</formula>
    </cfRule>
  </conditionalFormatting>
  <conditionalFormatting sqref="H324:H330">
    <cfRule type="containsText" dxfId="1608" priority="577" operator="containsText" text="ABS">
      <formula>NOT(ISERROR(SEARCH("ABS",H324)))</formula>
    </cfRule>
  </conditionalFormatting>
  <conditionalFormatting sqref="H324:H330">
    <cfRule type="colorScale" priority="57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24:H330">
    <cfRule type="containsText" dxfId="1607" priority="570" operator="containsText" text="ABS">
      <formula>NOT(ISERROR(SEARCH("ABS",H324)))</formula>
    </cfRule>
    <cfRule type="cellIs" dxfId="1606" priority="571" operator="equal">
      <formula>2</formula>
    </cfRule>
    <cfRule type="cellIs" dxfId="1605" priority="572" operator="equal">
      <formula>1</formula>
    </cfRule>
    <cfRule type="cellIs" dxfId="1604" priority="573" operator="equal">
      <formula>0</formula>
    </cfRule>
    <cfRule type="cellIs" dxfId="1603" priority="574" operator="equal">
      <formula>3</formula>
    </cfRule>
  </conditionalFormatting>
  <conditionalFormatting sqref="H324:H330">
    <cfRule type="containsText" dxfId="1602" priority="565" operator="containsText" text="abs">
      <formula>NOT(ISERROR(SEARCH("abs",H324)))</formula>
    </cfRule>
    <cfRule type="cellIs" dxfId="1601" priority="566" operator="equal">
      <formula>3</formula>
    </cfRule>
    <cfRule type="cellIs" dxfId="1600" priority="567" operator="equal">
      <formula>2</formula>
    </cfRule>
    <cfRule type="cellIs" dxfId="1599" priority="568" operator="equal">
      <formula>1</formula>
    </cfRule>
    <cfRule type="cellIs" dxfId="1598" priority="569" operator="equal">
      <formula>0</formula>
    </cfRule>
  </conditionalFormatting>
  <conditionalFormatting sqref="H324:H330">
    <cfRule type="colorScale" priority="56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24:H330">
    <cfRule type="containsText" dxfId="1597" priority="558" operator="containsText" text="ABS">
      <formula>NOT(ISERROR(SEARCH("ABS",H324)))</formula>
    </cfRule>
    <cfRule type="cellIs" dxfId="1596" priority="559" operator="equal">
      <formula>2</formula>
    </cfRule>
    <cfRule type="cellIs" dxfId="1595" priority="560" operator="equal">
      <formula>1</formula>
    </cfRule>
    <cfRule type="cellIs" dxfId="1594" priority="561" operator="equal">
      <formula>0</formula>
    </cfRule>
    <cfRule type="cellIs" dxfId="1593" priority="562" operator="equal">
      <formula>3</formula>
    </cfRule>
  </conditionalFormatting>
  <conditionalFormatting sqref="H324:H330">
    <cfRule type="containsText" dxfId="1592" priority="553" operator="containsText" text="abs">
      <formula>NOT(ISERROR(SEARCH("abs",H324)))</formula>
    </cfRule>
    <cfRule type="cellIs" dxfId="1591" priority="554" operator="equal">
      <formula>3</formula>
    </cfRule>
    <cfRule type="cellIs" dxfId="1590" priority="555" operator="equal">
      <formula>2</formula>
    </cfRule>
    <cfRule type="cellIs" dxfId="1589" priority="556" operator="equal">
      <formula>1</formula>
    </cfRule>
    <cfRule type="cellIs" dxfId="1588" priority="557" operator="equal">
      <formula>0</formula>
    </cfRule>
  </conditionalFormatting>
  <conditionalFormatting sqref="H359:H365">
    <cfRule type="colorScale" priority="55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59:H365">
    <cfRule type="cellIs" dxfId="1587" priority="549" operator="equal">
      <formula>1</formula>
    </cfRule>
    <cfRule type="cellIs" dxfId="1586" priority="550" operator="equal">
      <formula>0</formula>
    </cfRule>
  </conditionalFormatting>
  <conditionalFormatting sqref="H359:H365">
    <cfRule type="containsText" dxfId="1585" priority="548" operator="containsText" text="ABS">
      <formula>NOT(ISERROR(SEARCH("ABS",H359)))</formula>
    </cfRule>
  </conditionalFormatting>
  <conditionalFormatting sqref="H359:H365">
    <cfRule type="colorScale" priority="54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59:H365">
    <cfRule type="containsText" dxfId="1584" priority="541" operator="containsText" text="ABS">
      <formula>NOT(ISERROR(SEARCH("ABS",H359)))</formula>
    </cfRule>
    <cfRule type="cellIs" dxfId="1583" priority="542" operator="equal">
      <formula>2</formula>
    </cfRule>
    <cfRule type="cellIs" dxfId="1582" priority="543" operator="equal">
      <formula>1</formula>
    </cfRule>
    <cfRule type="cellIs" dxfId="1581" priority="544" operator="equal">
      <formula>0</formula>
    </cfRule>
    <cfRule type="cellIs" dxfId="1580" priority="545" operator="equal">
      <formula>3</formula>
    </cfRule>
  </conditionalFormatting>
  <conditionalFormatting sqref="H359:H365">
    <cfRule type="containsText" dxfId="1579" priority="536" operator="containsText" text="abs">
      <formula>NOT(ISERROR(SEARCH("abs",H359)))</formula>
    </cfRule>
    <cfRule type="cellIs" dxfId="1578" priority="537" operator="equal">
      <formula>3</formula>
    </cfRule>
    <cfRule type="cellIs" dxfId="1577" priority="538" operator="equal">
      <formula>2</formula>
    </cfRule>
    <cfRule type="cellIs" dxfId="1576" priority="539" operator="equal">
      <formula>1</formula>
    </cfRule>
    <cfRule type="cellIs" dxfId="1575" priority="540" operator="equal">
      <formula>0</formula>
    </cfRule>
  </conditionalFormatting>
  <conditionalFormatting sqref="H359:H365">
    <cfRule type="colorScale" priority="53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59:H365">
    <cfRule type="containsText" dxfId="1574" priority="529" operator="containsText" text="ABS">
      <formula>NOT(ISERROR(SEARCH("ABS",H359)))</formula>
    </cfRule>
    <cfRule type="cellIs" dxfId="1573" priority="530" operator="equal">
      <formula>2</formula>
    </cfRule>
    <cfRule type="cellIs" dxfId="1572" priority="531" operator="equal">
      <formula>1</formula>
    </cfRule>
    <cfRule type="cellIs" dxfId="1571" priority="532" operator="equal">
      <formula>0</formula>
    </cfRule>
    <cfRule type="cellIs" dxfId="1570" priority="533" operator="equal">
      <formula>3</formula>
    </cfRule>
  </conditionalFormatting>
  <conditionalFormatting sqref="H359:H365">
    <cfRule type="containsText" dxfId="1569" priority="524" operator="containsText" text="abs">
      <formula>NOT(ISERROR(SEARCH("abs",H359)))</formula>
    </cfRule>
    <cfRule type="cellIs" dxfId="1568" priority="525" operator="equal">
      <formula>3</formula>
    </cfRule>
    <cfRule type="cellIs" dxfId="1567" priority="526" operator="equal">
      <formula>2</formula>
    </cfRule>
    <cfRule type="cellIs" dxfId="1566" priority="527" operator="equal">
      <formula>1</formula>
    </cfRule>
    <cfRule type="cellIs" dxfId="1565" priority="528" operator="equal">
      <formula>0</formula>
    </cfRule>
  </conditionalFormatting>
  <conditionalFormatting sqref="H394:H400">
    <cfRule type="colorScale" priority="52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94:H400">
    <cfRule type="cellIs" dxfId="1564" priority="520" operator="equal">
      <formula>1</formula>
    </cfRule>
    <cfRule type="cellIs" dxfId="1563" priority="521" operator="equal">
      <formula>0</formula>
    </cfRule>
  </conditionalFormatting>
  <conditionalFormatting sqref="H394:H400">
    <cfRule type="containsText" dxfId="1562" priority="519" operator="containsText" text="ABS">
      <formula>NOT(ISERROR(SEARCH("ABS",H394)))</formula>
    </cfRule>
  </conditionalFormatting>
  <conditionalFormatting sqref="H394:H400">
    <cfRule type="colorScale" priority="51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94:H400">
    <cfRule type="containsText" dxfId="1561" priority="512" operator="containsText" text="ABS">
      <formula>NOT(ISERROR(SEARCH("ABS",H394)))</formula>
    </cfRule>
    <cfRule type="cellIs" dxfId="1560" priority="513" operator="equal">
      <formula>2</formula>
    </cfRule>
    <cfRule type="cellIs" dxfId="1559" priority="514" operator="equal">
      <formula>1</formula>
    </cfRule>
    <cfRule type="cellIs" dxfId="1558" priority="515" operator="equal">
      <formula>0</formula>
    </cfRule>
    <cfRule type="cellIs" dxfId="1557" priority="516" operator="equal">
      <formula>3</formula>
    </cfRule>
  </conditionalFormatting>
  <conditionalFormatting sqref="H394:H400">
    <cfRule type="containsText" dxfId="1556" priority="507" operator="containsText" text="abs">
      <formula>NOT(ISERROR(SEARCH("abs",H394)))</formula>
    </cfRule>
    <cfRule type="cellIs" dxfId="1555" priority="508" operator="equal">
      <formula>3</formula>
    </cfRule>
    <cfRule type="cellIs" dxfId="1554" priority="509" operator="equal">
      <formula>2</formula>
    </cfRule>
    <cfRule type="cellIs" dxfId="1553" priority="510" operator="equal">
      <formula>1</formula>
    </cfRule>
    <cfRule type="cellIs" dxfId="1552" priority="511" operator="equal">
      <formula>0</formula>
    </cfRule>
  </conditionalFormatting>
  <conditionalFormatting sqref="H394:H400">
    <cfRule type="colorScale" priority="50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94:H400">
    <cfRule type="containsText" dxfId="1551" priority="500" operator="containsText" text="ABS">
      <formula>NOT(ISERROR(SEARCH("ABS",H394)))</formula>
    </cfRule>
    <cfRule type="cellIs" dxfId="1550" priority="501" operator="equal">
      <formula>2</formula>
    </cfRule>
    <cfRule type="cellIs" dxfId="1549" priority="502" operator="equal">
      <formula>1</formula>
    </cfRule>
    <cfRule type="cellIs" dxfId="1548" priority="503" operator="equal">
      <formula>0</formula>
    </cfRule>
    <cfRule type="cellIs" dxfId="1547" priority="504" operator="equal">
      <formula>3</formula>
    </cfRule>
  </conditionalFormatting>
  <conditionalFormatting sqref="H394:H400">
    <cfRule type="containsText" dxfId="1546" priority="495" operator="containsText" text="abs">
      <formula>NOT(ISERROR(SEARCH("abs",H394)))</formula>
    </cfRule>
    <cfRule type="cellIs" dxfId="1545" priority="496" operator="equal">
      <formula>3</formula>
    </cfRule>
    <cfRule type="cellIs" dxfId="1544" priority="497" operator="equal">
      <formula>2</formula>
    </cfRule>
    <cfRule type="cellIs" dxfId="1543" priority="498" operator="equal">
      <formula>1</formula>
    </cfRule>
    <cfRule type="cellIs" dxfId="1542" priority="499" operator="equal">
      <formula>0</formula>
    </cfRule>
  </conditionalFormatting>
  <conditionalFormatting sqref="H429:H435">
    <cfRule type="colorScale" priority="49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29:H435">
    <cfRule type="cellIs" dxfId="1541" priority="491" operator="equal">
      <formula>1</formula>
    </cfRule>
    <cfRule type="cellIs" dxfId="1540" priority="492" operator="equal">
      <formula>0</formula>
    </cfRule>
  </conditionalFormatting>
  <conditionalFormatting sqref="H429:H435">
    <cfRule type="containsText" dxfId="1539" priority="490" operator="containsText" text="ABS">
      <formula>NOT(ISERROR(SEARCH("ABS",H429)))</formula>
    </cfRule>
  </conditionalFormatting>
  <conditionalFormatting sqref="H429:H435">
    <cfRule type="colorScale" priority="48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29:H435">
    <cfRule type="containsText" dxfId="1538" priority="483" operator="containsText" text="ABS">
      <formula>NOT(ISERROR(SEARCH("ABS",H429)))</formula>
    </cfRule>
    <cfRule type="cellIs" dxfId="1537" priority="484" operator="equal">
      <formula>2</formula>
    </cfRule>
    <cfRule type="cellIs" dxfId="1536" priority="485" operator="equal">
      <formula>1</formula>
    </cfRule>
    <cfRule type="cellIs" dxfId="1535" priority="486" operator="equal">
      <formula>0</formula>
    </cfRule>
    <cfRule type="cellIs" dxfId="1534" priority="487" operator="equal">
      <formula>3</formula>
    </cfRule>
  </conditionalFormatting>
  <conditionalFormatting sqref="H429:H435">
    <cfRule type="containsText" dxfId="1533" priority="478" operator="containsText" text="abs">
      <formula>NOT(ISERROR(SEARCH("abs",H429)))</formula>
    </cfRule>
    <cfRule type="cellIs" dxfId="1532" priority="479" operator="equal">
      <formula>3</formula>
    </cfRule>
    <cfRule type="cellIs" dxfId="1531" priority="480" operator="equal">
      <formula>2</formula>
    </cfRule>
    <cfRule type="cellIs" dxfId="1530" priority="481" operator="equal">
      <formula>1</formula>
    </cfRule>
    <cfRule type="cellIs" dxfId="1529" priority="482" operator="equal">
      <formula>0</formula>
    </cfRule>
  </conditionalFormatting>
  <conditionalFormatting sqref="H429:H435">
    <cfRule type="colorScale" priority="47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29:H435">
    <cfRule type="containsText" dxfId="1528" priority="471" operator="containsText" text="ABS">
      <formula>NOT(ISERROR(SEARCH("ABS",H429)))</formula>
    </cfRule>
    <cfRule type="cellIs" dxfId="1527" priority="472" operator="equal">
      <formula>2</formula>
    </cfRule>
    <cfRule type="cellIs" dxfId="1526" priority="473" operator="equal">
      <formula>1</formula>
    </cfRule>
    <cfRule type="cellIs" dxfId="1525" priority="474" operator="equal">
      <formula>0</formula>
    </cfRule>
    <cfRule type="cellIs" dxfId="1524" priority="475" operator="equal">
      <formula>3</formula>
    </cfRule>
  </conditionalFormatting>
  <conditionalFormatting sqref="H429:H435">
    <cfRule type="containsText" dxfId="1523" priority="466" operator="containsText" text="abs">
      <formula>NOT(ISERROR(SEARCH("abs",H429)))</formula>
    </cfRule>
    <cfRule type="cellIs" dxfId="1522" priority="467" operator="equal">
      <formula>3</formula>
    </cfRule>
    <cfRule type="cellIs" dxfId="1521" priority="468" operator="equal">
      <formula>2</formula>
    </cfRule>
    <cfRule type="cellIs" dxfId="1520" priority="469" operator="equal">
      <formula>1</formula>
    </cfRule>
    <cfRule type="cellIs" dxfId="1519" priority="470" operator="equal">
      <formula>0</formula>
    </cfRule>
  </conditionalFormatting>
  <conditionalFormatting sqref="H464:H470">
    <cfRule type="colorScale" priority="46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64:H470">
    <cfRule type="cellIs" dxfId="1518" priority="462" operator="equal">
      <formula>1</formula>
    </cfRule>
    <cfRule type="cellIs" dxfId="1517" priority="463" operator="equal">
      <formula>0</formula>
    </cfRule>
  </conditionalFormatting>
  <conditionalFormatting sqref="H464:H470">
    <cfRule type="containsText" dxfId="1516" priority="461" operator="containsText" text="ABS">
      <formula>NOT(ISERROR(SEARCH("ABS",H464)))</formula>
    </cfRule>
  </conditionalFormatting>
  <conditionalFormatting sqref="H464:H470">
    <cfRule type="colorScale" priority="45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64:H470">
    <cfRule type="containsText" dxfId="1515" priority="454" operator="containsText" text="ABS">
      <formula>NOT(ISERROR(SEARCH("ABS",H464)))</formula>
    </cfRule>
    <cfRule type="cellIs" dxfId="1514" priority="455" operator="equal">
      <formula>2</formula>
    </cfRule>
    <cfRule type="cellIs" dxfId="1513" priority="456" operator="equal">
      <formula>1</formula>
    </cfRule>
    <cfRule type="cellIs" dxfId="1512" priority="457" operator="equal">
      <formula>0</formula>
    </cfRule>
    <cfRule type="cellIs" dxfId="1511" priority="458" operator="equal">
      <formula>3</formula>
    </cfRule>
  </conditionalFormatting>
  <conditionalFormatting sqref="H464:H470">
    <cfRule type="containsText" dxfId="1510" priority="449" operator="containsText" text="abs">
      <formula>NOT(ISERROR(SEARCH("abs",H464)))</formula>
    </cfRule>
    <cfRule type="cellIs" dxfId="1509" priority="450" operator="equal">
      <formula>3</formula>
    </cfRule>
    <cfRule type="cellIs" dxfId="1508" priority="451" operator="equal">
      <formula>2</formula>
    </cfRule>
    <cfRule type="cellIs" dxfId="1507" priority="452" operator="equal">
      <formula>1</formula>
    </cfRule>
    <cfRule type="cellIs" dxfId="1506" priority="453" operator="equal">
      <formula>0</formula>
    </cfRule>
  </conditionalFormatting>
  <conditionalFormatting sqref="H464:H470">
    <cfRule type="colorScale" priority="44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64:H470">
    <cfRule type="containsText" dxfId="1505" priority="442" operator="containsText" text="ABS">
      <formula>NOT(ISERROR(SEARCH("ABS",H464)))</formula>
    </cfRule>
    <cfRule type="cellIs" dxfId="1504" priority="443" operator="equal">
      <formula>2</formula>
    </cfRule>
    <cfRule type="cellIs" dxfId="1503" priority="444" operator="equal">
      <formula>1</formula>
    </cfRule>
    <cfRule type="cellIs" dxfId="1502" priority="445" operator="equal">
      <formula>0</formula>
    </cfRule>
    <cfRule type="cellIs" dxfId="1501" priority="446" operator="equal">
      <formula>3</formula>
    </cfRule>
  </conditionalFormatting>
  <conditionalFormatting sqref="H464:H470">
    <cfRule type="containsText" dxfId="1500" priority="437" operator="containsText" text="abs">
      <formula>NOT(ISERROR(SEARCH("abs",H464)))</formula>
    </cfRule>
    <cfRule type="cellIs" dxfId="1499" priority="438" operator="equal">
      <formula>3</formula>
    </cfRule>
    <cfRule type="cellIs" dxfId="1498" priority="439" operator="equal">
      <formula>2</formula>
    </cfRule>
    <cfRule type="cellIs" dxfId="1497" priority="440" operator="equal">
      <formula>1</formula>
    </cfRule>
    <cfRule type="cellIs" dxfId="1496" priority="441" operator="equal">
      <formula>0</formula>
    </cfRule>
  </conditionalFormatting>
  <conditionalFormatting sqref="H499:H505">
    <cfRule type="colorScale" priority="43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99:H505">
    <cfRule type="cellIs" dxfId="1495" priority="433" operator="equal">
      <formula>1</formula>
    </cfRule>
    <cfRule type="cellIs" dxfId="1494" priority="434" operator="equal">
      <formula>0</formula>
    </cfRule>
  </conditionalFormatting>
  <conditionalFormatting sqref="H499:H505">
    <cfRule type="containsText" dxfId="1493" priority="432" operator="containsText" text="ABS">
      <formula>NOT(ISERROR(SEARCH("ABS",H499)))</formula>
    </cfRule>
  </conditionalFormatting>
  <conditionalFormatting sqref="H499:H505">
    <cfRule type="colorScale" priority="43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99:H505">
    <cfRule type="containsText" dxfId="1492" priority="425" operator="containsText" text="ABS">
      <formula>NOT(ISERROR(SEARCH("ABS",H499)))</formula>
    </cfRule>
    <cfRule type="cellIs" dxfId="1491" priority="426" operator="equal">
      <formula>2</formula>
    </cfRule>
    <cfRule type="cellIs" dxfId="1490" priority="427" operator="equal">
      <formula>1</formula>
    </cfRule>
    <cfRule type="cellIs" dxfId="1489" priority="428" operator="equal">
      <formula>0</formula>
    </cfRule>
    <cfRule type="cellIs" dxfId="1488" priority="429" operator="equal">
      <formula>3</formula>
    </cfRule>
  </conditionalFormatting>
  <conditionalFormatting sqref="H499:H505">
    <cfRule type="containsText" dxfId="1487" priority="420" operator="containsText" text="abs">
      <formula>NOT(ISERROR(SEARCH("abs",H499)))</formula>
    </cfRule>
    <cfRule type="cellIs" dxfId="1486" priority="421" operator="equal">
      <formula>3</formula>
    </cfRule>
    <cfRule type="cellIs" dxfId="1485" priority="422" operator="equal">
      <formula>2</formula>
    </cfRule>
    <cfRule type="cellIs" dxfId="1484" priority="423" operator="equal">
      <formula>1</formula>
    </cfRule>
    <cfRule type="cellIs" dxfId="1483" priority="424" operator="equal">
      <formula>0</formula>
    </cfRule>
  </conditionalFormatting>
  <conditionalFormatting sqref="H499:H505">
    <cfRule type="colorScale" priority="41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99:H505">
    <cfRule type="containsText" dxfId="1482" priority="413" operator="containsText" text="ABS">
      <formula>NOT(ISERROR(SEARCH("ABS",H499)))</formula>
    </cfRule>
    <cfRule type="cellIs" dxfId="1481" priority="414" operator="equal">
      <formula>2</formula>
    </cfRule>
    <cfRule type="cellIs" dxfId="1480" priority="415" operator="equal">
      <formula>1</formula>
    </cfRule>
    <cfRule type="cellIs" dxfId="1479" priority="416" operator="equal">
      <formula>0</formula>
    </cfRule>
    <cfRule type="cellIs" dxfId="1478" priority="417" operator="equal">
      <formula>3</formula>
    </cfRule>
  </conditionalFormatting>
  <conditionalFormatting sqref="H499:H505">
    <cfRule type="containsText" dxfId="1477" priority="408" operator="containsText" text="abs">
      <formula>NOT(ISERROR(SEARCH("abs",H499)))</formula>
    </cfRule>
    <cfRule type="cellIs" dxfId="1476" priority="409" operator="equal">
      <formula>3</formula>
    </cfRule>
    <cfRule type="cellIs" dxfId="1475" priority="410" operator="equal">
      <formula>2</formula>
    </cfRule>
    <cfRule type="cellIs" dxfId="1474" priority="411" operator="equal">
      <formula>1</formula>
    </cfRule>
    <cfRule type="cellIs" dxfId="1473" priority="412" operator="equal">
      <formula>0</formula>
    </cfRule>
  </conditionalFormatting>
  <conditionalFormatting sqref="H534:H540">
    <cfRule type="colorScale" priority="40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34:H540">
    <cfRule type="cellIs" dxfId="1472" priority="404" operator="equal">
      <formula>1</formula>
    </cfRule>
    <cfRule type="cellIs" dxfId="1471" priority="405" operator="equal">
      <formula>0</formula>
    </cfRule>
  </conditionalFormatting>
  <conditionalFormatting sqref="H534:H540">
    <cfRule type="containsText" dxfId="1470" priority="403" operator="containsText" text="ABS">
      <formula>NOT(ISERROR(SEARCH("ABS",H534)))</formula>
    </cfRule>
  </conditionalFormatting>
  <conditionalFormatting sqref="H534:H540">
    <cfRule type="colorScale" priority="40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34:H540">
    <cfRule type="containsText" dxfId="1469" priority="396" operator="containsText" text="ABS">
      <formula>NOT(ISERROR(SEARCH("ABS",H534)))</formula>
    </cfRule>
    <cfRule type="cellIs" dxfId="1468" priority="397" operator="equal">
      <formula>2</formula>
    </cfRule>
    <cfRule type="cellIs" dxfId="1467" priority="398" operator="equal">
      <formula>1</formula>
    </cfRule>
    <cfRule type="cellIs" dxfId="1466" priority="399" operator="equal">
      <formula>0</formula>
    </cfRule>
    <cfRule type="cellIs" dxfId="1465" priority="400" operator="equal">
      <formula>3</formula>
    </cfRule>
  </conditionalFormatting>
  <conditionalFormatting sqref="H534:H540">
    <cfRule type="containsText" dxfId="1464" priority="391" operator="containsText" text="abs">
      <formula>NOT(ISERROR(SEARCH("abs",H534)))</formula>
    </cfRule>
    <cfRule type="cellIs" dxfId="1463" priority="392" operator="equal">
      <formula>3</formula>
    </cfRule>
    <cfRule type="cellIs" dxfId="1462" priority="393" operator="equal">
      <formula>2</formula>
    </cfRule>
    <cfRule type="cellIs" dxfId="1461" priority="394" operator="equal">
      <formula>1</formula>
    </cfRule>
    <cfRule type="cellIs" dxfId="1460" priority="395" operator="equal">
      <formula>0</formula>
    </cfRule>
  </conditionalFormatting>
  <conditionalFormatting sqref="H534:H540">
    <cfRule type="colorScale" priority="38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34:H540">
    <cfRule type="containsText" dxfId="1459" priority="384" operator="containsText" text="ABS">
      <formula>NOT(ISERROR(SEARCH("ABS",H534)))</formula>
    </cfRule>
    <cfRule type="cellIs" dxfId="1458" priority="385" operator="equal">
      <formula>2</formula>
    </cfRule>
    <cfRule type="cellIs" dxfId="1457" priority="386" operator="equal">
      <formula>1</formula>
    </cfRule>
    <cfRule type="cellIs" dxfId="1456" priority="387" operator="equal">
      <formula>0</formula>
    </cfRule>
    <cfRule type="cellIs" dxfId="1455" priority="388" operator="equal">
      <formula>3</formula>
    </cfRule>
  </conditionalFormatting>
  <conditionalFormatting sqref="H534:H540">
    <cfRule type="containsText" dxfId="1454" priority="379" operator="containsText" text="abs">
      <formula>NOT(ISERROR(SEARCH("abs",H534)))</formula>
    </cfRule>
    <cfRule type="cellIs" dxfId="1453" priority="380" operator="equal">
      <formula>3</formula>
    </cfRule>
    <cfRule type="cellIs" dxfId="1452" priority="381" operator="equal">
      <formula>2</formula>
    </cfRule>
    <cfRule type="cellIs" dxfId="1451" priority="382" operator="equal">
      <formula>1</formula>
    </cfRule>
    <cfRule type="cellIs" dxfId="1450" priority="383" operator="equal">
      <formula>0</formula>
    </cfRule>
  </conditionalFormatting>
  <conditionalFormatting sqref="H569:H575">
    <cfRule type="colorScale" priority="37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69:H575">
    <cfRule type="cellIs" dxfId="1449" priority="375" operator="equal">
      <formula>1</formula>
    </cfRule>
    <cfRule type="cellIs" dxfId="1448" priority="376" operator="equal">
      <formula>0</formula>
    </cfRule>
  </conditionalFormatting>
  <conditionalFormatting sqref="H569:H575">
    <cfRule type="containsText" dxfId="1447" priority="374" operator="containsText" text="ABS">
      <formula>NOT(ISERROR(SEARCH("ABS",H569)))</formula>
    </cfRule>
  </conditionalFormatting>
  <conditionalFormatting sqref="H569:H575">
    <cfRule type="colorScale" priority="37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69:H575">
    <cfRule type="containsText" dxfId="1446" priority="367" operator="containsText" text="ABS">
      <formula>NOT(ISERROR(SEARCH("ABS",H569)))</formula>
    </cfRule>
    <cfRule type="cellIs" dxfId="1445" priority="368" operator="equal">
      <formula>2</formula>
    </cfRule>
    <cfRule type="cellIs" dxfId="1444" priority="369" operator="equal">
      <formula>1</formula>
    </cfRule>
    <cfRule type="cellIs" dxfId="1443" priority="370" operator="equal">
      <formula>0</formula>
    </cfRule>
    <cfRule type="cellIs" dxfId="1442" priority="371" operator="equal">
      <formula>3</formula>
    </cfRule>
  </conditionalFormatting>
  <conditionalFormatting sqref="H569:H575">
    <cfRule type="containsText" dxfId="1441" priority="362" operator="containsText" text="abs">
      <formula>NOT(ISERROR(SEARCH("abs",H569)))</formula>
    </cfRule>
    <cfRule type="cellIs" dxfId="1440" priority="363" operator="equal">
      <formula>3</formula>
    </cfRule>
    <cfRule type="cellIs" dxfId="1439" priority="364" operator="equal">
      <formula>2</formula>
    </cfRule>
    <cfRule type="cellIs" dxfId="1438" priority="365" operator="equal">
      <formula>1</formula>
    </cfRule>
    <cfRule type="cellIs" dxfId="1437" priority="366" operator="equal">
      <formula>0</formula>
    </cfRule>
  </conditionalFormatting>
  <conditionalFormatting sqref="H569:H575">
    <cfRule type="colorScale" priority="36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69:H575">
    <cfRule type="containsText" dxfId="1436" priority="355" operator="containsText" text="ABS">
      <formula>NOT(ISERROR(SEARCH("ABS",H569)))</formula>
    </cfRule>
    <cfRule type="cellIs" dxfId="1435" priority="356" operator="equal">
      <formula>2</formula>
    </cfRule>
    <cfRule type="cellIs" dxfId="1434" priority="357" operator="equal">
      <formula>1</formula>
    </cfRule>
    <cfRule type="cellIs" dxfId="1433" priority="358" operator="equal">
      <formula>0</formula>
    </cfRule>
    <cfRule type="cellIs" dxfId="1432" priority="359" operator="equal">
      <formula>3</formula>
    </cfRule>
  </conditionalFormatting>
  <conditionalFormatting sqref="H569:H575">
    <cfRule type="containsText" dxfId="1431" priority="350" operator="containsText" text="abs">
      <formula>NOT(ISERROR(SEARCH("abs",H569)))</formula>
    </cfRule>
    <cfRule type="cellIs" dxfId="1430" priority="351" operator="equal">
      <formula>3</formula>
    </cfRule>
    <cfRule type="cellIs" dxfId="1429" priority="352" operator="equal">
      <formula>2</formula>
    </cfRule>
    <cfRule type="cellIs" dxfId="1428" priority="353" operator="equal">
      <formula>1</formula>
    </cfRule>
    <cfRule type="cellIs" dxfId="1427" priority="354" operator="equal">
      <formula>0</formula>
    </cfRule>
  </conditionalFormatting>
  <conditionalFormatting sqref="H604:H610">
    <cfRule type="colorScale" priority="34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04:H610">
    <cfRule type="cellIs" dxfId="1426" priority="346" operator="equal">
      <formula>1</formula>
    </cfRule>
    <cfRule type="cellIs" dxfId="1425" priority="347" operator="equal">
      <formula>0</formula>
    </cfRule>
  </conditionalFormatting>
  <conditionalFormatting sqref="H604:H610">
    <cfRule type="containsText" dxfId="1424" priority="345" operator="containsText" text="ABS">
      <formula>NOT(ISERROR(SEARCH("ABS",H604)))</formula>
    </cfRule>
  </conditionalFormatting>
  <conditionalFormatting sqref="H604:H610">
    <cfRule type="colorScale" priority="34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04:H610">
    <cfRule type="containsText" dxfId="1423" priority="338" operator="containsText" text="ABS">
      <formula>NOT(ISERROR(SEARCH("ABS",H604)))</formula>
    </cfRule>
    <cfRule type="cellIs" dxfId="1422" priority="339" operator="equal">
      <formula>2</formula>
    </cfRule>
    <cfRule type="cellIs" dxfId="1421" priority="340" operator="equal">
      <formula>1</formula>
    </cfRule>
    <cfRule type="cellIs" dxfId="1420" priority="341" operator="equal">
      <formula>0</formula>
    </cfRule>
    <cfRule type="cellIs" dxfId="1419" priority="342" operator="equal">
      <formula>3</formula>
    </cfRule>
  </conditionalFormatting>
  <conditionalFormatting sqref="H604:H610">
    <cfRule type="containsText" dxfId="1418" priority="333" operator="containsText" text="abs">
      <formula>NOT(ISERROR(SEARCH("abs",H604)))</formula>
    </cfRule>
    <cfRule type="cellIs" dxfId="1417" priority="334" operator="equal">
      <formula>3</formula>
    </cfRule>
    <cfRule type="cellIs" dxfId="1416" priority="335" operator="equal">
      <formula>2</formula>
    </cfRule>
    <cfRule type="cellIs" dxfId="1415" priority="336" operator="equal">
      <formula>1</formula>
    </cfRule>
    <cfRule type="cellIs" dxfId="1414" priority="337" operator="equal">
      <formula>0</formula>
    </cfRule>
  </conditionalFormatting>
  <conditionalFormatting sqref="H604:H610">
    <cfRule type="colorScale" priority="33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04:H610">
    <cfRule type="containsText" dxfId="1413" priority="326" operator="containsText" text="ABS">
      <formula>NOT(ISERROR(SEARCH("ABS",H604)))</formula>
    </cfRule>
    <cfRule type="cellIs" dxfId="1412" priority="327" operator="equal">
      <formula>2</formula>
    </cfRule>
    <cfRule type="cellIs" dxfId="1411" priority="328" operator="equal">
      <formula>1</formula>
    </cfRule>
    <cfRule type="cellIs" dxfId="1410" priority="329" operator="equal">
      <formula>0</formula>
    </cfRule>
    <cfRule type="cellIs" dxfId="1409" priority="330" operator="equal">
      <formula>3</formula>
    </cfRule>
  </conditionalFormatting>
  <conditionalFormatting sqref="H604:H610">
    <cfRule type="containsText" dxfId="1408" priority="321" operator="containsText" text="abs">
      <formula>NOT(ISERROR(SEARCH("abs",H604)))</formula>
    </cfRule>
    <cfRule type="cellIs" dxfId="1407" priority="322" operator="equal">
      <formula>3</formula>
    </cfRule>
    <cfRule type="cellIs" dxfId="1406" priority="323" operator="equal">
      <formula>2</formula>
    </cfRule>
    <cfRule type="cellIs" dxfId="1405" priority="324" operator="equal">
      <formula>1</formula>
    </cfRule>
    <cfRule type="cellIs" dxfId="1404" priority="325" operator="equal">
      <formula>0</formula>
    </cfRule>
  </conditionalFormatting>
  <conditionalFormatting sqref="H639:H645">
    <cfRule type="colorScale" priority="31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39:H645">
    <cfRule type="cellIs" dxfId="1403" priority="317" operator="equal">
      <formula>1</formula>
    </cfRule>
    <cfRule type="cellIs" dxfId="1402" priority="318" operator="equal">
      <formula>0</formula>
    </cfRule>
  </conditionalFormatting>
  <conditionalFormatting sqref="H639:H645">
    <cfRule type="containsText" dxfId="1401" priority="316" operator="containsText" text="ABS">
      <formula>NOT(ISERROR(SEARCH("ABS",H639)))</formula>
    </cfRule>
  </conditionalFormatting>
  <conditionalFormatting sqref="H639:H645">
    <cfRule type="colorScale" priority="31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39:H645">
    <cfRule type="containsText" dxfId="1400" priority="309" operator="containsText" text="ABS">
      <formula>NOT(ISERROR(SEARCH("ABS",H639)))</formula>
    </cfRule>
    <cfRule type="cellIs" dxfId="1399" priority="310" operator="equal">
      <formula>2</formula>
    </cfRule>
    <cfRule type="cellIs" dxfId="1398" priority="311" operator="equal">
      <formula>1</formula>
    </cfRule>
    <cfRule type="cellIs" dxfId="1397" priority="312" operator="equal">
      <formula>0</formula>
    </cfRule>
    <cfRule type="cellIs" dxfId="1396" priority="313" operator="equal">
      <formula>3</formula>
    </cfRule>
  </conditionalFormatting>
  <conditionalFormatting sqref="H639:H645">
    <cfRule type="containsText" dxfId="1395" priority="304" operator="containsText" text="abs">
      <formula>NOT(ISERROR(SEARCH("abs",H639)))</formula>
    </cfRule>
    <cfRule type="cellIs" dxfId="1394" priority="305" operator="equal">
      <formula>3</formula>
    </cfRule>
    <cfRule type="cellIs" dxfId="1393" priority="306" operator="equal">
      <formula>2</formula>
    </cfRule>
    <cfRule type="cellIs" dxfId="1392" priority="307" operator="equal">
      <formula>1</formula>
    </cfRule>
    <cfRule type="cellIs" dxfId="1391" priority="308" operator="equal">
      <formula>0</formula>
    </cfRule>
  </conditionalFormatting>
  <conditionalFormatting sqref="H639:H645">
    <cfRule type="colorScale" priority="30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39:H645">
    <cfRule type="containsText" dxfId="1390" priority="297" operator="containsText" text="ABS">
      <formula>NOT(ISERROR(SEARCH("ABS",H639)))</formula>
    </cfRule>
    <cfRule type="cellIs" dxfId="1389" priority="298" operator="equal">
      <formula>2</formula>
    </cfRule>
    <cfRule type="cellIs" dxfId="1388" priority="299" operator="equal">
      <formula>1</formula>
    </cfRule>
    <cfRule type="cellIs" dxfId="1387" priority="300" operator="equal">
      <formula>0</formula>
    </cfRule>
    <cfRule type="cellIs" dxfId="1386" priority="301" operator="equal">
      <formula>3</formula>
    </cfRule>
  </conditionalFormatting>
  <conditionalFormatting sqref="H639:H645">
    <cfRule type="containsText" dxfId="1385" priority="292" operator="containsText" text="abs">
      <formula>NOT(ISERROR(SEARCH("abs",H639)))</formula>
    </cfRule>
    <cfRule type="cellIs" dxfId="1384" priority="293" operator="equal">
      <formula>3</formula>
    </cfRule>
    <cfRule type="cellIs" dxfId="1383" priority="294" operator="equal">
      <formula>2</formula>
    </cfRule>
    <cfRule type="cellIs" dxfId="1382" priority="295" operator="equal">
      <formula>1</formula>
    </cfRule>
    <cfRule type="cellIs" dxfId="1381" priority="296" operator="equal">
      <formula>0</formula>
    </cfRule>
  </conditionalFormatting>
  <conditionalFormatting sqref="H674:H680">
    <cfRule type="colorScale" priority="29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74:H680">
    <cfRule type="cellIs" dxfId="1380" priority="288" operator="equal">
      <formula>1</formula>
    </cfRule>
    <cfRule type="cellIs" dxfId="1379" priority="289" operator="equal">
      <formula>0</formula>
    </cfRule>
  </conditionalFormatting>
  <conditionalFormatting sqref="H674:H680">
    <cfRule type="containsText" dxfId="1378" priority="287" operator="containsText" text="ABS">
      <formula>NOT(ISERROR(SEARCH("ABS",H674)))</formula>
    </cfRule>
  </conditionalFormatting>
  <conditionalFormatting sqref="H674:H680">
    <cfRule type="colorScale" priority="28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74:H680">
    <cfRule type="containsText" dxfId="1377" priority="280" operator="containsText" text="ABS">
      <formula>NOT(ISERROR(SEARCH("ABS",H674)))</formula>
    </cfRule>
    <cfRule type="cellIs" dxfId="1376" priority="281" operator="equal">
      <formula>2</formula>
    </cfRule>
    <cfRule type="cellIs" dxfId="1375" priority="282" operator="equal">
      <formula>1</formula>
    </cfRule>
    <cfRule type="cellIs" dxfId="1374" priority="283" operator="equal">
      <formula>0</formula>
    </cfRule>
    <cfRule type="cellIs" dxfId="1373" priority="284" operator="equal">
      <formula>3</formula>
    </cfRule>
  </conditionalFormatting>
  <conditionalFormatting sqref="H674:H680">
    <cfRule type="containsText" dxfId="1372" priority="275" operator="containsText" text="abs">
      <formula>NOT(ISERROR(SEARCH("abs",H674)))</formula>
    </cfRule>
    <cfRule type="cellIs" dxfId="1371" priority="276" operator="equal">
      <formula>3</formula>
    </cfRule>
    <cfRule type="cellIs" dxfId="1370" priority="277" operator="equal">
      <formula>2</formula>
    </cfRule>
    <cfRule type="cellIs" dxfId="1369" priority="278" operator="equal">
      <formula>1</formula>
    </cfRule>
    <cfRule type="cellIs" dxfId="1368" priority="279" operator="equal">
      <formula>0</formula>
    </cfRule>
  </conditionalFormatting>
  <conditionalFormatting sqref="H674:H680">
    <cfRule type="colorScale" priority="27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74:H680">
    <cfRule type="containsText" dxfId="1367" priority="268" operator="containsText" text="ABS">
      <formula>NOT(ISERROR(SEARCH("ABS",H674)))</formula>
    </cfRule>
    <cfRule type="cellIs" dxfId="1366" priority="269" operator="equal">
      <formula>2</formula>
    </cfRule>
    <cfRule type="cellIs" dxfId="1365" priority="270" operator="equal">
      <formula>1</formula>
    </cfRule>
    <cfRule type="cellIs" dxfId="1364" priority="271" operator="equal">
      <formula>0</formula>
    </cfRule>
    <cfRule type="cellIs" dxfId="1363" priority="272" operator="equal">
      <formula>3</formula>
    </cfRule>
  </conditionalFormatting>
  <conditionalFormatting sqref="H674:H680">
    <cfRule type="containsText" dxfId="1362" priority="263" operator="containsText" text="abs">
      <formula>NOT(ISERROR(SEARCH("abs",H674)))</formula>
    </cfRule>
    <cfRule type="cellIs" dxfId="1361" priority="264" operator="equal">
      <formula>3</formula>
    </cfRule>
    <cfRule type="cellIs" dxfId="1360" priority="265" operator="equal">
      <formula>2</formula>
    </cfRule>
    <cfRule type="cellIs" dxfId="1359" priority="266" operator="equal">
      <formula>1</formula>
    </cfRule>
    <cfRule type="cellIs" dxfId="1358" priority="267" operator="equal">
      <formula>0</formula>
    </cfRule>
  </conditionalFormatting>
  <conditionalFormatting sqref="H707:H713">
    <cfRule type="colorScale" priority="26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07:H713">
    <cfRule type="cellIs" dxfId="1357" priority="259" operator="equal">
      <formula>1</formula>
    </cfRule>
    <cfRule type="cellIs" dxfId="1356" priority="260" operator="equal">
      <formula>0</formula>
    </cfRule>
  </conditionalFormatting>
  <conditionalFormatting sqref="H707:H713">
    <cfRule type="containsText" dxfId="1355" priority="258" operator="containsText" text="ABS">
      <formula>NOT(ISERROR(SEARCH("ABS",H707)))</formula>
    </cfRule>
  </conditionalFormatting>
  <conditionalFormatting sqref="H707:H713">
    <cfRule type="colorScale" priority="25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07:H713">
    <cfRule type="containsText" dxfId="1354" priority="251" operator="containsText" text="ABS">
      <formula>NOT(ISERROR(SEARCH("ABS",H707)))</formula>
    </cfRule>
    <cfRule type="cellIs" dxfId="1353" priority="252" operator="equal">
      <formula>2</formula>
    </cfRule>
    <cfRule type="cellIs" dxfId="1352" priority="253" operator="equal">
      <formula>1</formula>
    </cfRule>
    <cfRule type="cellIs" dxfId="1351" priority="254" operator="equal">
      <formula>0</formula>
    </cfRule>
    <cfRule type="cellIs" dxfId="1350" priority="255" operator="equal">
      <formula>3</formula>
    </cfRule>
  </conditionalFormatting>
  <conditionalFormatting sqref="H707:H713">
    <cfRule type="containsText" dxfId="1349" priority="246" operator="containsText" text="abs">
      <formula>NOT(ISERROR(SEARCH("abs",H707)))</formula>
    </cfRule>
    <cfRule type="cellIs" dxfId="1348" priority="247" operator="equal">
      <formula>3</formula>
    </cfRule>
    <cfRule type="cellIs" dxfId="1347" priority="248" operator="equal">
      <formula>2</formula>
    </cfRule>
    <cfRule type="cellIs" dxfId="1346" priority="249" operator="equal">
      <formula>1</formula>
    </cfRule>
    <cfRule type="cellIs" dxfId="1345" priority="250" operator="equal">
      <formula>0</formula>
    </cfRule>
  </conditionalFormatting>
  <conditionalFormatting sqref="H707:H713">
    <cfRule type="colorScale" priority="24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07:H713">
    <cfRule type="containsText" dxfId="1344" priority="239" operator="containsText" text="ABS">
      <formula>NOT(ISERROR(SEARCH("ABS",H707)))</formula>
    </cfRule>
    <cfRule type="cellIs" dxfId="1343" priority="240" operator="equal">
      <formula>2</formula>
    </cfRule>
    <cfRule type="cellIs" dxfId="1342" priority="241" operator="equal">
      <formula>1</formula>
    </cfRule>
    <cfRule type="cellIs" dxfId="1341" priority="242" operator="equal">
      <formula>0</formula>
    </cfRule>
    <cfRule type="cellIs" dxfId="1340" priority="243" operator="equal">
      <formula>3</formula>
    </cfRule>
  </conditionalFormatting>
  <conditionalFormatting sqref="H707:H713">
    <cfRule type="containsText" dxfId="1339" priority="234" operator="containsText" text="abs">
      <formula>NOT(ISERROR(SEARCH("abs",H707)))</formula>
    </cfRule>
    <cfRule type="cellIs" dxfId="1338" priority="235" operator="equal">
      <formula>3</formula>
    </cfRule>
    <cfRule type="cellIs" dxfId="1337" priority="236" operator="equal">
      <formula>2</formula>
    </cfRule>
    <cfRule type="cellIs" dxfId="1336" priority="237" operator="equal">
      <formula>1</formula>
    </cfRule>
    <cfRule type="cellIs" dxfId="1335" priority="238" operator="equal">
      <formula>0</formula>
    </cfRule>
  </conditionalFormatting>
  <conditionalFormatting sqref="H740:H746">
    <cfRule type="colorScale" priority="23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0:H746">
    <cfRule type="cellIs" dxfId="1334" priority="230" operator="equal">
      <formula>1</formula>
    </cfRule>
    <cfRule type="cellIs" dxfId="1333" priority="231" operator="equal">
      <formula>0</formula>
    </cfRule>
  </conditionalFormatting>
  <conditionalFormatting sqref="H740:H746">
    <cfRule type="containsText" dxfId="1332" priority="229" operator="containsText" text="ABS">
      <formula>NOT(ISERROR(SEARCH("ABS",H740)))</formula>
    </cfRule>
  </conditionalFormatting>
  <conditionalFormatting sqref="H740:H746">
    <cfRule type="colorScale" priority="22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0:H746">
    <cfRule type="containsText" dxfId="1331" priority="222" operator="containsText" text="ABS">
      <formula>NOT(ISERROR(SEARCH("ABS",H740)))</formula>
    </cfRule>
    <cfRule type="cellIs" dxfId="1330" priority="223" operator="equal">
      <formula>2</formula>
    </cfRule>
    <cfRule type="cellIs" dxfId="1329" priority="224" operator="equal">
      <formula>1</formula>
    </cfRule>
    <cfRule type="cellIs" dxfId="1328" priority="225" operator="equal">
      <formula>0</formula>
    </cfRule>
    <cfRule type="cellIs" dxfId="1327" priority="226" operator="equal">
      <formula>3</formula>
    </cfRule>
  </conditionalFormatting>
  <conditionalFormatting sqref="H740:H746">
    <cfRule type="containsText" dxfId="1326" priority="217" operator="containsText" text="abs">
      <formula>NOT(ISERROR(SEARCH("abs",H740)))</formula>
    </cfRule>
    <cfRule type="cellIs" dxfId="1325" priority="218" operator="equal">
      <formula>3</formula>
    </cfRule>
    <cfRule type="cellIs" dxfId="1324" priority="219" operator="equal">
      <formula>2</formula>
    </cfRule>
    <cfRule type="cellIs" dxfId="1323" priority="220" operator="equal">
      <formula>1</formula>
    </cfRule>
    <cfRule type="cellIs" dxfId="1322" priority="221" operator="equal">
      <formula>0</formula>
    </cfRule>
  </conditionalFormatting>
  <conditionalFormatting sqref="H740:H746">
    <cfRule type="colorScale" priority="21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0:H746">
    <cfRule type="containsText" dxfId="1321" priority="210" operator="containsText" text="ABS">
      <formula>NOT(ISERROR(SEARCH("ABS",H740)))</formula>
    </cfRule>
    <cfRule type="cellIs" dxfId="1320" priority="211" operator="equal">
      <formula>2</formula>
    </cfRule>
    <cfRule type="cellIs" dxfId="1319" priority="212" operator="equal">
      <formula>1</formula>
    </cfRule>
    <cfRule type="cellIs" dxfId="1318" priority="213" operator="equal">
      <formula>0</formula>
    </cfRule>
    <cfRule type="cellIs" dxfId="1317" priority="214" operator="equal">
      <formula>3</formula>
    </cfRule>
  </conditionalFormatting>
  <conditionalFormatting sqref="H740:H746">
    <cfRule type="containsText" dxfId="1316" priority="205" operator="containsText" text="abs">
      <formula>NOT(ISERROR(SEARCH("abs",H740)))</formula>
    </cfRule>
    <cfRule type="cellIs" dxfId="1315" priority="206" operator="equal">
      <formula>3</formula>
    </cfRule>
    <cfRule type="cellIs" dxfId="1314" priority="207" operator="equal">
      <formula>2</formula>
    </cfRule>
    <cfRule type="cellIs" dxfId="1313" priority="208" operator="equal">
      <formula>1</formula>
    </cfRule>
    <cfRule type="cellIs" dxfId="1312" priority="209" operator="equal">
      <formula>0</formula>
    </cfRule>
  </conditionalFormatting>
  <conditionalFormatting sqref="H773:H779">
    <cfRule type="colorScale" priority="20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73:H779">
    <cfRule type="cellIs" dxfId="1311" priority="201" operator="equal">
      <formula>1</formula>
    </cfRule>
    <cfRule type="cellIs" dxfId="1310" priority="202" operator="equal">
      <formula>0</formula>
    </cfRule>
  </conditionalFormatting>
  <conditionalFormatting sqref="H773:H779">
    <cfRule type="containsText" dxfId="1309" priority="200" operator="containsText" text="ABS">
      <formula>NOT(ISERROR(SEARCH("ABS",H773)))</formula>
    </cfRule>
  </conditionalFormatting>
  <conditionalFormatting sqref="H773:H779">
    <cfRule type="colorScale" priority="19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73:H779">
    <cfRule type="containsText" dxfId="1308" priority="193" operator="containsText" text="ABS">
      <formula>NOT(ISERROR(SEARCH("ABS",H773)))</formula>
    </cfRule>
    <cfRule type="cellIs" dxfId="1307" priority="194" operator="equal">
      <formula>2</formula>
    </cfRule>
    <cfRule type="cellIs" dxfId="1306" priority="195" operator="equal">
      <formula>1</formula>
    </cfRule>
    <cfRule type="cellIs" dxfId="1305" priority="196" operator="equal">
      <formula>0</formula>
    </cfRule>
    <cfRule type="cellIs" dxfId="1304" priority="197" operator="equal">
      <formula>3</formula>
    </cfRule>
  </conditionalFormatting>
  <conditionalFormatting sqref="H773:H779">
    <cfRule type="containsText" dxfId="1303" priority="188" operator="containsText" text="abs">
      <formula>NOT(ISERROR(SEARCH("abs",H773)))</formula>
    </cfRule>
    <cfRule type="cellIs" dxfId="1302" priority="189" operator="equal">
      <formula>3</formula>
    </cfRule>
    <cfRule type="cellIs" dxfId="1301" priority="190" operator="equal">
      <formula>2</formula>
    </cfRule>
    <cfRule type="cellIs" dxfId="1300" priority="191" operator="equal">
      <formula>1</formula>
    </cfRule>
    <cfRule type="cellIs" dxfId="1299" priority="192" operator="equal">
      <formula>0</formula>
    </cfRule>
  </conditionalFormatting>
  <conditionalFormatting sqref="H773:H779">
    <cfRule type="colorScale" priority="18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73:H779">
    <cfRule type="containsText" dxfId="1298" priority="181" operator="containsText" text="ABS">
      <formula>NOT(ISERROR(SEARCH("ABS",H773)))</formula>
    </cfRule>
    <cfRule type="cellIs" dxfId="1297" priority="182" operator="equal">
      <formula>2</formula>
    </cfRule>
    <cfRule type="cellIs" dxfId="1296" priority="183" operator="equal">
      <formula>1</formula>
    </cfRule>
    <cfRule type="cellIs" dxfId="1295" priority="184" operator="equal">
      <formula>0</formula>
    </cfRule>
    <cfRule type="cellIs" dxfId="1294" priority="185" operator="equal">
      <formula>3</formula>
    </cfRule>
  </conditionalFormatting>
  <conditionalFormatting sqref="H773:H779">
    <cfRule type="containsText" dxfId="1293" priority="176" operator="containsText" text="abs">
      <formula>NOT(ISERROR(SEARCH("abs",H773)))</formula>
    </cfRule>
    <cfRule type="cellIs" dxfId="1292" priority="177" operator="equal">
      <formula>3</formula>
    </cfRule>
    <cfRule type="cellIs" dxfId="1291" priority="178" operator="equal">
      <formula>2</formula>
    </cfRule>
    <cfRule type="cellIs" dxfId="1290" priority="179" operator="equal">
      <formula>1</formula>
    </cfRule>
    <cfRule type="cellIs" dxfId="1289" priority="180" operator="equal">
      <formula>0</formula>
    </cfRule>
  </conditionalFormatting>
  <conditionalFormatting sqref="H806:H812">
    <cfRule type="colorScale" priority="17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06:H812">
    <cfRule type="cellIs" dxfId="1288" priority="172" operator="equal">
      <formula>1</formula>
    </cfRule>
    <cfRule type="cellIs" dxfId="1287" priority="173" operator="equal">
      <formula>0</formula>
    </cfRule>
  </conditionalFormatting>
  <conditionalFormatting sqref="H806:H812">
    <cfRule type="containsText" dxfId="1286" priority="171" operator="containsText" text="ABS">
      <formula>NOT(ISERROR(SEARCH("ABS",H806)))</formula>
    </cfRule>
  </conditionalFormatting>
  <conditionalFormatting sqref="H806:H812">
    <cfRule type="colorScale" priority="16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06:H812">
    <cfRule type="containsText" dxfId="1285" priority="164" operator="containsText" text="ABS">
      <formula>NOT(ISERROR(SEARCH("ABS",H806)))</formula>
    </cfRule>
    <cfRule type="cellIs" dxfId="1284" priority="165" operator="equal">
      <formula>2</formula>
    </cfRule>
    <cfRule type="cellIs" dxfId="1283" priority="166" operator="equal">
      <formula>1</formula>
    </cfRule>
    <cfRule type="cellIs" dxfId="1282" priority="167" operator="equal">
      <formula>0</formula>
    </cfRule>
    <cfRule type="cellIs" dxfId="1281" priority="168" operator="equal">
      <formula>3</formula>
    </cfRule>
  </conditionalFormatting>
  <conditionalFormatting sqref="H806:H812">
    <cfRule type="containsText" dxfId="1280" priority="159" operator="containsText" text="abs">
      <formula>NOT(ISERROR(SEARCH("abs",H806)))</formula>
    </cfRule>
    <cfRule type="cellIs" dxfId="1279" priority="160" operator="equal">
      <formula>3</formula>
    </cfRule>
    <cfRule type="cellIs" dxfId="1278" priority="161" operator="equal">
      <formula>2</formula>
    </cfRule>
    <cfRule type="cellIs" dxfId="1277" priority="162" operator="equal">
      <formula>1</formula>
    </cfRule>
    <cfRule type="cellIs" dxfId="1276" priority="163" operator="equal">
      <formula>0</formula>
    </cfRule>
  </conditionalFormatting>
  <conditionalFormatting sqref="H806:H812">
    <cfRule type="colorScale" priority="15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06:H812">
    <cfRule type="containsText" dxfId="1275" priority="152" operator="containsText" text="ABS">
      <formula>NOT(ISERROR(SEARCH("ABS",H806)))</formula>
    </cfRule>
    <cfRule type="cellIs" dxfId="1274" priority="153" operator="equal">
      <formula>2</formula>
    </cfRule>
    <cfRule type="cellIs" dxfId="1273" priority="154" operator="equal">
      <formula>1</formula>
    </cfRule>
    <cfRule type="cellIs" dxfId="1272" priority="155" operator="equal">
      <formula>0</formula>
    </cfRule>
    <cfRule type="cellIs" dxfId="1271" priority="156" operator="equal">
      <formula>3</formula>
    </cfRule>
  </conditionalFormatting>
  <conditionalFormatting sqref="H806:H812">
    <cfRule type="containsText" dxfId="1270" priority="147" operator="containsText" text="abs">
      <formula>NOT(ISERROR(SEARCH("abs",H806)))</formula>
    </cfRule>
    <cfRule type="cellIs" dxfId="1269" priority="148" operator="equal">
      <formula>3</formula>
    </cfRule>
    <cfRule type="cellIs" dxfId="1268" priority="149" operator="equal">
      <formula>2</formula>
    </cfRule>
    <cfRule type="cellIs" dxfId="1267" priority="150" operator="equal">
      <formula>1</formula>
    </cfRule>
    <cfRule type="cellIs" dxfId="1266" priority="151" operator="equal">
      <formula>0</formula>
    </cfRule>
  </conditionalFormatting>
  <conditionalFormatting sqref="H839:H845">
    <cfRule type="colorScale" priority="14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39:H845">
    <cfRule type="cellIs" dxfId="1265" priority="143" operator="equal">
      <formula>1</formula>
    </cfRule>
    <cfRule type="cellIs" dxfId="1264" priority="144" operator="equal">
      <formula>0</formula>
    </cfRule>
  </conditionalFormatting>
  <conditionalFormatting sqref="H839:H845">
    <cfRule type="containsText" dxfId="1263" priority="142" operator="containsText" text="ABS">
      <formula>NOT(ISERROR(SEARCH("ABS",H839)))</formula>
    </cfRule>
  </conditionalFormatting>
  <conditionalFormatting sqref="H839:H845">
    <cfRule type="colorScale" priority="14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39:H845">
    <cfRule type="containsText" dxfId="1262" priority="135" operator="containsText" text="ABS">
      <formula>NOT(ISERROR(SEARCH("ABS",H839)))</formula>
    </cfRule>
    <cfRule type="cellIs" dxfId="1261" priority="136" operator="equal">
      <formula>2</formula>
    </cfRule>
    <cfRule type="cellIs" dxfId="1260" priority="137" operator="equal">
      <formula>1</formula>
    </cfRule>
    <cfRule type="cellIs" dxfId="1259" priority="138" operator="equal">
      <formula>0</formula>
    </cfRule>
    <cfRule type="cellIs" dxfId="1258" priority="139" operator="equal">
      <formula>3</formula>
    </cfRule>
  </conditionalFormatting>
  <conditionalFormatting sqref="H839:H845">
    <cfRule type="containsText" dxfId="1257" priority="130" operator="containsText" text="abs">
      <formula>NOT(ISERROR(SEARCH("abs",H839)))</formula>
    </cfRule>
    <cfRule type="cellIs" dxfId="1256" priority="131" operator="equal">
      <formula>3</formula>
    </cfRule>
    <cfRule type="cellIs" dxfId="1255" priority="132" operator="equal">
      <formula>2</formula>
    </cfRule>
    <cfRule type="cellIs" dxfId="1254" priority="133" operator="equal">
      <formula>1</formula>
    </cfRule>
    <cfRule type="cellIs" dxfId="1253" priority="134" operator="equal">
      <formula>0</formula>
    </cfRule>
  </conditionalFormatting>
  <conditionalFormatting sqref="H839:H845">
    <cfRule type="colorScale" priority="12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39:H845">
    <cfRule type="containsText" dxfId="1252" priority="123" operator="containsText" text="ABS">
      <formula>NOT(ISERROR(SEARCH("ABS",H839)))</formula>
    </cfRule>
    <cfRule type="cellIs" dxfId="1251" priority="124" operator="equal">
      <formula>2</formula>
    </cfRule>
    <cfRule type="cellIs" dxfId="1250" priority="125" operator="equal">
      <formula>1</formula>
    </cfRule>
    <cfRule type="cellIs" dxfId="1249" priority="126" operator="equal">
      <formula>0</formula>
    </cfRule>
    <cfRule type="cellIs" dxfId="1248" priority="127" operator="equal">
      <formula>3</formula>
    </cfRule>
  </conditionalFormatting>
  <conditionalFormatting sqref="H839:H845">
    <cfRule type="containsText" dxfId="1247" priority="118" operator="containsText" text="abs">
      <formula>NOT(ISERROR(SEARCH("abs",H839)))</formula>
    </cfRule>
    <cfRule type="cellIs" dxfId="1246" priority="119" operator="equal">
      <formula>3</formula>
    </cfRule>
    <cfRule type="cellIs" dxfId="1245" priority="120" operator="equal">
      <formula>2</formula>
    </cfRule>
    <cfRule type="cellIs" dxfId="1244" priority="121" operator="equal">
      <formula>1</formula>
    </cfRule>
    <cfRule type="cellIs" dxfId="1243" priority="122" operator="equal">
      <formula>0</formula>
    </cfRule>
  </conditionalFormatting>
  <conditionalFormatting sqref="H872:H878">
    <cfRule type="colorScale" priority="11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72:H878">
    <cfRule type="cellIs" dxfId="1242" priority="114" operator="equal">
      <formula>1</formula>
    </cfRule>
    <cfRule type="cellIs" dxfId="1241" priority="115" operator="equal">
      <formula>0</formula>
    </cfRule>
  </conditionalFormatting>
  <conditionalFormatting sqref="H872:H878">
    <cfRule type="containsText" dxfId="1240" priority="113" operator="containsText" text="ABS">
      <formula>NOT(ISERROR(SEARCH("ABS",H872)))</formula>
    </cfRule>
  </conditionalFormatting>
  <conditionalFormatting sqref="H872:H878">
    <cfRule type="colorScale" priority="11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72:H878">
    <cfRule type="containsText" dxfId="1239" priority="106" operator="containsText" text="ABS">
      <formula>NOT(ISERROR(SEARCH("ABS",H872)))</formula>
    </cfRule>
    <cfRule type="cellIs" dxfId="1238" priority="107" operator="equal">
      <formula>2</formula>
    </cfRule>
    <cfRule type="cellIs" dxfId="1237" priority="108" operator="equal">
      <formula>1</formula>
    </cfRule>
    <cfRule type="cellIs" dxfId="1236" priority="109" operator="equal">
      <formula>0</formula>
    </cfRule>
    <cfRule type="cellIs" dxfId="1235" priority="110" operator="equal">
      <formula>3</formula>
    </cfRule>
  </conditionalFormatting>
  <conditionalFormatting sqref="H872:H878">
    <cfRule type="containsText" dxfId="1234" priority="101" operator="containsText" text="abs">
      <formula>NOT(ISERROR(SEARCH("abs",H872)))</formula>
    </cfRule>
    <cfRule type="cellIs" dxfId="1233" priority="102" operator="equal">
      <formula>3</formula>
    </cfRule>
    <cfRule type="cellIs" dxfId="1232" priority="103" operator="equal">
      <formula>2</formula>
    </cfRule>
    <cfRule type="cellIs" dxfId="1231" priority="104" operator="equal">
      <formula>1</formula>
    </cfRule>
    <cfRule type="cellIs" dxfId="1230" priority="105" operator="equal">
      <formula>0</formula>
    </cfRule>
  </conditionalFormatting>
  <conditionalFormatting sqref="H872:H878">
    <cfRule type="colorScale" priority="9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72:H878">
    <cfRule type="containsText" dxfId="1229" priority="94" operator="containsText" text="ABS">
      <formula>NOT(ISERROR(SEARCH("ABS",H872)))</formula>
    </cfRule>
    <cfRule type="cellIs" dxfId="1228" priority="95" operator="equal">
      <formula>2</formula>
    </cfRule>
    <cfRule type="cellIs" dxfId="1227" priority="96" operator="equal">
      <formula>1</formula>
    </cfRule>
    <cfRule type="cellIs" dxfId="1226" priority="97" operator="equal">
      <formula>0</formula>
    </cfRule>
    <cfRule type="cellIs" dxfId="1225" priority="98" operator="equal">
      <formula>3</formula>
    </cfRule>
  </conditionalFormatting>
  <conditionalFormatting sqref="H872:H878">
    <cfRule type="containsText" dxfId="1224" priority="89" operator="containsText" text="abs">
      <formula>NOT(ISERROR(SEARCH("abs",H872)))</formula>
    </cfRule>
    <cfRule type="cellIs" dxfId="1223" priority="90" operator="equal">
      <formula>3</formula>
    </cfRule>
    <cfRule type="cellIs" dxfId="1222" priority="91" operator="equal">
      <formula>2</formula>
    </cfRule>
    <cfRule type="cellIs" dxfId="1221" priority="92" operator="equal">
      <formula>1</formula>
    </cfRule>
    <cfRule type="cellIs" dxfId="1220" priority="93" operator="equal">
      <formula>0</formula>
    </cfRule>
  </conditionalFormatting>
  <conditionalFormatting sqref="H10:H16">
    <cfRule type="colorScale" priority="8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0:H16">
    <cfRule type="containsText" dxfId="1219" priority="82" operator="containsText" text="ABS">
      <formula>NOT(ISERROR(SEARCH("ABS",H10)))</formula>
    </cfRule>
    <cfRule type="cellIs" dxfId="1218" priority="83" operator="equal">
      <formula>2</formula>
    </cfRule>
    <cfRule type="cellIs" dxfId="1217" priority="84" operator="equal">
      <formula>1</formula>
    </cfRule>
    <cfRule type="cellIs" dxfId="1216" priority="85" operator="equal">
      <formula>0</formula>
    </cfRule>
    <cfRule type="cellIs" dxfId="1215" priority="86" operator="equal">
      <formula>3</formula>
    </cfRule>
  </conditionalFormatting>
  <conditionalFormatting sqref="H10:H16">
    <cfRule type="containsText" dxfId="1214" priority="77" operator="containsText" text="abs">
      <formula>NOT(ISERROR(SEARCH("abs",H10)))</formula>
    </cfRule>
    <cfRule type="cellIs" dxfId="1213" priority="78" operator="equal">
      <formula>3</formula>
    </cfRule>
    <cfRule type="cellIs" dxfId="1212" priority="79" operator="equal">
      <formula>2</formula>
    </cfRule>
    <cfRule type="cellIs" dxfId="1211" priority="80" operator="equal">
      <formula>1</formula>
    </cfRule>
    <cfRule type="cellIs" dxfId="1210" priority="81" operator="equal">
      <formula>0</formula>
    </cfRule>
  </conditionalFormatting>
  <conditionalFormatting sqref="H19:H30">
    <cfRule type="colorScale" priority="7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:H30">
    <cfRule type="colorScale" priority="7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:H30">
    <cfRule type="containsText" dxfId="1209" priority="68" operator="containsText" text="ABS">
      <formula>NOT(ISERROR(SEARCH("ABS",H19)))</formula>
    </cfRule>
    <cfRule type="cellIs" dxfId="1208" priority="69" operator="equal">
      <formula>2</formula>
    </cfRule>
    <cfRule type="cellIs" dxfId="1207" priority="70" operator="equal">
      <formula>1</formula>
    </cfRule>
    <cfRule type="cellIs" dxfId="1206" priority="71" operator="equal">
      <formula>0</formula>
    </cfRule>
    <cfRule type="cellIs" dxfId="1205" priority="72" operator="equal">
      <formula>3</formula>
    </cfRule>
  </conditionalFormatting>
  <conditionalFormatting sqref="H19:H30">
    <cfRule type="colorScale" priority="6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:H30">
    <cfRule type="containsText" dxfId="1204" priority="61" operator="containsText" text="ABS">
      <formula>NOT(ISERROR(SEARCH("ABS",H19)))</formula>
    </cfRule>
    <cfRule type="cellIs" dxfId="1203" priority="62" operator="equal">
      <formula>2</formula>
    </cfRule>
    <cfRule type="cellIs" dxfId="1202" priority="63" operator="equal">
      <formula>1</formula>
    </cfRule>
    <cfRule type="cellIs" dxfId="1201" priority="64" operator="equal">
      <formula>0</formula>
    </cfRule>
    <cfRule type="cellIs" dxfId="1200" priority="65" operator="equal">
      <formula>3</formula>
    </cfRule>
  </conditionalFormatting>
  <conditionalFormatting sqref="H19:H30">
    <cfRule type="containsText" dxfId="1199" priority="56" operator="containsText" text="abs">
      <formula>NOT(ISERROR(SEARCH("abs",H19)))</formula>
    </cfRule>
    <cfRule type="cellIs" dxfId="1198" priority="57" operator="equal">
      <formula>3</formula>
    </cfRule>
    <cfRule type="cellIs" dxfId="1197" priority="58" operator="equal">
      <formula>2</formula>
    </cfRule>
    <cfRule type="cellIs" dxfId="1196" priority="59" operator="equal">
      <formula>1</formula>
    </cfRule>
    <cfRule type="cellIs" dxfId="1195" priority="60" operator="equal">
      <formula>0</formula>
    </cfRule>
  </conditionalFormatting>
  <conditionalFormatting sqref="H79:H85">
    <cfRule type="colorScale" priority="5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9:H85">
    <cfRule type="cellIs" dxfId="1194" priority="52" operator="equal">
      <formula>1</formula>
    </cfRule>
    <cfRule type="cellIs" dxfId="1193" priority="53" operator="equal">
      <formula>0</formula>
    </cfRule>
  </conditionalFormatting>
  <conditionalFormatting sqref="H79:H85">
    <cfRule type="containsText" dxfId="1192" priority="51" operator="containsText" text="ABS">
      <formula>NOT(ISERROR(SEARCH("ABS",H79)))</formula>
    </cfRule>
  </conditionalFormatting>
  <conditionalFormatting sqref="H79:H85">
    <cfRule type="colorScale" priority="4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9:H85">
    <cfRule type="containsText" dxfId="1191" priority="44" operator="containsText" text="ABS">
      <formula>NOT(ISERROR(SEARCH("ABS",H79)))</formula>
    </cfRule>
    <cfRule type="cellIs" dxfId="1190" priority="45" operator="equal">
      <formula>2</formula>
    </cfRule>
    <cfRule type="cellIs" dxfId="1189" priority="46" operator="equal">
      <formula>1</formula>
    </cfRule>
    <cfRule type="cellIs" dxfId="1188" priority="47" operator="equal">
      <formula>0</formula>
    </cfRule>
    <cfRule type="cellIs" dxfId="1187" priority="48" operator="equal">
      <formula>3</formula>
    </cfRule>
  </conditionalFormatting>
  <conditionalFormatting sqref="H79:H85">
    <cfRule type="containsText" dxfId="1186" priority="39" operator="containsText" text="abs">
      <formula>NOT(ISERROR(SEARCH("abs",H79)))</formula>
    </cfRule>
    <cfRule type="cellIs" dxfId="1185" priority="40" operator="equal">
      <formula>3</formula>
    </cfRule>
    <cfRule type="cellIs" dxfId="1184" priority="41" operator="equal">
      <formula>2</formula>
    </cfRule>
    <cfRule type="cellIs" dxfId="1183" priority="42" operator="equal">
      <formula>1</formula>
    </cfRule>
    <cfRule type="cellIs" dxfId="1182" priority="43" operator="equal">
      <formula>0</formula>
    </cfRule>
  </conditionalFormatting>
  <conditionalFormatting sqref="H79:H85">
    <cfRule type="colorScale" priority="3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9:H85">
    <cfRule type="containsText" dxfId="1181" priority="32" operator="containsText" text="ABS">
      <formula>NOT(ISERROR(SEARCH("ABS",H79)))</formula>
    </cfRule>
    <cfRule type="cellIs" dxfId="1180" priority="33" operator="equal">
      <formula>2</formula>
    </cfRule>
    <cfRule type="cellIs" dxfId="1179" priority="34" operator="equal">
      <formula>1</formula>
    </cfRule>
    <cfRule type="cellIs" dxfId="1178" priority="35" operator="equal">
      <formula>0</formula>
    </cfRule>
    <cfRule type="cellIs" dxfId="1177" priority="36" operator="equal">
      <formula>3</formula>
    </cfRule>
  </conditionalFormatting>
  <conditionalFormatting sqref="H79:H85">
    <cfRule type="containsText" dxfId="1176" priority="27" operator="containsText" text="abs">
      <formula>NOT(ISERROR(SEARCH("abs",H79)))</formula>
    </cfRule>
    <cfRule type="cellIs" dxfId="1175" priority="28" operator="equal">
      <formula>3</formula>
    </cfRule>
    <cfRule type="cellIs" dxfId="1174" priority="29" operator="equal">
      <formula>2</formula>
    </cfRule>
    <cfRule type="cellIs" dxfId="1173" priority="30" operator="equal">
      <formula>1</formula>
    </cfRule>
    <cfRule type="cellIs" dxfId="1172" priority="31" operator="equal">
      <formula>0</formula>
    </cfRule>
  </conditionalFormatting>
  <conditionalFormatting sqref="H88:H99">
    <cfRule type="colorScale" priority="2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:H99">
    <cfRule type="cellIs" dxfId="1171" priority="23" operator="equal">
      <formula>1</formula>
    </cfRule>
    <cfRule type="cellIs" dxfId="1170" priority="24" operator="equal">
      <formula>0</formula>
    </cfRule>
  </conditionalFormatting>
  <conditionalFormatting sqref="H88:H99">
    <cfRule type="containsText" dxfId="1169" priority="22" operator="containsText" text="ABS">
      <formula>NOT(ISERROR(SEARCH("ABS",H88)))</formula>
    </cfRule>
  </conditionalFormatting>
  <conditionalFormatting sqref="H88:H99">
    <cfRule type="colorScale" priority="2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:H99">
    <cfRule type="colorScale" priority="1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:H99">
    <cfRule type="containsText" dxfId="1168" priority="13" operator="containsText" text="ABS">
      <formula>NOT(ISERROR(SEARCH("ABS",H88)))</formula>
    </cfRule>
    <cfRule type="cellIs" dxfId="1167" priority="14" operator="equal">
      <formula>2</formula>
    </cfRule>
    <cfRule type="cellIs" dxfId="1166" priority="15" operator="equal">
      <formula>1</formula>
    </cfRule>
    <cfRule type="cellIs" dxfId="1165" priority="16" operator="equal">
      <formula>0</formula>
    </cfRule>
    <cfRule type="cellIs" dxfId="1164" priority="17" operator="equal">
      <formula>3</formula>
    </cfRule>
  </conditionalFormatting>
  <conditionalFormatting sqref="H88:H99">
    <cfRule type="colorScale" priority="1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:H99">
    <cfRule type="containsText" dxfId="1163" priority="6" operator="containsText" text="ABS">
      <formula>NOT(ISERROR(SEARCH("ABS",H88)))</formula>
    </cfRule>
    <cfRule type="cellIs" dxfId="1162" priority="7" operator="equal">
      <formula>2</formula>
    </cfRule>
    <cfRule type="cellIs" dxfId="1161" priority="8" operator="equal">
      <formula>1</formula>
    </cfRule>
    <cfRule type="cellIs" dxfId="1160" priority="9" operator="equal">
      <formula>0</formula>
    </cfRule>
    <cfRule type="cellIs" dxfId="1159" priority="10" operator="equal">
      <formula>3</formula>
    </cfRule>
  </conditionalFormatting>
  <conditionalFormatting sqref="H88:H99">
    <cfRule type="containsText" dxfId="1158" priority="1" operator="containsText" text="abs">
      <formula>NOT(ISERROR(SEARCH("abs",H88)))</formula>
    </cfRule>
    <cfRule type="cellIs" dxfId="1157" priority="2" operator="equal">
      <formula>3</formula>
    </cfRule>
    <cfRule type="cellIs" dxfId="1156" priority="3" operator="equal">
      <formula>2</formula>
    </cfRule>
    <cfRule type="cellIs" dxfId="1155" priority="4" operator="equal">
      <formula>1</formula>
    </cfRule>
    <cfRule type="cellIs" dxfId="1154" priority="5" operator="equal">
      <formula>0</formula>
    </cfRule>
  </conditionalFormatting>
  <dataValidations count="5">
    <dataValidation type="list" allowBlank="1" showInputMessage="1" showErrorMessage="1" sqref="B848:B859 B782:B793 B716:B727 B19:B30 B54:B65 B881:B892 B123:B134 B158:B169 B193:B204 B228:B239 B263:B274 B298:B309 B333:B344 B368:B379 B403:B414 B438:B449 B473:B484 B508:B519 B543:B554 B578:B589 B613:B624 B648:B659 B815:B826 B683:B694 B749:B760 B88:B99">
      <formula1>_C1_1.1_Gérer_les_réservations_individuelles_et_de_groupe</formula1>
    </dataValidation>
    <dataValidation type="list" allowBlank="1" showErrorMessage="1" promptTitle="selectionner" sqref="G835 G769 G703 G6 G41 G75 G110 G145 G180 G215 G250 G285 G320 G355 G390 G425 G460 G495 G530 G565 G600 G635 G802 G670 G736 G868">
      <formula1>"MDH,SERVICE,BAR,PLONGE/OFFICE"</formula1>
    </dataValidation>
    <dataValidation type="list" allowBlank="1" showInputMessage="1" showErrorMessage="1" sqref="G5 G40 G74 G109 G144 G179 G214 G249 G284 G319 G354 G389 G424 G459 G494 G529 G564 G599 G634 G669 G702 G735 G768 G801 G834 G867">
      <formula1>Théme</formula1>
    </dataValidation>
    <dataValidation type="list" allowBlank="1" showInputMessage="1" showErrorMessage="1" sqref="I9">
      <formula1>$J$1:$J$5</formula1>
    </dataValidation>
    <dataValidation type="list" allowBlank="1" showInputMessage="1" showErrorMessage="1" sqref="H872:H878 H45:H51 H54:H65 H881:H892 H114:H120 H149:H155 H184:H190 H219:H225 H254:H260 H289:H295 H324:H330 H359:H365 H394:H400 H429:H435 H464:H470 H499:H505 H534:H540 H569:H575 H604:H610 H639:H645 H674:H680 H707:H713 H740:H746 H773:H779 H806:H812 H839:H845 H123:H134 H158:H169 H193:H204 H228:H239 H263:H274 H298:H309 H333:H344 H368:H379 H403:H414 H438:H449 H473:H484 H508:H519 H543:H554 H578:H589 H613:H624 H648:H659 H683:H694 H716:H727 H749:H760 H782:H793 H815:H826 H848:H859 H10:H16 H19:H30 H79:H85 H88:H99">
      <formula1>$C$31:$C$35</formula1>
    </dataValidation>
  </dataValidations>
  <pageMargins left="0.23622047244094491" right="0.23622047244094491" top="0.47244094488188981" bottom="0.43307086614173229" header="0.31496062992125984" footer="0.31496062992125984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662731-2F90-470F-9600-B838CCAF2F39}">
          <x14:formula1>
            <xm:f>'listing eleves'!$H$4:$H$8</xm:f>
          </x14:formula1>
          <xm:sqref>H114:H120 H149:H155 H184:H190 H219:H225 H254:H260 H289:H295 H324:H330 H359:H365 H394:H400 H429:H435 H464:H470 H499:H505 H534:H540 H569:H575 H604:H610 H639:H645 H674:H680 H707:H713 H740:H746 H773:H779 H806:H812 H839:H845 H872:H878 H881:H892 H848:H859 H815:H826 H782:H793 H749:H760 H716:H727 H683:H694 H648:H659 H613:H624 H578:H589 H543:H554 H508:H519 H473:H484 H438:H449 H403:H414 H368:H379 H333:H344 H298:H309 H263:H274 H228:H239 H193:H204 H158:H169 H123:H134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895"/>
  <sheetViews>
    <sheetView zoomScaleNormal="100" workbookViewId="0">
      <selection activeCell="H31" sqref="H31"/>
    </sheetView>
  </sheetViews>
  <sheetFormatPr baseColWidth="10" defaultRowHeight="15"/>
  <cols>
    <col min="1" max="1" width="6.42578125" style="108" customWidth="1"/>
    <col min="2" max="2" width="11.42578125" style="108"/>
    <col min="3" max="3" width="11.85546875" style="108" customWidth="1"/>
    <col min="4" max="4" width="11.7109375" style="108" customWidth="1"/>
    <col min="5" max="6" width="11.42578125" style="108"/>
    <col min="7" max="7" width="22.5703125" style="108" customWidth="1"/>
    <col min="8" max="16384" width="11.42578125" style="108"/>
  </cols>
  <sheetData>
    <row r="1" spans="1:9" ht="23.25" customHeight="1">
      <c r="A1" s="107"/>
      <c r="B1" s="204" t="str">
        <f>'1'!B1</f>
        <v>ACTIVITES PROFESSIONNELLES DE SYNTHESE</v>
      </c>
      <c r="C1" s="204"/>
      <c r="D1" s="204"/>
      <c r="E1" s="204"/>
      <c r="F1" s="204"/>
      <c r="G1" s="204"/>
      <c r="H1" s="204"/>
      <c r="I1" s="107"/>
    </row>
    <row r="2" spans="1:9" ht="23.25" customHeight="1">
      <c r="A2" s="107"/>
      <c r="B2" s="204" t="str">
        <f>'1'!$B$2</f>
        <v>PREMIERE BAC PRO CSR 2017-2018</v>
      </c>
      <c r="C2" s="204"/>
      <c r="D2" s="204"/>
      <c r="E2" s="204"/>
      <c r="F2" s="204"/>
      <c r="G2" s="204"/>
      <c r="H2" s="204"/>
      <c r="I2" s="107"/>
    </row>
    <row r="3" spans="1:9" ht="9.75" customHeight="1">
      <c r="A3" s="107"/>
      <c r="B3" s="107"/>
      <c r="C3" s="107"/>
      <c r="D3" s="107"/>
      <c r="E3" s="107"/>
      <c r="F3" s="107"/>
      <c r="G3" s="107"/>
      <c r="H3" s="107"/>
      <c r="I3" s="107"/>
    </row>
    <row r="4" spans="1:9" ht="17.25">
      <c r="A4" s="107"/>
      <c r="B4" s="109" t="s">
        <v>2</v>
      </c>
      <c r="C4" s="110">
        <f>'listing eleves'!$A$12</f>
        <v>2</v>
      </c>
      <c r="D4" s="110"/>
      <c r="E4" s="110"/>
      <c r="F4" s="110" t="s">
        <v>4</v>
      </c>
      <c r="G4" s="111">
        <f>'listing eleves'!$E$10</f>
        <v>43014</v>
      </c>
      <c r="H4" s="107"/>
      <c r="I4" s="107"/>
    </row>
    <row r="5" spans="1:9">
      <c r="A5" s="107"/>
      <c r="B5" s="112" t="s">
        <v>3</v>
      </c>
      <c r="C5" s="113">
        <f>'listing eleves'!$B$12</f>
        <v>22</v>
      </c>
      <c r="D5" s="113"/>
      <c r="E5" s="113"/>
      <c r="F5" s="113" t="s">
        <v>5</v>
      </c>
      <c r="G5" s="114" t="str">
        <f>'1'!$G$5</f>
        <v>1-Bar à vin</v>
      </c>
      <c r="H5" s="107"/>
      <c r="I5" s="107"/>
    </row>
    <row r="6" spans="1:9">
      <c r="A6" s="107"/>
      <c r="B6" s="115"/>
      <c r="C6" s="116"/>
      <c r="D6" s="116"/>
      <c r="E6" s="116"/>
      <c r="F6" s="116" t="s">
        <v>6</v>
      </c>
      <c r="G6" s="117" t="str">
        <f>'listing eleves'!$F$12</f>
        <v>PLONGE</v>
      </c>
      <c r="H6" s="107"/>
      <c r="I6" s="107"/>
    </row>
    <row r="7" spans="1:9" ht="9.75" customHeight="1">
      <c r="A7" s="107"/>
      <c r="B7" s="107"/>
      <c r="C7" s="107"/>
      <c r="D7" s="107"/>
      <c r="E7" s="107"/>
      <c r="F7" s="107"/>
      <c r="G7" s="107"/>
      <c r="H7" s="107"/>
      <c r="I7" s="107"/>
    </row>
    <row r="8" spans="1:9">
      <c r="A8" s="107"/>
      <c r="B8" s="205" t="s">
        <v>11</v>
      </c>
      <c r="C8" s="205"/>
      <c r="D8" s="205"/>
      <c r="E8" s="205"/>
      <c r="F8" s="205"/>
      <c r="G8" s="205"/>
      <c r="H8" s="205"/>
      <c r="I8" s="107"/>
    </row>
    <row r="9" spans="1:9">
      <c r="A9" s="107"/>
      <c r="B9" s="206" t="s">
        <v>12</v>
      </c>
      <c r="C9" s="207"/>
      <c r="D9" s="207"/>
      <c r="E9" s="207"/>
      <c r="F9" s="207"/>
      <c r="G9" s="207"/>
      <c r="H9" s="208"/>
      <c r="I9" s="107"/>
    </row>
    <row r="10" spans="1:9" ht="30.75" customHeight="1">
      <c r="A10" s="107"/>
      <c r="B10" s="209" t="s">
        <v>244</v>
      </c>
      <c r="C10" s="210"/>
      <c r="D10" s="210"/>
      <c r="E10" s="210"/>
      <c r="F10" s="210"/>
      <c r="G10" s="211"/>
      <c r="H10" s="148">
        <v>1</v>
      </c>
      <c r="I10" s="107"/>
    </row>
    <row r="11" spans="1:9" ht="18.75" customHeight="1">
      <c r="A11" s="107"/>
      <c r="B11" s="209" t="s">
        <v>245</v>
      </c>
      <c r="C11" s="210"/>
      <c r="D11" s="210"/>
      <c r="E11" s="210"/>
      <c r="F11" s="210"/>
      <c r="G11" s="211"/>
      <c r="H11" s="148">
        <v>2</v>
      </c>
      <c r="I11" s="107"/>
    </row>
    <row r="12" spans="1:9" ht="19.5" customHeight="1">
      <c r="A12" s="107"/>
      <c r="B12" s="209" t="s">
        <v>246</v>
      </c>
      <c r="C12" s="210"/>
      <c r="D12" s="210"/>
      <c r="E12" s="210"/>
      <c r="F12" s="210"/>
      <c r="G12" s="211"/>
      <c r="H12" s="148">
        <v>2</v>
      </c>
      <c r="I12" s="107"/>
    </row>
    <row r="13" spans="1:9" ht="25.5" customHeight="1">
      <c r="A13" s="107"/>
      <c r="B13" s="209" t="s">
        <v>247</v>
      </c>
      <c r="C13" s="210"/>
      <c r="D13" s="210"/>
      <c r="E13" s="210"/>
      <c r="F13" s="210"/>
      <c r="G13" s="211"/>
      <c r="H13" s="148">
        <v>2</v>
      </c>
      <c r="I13" s="107"/>
    </row>
    <row r="14" spans="1:9" ht="27" customHeight="1">
      <c r="A14" s="107"/>
      <c r="B14" s="209" t="s">
        <v>248</v>
      </c>
      <c r="C14" s="210"/>
      <c r="D14" s="210"/>
      <c r="E14" s="210"/>
      <c r="F14" s="210"/>
      <c r="G14" s="211"/>
      <c r="H14" s="148">
        <v>0</v>
      </c>
      <c r="I14" s="107"/>
    </row>
    <row r="15" spans="1:9" ht="27" customHeight="1">
      <c r="A15" s="107"/>
      <c r="B15" s="209" t="s">
        <v>249</v>
      </c>
      <c r="C15" s="210"/>
      <c r="D15" s="210"/>
      <c r="E15" s="210"/>
      <c r="F15" s="210"/>
      <c r="G15" s="211"/>
      <c r="H15" s="148">
        <v>1</v>
      </c>
      <c r="I15" s="107"/>
    </row>
    <row r="16" spans="1:9" ht="27" customHeight="1">
      <c r="A16" s="107"/>
      <c r="B16" s="215" t="s">
        <v>250</v>
      </c>
      <c r="C16" s="216"/>
      <c r="D16" s="216"/>
      <c r="E16" s="210"/>
      <c r="F16" s="210"/>
      <c r="G16" s="211"/>
      <c r="H16" s="148">
        <v>1</v>
      </c>
      <c r="I16" s="107">
        <f>SUM(H10:H16)</f>
        <v>9</v>
      </c>
    </row>
    <row r="17" spans="1:9" ht="20.25" customHeight="1">
      <c r="A17" s="107"/>
      <c r="B17" s="118"/>
      <c r="C17" s="119"/>
      <c r="D17" s="119"/>
      <c r="E17" s="212" t="s">
        <v>104</v>
      </c>
      <c r="F17" s="213"/>
      <c r="G17" s="213"/>
      <c r="H17" s="120">
        <f>SUM(I16/21)*20</f>
        <v>8.5714285714285712</v>
      </c>
      <c r="I17" s="107"/>
    </row>
    <row r="18" spans="1:9" ht="15" customHeight="1">
      <c r="A18" s="107"/>
      <c r="B18" s="214" t="s">
        <v>13</v>
      </c>
      <c r="C18" s="214"/>
      <c r="D18" s="214"/>
      <c r="E18" s="214"/>
      <c r="F18" s="214"/>
      <c r="G18" s="214"/>
      <c r="H18" s="214"/>
      <c r="I18" s="107"/>
    </row>
    <row r="19" spans="1:9" ht="29.25" customHeight="1">
      <c r="A19" s="107"/>
      <c r="B19" s="217" t="s">
        <v>74</v>
      </c>
      <c r="C19" s="218"/>
      <c r="D19" s="218"/>
      <c r="E19" s="218"/>
      <c r="F19" s="218"/>
      <c r="G19" s="219"/>
      <c r="H19" s="148">
        <v>1</v>
      </c>
      <c r="I19" s="107"/>
    </row>
    <row r="20" spans="1:9" ht="29.25" customHeight="1">
      <c r="A20" s="107"/>
      <c r="B20" s="217" t="s">
        <v>24</v>
      </c>
      <c r="C20" s="218"/>
      <c r="D20" s="218"/>
      <c r="E20" s="218"/>
      <c r="F20" s="218"/>
      <c r="G20" s="219"/>
      <c r="H20" s="148">
        <v>2</v>
      </c>
      <c r="I20" s="107"/>
    </row>
    <row r="21" spans="1:9" ht="30" customHeight="1">
      <c r="A21" s="107"/>
      <c r="B21" s="217" t="s">
        <v>34</v>
      </c>
      <c r="C21" s="218"/>
      <c r="D21" s="218"/>
      <c r="E21" s="218"/>
      <c r="F21" s="218"/>
      <c r="G21" s="219"/>
      <c r="H21" s="148">
        <v>2</v>
      </c>
      <c r="I21" s="107"/>
    </row>
    <row r="22" spans="1:9" ht="30.75" customHeight="1">
      <c r="A22" s="107"/>
      <c r="B22" s="217" t="s">
        <v>36</v>
      </c>
      <c r="C22" s="218"/>
      <c r="D22" s="218"/>
      <c r="E22" s="218"/>
      <c r="F22" s="218"/>
      <c r="G22" s="219"/>
      <c r="H22" s="148">
        <v>3</v>
      </c>
      <c r="I22" s="107"/>
    </row>
    <row r="23" spans="1:9" ht="30" customHeight="1">
      <c r="A23" s="107"/>
      <c r="B23" s="217" t="s">
        <v>39</v>
      </c>
      <c r="C23" s="218"/>
      <c r="D23" s="218"/>
      <c r="E23" s="218"/>
      <c r="F23" s="218"/>
      <c r="G23" s="219"/>
      <c r="H23" s="148">
        <v>2</v>
      </c>
      <c r="I23" s="107"/>
    </row>
    <row r="24" spans="1:9" ht="29.25" customHeight="1">
      <c r="A24" s="107"/>
      <c r="B24" s="217" t="s">
        <v>40</v>
      </c>
      <c r="C24" s="218"/>
      <c r="D24" s="218"/>
      <c r="E24" s="218"/>
      <c r="F24" s="218"/>
      <c r="G24" s="219"/>
      <c r="H24" s="148">
        <v>2</v>
      </c>
      <c r="I24" s="107"/>
    </row>
    <row r="25" spans="1:9" ht="29.25" customHeight="1">
      <c r="A25" s="107"/>
      <c r="B25" s="217" t="s">
        <v>43</v>
      </c>
      <c r="C25" s="218"/>
      <c r="D25" s="218"/>
      <c r="E25" s="218"/>
      <c r="F25" s="218"/>
      <c r="G25" s="219"/>
      <c r="H25" s="148">
        <v>1</v>
      </c>
      <c r="I25" s="107"/>
    </row>
    <row r="26" spans="1:9" ht="30" customHeight="1">
      <c r="A26" s="107"/>
      <c r="B26" s="217" t="s">
        <v>86</v>
      </c>
      <c r="C26" s="218"/>
      <c r="D26" s="218"/>
      <c r="E26" s="218"/>
      <c r="F26" s="218"/>
      <c r="G26" s="219"/>
      <c r="H26" s="148">
        <v>3</v>
      </c>
      <c r="I26" s="107"/>
    </row>
    <row r="27" spans="1:9" ht="30" customHeight="1">
      <c r="A27" s="107"/>
      <c r="B27" s="217" t="s">
        <v>53</v>
      </c>
      <c r="C27" s="218"/>
      <c r="D27" s="218"/>
      <c r="E27" s="218"/>
      <c r="F27" s="218"/>
      <c r="G27" s="219"/>
      <c r="H27" s="148">
        <v>2</v>
      </c>
      <c r="I27" s="107"/>
    </row>
    <row r="28" spans="1:9" ht="30.75" customHeight="1">
      <c r="A28" s="107"/>
      <c r="B28" s="217" t="s">
        <v>54</v>
      </c>
      <c r="C28" s="218"/>
      <c r="D28" s="218"/>
      <c r="E28" s="218"/>
      <c r="F28" s="218"/>
      <c r="G28" s="219"/>
      <c r="H28" s="148">
        <v>3</v>
      </c>
      <c r="I28" s="107"/>
    </row>
    <row r="29" spans="1:9" ht="29.25" customHeight="1">
      <c r="A29" s="107"/>
      <c r="B29" s="217" t="s">
        <v>94</v>
      </c>
      <c r="C29" s="218"/>
      <c r="D29" s="218"/>
      <c r="E29" s="218"/>
      <c r="F29" s="218"/>
      <c r="G29" s="219"/>
      <c r="H29" s="148">
        <v>0</v>
      </c>
      <c r="I29" s="107"/>
    </row>
    <row r="30" spans="1:9" ht="29.25" customHeight="1">
      <c r="A30" s="107"/>
      <c r="B30" s="217" t="s">
        <v>95</v>
      </c>
      <c r="C30" s="218"/>
      <c r="D30" s="218"/>
      <c r="E30" s="218"/>
      <c r="F30" s="218"/>
      <c r="G30" s="219"/>
      <c r="H30" s="148">
        <v>3</v>
      </c>
      <c r="I30" s="107">
        <f>SUM(H19:H30)</f>
        <v>24</v>
      </c>
    </row>
    <row r="31" spans="1:9">
      <c r="A31" s="107"/>
      <c r="B31" s="119"/>
      <c r="C31" s="149">
        <v>0</v>
      </c>
      <c r="D31" s="119"/>
      <c r="E31" s="220" t="s">
        <v>105</v>
      </c>
      <c r="F31" s="220"/>
      <c r="G31" s="220"/>
      <c r="H31" s="121">
        <f>SUM(I30/36)*20</f>
        <v>13.333333333333332</v>
      </c>
      <c r="I31" s="107"/>
    </row>
    <row r="32" spans="1:9" ht="25.5" customHeight="1">
      <c r="A32" s="107"/>
      <c r="B32" s="122"/>
      <c r="C32" s="149">
        <v>1</v>
      </c>
      <c r="D32" s="122"/>
      <c r="E32" s="220" t="s">
        <v>106</v>
      </c>
      <c r="F32" s="220"/>
      <c r="G32" s="220"/>
      <c r="H32" s="121">
        <f>SUM(H17+H31)/2</f>
        <v>10.952380952380953</v>
      </c>
      <c r="I32" s="107"/>
    </row>
    <row r="33" spans="1:9" ht="14.25" customHeight="1">
      <c r="A33" s="107"/>
      <c r="B33" s="122"/>
      <c r="C33" s="149">
        <v>2</v>
      </c>
      <c r="D33" s="122"/>
      <c r="E33" s="122"/>
      <c r="F33" s="122"/>
      <c r="G33" s="122"/>
      <c r="H33" s="107"/>
      <c r="I33" s="107"/>
    </row>
    <row r="34" spans="1:9">
      <c r="A34" s="107"/>
      <c r="B34" s="122"/>
      <c r="C34" s="149">
        <v>3</v>
      </c>
      <c r="D34" s="122"/>
      <c r="E34" s="122"/>
      <c r="F34" s="122"/>
      <c r="G34" s="122"/>
      <c r="H34" s="107"/>
      <c r="I34" s="107"/>
    </row>
    <row r="35" spans="1:9">
      <c r="A35" s="107"/>
      <c r="B35" s="123"/>
      <c r="C35" s="150" t="s">
        <v>254</v>
      </c>
      <c r="D35" s="123"/>
      <c r="E35" s="123"/>
      <c r="F35" s="123"/>
      <c r="G35" s="123"/>
      <c r="H35" s="107"/>
      <c r="I35" s="107"/>
    </row>
    <row r="36" spans="1:9" ht="23.25" customHeight="1">
      <c r="A36" s="107"/>
      <c r="B36" s="204" t="str">
        <f>'1'!B1</f>
        <v>ACTIVITES PROFESSIONNELLES DE SYNTHESE</v>
      </c>
      <c r="C36" s="204"/>
      <c r="D36" s="204"/>
      <c r="E36" s="204"/>
      <c r="F36" s="204"/>
      <c r="G36" s="204"/>
      <c r="H36" s="204"/>
      <c r="I36" s="107"/>
    </row>
    <row r="37" spans="1:9" ht="23.25" customHeight="1">
      <c r="A37" s="107"/>
      <c r="B37" s="204" t="str">
        <f>'1'!$B$2</f>
        <v>PREMIERE BAC PRO CSR 2017-2018</v>
      </c>
      <c r="C37" s="204"/>
      <c r="D37" s="204"/>
      <c r="E37" s="204"/>
      <c r="F37" s="204"/>
      <c r="G37" s="204"/>
      <c r="H37" s="204"/>
      <c r="I37" s="107"/>
    </row>
    <row r="38" spans="1:9" ht="9.75" customHeight="1">
      <c r="A38" s="107"/>
      <c r="B38" s="107"/>
      <c r="C38" s="107"/>
      <c r="D38" s="107"/>
      <c r="E38" s="107"/>
      <c r="F38" s="107"/>
      <c r="G38" s="107"/>
      <c r="H38" s="107"/>
      <c r="I38" s="107"/>
    </row>
    <row r="39" spans="1:9" ht="17.25">
      <c r="A39" s="107"/>
      <c r="B39" s="109" t="s">
        <v>2</v>
      </c>
      <c r="C39" s="110">
        <f>'listing eleves'!$A$12</f>
        <v>2</v>
      </c>
      <c r="D39" s="110"/>
      <c r="E39" s="110"/>
      <c r="F39" s="110" t="s">
        <v>4</v>
      </c>
      <c r="G39" s="111">
        <f>'listing eleves'!$G$10</f>
        <v>43021</v>
      </c>
      <c r="H39" s="107"/>
      <c r="I39" s="107"/>
    </row>
    <row r="40" spans="1:9" ht="21" customHeight="1">
      <c r="A40" s="107"/>
      <c r="B40" s="112" t="s">
        <v>3</v>
      </c>
      <c r="C40" s="113">
        <f>'listing eleves'!$B$12</f>
        <v>22</v>
      </c>
      <c r="D40" s="113"/>
      <c r="E40" s="113"/>
      <c r="F40" s="113" t="s">
        <v>5</v>
      </c>
      <c r="G40" s="114" t="str">
        <f>'1'!$G$40</f>
        <v>1-Bar à vin</v>
      </c>
      <c r="H40" s="107"/>
      <c r="I40" s="107"/>
    </row>
    <row r="41" spans="1:9">
      <c r="A41" s="107"/>
      <c r="B41" s="115"/>
      <c r="C41" s="116"/>
      <c r="D41" s="116"/>
      <c r="E41" s="116"/>
      <c r="F41" s="116" t="s">
        <v>6</v>
      </c>
      <c r="G41" s="117" t="str">
        <f>'listing eleves'!$H$12</f>
        <v>SERVICE</v>
      </c>
      <c r="H41" s="107"/>
      <c r="I41" s="107"/>
    </row>
    <row r="42" spans="1:9" ht="9.75" customHeight="1">
      <c r="A42" s="107"/>
      <c r="B42" s="107"/>
      <c r="C42" s="107"/>
      <c r="D42" s="107"/>
      <c r="E42" s="107"/>
      <c r="F42" s="107"/>
      <c r="G42" s="107"/>
      <c r="H42" s="107"/>
      <c r="I42" s="107"/>
    </row>
    <row r="43" spans="1:9">
      <c r="A43" s="107"/>
      <c r="B43" s="205" t="s">
        <v>11</v>
      </c>
      <c r="C43" s="205"/>
      <c r="D43" s="205"/>
      <c r="E43" s="205"/>
      <c r="F43" s="205"/>
      <c r="G43" s="205"/>
      <c r="H43" s="205"/>
      <c r="I43" s="107"/>
    </row>
    <row r="44" spans="1:9">
      <c r="A44" s="107"/>
      <c r="B44" s="206" t="s">
        <v>12</v>
      </c>
      <c r="C44" s="207"/>
      <c r="D44" s="207"/>
      <c r="E44" s="207"/>
      <c r="F44" s="207"/>
      <c r="G44" s="207"/>
      <c r="H44" s="208"/>
      <c r="I44" s="107"/>
    </row>
    <row r="45" spans="1:9" ht="30.75" customHeight="1">
      <c r="A45" s="107"/>
      <c r="B45" s="209" t="s">
        <v>244</v>
      </c>
      <c r="C45" s="210"/>
      <c r="D45" s="210"/>
      <c r="E45" s="210"/>
      <c r="F45" s="210"/>
      <c r="G45" s="211"/>
      <c r="H45" s="148">
        <v>2</v>
      </c>
      <c r="I45" s="107"/>
    </row>
    <row r="46" spans="1:9" ht="18.75" customHeight="1">
      <c r="A46" s="107"/>
      <c r="B46" s="209" t="s">
        <v>245</v>
      </c>
      <c r="C46" s="210"/>
      <c r="D46" s="210"/>
      <c r="E46" s="210"/>
      <c r="F46" s="210"/>
      <c r="G46" s="211"/>
      <c r="H46" s="148">
        <v>2</v>
      </c>
      <c r="I46" s="107"/>
    </row>
    <row r="47" spans="1:9" ht="19.5" customHeight="1">
      <c r="A47" s="107"/>
      <c r="B47" s="209" t="s">
        <v>246</v>
      </c>
      <c r="C47" s="210"/>
      <c r="D47" s="210"/>
      <c r="E47" s="210"/>
      <c r="F47" s="210"/>
      <c r="G47" s="211"/>
      <c r="H47" s="148">
        <v>2</v>
      </c>
      <c r="I47" s="107"/>
    </row>
    <row r="48" spans="1:9" ht="25.5" customHeight="1">
      <c r="A48" s="107"/>
      <c r="B48" s="209" t="s">
        <v>247</v>
      </c>
      <c r="C48" s="210"/>
      <c r="D48" s="210"/>
      <c r="E48" s="210"/>
      <c r="F48" s="210"/>
      <c r="G48" s="211"/>
      <c r="H48" s="148">
        <v>3</v>
      </c>
      <c r="I48" s="107"/>
    </row>
    <row r="49" spans="1:9" ht="27" customHeight="1">
      <c r="A49" s="107"/>
      <c r="B49" s="209" t="s">
        <v>248</v>
      </c>
      <c r="C49" s="210"/>
      <c r="D49" s="210"/>
      <c r="E49" s="210"/>
      <c r="F49" s="210"/>
      <c r="G49" s="211"/>
      <c r="H49" s="148">
        <v>2</v>
      </c>
      <c r="I49" s="107"/>
    </row>
    <row r="50" spans="1:9" ht="27" customHeight="1">
      <c r="A50" s="107"/>
      <c r="B50" s="209" t="s">
        <v>249</v>
      </c>
      <c r="C50" s="210"/>
      <c r="D50" s="210"/>
      <c r="E50" s="210"/>
      <c r="F50" s="210"/>
      <c r="G50" s="211"/>
      <c r="H50" s="148">
        <v>3</v>
      </c>
      <c r="I50" s="107"/>
    </row>
    <row r="51" spans="1:9" ht="27" customHeight="1">
      <c r="A51" s="107"/>
      <c r="B51" s="215" t="s">
        <v>250</v>
      </c>
      <c r="C51" s="216"/>
      <c r="D51" s="216"/>
      <c r="E51" s="210"/>
      <c r="F51" s="210"/>
      <c r="G51" s="211"/>
      <c r="H51" s="148">
        <v>1</v>
      </c>
      <c r="I51" s="107">
        <f>SUM(H45:H51)</f>
        <v>15</v>
      </c>
    </row>
    <row r="52" spans="1:9" ht="20.25" customHeight="1">
      <c r="A52" s="107"/>
      <c r="B52" s="118"/>
      <c r="C52" s="119"/>
      <c r="D52" s="119"/>
      <c r="E52" s="212" t="s">
        <v>104</v>
      </c>
      <c r="F52" s="213"/>
      <c r="G52" s="213"/>
      <c r="H52" s="120">
        <f>SUM(I51/21)*20</f>
        <v>14.285714285714286</v>
      </c>
      <c r="I52" s="107"/>
    </row>
    <row r="53" spans="1:9" ht="15" customHeight="1">
      <c r="A53" s="107"/>
      <c r="B53" s="214" t="s">
        <v>13</v>
      </c>
      <c r="C53" s="214"/>
      <c r="D53" s="214"/>
      <c r="E53" s="214"/>
      <c r="F53" s="214"/>
      <c r="G53" s="214"/>
      <c r="H53" s="214"/>
      <c r="I53" s="107"/>
    </row>
    <row r="54" spans="1:9" ht="29.25" customHeight="1">
      <c r="A54" s="107"/>
      <c r="B54" s="201" t="s">
        <v>17</v>
      </c>
      <c r="C54" s="202"/>
      <c r="D54" s="202"/>
      <c r="E54" s="202"/>
      <c r="F54" s="202"/>
      <c r="G54" s="203"/>
      <c r="H54" s="148">
        <v>2</v>
      </c>
      <c r="I54" s="107"/>
    </row>
    <row r="55" spans="1:9" ht="29.25" customHeight="1">
      <c r="A55" s="107"/>
      <c r="B55" s="201" t="s">
        <v>23</v>
      </c>
      <c r="C55" s="202"/>
      <c r="D55" s="202"/>
      <c r="E55" s="202"/>
      <c r="F55" s="202"/>
      <c r="G55" s="203"/>
      <c r="H55" s="148">
        <v>2</v>
      </c>
      <c r="I55" s="107"/>
    </row>
    <row r="56" spans="1:9" ht="30" customHeight="1">
      <c r="A56" s="107"/>
      <c r="B56" s="201" t="s">
        <v>19</v>
      </c>
      <c r="C56" s="202"/>
      <c r="D56" s="202"/>
      <c r="E56" s="202"/>
      <c r="F56" s="202"/>
      <c r="G56" s="203"/>
      <c r="H56" s="148">
        <v>3</v>
      </c>
      <c r="I56" s="107"/>
    </row>
    <row r="57" spans="1:9" ht="30.75" customHeight="1">
      <c r="A57" s="107"/>
      <c r="B57" s="201" t="s">
        <v>24</v>
      </c>
      <c r="C57" s="202"/>
      <c r="D57" s="202"/>
      <c r="E57" s="202"/>
      <c r="F57" s="202"/>
      <c r="G57" s="203"/>
      <c r="H57" s="148">
        <v>2</v>
      </c>
      <c r="I57" s="107"/>
    </row>
    <row r="58" spans="1:9" ht="30" customHeight="1">
      <c r="A58" s="107"/>
      <c r="B58" s="201" t="s">
        <v>31</v>
      </c>
      <c r="C58" s="202"/>
      <c r="D58" s="202"/>
      <c r="E58" s="202"/>
      <c r="F58" s="202"/>
      <c r="G58" s="203"/>
      <c r="H58" s="148">
        <v>0</v>
      </c>
      <c r="I58" s="107"/>
    </row>
    <row r="59" spans="1:9" ht="29.25" customHeight="1">
      <c r="A59" s="107"/>
      <c r="B59" s="201" t="s">
        <v>34</v>
      </c>
      <c r="C59" s="202"/>
      <c r="D59" s="202"/>
      <c r="E59" s="202"/>
      <c r="F59" s="202"/>
      <c r="G59" s="203"/>
      <c r="H59" s="148">
        <v>2</v>
      </c>
      <c r="I59" s="107"/>
    </row>
    <row r="60" spans="1:9" ht="29.25" customHeight="1">
      <c r="A60" s="107"/>
      <c r="B60" s="201" t="s">
        <v>36</v>
      </c>
      <c r="C60" s="202"/>
      <c r="D60" s="202"/>
      <c r="E60" s="202"/>
      <c r="F60" s="202"/>
      <c r="G60" s="203"/>
      <c r="H60" s="148">
        <v>2</v>
      </c>
      <c r="I60" s="107"/>
    </row>
    <row r="61" spans="1:9" ht="30" customHeight="1">
      <c r="A61" s="107"/>
      <c r="B61" s="201" t="s">
        <v>77</v>
      </c>
      <c r="C61" s="202"/>
      <c r="D61" s="202"/>
      <c r="E61" s="202"/>
      <c r="F61" s="202"/>
      <c r="G61" s="203"/>
      <c r="H61" s="148">
        <v>3</v>
      </c>
      <c r="I61" s="107"/>
    </row>
    <row r="62" spans="1:9" ht="30" customHeight="1">
      <c r="A62" s="107"/>
      <c r="B62" s="201" t="s">
        <v>41</v>
      </c>
      <c r="C62" s="202"/>
      <c r="D62" s="202"/>
      <c r="E62" s="202"/>
      <c r="F62" s="202"/>
      <c r="G62" s="203"/>
      <c r="H62" s="148">
        <v>2</v>
      </c>
      <c r="I62" s="107"/>
    </row>
    <row r="63" spans="1:9" ht="30.75" customHeight="1">
      <c r="A63" s="107"/>
      <c r="B63" s="201" t="s">
        <v>42</v>
      </c>
      <c r="C63" s="202"/>
      <c r="D63" s="202"/>
      <c r="E63" s="202"/>
      <c r="F63" s="202"/>
      <c r="G63" s="203"/>
      <c r="H63" s="148">
        <v>2</v>
      </c>
      <c r="I63" s="107"/>
    </row>
    <row r="64" spans="1:9" ht="29.25" customHeight="1">
      <c r="A64" s="107"/>
      <c r="B64" s="201" t="s">
        <v>14</v>
      </c>
      <c r="C64" s="202"/>
      <c r="D64" s="202"/>
      <c r="E64" s="202"/>
      <c r="F64" s="202"/>
      <c r="G64" s="203"/>
      <c r="H64" s="148">
        <v>2</v>
      </c>
      <c r="I64" s="107"/>
    </row>
    <row r="65" spans="1:9" ht="29.25" customHeight="1">
      <c r="A65" s="107"/>
      <c r="B65" s="201" t="s">
        <v>94</v>
      </c>
      <c r="C65" s="202"/>
      <c r="D65" s="202"/>
      <c r="E65" s="202"/>
      <c r="F65" s="202"/>
      <c r="G65" s="203"/>
      <c r="H65" s="148">
        <v>3</v>
      </c>
      <c r="I65" s="107">
        <f>SUM(H54:H65)</f>
        <v>25</v>
      </c>
    </row>
    <row r="66" spans="1:9">
      <c r="A66" s="107"/>
      <c r="B66" s="119"/>
      <c r="C66" s="119"/>
      <c r="D66" s="119"/>
      <c r="E66" s="220" t="s">
        <v>105</v>
      </c>
      <c r="F66" s="220"/>
      <c r="G66" s="220"/>
      <c r="H66" s="121">
        <f>SUM(I65/36)*20</f>
        <v>13.888888888888889</v>
      </c>
      <c r="I66" s="107"/>
    </row>
    <row r="67" spans="1:9" ht="25.5" customHeight="1">
      <c r="A67" s="107"/>
      <c r="B67" s="122"/>
      <c r="C67" s="122"/>
      <c r="D67" s="122"/>
      <c r="E67" s="220" t="s">
        <v>106</v>
      </c>
      <c r="F67" s="220"/>
      <c r="G67" s="220"/>
      <c r="H67" s="121">
        <f>SUM(H52+H66)/2</f>
        <v>14.087301587301589</v>
      </c>
      <c r="I67" s="107"/>
    </row>
    <row r="68" spans="1:9" ht="14.25" customHeight="1">
      <c r="A68" s="107"/>
      <c r="B68" s="122" t="s">
        <v>107</v>
      </c>
      <c r="C68" s="122" t="s">
        <v>108</v>
      </c>
      <c r="D68" s="122" t="s">
        <v>109</v>
      </c>
      <c r="E68" s="122" t="s">
        <v>110</v>
      </c>
      <c r="F68" s="122"/>
      <c r="G68" s="122"/>
      <c r="H68" s="107"/>
      <c r="I68" s="107"/>
    </row>
    <row r="69" spans="1:9">
      <c r="A69" s="107"/>
      <c r="B69" s="122"/>
      <c r="C69" s="122"/>
      <c r="D69" s="122"/>
      <c r="E69" s="122"/>
      <c r="F69" s="122"/>
      <c r="G69" s="122"/>
      <c r="H69" s="107"/>
      <c r="I69" s="107"/>
    </row>
    <row r="70" spans="1:9" ht="23.25" customHeight="1">
      <c r="A70" s="107"/>
      <c r="B70" s="204" t="str">
        <f>'1'!B1</f>
        <v>ACTIVITES PROFESSIONNELLES DE SYNTHESE</v>
      </c>
      <c r="C70" s="204"/>
      <c r="D70" s="204"/>
      <c r="E70" s="204"/>
      <c r="F70" s="204"/>
      <c r="G70" s="204"/>
      <c r="H70" s="204"/>
      <c r="I70" s="107"/>
    </row>
    <row r="71" spans="1:9" ht="23.25" customHeight="1">
      <c r="A71" s="107"/>
      <c r="B71" s="204" t="str">
        <f>'1'!$B$2</f>
        <v>PREMIERE BAC PRO CSR 2017-2018</v>
      </c>
      <c r="C71" s="204"/>
      <c r="D71" s="204"/>
      <c r="E71" s="204"/>
      <c r="F71" s="204"/>
      <c r="G71" s="204"/>
      <c r="H71" s="204"/>
      <c r="I71" s="107"/>
    </row>
    <row r="72" spans="1:9" ht="9.75" customHeight="1">
      <c r="A72" s="107"/>
      <c r="B72" s="107"/>
      <c r="C72" s="107"/>
      <c r="D72" s="107"/>
      <c r="E72" s="107"/>
      <c r="F72" s="107"/>
      <c r="G72" s="107"/>
      <c r="H72" s="107"/>
      <c r="I72" s="107"/>
    </row>
    <row r="73" spans="1:9" ht="17.25">
      <c r="A73" s="107"/>
      <c r="B73" s="109" t="s">
        <v>2</v>
      </c>
      <c r="C73" s="110">
        <f>'listing eleves'!$A$12</f>
        <v>2</v>
      </c>
      <c r="D73" s="110"/>
      <c r="E73" s="110"/>
      <c r="F73" s="110" t="s">
        <v>4</v>
      </c>
      <c r="G73" s="111">
        <f>'listing eleves'!$I$10</f>
        <v>43028</v>
      </c>
      <c r="H73" s="107"/>
      <c r="I73" s="107"/>
    </row>
    <row r="74" spans="1:9">
      <c r="A74" s="107"/>
      <c r="B74" s="112" t="s">
        <v>3</v>
      </c>
      <c r="C74" s="113">
        <f>'listing eleves'!$B$12</f>
        <v>22</v>
      </c>
      <c r="D74" s="113"/>
      <c r="E74" s="113"/>
      <c r="F74" s="113" t="s">
        <v>5</v>
      </c>
      <c r="G74" s="114" t="str">
        <f>'1'!$G$74</f>
        <v>1-Bar à vin</v>
      </c>
      <c r="H74" s="107"/>
      <c r="I74" s="107"/>
    </row>
    <row r="75" spans="1:9">
      <c r="A75" s="107"/>
      <c r="B75" s="115"/>
      <c r="C75" s="116"/>
      <c r="D75" s="116"/>
      <c r="E75" s="116"/>
      <c r="F75" s="116" t="s">
        <v>6</v>
      </c>
      <c r="G75" s="117" t="str">
        <f>'listing eleves'!$J$12</f>
        <v>SERVICE</v>
      </c>
      <c r="H75" s="107"/>
      <c r="I75" s="107"/>
    </row>
    <row r="76" spans="1:9" ht="9.75" customHeight="1">
      <c r="A76" s="107"/>
      <c r="B76" s="107"/>
      <c r="C76" s="107"/>
      <c r="D76" s="107"/>
      <c r="E76" s="107"/>
      <c r="F76" s="107"/>
      <c r="G76" s="107"/>
      <c r="H76" s="107"/>
      <c r="I76" s="107"/>
    </row>
    <row r="77" spans="1:9">
      <c r="A77" s="107"/>
      <c r="B77" s="205" t="s">
        <v>11</v>
      </c>
      <c r="C77" s="205"/>
      <c r="D77" s="205"/>
      <c r="E77" s="205"/>
      <c r="F77" s="205"/>
      <c r="G77" s="205"/>
      <c r="H77" s="205"/>
      <c r="I77" s="107"/>
    </row>
    <row r="78" spans="1:9">
      <c r="A78" s="107"/>
      <c r="B78" s="206" t="s">
        <v>12</v>
      </c>
      <c r="C78" s="207"/>
      <c r="D78" s="207"/>
      <c r="E78" s="207"/>
      <c r="F78" s="207"/>
      <c r="G78" s="207"/>
      <c r="H78" s="208"/>
      <c r="I78" s="107"/>
    </row>
    <row r="79" spans="1:9" ht="30.75" customHeight="1">
      <c r="A79" s="107"/>
      <c r="B79" s="209" t="s">
        <v>244</v>
      </c>
      <c r="C79" s="210"/>
      <c r="D79" s="210"/>
      <c r="E79" s="210"/>
      <c r="F79" s="210"/>
      <c r="G79" s="211"/>
      <c r="H79" s="148">
        <v>2</v>
      </c>
      <c r="I79" s="107"/>
    </row>
    <row r="80" spans="1:9" ht="18.75" customHeight="1">
      <c r="A80" s="107"/>
      <c r="B80" s="209" t="s">
        <v>245</v>
      </c>
      <c r="C80" s="210"/>
      <c r="D80" s="210"/>
      <c r="E80" s="210"/>
      <c r="F80" s="210"/>
      <c r="G80" s="211"/>
      <c r="H80" s="148">
        <v>2</v>
      </c>
      <c r="I80" s="107"/>
    </row>
    <row r="81" spans="1:9" ht="19.5" customHeight="1">
      <c r="A81" s="107"/>
      <c r="B81" s="209" t="s">
        <v>246</v>
      </c>
      <c r="C81" s="210"/>
      <c r="D81" s="210"/>
      <c r="E81" s="210"/>
      <c r="F81" s="210"/>
      <c r="G81" s="211"/>
      <c r="H81" s="148">
        <v>2</v>
      </c>
      <c r="I81" s="107"/>
    </row>
    <row r="82" spans="1:9" ht="25.5" customHeight="1">
      <c r="A82" s="107"/>
      <c r="B82" s="209" t="s">
        <v>247</v>
      </c>
      <c r="C82" s="210"/>
      <c r="D82" s="210"/>
      <c r="E82" s="210"/>
      <c r="F82" s="210"/>
      <c r="G82" s="211"/>
      <c r="H82" s="148">
        <v>3</v>
      </c>
      <c r="I82" s="107"/>
    </row>
    <row r="83" spans="1:9" ht="27" customHeight="1">
      <c r="A83" s="107"/>
      <c r="B83" s="209" t="s">
        <v>248</v>
      </c>
      <c r="C83" s="210"/>
      <c r="D83" s="210"/>
      <c r="E83" s="210"/>
      <c r="F83" s="210"/>
      <c r="G83" s="211"/>
      <c r="H83" s="148">
        <v>0</v>
      </c>
      <c r="I83" s="107"/>
    </row>
    <row r="84" spans="1:9" ht="27" customHeight="1">
      <c r="A84" s="107"/>
      <c r="B84" s="209" t="s">
        <v>249</v>
      </c>
      <c r="C84" s="210"/>
      <c r="D84" s="210"/>
      <c r="E84" s="210"/>
      <c r="F84" s="210"/>
      <c r="G84" s="211"/>
      <c r="H84" s="148">
        <v>3</v>
      </c>
      <c r="I84" s="107"/>
    </row>
    <row r="85" spans="1:9" ht="27" customHeight="1">
      <c r="A85" s="107"/>
      <c r="B85" s="215" t="s">
        <v>250</v>
      </c>
      <c r="C85" s="216"/>
      <c r="D85" s="216"/>
      <c r="E85" s="210"/>
      <c r="F85" s="210"/>
      <c r="G85" s="211"/>
      <c r="H85" s="148">
        <v>2</v>
      </c>
      <c r="I85" s="107">
        <f>SUM(H79:H85)</f>
        <v>14</v>
      </c>
    </row>
    <row r="86" spans="1:9" ht="20.25" customHeight="1">
      <c r="A86" s="107"/>
      <c r="B86" s="118"/>
      <c r="C86" s="119"/>
      <c r="D86" s="119"/>
      <c r="E86" s="212" t="s">
        <v>104</v>
      </c>
      <c r="F86" s="213"/>
      <c r="G86" s="213"/>
      <c r="H86" s="120">
        <f>SUM(I85/21)*20</f>
        <v>13.333333333333332</v>
      </c>
      <c r="I86" s="107"/>
    </row>
    <row r="87" spans="1:9" ht="15" customHeight="1">
      <c r="A87" s="107"/>
      <c r="B87" s="214" t="s">
        <v>13</v>
      </c>
      <c r="C87" s="214"/>
      <c r="D87" s="214"/>
      <c r="E87" s="214"/>
      <c r="F87" s="214"/>
      <c r="G87" s="214"/>
      <c r="H87" s="214"/>
      <c r="I87" s="107"/>
    </row>
    <row r="88" spans="1:9" ht="29.25" customHeight="1">
      <c r="A88" s="107"/>
      <c r="B88" s="183" t="s">
        <v>17</v>
      </c>
      <c r="C88" s="184"/>
      <c r="D88" s="184"/>
      <c r="E88" s="184"/>
      <c r="F88" s="184"/>
      <c r="G88" s="185"/>
      <c r="H88" s="148">
        <v>2</v>
      </c>
      <c r="I88" s="107"/>
    </row>
    <row r="89" spans="1:9" ht="29.25" customHeight="1">
      <c r="A89" s="107"/>
      <c r="B89" s="183" t="s">
        <v>23</v>
      </c>
      <c r="C89" s="184"/>
      <c r="D89" s="184"/>
      <c r="E89" s="184"/>
      <c r="F89" s="184"/>
      <c r="G89" s="185"/>
      <c r="H89" s="148">
        <v>1</v>
      </c>
      <c r="I89" s="107"/>
    </row>
    <row r="90" spans="1:9" ht="30" customHeight="1">
      <c r="A90" s="107"/>
      <c r="B90" s="183" t="s">
        <v>19</v>
      </c>
      <c r="C90" s="184"/>
      <c r="D90" s="184"/>
      <c r="E90" s="184"/>
      <c r="F90" s="184"/>
      <c r="G90" s="185"/>
      <c r="H90" s="148">
        <v>3</v>
      </c>
      <c r="I90" s="107"/>
    </row>
    <row r="91" spans="1:9" ht="30.75" customHeight="1">
      <c r="A91" s="107"/>
      <c r="B91" s="183" t="s">
        <v>24</v>
      </c>
      <c r="C91" s="184"/>
      <c r="D91" s="184"/>
      <c r="E91" s="184"/>
      <c r="F91" s="184"/>
      <c r="G91" s="185"/>
      <c r="H91" s="148">
        <v>2</v>
      </c>
      <c r="I91" s="107"/>
    </row>
    <row r="92" spans="1:9" ht="30" customHeight="1">
      <c r="A92" s="107"/>
      <c r="B92" s="183" t="s">
        <v>31</v>
      </c>
      <c r="C92" s="184"/>
      <c r="D92" s="184"/>
      <c r="E92" s="184"/>
      <c r="F92" s="184"/>
      <c r="G92" s="185"/>
      <c r="H92" s="148">
        <v>0</v>
      </c>
      <c r="I92" s="107"/>
    </row>
    <row r="93" spans="1:9" ht="29.25" customHeight="1">
      <c r="A93" s="107"/>
      <c r="B93" s="183" t="s">
        <v>34</v>
      </c>
      <c r="C93" s="184"/>
      <c r="D93" s="184"/>
      <c r="E93" s="184"/>
      <c r="F93" s="184"/>
      <c r="G93" s="185"/>
      <c r="H93" s="148">
        <v>2</v>
      </c>
      <c r="I93" s="107"/>
    </row>
    <row r="94" spans="1:9" ht="29.25" customHeight="1">
      <c r="A94" s="107"/>
      <c r="B94" s="183" t="s">
        <v>36</v>
      </c>
      <c r="C94" s="184"/>
      <c r="D94" s="184"/>
      <c r="E94" s="184"/>
      <c r="F94" s="184"/>
      <c r="G94" s="185"/>
      <c r="H94" s="148">
        <v>3</v>
      </c>
      <c r="I94" s="107"/>
    </row>
    <row r="95" spans="1:9" ht="30" customHeight="1">
      <c r="A95" s="107"/>
      <c r="B95" s="183" t="s">
        <v>77</v>
      </c>
      <c r="C95" s="184"/>
      <c r="D95" s="184"/>
      <c r="E95" s="184"/>
      <c r="F95" s="184"/>
      <c r="G95" s="185"/>
      <c r="H95" s="148">
        <v>3</v>
      </c>
      <c r="I95" s="107"/>
    </row>
    <row r="96" spans="1:9" ht="30" customHeight="1">
      <c r="A96" s="107"/>
      <c r="B96" s="183" t="s">
        <v>41</v>
      </c>
      <c r="C96" s="184"/>
      <c r="D96" s="184"/>
      <c r="E96" s="184"/>
      <c r="F96" s="184"/>
      <c r="G96" s="185"/>
      <c r="H96" s="148">
        <v>2</v>
      </c>
      <c r="I96" s="107"/>
    </row>
    <row r="97" spans="1:9" ht="30.75" customHeight="1">
      <c r="A97" s="107"/>
      <c r="B97" s="183" t="s">
        <v>42</v>
      </c>
      <c r="C97" s="184"/>
      <c r="D97" s="184"/>
      <c r="E97" s="184"/>
      <c r="F97" s="184"/>
      <c r="G97" s="185"/>
      <c r="H97" s="148">
        <v>3</v>
      </c>
      <c r="I97" s="107"/>
    </row>
    <row r="98" spans="1:9" ht="29.25" customHeight="1">
      <c r="A98" s="107"/>
      <c r="B98" s="183" t="s">
        <v>14</v>
      </c>
      <c r="C98" s="184"/>
      <c r="D98" s="184"/>
      <c r="E98" s="184"/>
      <c r="F98" s="184"/>
      <c r="G98" s="185"/>
      <c r="H98" s="148">
        <v>2</v>
      </c>
      <c r="I98" s="107"/>
    </row>
    <row r="99" spans="1:9" ht="29.25" customHeight="1">
      <c r="A99" s="107"/>
      <c r="B99" s="183" t="s">
        <v>94</v>
      </c>
      <c r="C99" s="184"/>
      <c r="D99" s="184"/>
      <c r="E99" s="184"/>
      <c r="F99" s="184"/>
      <c r="G99" s="185"/>
      <c r="H99" s="148">
        <v>3</v>
      </c>
      <c r="I99" s="107">
        <f>SUM(H88:H99)</f>
        <v>26</v>
      </c>
    </row>
    <row r="100" spans="1:9">
      <c r="A100" s="107"/>
      <c r="B100" s="119"/>
      <c r="C100" s="119"/>
      <c r="D100" s="119"/>
      <c r="E100" s="220" t="s">
        <v>105</v>
      </c>
      <c r="F100" s="220"/>
      <c r="G100" s="220"/>
      <c r="H100" s="121">
        <f>SUM(I99/36)*20</f>
        <v>14.444444444444445</v>
      </c>
      <c r="I100" s="107"/>
    </row>
    <row r="101" spans="1:9" ht="25.5" customHeight="1">
      <c r="A101" s="107"/>
      <c r="B101" s="122"/>
      <c r="C101" s="122"/>
      <c r="D101" s="122"/>
      <c r="E101" s="220" t="s">
        <v>106</v>
      </c>
      <c r="F101" s="220"/>
      <c r="G101" s="220"/>
      <c r="H101" s="121">
        <f>SUM(H86+H100)/2</f>
        <v>13.888888888888889</v>
      </c>
      <c r="I101" s="107"/>
    </row>
    <row r="102" spans="1:9" ht="14.25" customHeight="1">
      <c r="A102" s="107"/>
      <c r="B102" s="122" t="s">
        <v>107</v>
      </c>
      <c r="C102" s="122" t="s">
        <v>108</v>
      </c>
      <c r="D102" s="122" t="s">
        <v>109</v>
      </c>
      <c r="E102" s="122" t="s">
        <v>110</v>
      </c>
      <c r="F102" s="122"/>
      <c r="G102" s="122"/>
      <c r="H102" s="107"/>
      <c r="I102" s="107"/>
    </row>
    <row r="103" spans="1:9">
      <c r="A103" s="107"/>
      <c r="B103" s="122"/>
      <c r="C103" s="122"/>
      <c r="D103" s="122"/>
      <c r="E103" s="122"/>
      <c r="F103" s="122"/>
      <c r="G103" s="122"/>
      <c r="H103" s="107"/>
      <c r="I103" s="107"/>
    </row>
    <row r="104" spans="1:9">
      <c r="A104" s="107"/>
      <c r="B104" s="123"/>
      <c r="C104" s="123"/>
      <c r="D104" s="123"/>
      <c r="E104" s="123"/>
      <c r="F104" s="123"/>
      <c r="G104" s="123"/>
      <c r="H104" s="107"/>
      <c r="I104" s="107"/>
    </row>
    <row r="105" spans="1:9" ht="23.25" customHeight="1">
      <c r="A105" s="107"/>
      <c r="B105" s="204" t="str">
        <f>'1'!B1</f>
        <v>ACTIVITES PROFESSIONNELLES DE SYNTHESE</v>
      </c>
      <c r="C105" s="204"/>
      <c r="D105" s="204"/>
      <c r="E105" s="204"/>
      <c r="F105" s="204"/>
      <c r="G105" s="204"/>
      <c r="H105" s="204"/>
      <c r="I105" s="107"/>
    </row>
    <row r="106" spans="1:9" ht="23.25" customHeight="1">
      <c r="A106" s="107"/>
      <c r="B106" s="204" t="str">
        <f>'1'!$B$2</f>
        <v>PREMIERE BAC PRO CSR 2017-2018</v>
      </c>
      <c r="C106" s="204"/>
      <c r="D106" s="204"/>
      <c r="E106" s="204"/>
      <c r="F106" s="204"/>
      <c r="G106" s="204"/>
      <c r="H106" s="204"/>
      <c r="I106" s="107"/>
    </row>
    <row r="107" spans="1:9" ht="9.75" customHeight="1">
      <c r="A107" s="107"/>
      <c r="B107" s="107"/>
      <c r="C107" s="107"/>
      <c r="D107" s="107"/>
      <c r="E107" s="107"/>
      <c r="F107" s="107"/>
      <c r="G107" s="107"/>
      <c r="H107" s="107"/>
      <c r="I107" s="107"/>
    </row>
    <row r="108" spans="1:9" ht="17.25">
      <c r="A108" s="107"/>
      <c r="B108" s="109" t="s">
        <v>2</v>
      </c>
      <c r="C108" s="110">
        <f>'listing eleves'!$A$12</f>
        <v>2</v>
      </c>
      <c r="D108" s="110"/>
      <c r="E108" s="110"/>
      <c r="F108" s="110" t="s">
        <v>4</v>
      </c>
      <c r="G108" s="111">
        <f>'listing eleves'!$K$10</f>
        <v>43049</v>
      </c>
      <c r="H108" s="107"/>
      <c r="I108" s="107"/>
    </row>
    <row r="109" spans="1:9">
      <c r="A109" s="107"/>
      <c r="B109" s="112" t="s">
        <v>3</v>
      </c>
      <c r="C109" s="113">
        <f>'listing eleves'!$B$12</f>
        <v>22</v>
      </c>
      <c r="D109" s="113"/>
      <c r="E109" s="113"/>
      <c r="F109" s="113" t="s">
        <v>5</v>
      </c>
      <c r="G109" s="114" t="str">
        <f>'1'!$G$109</f>
        <v>1-Bar à vin</v>
      </c>
      <c r="H109" s="107"/>
      <c r="I109" s="107"/>
    </row>
    <row r="110" spans="1:9">
      <c r="A110" s="107"/>
      <c r="B110" s="115"/>
      <c r="C110" s="116"/>
      <c r="D110" s="116"/>
      <c r="E110" s="116"/>
      <c r="F110" s="116" t="s">
        <v>6</v>
      </c>
      <c r="G110" s="117">
        <f>'listing eleves'!$L$12</f>
        <v>0</v>
      </c>
      <c r="H110" s="107"/>
      <c r="I110" s="107"/>
    </row>
    <row r="111" spans="1:9" ht="9.75" customHeight="1">
      <c r="A111" s="107"/>
      <c r="B111" s="107"/>
      <c r="C111" s="107"/>
      <c r="D111" s="107"/>
      <c r="E111" s="107"/>
      <c r="F111" s="107"/>
      <c r="G111" s="107"/>
      <c r="H111" s="107"/>
      <c r="I111" s="107"/>
    </row>
    <row r="112" spans="1:9">
      <c r="A112" s="107"/>
      <c r="B112" s="205" t="s">
        <v>11</v>
      </c>
      <c r="C112" s="205"/>
      <c r="D112" s="205"/>
      <c r="E112" s="205"/>
      <c r="F112" s="205"/>
      <c r="G112" s="205"/>
      <c r="H112" s="205"/>
      <c r="I112" s="107"/>
    </row>
    <row r="113" spans="1:9">
      <c r="A113" s="107"/>
      <c r="B113" s="206" t="s">
        <v>12</v>
      </c>
      <c r="C113" s="207"/>
      <c r="D113" s="207"/>
      <c r="E113" s="207"/>
      <c r="F113" s="207"/>
      <c r="G113" s="207"/>
      <c r="H113" s="208"/>
      <c r="I113" s="107"/>
    </row>
    <row r="114" spans="1:9" ht="30.75" customHeight="1">
      <c r="A114" s="107"/>
      <c r="B114" s="209" t="s">
        <v>244</v>
      </c>
      <c r="C114" s="210"/>
      <c r="D114" s="210"/>
      <c r="E114" s="210"/>
      <c r="F114" s="210"/>
      <c r="G114" s="211"/>
      <c r="H114" s="144" t="s">
        <v>254</v>
      </c>
      <c r="I114" s="107"/>
    </row>
    <row r="115" spans="1:9" ht="18.75" customHeight="1">
      <c r="A115" s="107"/>
      <c r="B115" s="209" t="s">
        <v>245</v>
      </c>
      <c r="C115" s="210"/>
      <c r="D115" s="210"/>
      <c r="E115" s="210"/>
      <c r="F115" s="210"/>
      <c r="G115" s="211"/>
      <c r="H115" s="144" t="s">
        <v>254</v>
      </c>
      <c r="I115" s="107"/>
    </row>
    <row r="116" spans="1:9" ht="19.5" customHeight="1">
      <c r="A116" s="107"/>
      <c r="B116" s="209" t="s">
        <v>246</v>
      </c>
      <c r="C116" s="210"/>
      <c r="D116" s="210"/>
      <c r="E116" s="210"/>
      <c r="F116" s="210"/>
      <c r="G116" s="211"/>
      <c r="H116" s="144" t="s">
        <v>254</v>
      </c>
      <c r="I116" s="107"/>
    </row>
    <row r="117" spans="1:9" ht="25.5" customHeight="1">
      <c r="A117" s="107"/>
      <c r="B117" s="209" t="s">
        <v>247</v>
      </c>
      <c r="C117" s="210"/>
      <c r="D117" s="210"/>
      <c r="E117" s="210"/>
      <c r="F117" s="210"/>
      <c r="G117" s="211"/>
      <c r="H117" s="144" t="s">
        <v>254</v>
      </c>
      <c r="I117" s="107"/>
    </row>
    <row r="118" spans="1:9" ht="27" customHeight="1">
      <c r="A118" s="107"/>
      <c r="B118" s="209" t="s">
        <v>248</v>
      </c>
      <c r="C118" s="210"/>
      <c r="D118" s="210"/>
      <c r="E118" s="210"/>
      <c r="F118" s="210"/>
      <c r="G118" s="211"/>
      <c r="H118" s="144" t="s">
        <v>254</v>
      </c>
      <c r="I118" s="107"/>
    </row>
    <row r="119" spans="1:9" ht="27" customHeight="1">
      <c r="A119" s="107"/>
      <c r="B119" s="209" t="s">
        <v>249</v>
      </c>
      <c r="C119" s="210"/>
      <c r="D119" s="210"/>
      <c r="E119" s="210"/>
      <c r="F119" s="210"/>
      <c r="G119" s="211"/>
      <c r="H119" s="144" t="s">
        <v>254</v>
      </c>
      <c r="I119" s="107"/>
    </row>
    <row r="120" spans="1:9" ht="27" customHeight="1">
      <c r="A120" s="107"/>
      <c r="B120" s="215" t="s">
        <v>250</v>
      </c>
      <c r="C120" s="216"/>
      <c r="D120" s="216"/>
      <c r="E120" s="210"/>
      <c r="F120" s="210"/>
      <c r="G120" s="211"/>
      <c r="H120" s="144" t="s">
        <v>254</v>
      </c>
      <c r="I120" s="107">
        <f>SUM(H114:H120)</f>
        <v>0</v>
      </c>
    </row>
    <row r="121" spans="1:9" ht="20.25" customHeight="1">
      <c r="A121" s="107"/>
      <c r="B121" s="118"/>
      <c r="C121" s="119"/>
      <c r="D121" s="119"/>
      <c r="E121" s="212" t="s">
        <v>104</v>
      </c>
      <c r="F121" s="213"/>
      <c r="G121" s="213"/>
      <c r="H121" s="120">
        <f>SUM(I120/21)*20</f>
        <v>0</v>
      </c>
      <c r="I121" s="107"/>
    </row>
    <row r="122" spans="1:9" ht="15" customHeight="1">
      <c r="A122" s="107"/>
      <c r="B122" s="214" t="s">
        <v>13</v>
      </c>
      <c r="C122" s="214"/>
      <c r="D122" s="214"/>
      <c r="E122" s="214"/>
      <c r="F122" s="214"/>
      <c r="G122" s="214"/>
      <c r="H122" s="214"/>
      <c r="I122" s="107"/>
    </row>
    <row r="123" spans="1:9" ht="29.25" customHeight="1">
      <c r="A123" s="107"/>
      <c r="B123" s="217"/>
      <c r="C123" s="218"/>
      <c r="D123" s="218"/>
      <c r="E123" s="218"/>
      <c r="F123" s="218"/>
      <c r="G123" s="219"/>
      <c r="H123" s="144" t="s">
        <v>254</v>
      </c>
      <c r="I123" s="107"/>
    </row>
    <row r="124" spans="1:9" ht="29.25" customHeight="1">
      <c r="A124" s="107"/>
      <c r="B124" s="217"/>
      <c r="C124" s="218"/>
      <c r="D124" s="218"/>
      <c r="E124" s="218"/>
      <c r="F124" s="218"/>
      <c r="G124" s="219"/>
      <c r="H124" s="144" t="s">
        <v>254</v>
      </c>
      <c r="I124" s="107"/>
    </row>
    <row r="125" spans="1:9" ht="30" customHeight="1">
      <c r="A125" s="107"/>
      <c r="B125" s="217"/>
      <c r="C125" s="218"/>
      <c r="D125" s="218"/>
      <c r="E125" s="218"/>
      <c r="F125" s="218"/>
      <c r="G125" s="219"/>
      <c r="H125" s="144" t="s">
        <v>254</v>
      </c>
      <c r="I125" s="107"/>
    </row>
    <row r="126" spans="1:9" ht="30.75" customHeight="1">
      <c r="A126" s="107"/>
      <c r="B126" s="217"/>
      <c r="C126" s="218"/>
      <c r="D126" s="218"/>
      <c r="E126" s="218"/>
      <c r="F126" s="218"/>
      <c r="G126" s="219"/>
      <c r="H126" s="144" t="s">
        <v>254</v>
      </c>
      <c r="I126" s="107"/>
    </row>
    <row r="127" spans="1:9" ht="30" customHeight="1">
      <c r="A127" s="107"/>
      <c r="B127" s="217"/>
      <c r="C127" s="218"/>
      <c r="D127" s="218"/>
      <c r="E127" s="218"/>
      <c r="F127" s="218"/>
      <c r="G127" s="219"/>
      <c r="H127" s="144" t="s">
        <v>254</v>
      </c>
      <c r="I127" s="107"/>
    </row>
    <row r="128" spans="1:9" ht="29.25" customHeight="1">
      <c r="A128" s="107"/>
      <c r="B128" s="217"/>
      <c r="C128" s="218"/>
      <c r="D128" s="218"/>
      <c r="E128" s="218"/>
      <c r="F128" s="218"/>
      <c r="G128" s="219"/>
      <c r="H128" s="144" t="s">
        <v>254</v>
      </c>
      <c r="I128" s="107"/>
    </row>
    <row r="129" spans="1:9" ht="29.25" customHeight="1">
      <c r="A129" s="107"/>
      <c r="B129" s="217"/>
      <c r="C129" s="218"/>
      <c r="D129" s="218"/>
      <c r="E129" s="218"/>
      <c r="F129" s="218"/>
      <c r="G129" s="219"/>
      <c r="H129" s="144" t="s">
        <v>254</v>
      </c>
      <c r="I129" s="107"/>
    </row>
    <row r="130" spans="1:9" ht="30" customHeight="1">
      <c r="A130" s="107"/>
      <c r="B130" s="217"/>
      <c r="C130" s="218"/>
      <c r="D130" s="218"/>
      <c r="E130" s="218"/>
      <c r="F130" s="218"/>
      <c r="G130" s="219"/>
      <c r="H130" s="144" t="s">
        <v>254</v>
      </c>
      <c r="I130" s="107"/>
    </row>
    <row r="131" spans="1:9" ht="30" customHeight="1">
      <c r="A131" s="107"/>
      <c r="B131" s="217"/>
      <c r="C131" s="218"/>
      <c r="D131" s="218"/>
      <c r="E131" s="218"/>
      <c r="F131" s="218"/>
      <c r="G131" s="219"/>
      <c r="H131" s="144" t="s">
        <v>254</v>
      </c>
      <c r="I131" s="107"/>
    </row>
    <row r="132" spans="1:9" ht="30.75" customHeight="1">
      <c r="A132" s="107"/>
      <c r="B132" s="217"/>
      <c r="C132" s="218"/>
      <c r="D132" s="218"/>
      <c r="E132" s="218"/>
      <c r="F132" s="218"/>
      <c r="G132" s="219"/>
      <c r="H132" s="144" t="s">
        <v>254</v>
      </c>
      <c r="I132" s="107"/>
    </row>
    <row r="133" spans="1:9" ht="29.25" customHeight="1">
      <c r="A133" s="107"/>
      <c r="B133" s="217"/>
      <c r="C133" s="218"/>
      <c r="D133" s="218"/>
      <c r="E133" s="218"/>
      <c r="F133" s="218"/>
      <c r="G133" s="219"/>
      <c r="H133" s="144" t="s">
        <v>254</v>
      </c>
      <c r="I133" s="107"/>
    </row>
    <row r="134" spans="1:9" ht="29.25" customHeight="1">
      <c r="A134" s="107"/>
      <c r="B134" s="217"/>
      <c r="C134" s="218"/>
      <c r="D134" s="218"/>
      <c r="E134" s="218"/>
      <c r="F134" s="218"/>
      <c r="G134" s="219"/>
      <c r="H134" s="144" t="s">
        <v>254</v>
      </c>
      <c r="I134" s="107">
        <f>SUM(H123:H134)</f>
        <v>0</v>
      </c>
    </row>
    <row r="135" spans="1:9">
      <c r="A135" s="107"/>
      <c r="B135" s="119"/>
      <c r="C135" s="119"/>
      <c r="D135" s="119"/>
      <c r="E135" s="220" t="s">
        <v>105</v>
      </c>
      <c r="F135" s="220"/>
      <c r="G135" s="220"/>
      <c r="H135" s="121">
        <f>SUM(I134/36)*20</f>
        <v>0</v>
      </c>
      <c r="I135" s="107"/>
    </row>
    <row r="136" spans="1:9" ht="25.5" customHeight="1">
      <c r="A136" s="107"/>
      <c r="B136" s="122"/>
      <c r="C136" s="122"/>
      <c r="D136" s="122"/>
      <c r="E136" s="220" t="s">
        <v>106</v>
      </c>
      <c r="F136" s="220"/>
      <c r="G136" s="220"/>
      <c r="H136" s="121">
        <f>SUM(H121+H135)/2</f>
        <v>0</v>
      </c>
      <c r="I136" s="107"/>
    </row>
    <row r="137" spans="1:9" ht="14.25" customHeight="1">
      <c r="A137" s="107"/>
      <c r="B137" s="122" t="s">
        <v>107</v>
      </c>
      <c r="C137" s="122" t="s">
        <v>108</v>
      </c>
      <c r="D137" s="122" t="s">
        <v>109</v>
      </c>
      <c r="E137" s="122" t="s">
        <v>110</v>
      </c>
      <c r="F137" s="122"/>
      <c r="G137" s="122"/>
      <c r="H137" s="107"/>
      <c r="I137" s="107"/>
    </row>
    <row r="138" spans="1:9">
      <c r="A138" s="107"/>
      <c r="B138" s="122"/>
      <c r="C138" s="122"/>
      <c r="D138" s="122"/>
      <c r="E138" s="122"/>
      <c r="F138" s="122"/>
      <c r="G138" s="122"/>
      <c r="H138" s="107"/>
      <c r="I138" s="107"/>
    </row>
    <row r="139" spans="1:9">
      <c r="A139" s="107"/>
      <c r="B139" s="123"/>
      <c r="C139" s="123"/>
      <c r="D139" s="123"/>
      <c r="E139" s="123"/>
      <c r="F139" s="123"/>
      <c r="G139" s="123"/>
      <c r="H139" s="107"/>
      <c r="I139" s="107"/>
    </row>
    <row r="140" spans="1:9" ht="23.25" customHeight="1">
      <c r="A140" s="107"/>
      <c r="B140" s="204" t="str">
        <f>'1'!B1</f>
        <v>ACTIVITES PROFESSIONNELLES DE SYNTHESE</v>
      </c>
      <c r="C140" s="204"/>
      <c r="D140" s="204"/>
      <c r="E140" s="204"/>
      <c r="F140" s="204"/>
      <c r="G140" s="204"/>
      <c r="H140" s="204"/>
      <c r="I140" s="107"/>
    </row>
    <row r="141" spans="1:9" ht="23.25" customHeight="1">
      <c r="A141" s="107"/>
      <c r="B141" s="204" t="str">
        <f>'1'!$B$2</f>
        <v>PREMIERE BAC PRO CSR 2017-2018</v>
      </c>
      <c r="C141" s="204"/>
      <c r="D141" s="204"/>
      <c r="E141" s="204"/>
      <c r="F141" s="204"/>
      <c r="G141" s="204"/>
      <c r="H141" s="204"/>
      <c r="I141" s="107"/>
    </row>
    <row r="142" spans="1:9" ht="9.75" customHeight="1">
      <c r="A142" s="107"/>
      <c r="B142" s="107"/>
      <c r="C142" s="107"/>
      <c r="D142" s="107"/>
      <c r="E142" s="107"/>
      <c r="F142" s="107"/>
      <c r="G142" s="107"/>
      <c r="H142" s="107"/>
      <c r="I142" s="107"/>
    </row>
    <row r="143" spans="1:9" ht="17.25">
      <c r="A143" s="107"/>
      <c r="B143" s="109" t="s">
        <v>2</v>
      </c>
      <c r="C143" s="110">
        <f>'listing eleves'!$A$12</f>
        <v>2</v>
      </c>
      <c r="D143" s="110"/>
      <c r="E143" s="110"/>
      <c r="F143" s="110" t="s">
        <v>4</v>
      </c>
      <c r="G143" s="111">
        <f>'listing eleves'!$M$10</f>
        <v>43056</v>
      </c>
      <c r="H143" s="107"/>
      <c r="I143" s="107"/>
    </row>
    <row r="144" spans="1:9">
      <c r="A144" s="107"/>
      <c r="B144" s="112" t="s">
        <v>3</v>
      </c>
      <c r="C144" s="113">
        <f>'listing eleves'!$B$12</f>
        <v>22</v>
      </c>
      <c r="D144" s="113"/>
      <c r="E144" s="113"/>
      <c r="F144" s="113" t="s">
        <v>5</v>
      </c>
      <c r="G144" s="114">
        <f>'listing eleves'!$N$12</f>
        <v>0</v>
      </c>
      <c r="H144" s="107"/>
      <c r="I144" s="107"/>
    </row>
    <row r="145" spans="1:9">
      <c r="A145" s="107"/>
      <c r="B145" s="115"/>
      <c r="C145" s="116"/>
      <c r="D145" s="116"/>
      <c r="E145" s="116"/>
      <c r="F145" s="116" t="s">
        <v>6</v>
      </c>
      <c r="G145" s="117" t="s">
        <v>7</v>
      </c>
      <c r="H145" s="107"/>
      <c r="I145" s="107"/>
    </row>
    <row r="146" spans="1:9" ht="9.75" customHeight="1">
      <c r="A146" s="107"/>
      <c r="B146" s="107"/>
      <c r="C146" s="107"/>
      <c r="D146" s="107"/>
      <c r="E146" s="107"/>
      <c r="F146" s="107"/>
      <c r="G146" s="107"/>
      <c r="H146" s="107"/>
      <c r="I146" s="107"/>
    </row>
    <row r="147" spans="1:9">
      <c r="A147" s="107"/>
      <c r="B147" s="205" t="s">
        <v>11</v>
      </c>
      <c r="C147" s="205"/>
      <c r="D147" s="205"/>
      <c r="E147" s="205"/>
      <c r="F147" s="205"/>
      <c r="G147" s="205"/>
      <c r="H147" s="205"/>
      <c r="I147" s="107"/>
    </row>
    <row r="148" spans="1:9">
      <c r="A148" s="107"/>
      <c r="B148" s="206" t="s">
        <v>12</v>
      </c>
      <c r="C148" s="207"/>
      <c r="D148" s="207"/>
      <c r="E148" s="207"/>
      <c r="F148" s="207"/>
      <c r="G148" s="207"/>
      <c r="H148" s="208"/>
      <c r="I148" s="107"/>
    </row>
    <row r="149" spans="1:9" ht="30.75" customHeight="1">
      <c r="A149" s="107"/>
      <c r="B149" s="209" t="s">
        <v>244</v>
      </c>
      <c r="C149" s="210"/>
      <c r="D149" s="210"/>
      <c r="E149" s="210"/>
      <c r="F149" s="210"/>
      <c r="G149" s="211"/>
      <c r="H149" s="144" t="s">
        <v>254</v>
      </c>
      <c r="I149" s="107"/>
    </row>
    <row r="150" spans="1:9" ht="18.75" customHeight="1">
      <c r="A150" s="107"/>
      <c r="B150" s="209" t="s">
        <v>245</v>
      </c>
      <c r="C150" s="210"/>
      <c r="D150" s="210"/>
      <c r="E150" s="210"/>
      <c r="F150" s="210"/>
      <c r="G150" s="211"/>
      <c r="H150" s="144" t="s">
        <v>254</v>
      </c>
      <c r="I150" s="107"/>
    </row>
    <row r="151" spans="1:9" ht="19.5" customHeight="1">
      <c r="A151" s="107"/>
      <c r="B151" s="209" t="s">
        <v>246</v>
      </c>
      <c r="C151" s="210"/>
      <c r="D151" s="210"/>
      <c r="E151" s="210"/>
      <c r="F151" s="210"/>
      <c r="G151" s="211"/>
      <c r="H151" s="144" t="s">
        <v>254</v>
      </c>
      <c r="I151" s="107"/>
    </row>
    <row r="152" spans="1:9" ht="25.5" customHeight="1">
      <c r="A152" s="107"/>
      <c r="B152" s="209" t="s">
        <v>247</v>
      </c>
      <c r="C152" s="210"/>
      <c r="D152" s="210"/>
      <c r="E152" s="210"/>
      <c r="F152" s="210"/>
      <c r="G152" s="211"/>
      <c r="H152" s="144" t="s">
        <v>254</v>
      </c>
      <c r="I152" s="107"/>
    </row>
    <row r="153" spans="1:9" ht="27" customHeight="1">
      <c r="A153" s="107"/>
      <c r="B153" s="209" t="s">
        <v>248</v>
      </c>
      <c r="C153" s="210"/>
      <c r="D153" s="210"/>
      <c r="E153" s="210"/>
      <c r="F153" s="210"/>
      <c r="G153" s="211"/>
      <c r="H153" s="144" t="s">
        <v>254</v>
      </c>
      <c r="I153" s="107"/>
    </row>
    <row r="154" spans="1:9" ht="27" customHeight="1">
      <c r="A154" s="107"/>
      <c r="B154" s="209" t="s">
        <v>249</v>
      </c>
      <c r="C154" s="210"/>
      <c r="D154" s="210"/>
      <c r="E154" s="210"/>
      <c r="F154" s="210"/>
      <c r="G154" s="211"/>
      <c r="H154" s="144" t="s">
        <v>254</v>
      </c>
      <c r="I154" s="107"/>
    </row>
    <row r="155" spans="1:9" ht="27" customHeight="1">
      <c r="A155" s="107"/>
      <c r="B155" s="215" t="s">
        <v>250</v>
      </c>
      <c r="C155" s="216"/>
      <c r="D155" s="216"/>
      <c r="E155" s="210"/>
      <c r="F155" s="210"/>
      <c r="G155" s="211"/>
      <c r="H155" s="144" t="s">
        <v>254</v>
      </c>
      <c r="I155" s="107">
        <f>SUM(H149:H155)</f>
        <v>0</v>
      </c>
    </row>
    <row r="156" spans="1:9" ht="20.25" customHeight="1">
      <c r="A156" s="107"/>
      <c r="B156" s="118"/>
      <c r="C156" s="119"/>
      <c r="D156" s="119"/>
      <c r="E156" s="212" t="s">
        <v>104</v>
      </c>
      <c r="F156" s="213"/>
      <c r="G156" s="213"/>
      <c r="H156" s="120">
        <f>SUM(I155/21)*20</f>
        <v>0</v>
      </c>
      <c r="I156" s="107"/>
    </row>
    <row r="157" spans="1:9" ht="15" customHeight="1">
      <c r="A157" s="107"/>
      <c r="B157" s="214" t="s">
        <v>13</v>
      </c>
      <c r="C157" s="214"/>
      <c r="D157" s="214"/>
      <c r="E157" s="214"/>
      <c r="F157" s="214"/>
      <c r="G157" s="214"/>
      <c r="H157" s="214"/>
      <c r="I157" s="107"/>
    </row>
    <row r="158" spans="1:9" ht="29.25" customHeight="1">
      <c r="A158" s="107"/>
      <c r="B158" s="217"/>
      <c r="C158" s="218"/>
      <c r="D158" s="218"/>
      <c r="E158" s="218"/>
      <c r="F158" s="218"/>
      <c r="G158" s="219"/>
      <c r="H158" s="144" t="s">
        <v>254</v>
      </c>
      <c r="I158" s="107"/>
    </row>
    <row r="159" spans="1:9" ht="29.25" customHeight="1">
      <c r="A159" s="107"/>
      <c r="B159" s="217"/>
      <c r="C159" s="218"/>
      <c r="D159" s="218"/>
      <c r="E159" s="218"/>
      <c r="F159" s="218"/>
      <c r="G159" s="219"/>
      <c r="H159" s="144" t="s">
        <v>254</v>
      </c>
      <c r="I159" s="107"/>
    </row>
    <row r="160" spans="1:9" ht="30" customHeight="1">
      <c r="A160" s="107"/>
      <c r="B160" s="217"/>
      <c r="C160" s="218"/>
      <c r="D160" s="218"/>
      <c r="E160" s="218"/>
      <c r="F160" s="218"/>
      <c r="G160" s="219"/>
      <c r="H160" s="144" t="s">
        <v>254</v>
      </c>
      <c r="I160" s="107"/>
    </row>
    <row r="161" spans="1:9" ht="30.75" customHeight="1">
      <c r="A161" s="107"/>
      <c r="B161" s="217"/>
      <c r="C161" s="218"/>
      <c r="D161" s="218"/>
      <c r="E161" s="218"/>
      <c r="F161" s="218"/>
      <c r="G161" s="219"/>
      <c r="H161" s="144" t="s">
        <v>254</v>
      </c>
      <c r="I161" s="107"/>
    </row>
    <row r="162" spans="1:9" ht="30" customHeight="1">
      <c r="A162" s="107"/>
      <c r="B162" s="217"/>
      <c r="C162" s="218"/>
      <c r="D162" s="218"/>
      <c r="E162" s="218"/>
      <c r="F162" s="218"/>
      <c r="G162" s="219"/>
      <c r="H162" s="144" t="s">
        <v>254</v>
      </c>
      <c r="I162" s="107"/>
    </row>
    <row r="163" spans="1:9" ht="29.25" customHeight="1">
      <c r="A163" s="107"/>
      <c r="B163" s="217"/>
      <c r="C163" s="218"/>
      <c r="D163" s="218"/>
      <c r="E163" s="218"/>
      <c r="F163" s="218"/>
      <c r="G163" s="219"/>
      <c r="H163" s="144" t="s">
        <v>254</v>
      </c>
      <c r="I163" s="107"/>
    </row>
    <row r="164" spans="1:9" ht="29.25" customHeight="1">
      <c r="A164" s="107"/>
      <c r="B164" s="217"/>
      <c r="C164" s="218"/>
      <c r="D164" s="218"/>
      <c r="E164" s="218"/>
      <c r="F164" s="218"/>
      <c r="G164" s="219"/>
      <c r="H164" s="144" t="s">
        <v>254</v>
      </c>
      <c r="I164" s="107"/>
    </row>
    <row r="165" spans="1:9" ht="30" customHeight="1">
      <c r="A165" s="107"/>
      <c r="B165" s="217"/>
      <c r="C165" s="218"/>
      <c r="D165" s="218"/>
      <c r="E165" s="218"/>
      <c r="F165" s="218"/>
      <c r="G165" s="219"/>
      <c r="H165" s="144" t="s">
        <v>254</v>
      </c>
      <c r="I165" s="107"/>
    </row>
    <row r="166" spans="1:9" ht="30" customHeight="1">
      <c r="A166" s="107"/>
      <c r="B166" s="217"/>
      <c r="C166" s="218"/>
      <c r="D166" s="218"/>
      <c r="E166" s="218"/>
      <c r="F166" s="218"/>
      <c r="G166" s="219"/>
      <c r="H166" s="144" t="s">
        <v>254</v>
      </c>
      <c r="I166" s="107"/>
    </row>
    <row r="167" spans="1:9" ht="30.75" customHeight="1">
      <c r="A167" s="107"/>
      <c r="B167" s="217"/>
      <c r="C167" s="218"/>
      <c r="D167" s="218"/>
      <c r="E167" s="218"/>
      <c r="F167" s="218"/>
      <c r="G167" s="219"/>
      <c r="H167" s="144" t="s">
        <v>254</v>
      </c>
      <c r="I167" s="107"/>
    </row>
    <row r="168" spans="1:9" ht="29.25" customHeight="1">
      <c r="A168" s="107"/>
      <c r="B168" s="217"/>
      <c r="C168" s="218"/>
      <c r="D168" s="218"/>
      <c r="E168" s="218"/>
      <c r="F168" s="218"/>
      <c r="G168" s="219"/>
      <c r="H168" s="144" t="s">
        <v>254</v>
      </c>
      <c r="I168" s="107"/>
    </row>
    <row r="169" spans="1:9" ht="29.25" customHeight="1">
      <c r="A169" s="107"/>
      <c r="B169" s="217"/>
      <c r="C169" s="218"/>
      <c r="D169" s="218"/>
      <c r="E169" s="218"/>
      <c r="F169" s="218"/>
      <c r="G169" s="219"/>
      <c r="H169" s="144" t="s">
        <v>254</v>
      </c>
      <c r="I169" s="107">
        <f>SUM(H158:H169)</f>
        <v>0</v>
      </c>
    </row>
    <row r="170" spans="1:9">
      <c r="A170" s="107"/>
      <c r="B170" s="119"/>
      <c r="C170" s="119"/>
      <c r="D170" s="119"/>
      <c r="E170" s="220" t="s">
        <v>105</v>
      </c>
      <c r="F170" s="220"/>
      <c r="G170" s="220"/>
      <c r="H170" s="121">
        <f>SUM(I169/36)*20</f>
        <v>0</v>
      </c>
      <c r="I170" s="107"/>
    </row>
    <row r="171" spans="1:9" ht="25.5" customHeight="1">
      <c r="A171" s="107"/>
      <c r="B171" s="122"/>
      <c r="C171" s="122"/>
      <c r="D171" s="122"/>
      <c r="E171" s="220" t="s">
        <v>106</v>
      </c>
      <c r="F171" s="220"/>
      <c r="G171" s="220"/>
      <c r="H171" s="121">
        <f>SUM(H156+H170)/2</f>
        <v>0</v>
      </c>
      <c r="I171" s="107"/>
    </row>
    <row r="172" spans="1:9" ht="14.25" customHeight="1">
      <c r="A172" s="107"/>
      <c r="B172" s="122" t="s">
        <v>107</v>
      </c>
      <c r="C172" s="122" t="s">
        <v>108</v>
      </c>
      <c r="D172" s="122" t="s">
        <v>109</v>
      </c>
      <c r="E172" s="122" t="s">
        <v>110</v>
      </c>
      <c r="F172" s="122"/>
      <c r="G172" s="122"/>
      <c r="H172" s="107"/>
      <c r="I172" s="107"/>
    </row>
    <row r="173" spans="1:9">
      <c r="A173" s="107"/>
      <c r="B173" s="122"/>
      <c r="C173" s="122"/>
      <c r="D173" s="122"/>
      <c r="E173" s="122"/>
      <c r="F173" s="122"/>
      <c r="G173" s="122"/>
      <c r="H173" s="107"/>
      <c r="I173" s="107"/>
    </row>
    <row r="174" spans="1:9">
      <c r="A174" s="107"/>
      <c r="B174" s="123"/>
      <c r="C174" s="123"/>
      <c r="D174" s="123"/>
      <c r="E174" s="123"/>
      <c r="F174" s="123"/>
      <c r="G174" s="123"/>
      <c r="H174" s="107"/>
      <c r="I174" s="107"/>
    </row>
    <row r="175" spans="1:9" ht="23.25" customHeight="1">
      <c r="A175" s="107"/>
      <c r="B175" s="204" t="str">
        <f>'1'!B1</f>
        <v>ACTIVITES PROFESSIONNELLES DE SYNTHESE</v>
      </c>
      <c r="C175" s="204"/>
      <c r="D175" s="204"/>
      <c r="E175" s="204"/>
      <c r="F175" s="204"/>
      <c r="G175" s="204"/>
      <c r="H175" s="204"/>
      <c r="I175" s="107"/>
    </row>
    <row r="176" spans="1:9" ht="23.25" customHeight="1">
      <c r="A176" s="107"/>
      <c r="B176" s="204" t="str">
        <f>'1'!$B$2</f>
        <v>PREMIERE BAC PRO CSR 2017-2018</v>
      </c>
      <c r="C176" s="204"/>
      <c r="D176" s="204"/>
      <c r="E176" s="204"/>
      <c r="F176" s="204"/>
      <c r="G176" s="204"/>
      <c r="H176" s="204"/>
      <c r="I176" s="107"/>
    </row>
    <row r="177" spans="1:9" ht="9.75" customHeight="1">
      <c r="A177" s="107"/>
      <c r="B177" s="107"/>
      <c r="C177" s="107"/>
      <c r="D177" s="107"/>
      <c r="E177" s="107"/>
      <c r="F177" s="107"/>
      <c r="G177" s="107"/>
      <c r="H177" s="107"/>
      <c r="I177" s="107"/>
    </row>
    <row r="178" spans="1:9" ht="17.25">
      <c r="A178" s="107"/>
      <c r="B178" s="109" t="s">
        <v>2</v>
      </c>
      <c r="C178" s="110">
        <f>'listing eleves'!$A$12</f>
        <v>2</v>
      </c>
      <c r="D178" s="110"/>
      <c r="E178" s="110"/>
      <c r="F178" s="110" t="s">
        <v>4</v>
      </c>
      <c r="G178" s="111">
        <f>'listing eleves'!$O$10</f>
        <v>43063</v>
      </c>
      <c r="H178" s="107"/>
      <c r="I178" s="107"/>
    </row>
    <row r="179" spans="1:9">
      <c r="A179" s="107"/>
      <c r="B179" s="112" t="s">
        <v>3</v>
      </c>
      <c r="C179" s="113">
        <f>'listing eleves'!$B$12</f>
        <v>22</v>
      </c>
      <c r="D179" s="113"/>
      <c r="E179" s="113"/>
      <c r="F179" s="113" t="s">
        <v>5</v>
      </c>
      <c r="G179" s="114" t="str">
        <f>'1'!$G$179</f>
        <v>1-Bar à vin</v>
      </c>
      <c r="H179" s="107"/>
      <c r="I179" s="107"/>
    </row>
    <row r="180" spans="1:9">
      <c r="A180" s="107"/>
      <c r="B180" s="115"/>
      <c r="C180" s="116"/>
      <c r="D180" s="116"/>
      <c r="E180" s="116"/>
      <c r="F180" s="116" t="s">
        <v>6</v>
      </c>
      <c r="G180" s="117">
        <f>'listing eleves'!$P$12</f>
        <v>0</v>
      </c>
      <c r="H180" s="107"/>
      <c r="I180" s="107"/>
    </row>
    <row r="181" spans="1:9" ht="9.75" customHeight="1">
      <c r="A181" s="107"/>
      <c r="B181" s="107"/>
      <c r="C181" s="107"/>
      <c r="D181" s="107"/>
      <c r="E181" s="107"/>
      <c r="F181" s="107"/>
      <c r="G181" s="107"/>
      <c r="H181" s="107"/>
      <c r="I181" s="107"/>
    </row>
    <row r="182" spans="1:9">
      <c r="A182" s="107"/>
      <c r="B182" s="205" t="s">
        <v>11</v>
      </c>
      <c r="C182" s="205"/>
      <c r="D182" s="205"/>
      <c r="E182" s="205"/>
      <c r="F182" s="205"/>
      <c r="G182" s="205"/>
      <c r="H182" s="205"/>
      <c r="I182" s="107"/>
    </row>
    <row r="183" spans="1:9">
      <c r="A183" s="107"/>
      <c r="B183" s="206" t="s">
        <v>12</v>
      </c>
      <c r="C183" s="207"/>
      <c r="D183" s="207"/>
      <c r="E183" s="207"/>
      <c r="F183" s="207"/>
      <c r="G183" s="207"/>
      <c r="H183" s="208"/>
      <c r="I183" s="107"/>
    </row>
    <row r="184" spans="1:9" ht="30.75" customHeight="1">
      <c r="A184" s="107"/>
      <c r="B184" s="209" t="s">
        <v>244</v>
      </c>
      <c r="C184" s="210"/>
      <c r="D184" s="210"/>
      <c r="E184" s="210"/>
      <c r="F184" s="210"/>
      <c r="G184" s="211"/>
      <c r="H184" s="144" t="s">
        <v>254</v>
      </c>
      <c r="I184" s="107"/>
    </row>
    <row r="185" spans="1:9" ht="18.75" customHeight="1">
      <c r="A185" s="107"/>
      <c r="B185" s="209" t="s">
        <v>245</v>
      </c>
      <c r="C185" s="210"/>
      <c r="D185" s="210"/>
      <c r="E185" s="210"/>
      <c r="F185" s="210"/>
      <c r="G185" s="211"/>
      <c r="H185" s="144" t="s">
        <v>254</v>
      </c>
      <c r="I185" s="107"/>
    </row>
    <row r="186" spans="1:9" ht="19.5" customHeight="1">
      <c r="A186" s="107"/>
      <c r="B186" s="209" t="s">
        <v>246</v>
      </c>
      <c r="C186" s="210"/>
      <c r="D186" s="210"/>
      <c r="E186" s="210"/>
      <c r="F186" s="210"/>
      <c r="G186" s="211"/>
      <c r="H186" s="144" t="s">
        <v>254</v>
      </c>
      <c r="I186" s="107"/>
    </row>
    <row r="187" spans="1:9" ht="25.5" customHeight="1">
      <c r="A187" s="107"/>
      <c r="B187" s="209" t="s">
        <v>247</v>
      </c>
      <c r="C187" s="210"/>
      <c r="D187" s="210"/>
      <c r="E187" s="210"/>
      <c r="F187" s="210"/>
      <c r="G187" s="211"/>
      <c r="H187" s="144" t="s">
        <v>254</v>
      </c>
      <c r="I187" s="107"/>
    </row>
    <row r="188" spans="1:9" ht="27" customHeight="1">
      <c r="A188" s="107"/>
      <c r="B188" s="209" t="s">
        <v>248</v>
      </c>
      <c r="C188" s="210"/>
      <c r="D188" s="210"/>
      <c r="E188" s="210"/>
      <c r="F188" s="210"/>
      <c r="G188" s="211"/>
      <c r="H188" s="144" t="s">
        <v>254</v>
      </c>
      <c r="I188" s="107"/>
    </row>
    <row r="189" spans="1:9" ht="27" customHeight="1">
      <c r="A189" s="107"/>
      <c r="B189" s="209" t="s">
        <v>249</v>
      </c>
      <c r="C189" s="210"/>
      <c r="D189" s="210"/>
      <c r="E189" s="210"/>
      <c r="F189" s="210"/>
      <c r="G189" s="211"/>
      <c r="H189" s="144" t="s">
        <v>254</v>
      </c>
      <c r="I189" s="107"/>
    </row>
    <row r="190" spans="1:9" ht="27" customHeight="1">
      <c r="A190" s="107"/>
      <c r="B190" s="215" t="s">
        <v>250</v>
      </c>
      <c r="C190" s="216"/>
      <c r="D190" s="216"/>
      <c r="E190" s="210"/>
      <c r="F190" s="210"/>
      <c r="G190" s="211"/>
      <c r="H190" s="144" t="s">
        <v>254</v>
      </c>
      <c r="I190" s="107">
        <f>SUM(H184:H190)</f>
        <v>0</v>
      </c>
    </row>
    <row r="191" spans="1:9" ht="20.25" customHeight="1">
      <c r="A191" s="107"/>
      <c r="B191" s="118"/>
      <c r="C191" s="119"/>
      <c r="D191" s="119"/>
      <c r="E191" s="212" t="s">
        <v>104</v>
      </c>
      <c r="F191" s="213"/>
      <c r="G191" s="213"/>
      <c r="H191" s="120">
        <f>SUM(I190/21)*20</f>
        <v>0</v>
      </c>
      <c r="I191" s="107"/>
    </row>
    <row r="192" spans="1:9" ht="15" customHeight="1">
      <c r="A192" s="107"/>
      <c r="B192" s="214" t="s">
        <v>13</v>
      </c>
      <c r="C192" s="214"/>
      <c r="D192" s="214"/>
      <c r="E192" s="214"/>
      <c r="F192" s="214"/>
      <c r="G192" s="214"/>
      <c r="H192" s="214"/>
      <c r="I192" s="107"/>
    </row>
    <row r="193" spans="1:9" ht="29.25" customHeight="1">
      <c r="A193" s="107"/>
      <c r="B193" s="217"/>
      <c r="C193" s="218"/>
      <c r="D193" s="218"/>
      <c r="E193" s="218"/>
      <c r="F193" s="218"/>
      <c r="G193" s="219"/>
      <c r="H193" s="144" t="s">
        <v>254</v>
      </c>
      <c r="I193" s="107"/>
    </row>
    <row r="194" spans="1:9" ht="29.25" customHeight="1">
      <c r="A194" s="107"/>
      <c r="B194" s="217"/>
      <c r="C194" s="218"/>
      <c r="D194" s="218"/>
      <c r="E194" s="218"/>
      <c r="F194" s="218"/>
      <c r="G194" s="219"/>
      <c r="H194" s="144" t="s">
        <v>254</v>
      </c>
      <c r="I194" s="107"/>
    </row>
    <row r="195" spans="1:9" ht="30" customHeight="1">
      <c r="A195" s="107"/>
      <c r="B195" s="217"/>
      <c r="C195" s="218"/>
      <c r="D195" s="218"/>
      <c r="E195" s="218"/>
      <c r="F195" s="218"/>
      <c r="G195" s="219"/>
      <c r="H195" s="144" t="s">
        <v>254</v>
      </c>
      <c r="I195" s="107"/>
    </row>
    <row r="196" spans="1:9" ht="30.75" customHeight="1">
      <c r="A196" s="107"/>
      <c r="B196" s="217"/>
      <c r="C196" s="218"/>
      <c r="D196" s="218"/>
      <c r="E196" s="218"/>
      <c r="F196" s="218"/>
      <c r="G196" s="219"/>
      <c r="H196" s="144" t="s">
        <v>254</v>
      </c>
      <c r="I196" s="107"/>
    </row>
    <row r="197" spans="1:9" ht="30" customHeight="1">
      <c r="A197" s="107"/>
      <c r="B197" s="217"/>
      <c r="C197" s="218"/>
      <c r="D197" s="218"/>
      <c r="E197" s="218"/>
      <c r="F197" s="218"/>
      <c r="G197" s="219"/>
      <c r="H197" s="144" t="s">
        <v>254</v>
      </c>
      <c r="I197" s="107"/>
    </row>
    <row r="198" spans="1:9" ht="29.25" customHeight="1">
      <c r="A198" s="107"/>
      <c r="B198" s="217"/>
      <c r="C198" s="218"/>
      <c r="D198" s="218"/>
      <c r="E198" s="218"/>
      <c r="F198" s="218"/>
      <c r="G198" s="219"/>
      <c r="H198" s="144" t="s">
        <v>254</v>
      </c>
      <c r="I198" s="107"/>
    </row>
    <row r="199" spans="1:9" ht="29.25" customHeight="1">
      <c r="A199" s="107"/>
      <c r="B199" s="217"/>
      <c r="C199" s="218"/>
      <c r="D199" s="218"/>
      <c r="E199" s="218"/>
      <c r="F199" s="218"/>
      <c r="G199" s="219"/>
      <c r="H199" s="144" t="s">
        <v>254</v>
      </c>
      <c r="I199" s="107"/>
    </row>
    <row r="200" spans="1:9" ht="30" customHeight="1">
      <c r="A200" s="107"/>
      <c r="B200" s="217"/>
      <c r="C200" s="218"/>
      <c r="D200" s="218"/>
      <c r="E200" s="218"/>
      <c r="F200" s="218"/>
      <c r="G200" s="219"/>
      <c r="H200" s="144" t="s">
        <v>254</v>
      </c>
      <c r="I200" s="107"/>
    </row>
    <row r="201" spans="1:9" ht="30" customHeight="1">
      <c r="A201" s="107"/>
      <c r="B201" s="217"/>
      <c r="C201" s="218"/>
      <c r="D201" s="218"/>
      <c r="E201" s="218"/>
      <c r="F201" s="218"/>
      <c r="G201" s="219"/>
      <c r="H201" s="144" t="s">
        <v>254</v>
      </c>
      <c r="I201" s="107"/>
    </row>
    <row r="202" spans="1:9" ht="30.75" customHeight="1">
      <c r="A202" s="107"/>
      <c r="B202" s="217"/>
      <c r="C202" s="218"/>
      <c r="D202" s="218"/>
      <c r="E202" s="218"/>
      <c r="F202" s="218"/>
      <c r="G202" s="219"/>
      <c r="H202" s="144" t="s">
        <v>254</v>
      </c>
      <c r="I202" s="107"/>
    </row>
    <row r="203" spans="1:9" ht="29.25" customHeight="1">
      <c r="A203" s="107"/>
      <c r="B203" s="217"/>
      <c r="C203" s="218"/>
      <c r="D203" s="218"/>
      <c r="E203" s="218"/>
      <c r="F203" s="218"/>
      <c r="G203" s="219"/>
      <c r="H203" s="144" t="s">
        <v>254</v>
      </c>
      <c r="I203" s="107"/>
    </row>
    <row r="204" spans="1:9" ht="29.25" customHeight="1">
      <c r="A204" s="107"/>
      <c r="B204" s="217"/>
      <c r="C204" s="218"/>
      <c r="D204" s="218"/>
      <c r="E204" s="218"/>
      <c r="F204" s="218"/>
      <c r="G204" s="219"/>
      <c r="H204" s="144" t="s">
        <v>254</v>
      </c>
      <c r="I204" s="107">
        <f>SUM(H193:H204)</f>
        <v>0</v>
      </c>
    </row>
    <row r="205" spans="1:9">
      <c r="A205" s="107"/>
      <c r="B205" s="119"/>
      <c r="C205" s="119"/>
      <c r="D205" s="119"/>
      <c r="E205" s="220" t="s">
        <v>105</v>
      </c>
      <c r="F205" s="220"/>
      <c r="G205" s="220"/>
      <c r="H205" s="121">
        <f>SUM(I204/36)*20</f>
        <v>0</v>
      </c>
      <c r="I205" s="107"/>
    </row>
    <row r="206" spans="1:9" ht="25.5" customHeight="1">
      <c r="A206" s="107"/>
      <c r="B206" s="122"/>
      <c r="C206" s="122"/>
      <c r="D206" s="122"/>
      <c r="E206" s="220" t="s">
        <v>106</v>
      </c>
      <c r="F206" s="220"/>
      <c r="G206" s="220"/>
      <c r="H206" s="121">
        <f>SUM(H191+H205)/2</f>
        <v>0</v>
      </c>
      <c r="I206" s="107"/>
    </row>
    <row r="207" spans="1:9" ht="14.25" customHeight="1">
      <c r="A207" s="107"/>
      <c r="B207" s="122" t="s">
        <v>107</v>
      </c>
      <c r="C207" s="122" t="s">
        <v>108</v>
      </c>
      <c r="D207" s="122" t="s">
        <v>109</v>
      </c>
      <c r="E207" s="122" t="s">
        <v>110</v>
      </c>
      <c r="F207" s="122"/>
      <c r="G207" s="122"/>
      <c r="H207" s="107"/>
      <c r="I207" s="107"/>
    </row>
    <row r="208" spans="1:9">
      <c r="A208" s="107"/>
      <c r="B208" s="122"/>
      <c r="C208" s="122"/>
      <c r="D208" s="122"/>
      <c r="E208" s="122"/>
      <c r="F208" s="122"/>
      <c r="G208" s="122"/>
      <c r="H208" s="107"/>
      <c r="I208" s="107"/>
    </row>
    <row r="209" spans="1:9">
      <c r="A209" s="107"/>
      <c r="B209" s="123"/>
      <c r="C209" s="123"/>
      <c r="D209" s="123"/>
      <c r="E209" s="123"/>
      <c r="F209" s="123"/>
      <c r="G209" s="123"/>
      <c r="H209" s="107"/>
      <c r="I209" s="107"/>
    </row>
    <row r="210" spans="1:9" ht="23.25" customHeight="1">
      <c r="A210" s="107"/>
      <c r="B210" s="204" t="str">
        <f>'1'!B1</f>
        <v>ACTIVITES PROFESSIONNELLES DE SYNTHESE</v>
      </c>
      <c r="C210" s="204"/>
      <c r="D210" s="204"/>
      <c r="E210" s="204"/>
      <c r="F210" s="204"/>
      <c r="G210" s="204"/>
      <c r="H210" s="204"/>
      <c r="I210" s="107"/>
    </row>
    <row r="211" spans="1:9" ht="23.25" customHeight="1">
      <c r="A211" s="107"/>
      <c r="B211" s="204" t="str">
        <f>'1'!$B$2</f>
        <v>PREMIERE BAC PRO CSR 2017-2018</v>
      </c>
      <c r="C211" s="204"/>
      <c r="D211" s="204"/>
      <c r="E211" s="204"/>
      <c r="F211" s="204"/>
      <c r="G211" s="204"/>
      <c r="H211" s="204"/>
      <c r="I211" s="107"/>
    </row>
    <row r="212" spans="1:9" ht="9.75" customHeight="1">
      <c r="A212" s="107"/>
      <c r="B212" s="107"/>
      <c r="C212" s="107"/>
      <c r="D212" s="107"/>
      <c r="E212" s="107"/>
      <c r="F212" s="107"/>
      <c r="G212" s="107"/>
      <c r="H212" s="107"/>
      <c r="I212" s="107"/>
    </row>
    <row r="213" spans="1:9" ht="17.25">
      <c r="A213" s="107"/>
      <c r="B213" s="109" t="s">
        <v>2</v>
      </c>
      <c r="C213" s="110">
        <f>'listing eleves'!$A$12</f>
        <v>2</v>
      </c>
      <c r="D213" s="110"/>
      <c r="E213" s="110"/>
      <c r="F213" s="110" t="s">
        <v>4</v>
      </c>
      <c r="G213" s="111">
        <f>'listing eleves'!$Q$10</f>
        <v>43070</v>
      </c>
      <c r="H213" s="107"/>
      <c r="I213" s="107"/>
    </row>
    <row r="214" spans="1:9">
      <c r="A214" s="107"/>
      <c r="B214" s="112" t="s">
        <v>3</v>
      </c>
      <c r="C214" s="113">
        <f>'listing eleves'!$B$12</f>
        <v>22</v>
      </c>
      <c r="D214" s="113"/>
      <c r="E214" s="113"/>
      <c r="F214" s="113" t="s">
        <v>5</v>
      </c>
      <c r="G214" s="114" t="str">
        <f>'1'!$G$214</f>
        <v>1-Bar à vin</v>
      </c>
      <c r="H214" s="107"/>
      <c r="I214" s="107"/>
    </row>
    <row r="215" spans="1:9">
      <c r="A215" s="107"/>
      <c r="B215" s="115"/>
      <c r="C215" s="116"/>
      <c r="D215" s="116"/>
      <c r="E215" s="116"/>
      <c r="F215" s="116" t="s">
        <v>6</v>
      </c>
      <c r="G215" s="117">
        <f>'listing eleves'!$R$12</f>
        <v>0</v>
      </c>
      <c r="H215" s="107"/>
      <c r="I215" s="107"/>
    </row>
    <row r="216" spans="1:9" ht="9.75" customHeight="1">
      <c r="A216" s="107"/>
      <c r="B216" s="107"/>
      <c r="C216" s="107"/>
      <c r="D216" s="107"/>
      <c r="E216" s="107"/>
      <c r="F216" s="107"/>
      <c r="G216" s="107"/>
      <c r="H216" s="107"/>
      <c r="I216" s="107"/>
    </row>
    <row r="217" spans="1:9">
      <c r="A217" s="107"/>
      <c r="B217" s="205" t="s">
        <v>11</v>
      </c>
      <c r="C217" s="205"/>
      <c r="D217" s="205"/>
      <c r="E217" s="205"/>
      <c r="F217" s="205"/>
      <c r="G217" s="205"/>
      <c r="H217" s="205"/>
      <c r="I217" s="107"/>
    </row>
    <row r="218" spans="1:9">
      <c r="A218" s="107"/>
      <c r="B218" s="206" t="s">
        <v>12</v>
      </c>
      <c r="C218" s="207"/>
      <c r="D218" s="207"/>
      <c r="E218" s="207"/>
      <c r="F218" s="207"/>
      <c r="G218" s="207"/>
      <c r="H218" s="208"/>
      <c r="I218" s="107"/>
    </row>
    <row r="219" spans="1:9" ht="30.75" customHeight="1">
      <c r="A219" s="107"/>
      <c r="B219" s="209" t="s">
        <v>244</v>
      </c>
      <c r="C219" s="210"/>
      <c r="D219" s="210"/>
      <c r="E219" s="210"/>
      <c r="F219" s="210"/>
      <c r="G219" s="211"/>
      <c r="H219" s="144" t="s">
        <v>254</v>
      </c>
      <c r="I219" s="107"/>
    </row>
    <row r="220" spans="1:9" ht="18.75" customHeight="1">
      <c r="A220" s="107"/>
      <c r="B220" s="209" t="s">
        <v>245</v>
      </c>
      <c r="C220" s="210"/>
      <c r="D220" s="210"/>
      <c r="E220" s="210"/>
      <c r="F220" s="210"/>
      <c r="G220" s="211"/>
      <c r="H220" s="144" t="s">
        <v>254</v>
      </c>
      <c r="I220" s="107"/>
    </row>
    <row r="221" spans="1:9" ht="19.5" customHeight="1">
      <c r="A221" s="107"/>
      <c r="B221" s="209" t="s">
        <v>246</v>
      </c>
      <c r="C221" s="210"/>
      <c r="D221" s="210"/>
      <c r="E221" s="210"/>
      <c r="F221" s="210"/>
      <c r="G221" s="211"/>
      <c r="H221" s="144" t="s">
        <v>254</v>
      </c>
      <c r="I221" s="107"/>
    </row>
    <row r="222" spans="1:9" ht="25.5" customHeight="1">
      <c r="A222" s="107"/>
      <c r="B222" s="209" t="s">
        <v>247</v>
      </c>
      <c r="C222" s="210"/>
      <c r="D222" s="210"/>
      <c r="E222" s="210"/>
      <c r="F222" s="210"/>
      <c r="G222" s="211"/>
      <c r="H222" s="144" t="s">
        <v>254</v>
      </c>
      <c r="I222" s="107"/>
    </row>
    <row r="223" spans="1:9" ht="27" customHeight="1">
      <c r="A223" s="107"/>
      <c r="B223" s="209" t="s">
        <v>248</v>
      </c>
      <c r="C223" s="210"/>
      <c r="D223" s="210"/>
      <c r="E223" s="210"/>
      <c r="F223" s="210"/>
      <c r="G223" s="211"/>
      <c r="H223" s="144" t="s">
        <v>254</v>
      </c>
      <c r="I223" s="107"/>
    </row>
    <row r="224" spans="1:9" ht="27" customHeight="1">
      <c r="A224" s="107"/>
      <c r="B224" s="209" t="s">
        <v>249</v>
      </c>
      <c r="C224" s="210"/>
      <c r="D224" s="210"/>
      <c r="E224" s="210"/>
      <c r="F224" s="210"/>
      <c r="G224" s="211"/>
      <c r="H224" s="144" t="s">
        <v>254</v>
      </c>
      <c r="I224" s="107"/>
    </row>
    <row r="225" spans="1:9" ht="27" customHeight="1">
      <c r="A225" s="107"/>
      <c r="B225" s="215" t="s">
        <v>250</v>
      </c>
      <c r="C225" s="216"/>
      <c r="D225" s="216"/>
      <c r="E225" s="210"/>
      <c r="F225" s="210"/>
      <c r="G225" s="211"/>
      <c r="H225" s="144" t="s">
        <v>254</v>
      </c>
      <c r="I225" s="107">
        <f>SUM(H219:H225)</f>
        <v>0</v>
      </c>
    </row>
    <row r="226" spans="1:9" ht="20.25" customHeight="1">
      <c r="A226" s="107"/>
      <c r="B226" s="118"/>
      <c r="C226" s="119"/>
      <c r="D226" s="119"/>
      <c r="E226" s="212" t="s">
        <v>104</v>
      </c>
      <c r="F226" s="213"/>
      <c r="G226" s="213"/>
      <c r="H226" s="120">
        <f>SUM(I225/21)*20</f>
        <v>0</v>
      </c>
      <c r="I226" s="107"/>
    </row>
    <row r="227" spans="1:9" ht="15" customHeight="1">
      <c r="A227" s="107"/>
      <c r="B227" s="214" t="s">
        <v>13</v>
      </c>
      <c r="C227" s="214"/>
      <c r="D227" s="214"/>
      <c r="E227" s="214"/>
      <c r="F227" s="214"/>
      <c r="G227" s="214"/>
      <c r="H227" s="214"/>
      <c r="I227" s="107"/>
    </row>
    <row r="228" spans="1:9" ht="29.25" customHeight="1">
      <c r="A228" s="107"/>
      <c r="B228" s="217"/>
      <c r="C228" s="218"/>
      <c r="D228" s="218"/>
      <c r="E228" s="218"/>
      <c r="F228" s="218"/>
      <c r="G228" s="219"/>
      <c r="H228" s="144" t="s">
        <v>254</v>
      </c>
      <c r="I228" s="107"/>
    </row>
    <row r="229" spans="1:9" ht="29.25" customHeight="1">
      <c r="A229" s="107"/>
      <c r="B229" s="217"/>
      <c r="C229" s="218"/>
      <c r="D229" s="218"/>
      <c r="E229" s="218"/>
      <c r="F229" s="218"/>
      <c r="G229" s="219"/>
      <c r="H229" s="144" t="s">
        <v>254</v>
      </c>
      <c r="I229" s="107"/>
    </row>
    <row r="230" spans="1:9" ht="30" customHeight="1">
      <c r="A230" s="107"/>
      <c r="B230" s="217"/>
      <c r="C230" s="218"/>
      <c r="D230" s="218"/>
      <c r="E230" s="218"/>
      <c r="F230" s="218"/>
      <c r="G230" s="219"/>
      <c r="H230" s="144" t="s">
        <v>254</v>
      </c>
      <c r="I230" s="107"/>
    </row>
    <row r="231" spans="1:9" ht="30.75" customHeight="1">
      <c r="A231" s="107"/>
      <c r="B231" s="217"/>
      <c r="C231" s="218"/>
      <c r="D231" s="218"/>
      <c r="E231" s="218"/>
      <c r="F231" s="218"/>
      <c r="G231" s="219"/>
      <c r="H231" s="144" t="s">
        <v>254</v>
      </c>
      <c r="I231" s="107"/>
    </row>
    <row r="232" spans="1:9" ht="30" customHeight="1">
      <c r="A232" s="107"/>
      <c r="B232" s="217"/>
      <c r="C232" s="218"/>
      <c r="D232" s="218"/>
      <c r="E232" s="218"/>
      <c r="F232" s="218"/>
      <c r="G232" s="219"/>
      <c r="H232" s="144" t="s">
        <v>254</v>
      </c>
      <c r="I232" s="107"/>
    </row>
    <row r="233" spans="1:9" ht="29.25" customHeight="1">
      <c r="A233" s="107"/>
      <c r="B233" s="217"/>
      <c r="C233" s="218"/>
      <c r="D233" s="218"/>
      <c r="E233" s="218"/>
      <c r="F233" s="218"/>
      <c r="G233" s="219"/>
      <c r="H233" s="144" t="s">
        <v>254</v>
      </c>
      <c r="I233" s="107"/>
    </row>
    <row r="234" spans="1:9" ht="29.25" customHeight="1">
      <c r="A234" s="107"/>
      <c r="B234" s="217"/>
      <c r="C234" s="218"/>
      <c r="D234" s="218"/>
      <c r="E234" s="218"/>
      <c r="F234" s="218"/>
      <c r="G234" s="219"/>
      <c r="H234" s="144" t="s">
        <v>254</v>
      </c>
      <c r="I234" s="107"/>
    </row>
    <row r="235" spans="1:9" ht="30" customHeight="1">
      <c r="A235" s="107"/>
      <c r="B235" s="217"/>
      <c r="C235" s="218"/>
      <c r="D235" s="218"/>
      <c r="E235" s="218"/>
      <c r="F235" s="218"/>
      <c r="G235" s="219"/>
      <c r="H235" s="144" t="s">
        <v>254</v>
      </c>
      <c r="I235" s="107"/>
    </row>
    <row r="236" spans="1:9" ht="30" customHeight="1">
      <c r="A236" s="107"/>
      <c r="B236" s="217"/>
      <c r="C236" s="218"/>
      <c r="D236" s="218"/>
      <c r="E236" s="218"/>
      <c r="F236" s="218"/>
      <c r="G236" s="219"/>
      <c r="H236" s="144" t="s">
        <v>254</v>
      </c>
      <c r="I236" s="107"/>
    </row>
    <row r="237" spans="1:9" ht="30.75" customHeight="1">
      <c r="A237" s="107"/>
      <c r="B237" s="217"/>
      <c r="C237" s="218"/>
      <c r="D237" s="218"/>
      <c r="E237" s="218"/>
      <c r="F237" s="218"/>
      <c r="G237" s="219"/>
      <c r="H237" s="144" t="s">
        <v>254</v>
      </c>
      <c r="I237" s="107"/>
    </row>
    <row r="238" spans="1:9" ht="29.25" customHeight="1">
      <c r="A238" s="107"/>
      <c r="B238" s="217"/>
      <c r="C238" s="218"/>
      <c r="D238" s="218"/>
      <c r="E238" s="218"/>
      <c r="F238" s="218"/>
      <c r="G238" s="219"/>
      <c r="H238" s="144" t="s">
        <v>254</v>
      </c>
      <c r="I238" s="107"/>
    </row>
    <row r="239" spans="1:9" ht="29.25" customHeight="1">
      <c r="A239" s="107"/>
      <c r="B239" s="217"/>
      <c r="C239" s="218"/>
      <c r="D239" s="218"/>
      <c r="E239" s="218"/>
      <c r="F239" s="218"/>
      <c r="G239" s="219"/>
      <c r="H239" s="144" t="s">
        <v>254</v>
      </c>
      <c r="I239" s="107">
        <f>SUM(H228:H239)</f>
        <v>0</v>
      </c>
    </row>
    <row r="240" spans="1:9">
      <c r="A240" s="107"/>
      <c r="B240" s="119"/>
      <c r="C240" s="119"/>
      <c r="D240" s="119"/>
      <c r="E240" s="220" t="s">
        <v>105</v>
      </c>
      <c r="F240" s="220"/>
      <c r="G240" s="220"/>
      <c r="H240" s="121">
        <f>SUM(I239/36)*20</f>
        <v>0</v>
      </c>
      <c r="I240" s="107"/>
    </row>
    <row r="241" spans="1:9" ht="25.5" customHeight="1">
      <c r="A241" s="107"/>
      <c r="B241" s="122"/>
      <c r="C241" s="122"/>
      <c r="D241" s="122"/>
      <c r="E241" s="220" t="s">
        <v>106</v>
      </c>
      <c r="F241" s="220"/>
      <c r="G241" s="220"/>
      <c r="H241" s="121">
        <f>SUM(H226+H240)/2</f>
        <v>0</v>
      </c>
      <c r="I241" s="107"/>
    </row>
    <row r="242" spans="1:9" ht="14.25" customHeight="1">
      <c r="A242" s="107"/>
      <c r="B242" s="122" t="s">
        <v>107</v>
      </c>
      <c r="C242" s="122" t="s">
        <v>108</v>
      </c>
      <c r="D242" s="122" t="s">
        <v>109</v>
      </c>
      <c r="E242" s="122" t="s">
        <v>110</v>
      </c>
      <c r="F242" s="122"/>
      <c r="G242" s="122"/>
      <c r="H242" s="107"/>
      <c r="I242" s="107"/>
    </row>
    <row r="243" spans="1:9">
      <c r="A243" s="107"/>
      <c r="B243" s="122"/>
      <c r="C243" s="122"/>
      <c r="D243" s="122"/>
      <c r="E243" s="122"/>
      <c r="F243" s="122"/>
      <c r="G243" s="122"/>
      <c r="H243" s="107"/>
      <c r="I243" s="107"/>
    </row>
    <row r="244" spans="1:9">
      <c r="A244" s="107"/>
      <c r="B244" s="123"/>
      <c r="C244" s="123"/>
      <c r="D244" s="123"/>
      <c r="E244" s="123"/>
      <c r="F244" s="123"/>
      <c r="G244" s="123"/>
      <c r="H244" s="107"/>
      <c r="I244" s="107"/>
    </row>
    <row r="245" spans="1:9" ht="23.25" customHeight="1">
      <c r="A245" s="107"/>
      <c r="B245" s="204" t="str">
        <f>'1'!B1</f>
        <v>ACTIVITES PROFESSIONNELLES DE SYNTHESE</v>
      </c>
      <c r="C245" s="204"/>
      <c r="D245" s="204"/>
      <c r="E245" s="204"/>
      <c r="F245" s="204"/>
      <c r="G245" s="204"/>
      <c r="H245" s="204"/>
      <c r="I245" s="107"/>
    </row>
    <row r="246" spans="1:9" ht="23.25" customHeight="1">
      <c r="A246" s="107"/>
      <c r="B246" s="204" t="str">
        <f>'1'!$B$2</f>
        <v>PREMIERE BAC PRO CSR 2017-2018</v>
      </c>
      <c r="C246" s="204"/>
      <c r="D246" s="204"/>
      <c r="E246" s="204"/>
      <c r="F246" s="204"/>
      <c r="G246" s="204"/>
      <c r="H246" s="204"/>
      <c r="I246" s="107"/>
    </row>
    <row r="247" spans="1:9" ht="9.75" customHeight="1">
      <c r="A247" s="107"/>
      <c r="B247" s="107"/>
      <c r="C247" s="107"/>
      <c r="D247" s="107"/>
      <c r="E247" s="107"/>
      <c r="F247" s="107"/>
      <c r="G247" s="107"/>
      <c r="H247" s="107"/>
      <c r="I247" s="107"/>
    </row>
    <row r="248" spans="1:9" ht="17.25">
      <c r="A248" s="107"/>
      <c r="B248" s="109" t="s">
        <v>2</v>
      </c>
      <c r="C248" s="110">
        <f>'listing eleves'!$A$12</f>
        <v>2</v>
      </c>
      <c r="D248" s="110"/>
      <c r="E248" s="110"/>
      <c r="F248" s="110" t="s">
        <v>4</v>
      </c>
      <c r="G248" s="111">
        <f>'listing eleves'!$S$10</f>
        <v>43077</v>
      </c>
      <c r="H248" s="107"/>
      <c r="I248" s="107"/>
    </row>
    <row r="249" spans="1:9">
      <c r="A249" s="107"/>
      <c r="B249" s="112" t="s">
        <v>3</v>
      </c>
      <c r="C249" s="113">
        <f>'listing eleves'!$B$12</f>
        <v>22</v>
      </c>
      <c r="D249" s="113"/>
      <c r="E249" s="113"/>
      <c r="F249" s="113" t="s">
        <v>5</v>
      </c>
      <c r="G249" s="114" t="str">
        <f>'1'!$G$249</f>
        <v>1-Bar à vin</v>
      </c>
      <c r="H249" s="107"/>
      <c r="I249" s="107"/>
    </row>
    <row r="250" spans="1:9">
      <c r="A250" s="107"/>
      <c r="B250" s="115"/>
      <c r="C250" s="116"/>
      <c r="D250" s="116"/>
      <c r="E250" s="116"/>
      <c r="F250" s="116" t="s">
        <v>6</v>
      </c>
      <c r="G250" s="117">
        <f>'listing eleves'!$T$12</f>
        <v>0</v>
      </c>
      <c r="H250" s="107"/>
      <c r="I250" s="107"/>
    </row>
    <row r="251" spans="1:9" ht="9.75" customHeight="1">
      <c r="A251" s="107"/>
      <c r="B251" s="107"/>
      <c r="C251" s="107"/>
      <c r="D251" s="107"/>
      <c r="E251" s="107"/>
      <c r="F251" s="107"/>
      <c r="G251" s="107"/>
      <c r="H251" s="107"/>
      <c r="I251" s="107"/>
    </row>
    <row r="252" spans="1:9">
      <c r="A252" s="107"/>
      <c r="B252" s="205" t="s">
        <v>11</v>
      </c>
      <c r="C252" s="205"/>
      <c r="D252" s="205"/>
      <c r="E252" s="205"/>
      <c r="F252" s="205"/>
      <c r="G252" s="205"/>
      <c r="H252" s="205"/>
      <c r="I252" s="107"/>
    </row>
    <row r="253" spans="1:9">
      <c r="A253" s="107"/>
      <c r="B253" s="206" t="s">
        <v>12</v>
      </c>
      <c r="C253" s="207"/>
      <c r="D253" s="207"/>
      <c r="E253" s="207"/>
      <c r="F253" s="207"/>
      <c r="G253" s="207"/>
      <c r="H253" s="208"/>
      <c r="I253" s="107"/>
    </row>
    <row r="254" spans="1:9" ht="30.75" customHeight="1">
      <c r="A254" s="107"/>
      <c r="B254" s="209" t="s">
        <v>244</v>
      </c>
      <c r="C254" s="210"/>
      <c r="D254" s="210"/>
      <c r="E254" s="210"/>
      <c r="F254" s="210"/>
      <c r="G254" s="211"/>
      <c r="H254" s="144" t="s">
        <v>254</v>
      </c>
      <c r="I254" s="107"/>
    </row>
    <row r="255" spans="1:9" ht="18.75" customHeight="1">
      <c r="A255" s="107"/>
      <c r="B255" s="209" t="s">
        <v>245</v>
      </c>
      <c r="C255" s="210"/>
      <c r="D255" s="210"/>
      <c r="E255" s="210"/>
      <c r="F255" s="210"/>
      <c r="G255" s="211"/>
      <c r="H255" s="144" t="s">
        <v>254</v>
      </c>
      <c r="I255" s="107"/>
    </row>
    <row r="256" spans="1:9" ht="19.5" customHeight="1">
      <c r="A256" s="107"/>
      <c r="B256" s="209" t="s">
        <v>246</v>
      </c>
      <c r="C256" s="210"/>
      <c r="D256" s="210"/>
      <c r="E256" s="210"/>
      <c r="F256" s="210"/>
      <c r="G256" s="211"/>
      <c r="H256" s="144" t="s">
        <v>254</v>
      </c>
      <c r="I256" s="107"/>
    </row>
    <row r="257" spans="1:9" ht="25.5" customHeight="1">
      <c r="A257" s="107"/>
      <c r="B257" s="209" t="s">
        <v>247</v>
      </c>
      <c r="C257" s="210"/>
      <c r="D257" s="210"/>
      <c r="E257" s="210"/>
      <c r="F257" s="210"/>
      <c r="G257" s="211"/>
      <c r="H257" s="144" t="s">
        <v>254</v>
      </c>
      <c r="I257" s="107"/>
    </row>
    <row r="258" spans="1:9" ht="27" customHeight="1">
      <c r="A258" s="107"/>
      <c r="B258" s="209" t="s">
        <v>248</v>
      </c>
      <c r="C258" s="210"/>
      <c r="D258" s="210"/>
      <c r="E258" s="210"/>
      <c r="F258" s="210"/>
      <c r="G258" s="211"/>
      <c r="H258" s="144" t="s">
        <v>254</v>
      </c>
      <c r="I258" s="107"/>
    </row>
    <row r="259" spans="1:9" ht="27" customHeight="1">
      <c r="A259" s="107"/>
      <c r="B259" s="209" t="s">
        <v>249</v>
      </c>
      <c r="C259" s="210"/>
      <c r="D259" s="210"/>
      <c r="E259" s="210"/>
      <c r="F259" s="210"/>
      <c r="G259" s="211"/>
      <c r="H259" s="144" t="s">
        <v>254</v>
      </c>
      <c r="I259" s="107"/>
    </row>
    <row r="260" spans="1:9" ht="27" customHeight="1">
      <c r="A260" s="107"/>
      <c r="B260" s="215" t="s">
        <v>250</v>
      </c>
      <c r="C260" s="216"/>
      <c r="D260" s="216"/>
      <c r="E260" s="210"/>
      <c r="F260" s="210"/>
      <c r="G260" s="211"/>
      <c r="H260" s="144" t="s">
        <v>254</v>
      </c>
      <c r="I260" s="107">
        <f>SUM(H254:H260)</f>
        <v>0</v>
      </c>
    </row>
    <row r="261" spans="1:9" ht="20.25" customHeight="1">
      <c r="A261" s="107"/>
      <c r="B261" s="118"/>
      <c r="C261" s="119"/>
      <c r="D261" s="119"/>
      <c r="E261" s="212" t="s">
        <v>104</v>
      </c>
      <c r="F261" s="213"/>
      <c r="G261" s="213"/>
      <c r="H261" s="120">
        <f>SUM(I260/21)*20</f>
        <v>0</v>
      </c>
      <c r="I261" s="107"/>
    </row>
    <row r="262" spans="1:9" ht="15" customHeight="1">
      <c r="A262" s="107"/>
      <c r="B262" s="214" t="s">
        <v>13</v>
      </c>
      <c r="C262" s="214"/>
      <c r="D262" s="214"/>
      <c r="E262" s="214"/>
      <c r="F262" s="214"/>
      <c r="G262" s="214"/>
      <c r="H262" s="214"/>
      <c r="I262" s="107"/>
    </row>
    <row r="263" spans="1:9" ht="29.25" customHeight="1">
      <c r="A263" s="107"/>
      <c r="B263" s="217"/>
      <c r="C263" s="218"/>
      <c r="D263" s="218"/>
      <c r="E263" s="218"/>
      <c r="F263" s="218"/>
      <c r="G263" s="219"/>
      <c r="H263" s="144" t="s">
        <v>254</v>
      </c>
      <c r="I263" s="107"/>
    </row>
    <row r="264" spans="1:9" ht="29.25" customHeight="1">
      <c r="A264" s="107"/>
      <c r="B264" s="217"/>
      <c r="C264" s="218"/>
      <c r="D264" s="218"/>
      <c r="E264" s="218"/>
      <c r="F264" s="218"/>
      <c r="G264" s="219"/>
      <c r="H264" s="144" t="s">
        <v>254</v>
      </c>
      <c r="I264" s="107"/>
    </row>
    <row r="265" spans="1:9" ht="30" customHeight="1">
      <c r="A265" s="107"/>
      <c r="B265" s="217"/>
      <c r="C265" s="218"/>
      <c r="D265" s="218"/>
      <c r="E265" s="218"/>
      <c r="F265" s="218"/>
      <c r="G265" s="219"/>
      <c r="H265" s="144" t="s">
        <v>254</v>
      </c>
      <c r="I265" s="107"/>
    </row>
    <row r="266" spans="1:9" ht="30.75" customHeight="1">
      <c r="A266" s="107"/>
      <c r="B266" s="217"/>
      <c r="C266" s="218"/>
      <c r="D266" s="218"/>
      <c r="E266" s="218"/>
      <c r="F266" s="218"/>
      <c r="G266" s="219"/>
      <c r="H266" s="144" t="s">
        <v>254</v>
      </c>
      <c r="I266" s="107"/>
    </row>
    <row r="267" spans="1:9" ht="30" customHeight="1">
      <c r="A267" s="107"/>
      <c r="B267" s="217"/>
      <c r="C267" s="218"/>
      <c r="D267" s="218"/>
      <c r="E267" s="218"/>
      <c r="F267" s="218"/>
      <c r="G267" s="219"/>
      <c r="H267" s="144" t="s">
        <v>254</v>
      </c>
      <c r="I267" s="107"/>
    </row>
    <row r="268" spans="1:9" ht="29.25" customHeight="1">
      <c r="A268" s="107"/>
      <c r="B268" s="217"/>
      <c r="C268" s="218"/>
      <c r="D268" s="218"/>
      <c r="E268" s="218"/>
      <c r="F268" s="218"/>
      <c r="G268" s="219"/>
      <c r="H268" s="144" t="s">
        <v>254</v>
      </c>
      <c r="I268" s="107"/>
    </row>
    <row r="269" spans="1:9" ht="29.25" customHeight="1">
      <c r="A269" s="107"/>
      <c r="B269" s="217"/>
      <c r="C269" s="218"/>
      <c r="D269" s="218"/>
      <c r="E269" s="218"/>
      <c r="F269" s="218"/>
      <c r="G269" s="219"/>
      <c r="H269" s="144" t="s">
        <v>254</v>
      </c>
      <c r="I269" s="107"/>
    </row>
    <row r="270" spans="1:9" ht="30" customHeight="1">
      <c r="A270" s="107"/>
      <c r="B270" s="217"/>
      <c r="C270" s="218"/>
      <c r="D270" s="218"/>
      <c r="E270" s="218"/>
      <c r="F270" s="218"/>
      <c r="G270" s="219"/>
      <c r="H270" s="144" t="s">
        <v>254</v>
      </c>
      <c r="I270" s="107"/>
    </row>
    <row r="271" spans="1:9" ht="30" customHeight="1">
      <c r="A271" s="107"/>
      <c r="B271" s="217"/>
      <c r="C271" s="218"/>
      <c r="D271" s="218"/>
      <c r="E271" s="218"/>
      <c r="F271" s="218"/>
      <c r="G271" s="219"/>
      <c r="H271" s="144" t="s">
        <v>254</v>
      </c>
      <c r="I271" s="107"/>
    </row>
    <row r="272" spans="1:9" ht="30.75" customHeight="1">
      <c r="A272" s="107"/>
      <c r="B272" s="217"/>
      <c r="C272" s="218"/>
      <c r="D272" s="218"/>
      <c r="E272" s="218"/>
      <c r="F272" s="218"/>
      <c r="G272" s="219"/>
      <c r="H272" s="144" t="s">
        <v>254</v>
      </c>
      <c r="I272" s="107"/>
    </row>
    <row r="273" spans="1:9" ht="29.25" customHeight="1">
      <c r="A273" s="107"/>
      <c r="B273" s="217"/>
      <c r="C273" s="218"/>
      <c r="D273" s="218"/>
      <c r="E273" s="218"/>
      <c r="F273" s="218"/>
      <c r="G273" s="219"/>
      <c r="H273" s="144" t="s">
        <v>254</v>
      </c>
      <c r="I273" s="107"/>
    </row>
    <row r="274" spans="1:9" ht="29.25" customHeight="1">
      <c r="A274" s="107"/>
      <c r="B274" s="217"/>
      <c r="C274" s="218"/>
      <c r="D274" s="218"/>
      <c r="E274" s="218"/>
      <c r="F274" s="218"/>
      <c r="G274" s="219"/>
      <c r="H274" s="144" t="s">
        <v>254</v>
      </c>
      <c r="I274" s="107">
        <f>SUM(H263:H274)</f>
        <v>0</v>
      </c>
    </row>
    <row r="275" spans="1:9">
      <c r="A275" s="107"/>
      <c r="B275" s="119"/>
      <c r="C275" s="119"/>
      <c r="D275" s="119"/>
      <c r="E275" s="220" t="s">
        <v>105</v>
      </c>
      <c r="F275" s="220"/>
      <c r="G275" s="220"/>
      <c r="H275" s="121">
        <f>SUM(I274/36)*20</f>
        <v>0</v>
      </c>
      <c r="I275" s="107"/>
    </row>
    <row r="276" spans="1:9" ht="25.5" customHeight="1">
      <c r="A276" s="107"/>
      <c r="B276" s="122"/>
      <c r="C276" s="122"/>
      <c r="D276" s="122"/>
      <c r="E276" s="220" t="s">
        <v>106</v>
      </c>
      <c r="F276" s="220"/>
      <c r="G276" s="220"/>
      <c r="H276" s="121">
        <f>SUM(H261+H275)/2</f>
        <v>0</v>
      </c>
      <c r="I276" s="107"/>
    </row>
    <row r="277" spans="1:9" ht="14.25" customHeight="1">
      <c r="A277" s="107"/>
      <c r="B277" s="122" t="s">
        <v>107</v>
      </c>
      <c r="C277" s="122" t="s">
        <v>108</v>
      </c>
      <c r="D277" s="122" t="s">
        <v>109</v>
      </c>
      <c r="E277" s="122" t="s">
        <v>110</v>
      </c>
      <c r="F277" s="122"/>
      <c r="G277" s="122"/>
      <c r="H277" s="107"/>
      <c r="I277" s="107"/>
    </row>
    <row r="278" spans="1:9">
      <c r="A278" s="107"/>
      <c r="B278" s="122"/>
      <c r="C278" s="122"/>
      <c r="D278" s="122"/>
      <c r="E278" s="122"/>
      <c r="F278" s="122"/>
      <c r="G278" s="122"/>
      <c r="H278" s="107"/>
      <c r="I278" s="107"/>
    </row>
    <row r="279" spans="1:9">
      <c r="A279" s="107"/>
      <c r="B279" s="123"/>
      <c r="C279" s="123"/>
      <c r="D279" s="123"/>
      <c r="E279" s="123"/>
      <c r="F279" s="123"/>
      <c r="G279" s="123"/>
      <c r="H279" s="107"/>
      <c r="I279" s="107"/>
    </row>
    <row r="280" spans="1:9" ht="23.25" customHeight="1">
      <c r="A280" s="107"/>
      <c r="B280" s="204" t="str">
        <f>'1'!B1</f>
        <v>ACTIVITES PROFESSIONNELLES DE SYNTHESE</v>
      </c>
      <c r="C280" s="204"/>
      <c r="D280" s="204"/>
      <c r="E280" s="204"/>
      <c r="F280" s="204"/>
      <c r="G280" s="204"/>
      <c r="H280" s="204"/>
      <c r="I280" s="107"/>
    </row>
    <row r="281" spans="1:9" ht="23.25" customHeight="1">
      <c r="A281" s="107"/>
      <c r="B281" s="204" t="str">
        <f>'1'!$B$2</f>
        <v>PREMIERE BAC PRO CSR 2017-2018</v>
      </c>
      <c r="C281" s="204"/>
      <c r="D281" s="204"/>
      <c r="E281" s="204"/>
      <c r="F281" s="204"/>
      <c r="G281" s="204"/>
      <c r="H281" s="204"/>
      <c r="I281" s="107"/>
    </row>
    <row r="282" spans="1:9" ht="9.75" customHeight="1">
      <c r="A282" s="107"/>
      <c r="B282" s="107"/>
      <c r="C282" s="107"/>
      <c r="D282" s="107"/>
      <c r="E282" s="107"/>
      <c r="F282" s="107"/>
      <c r="G282" s="107"/>
      <c r="H282" s="107"/>
      <c r="I282" s="107"/>
    </row>
    <row r="283" spans="1:9" ht="17.25">
      <c r="A283" s="107"/>
      <c r="B283" s="109" t="s">
        <v>2</v>
      </c>
      <c r="C283" s="110">
        <f>'listing eleves'!$A$12</f>
        <v>2</v>
      </c>
      <c r="D283" s="110"/>
      <c r="E283" s="110"/>
      <c r="F283" s="110" t="s">
        <v>4</v>
      </c>
      <c r="G283" s="111">
        <f>'listing eleves'!$U$10</f>
        <v>43084</v>
      </c>
      <c r="H283" s="107"/>
      <c r="I283" s="107"/>
    </row>
    <row r="284" spans="1:9">
      <c r="A284" s="107"/>
      <c r="B284" s="112" t="s">
        <v>3</v>
      </c>
      <c r="C284" s="113">
        <f>'listing eleves'!$B$12</f>
        <v>22</v>
      </c>
      <c r="D284" s="113"/>
      <c r="E284" s="113"/>
      <c r="F284" s="113" t="s">
        <v>5</v>
      </c>
      <c r="G284" s="114" t="str">
        <f>'1'!$G$284</f>
        <v>1-Bar à vin</v>
      </c>
      <c r="H284" s="107"/>
      <c r="I284" s="107"/>
    </row>
    <row r="285" spans="1:9">
      <c r="A285" s="107"/>
      <c r="B285" s="115"/>
      <c r="C285" s="116"/>
      <c r="D285" s="116"/>
      <c r="E285" s="116"/>
      <c r="F285" s="116" t="s">
        <v>6</v>
      </c>
      <c r="G285" s="117">
        <f>'listing eleves'!$V$12</f>
        <v>0</v>
      </c>
      <c r="H285" s="107"/>
      <c r="I285" s="107"/>
    </row>
    <row r="286" spans="1:9" ht="9.75" customHeight="1">
      <c r="A286" s="107"/>
      <c r="B286" s="107"/>
      <c r="C286" s="107"/>
      <c r="D286" s="107"/>
      <c r="E286" s="107"/>
      <c r="F286" s="107"/>
      <c r="G286" s="107"/>
      <c r="H286" s="107"/>
      <c r="I286" s="107"/>
    </row>
    <row r="287" spans="1:9">
      <c r="A287" s="107"/>
      <c r="B287" s="205" t="s">
        <v>11</v>
      </c>
      <c r="C287" s="205"/>
      <c r="D287" s="205"/>
      <c r="E287" s="205"/>
      <c r="F287" s="205"/>
      <c r="G287" s="205"/>
      <c r="H287" s="205"/>
      <c r="I287" s="107"/>
    </row>
    <row r="288" spans="1:9">
      <c r="A288" s="107"/>
      <c r="B288" s="206" t="s">
        <v>12</v>
      </c>
      <c r="C288" s="207"/>
      <c r="D288" s="207"/>
      <c r="E288" s="207"/>
      <c r="F288" s="207"/>
      <c r="G288" s="207"/>
      <c r="H288" s="208"/>
      <c r="I288" s="107"/>
    </row>
    <row r="289" spans="1:9" ht="30.75" customHeight="1">
      <c r="A289" s="107"/>
      <c r="B289" s="209" t="s">
        <v>244</v>
      </c>
      <c r="C289" s="210"/>
      <c r="D289" s="210"/>
      <c r="E289" s="210"/>
      <c r="F289" s="210"/>
      <c r="G289" s="211"/>
      <c r="H289" s="144" t="s">
        <v>254</v>
      </c>
      <c r="I289" s="107"/>
    </row>
    <row r="290" spans="1:9" ht="18.75" customHeight="1">
      <c r="A290" s="107"/>
      <c r="B290" s="209" t="s">
        <v>245</v>
      </c>
      <c r="C290" s="210"/>
      <c r="D290" s="210"/>
      <c r="E290" s="210"/>
      <c r="F290" s="210"/>
      <c r="G290" s="211"/>
      <c r="H290" s="144" t="s">
        <v>254</v>
      </c>
      <c r="I290" s="107"/>
    </row>
    <row r="291" spans="1:9" ht="19.5" customHeight="1">
      <c r="A291" s="107"/>
      <c r="B291" s="209" t="s">
        <v>246</v>
      </c>
      <c r="C291" s="210"/>
      <c r="D291" s="210"/>
      <c r="E291" s="210"/>
      <c r="F291" s="210"/>
      <c r="G291" s="211"/>
      <c r="H291" s="144" t="s">
        <v>254</v>
      </c>
      <c r="I291" s="107"/>
    </row>
    <row r="292" spans="1:9" ht="25.5" customHeight="1">
      <c r="A292" s="107"/>
      <c r="B292" s="209" t="s">
        <v>247</v>
      </c>
      <c r="C292" s="210"/>
      <c r="D292" s="210"/>
      <c r="E292" s="210"/>
      <c r="F292" s="210"/>
      <c r="G292" s="211"/>
      <c r="H292" s="144" t="s">
        <v>254</v>
      </c>
      <c r="I292" s="107"/>
    </row>
    <row r="293" spans="1:9" ht="27" customHeight="1">
      <c r="A293" s="107"/>
      <c r="B293" s="209" t="s">
        <v>248</v>
      </c>
      <c r="C293" s="210"/>
      <c r="D293" s="210"/>
      <c r="E293" s="210"/>
      <c r="F293" s="210"/>
      <c r="G293" s="211"/>
      <c r="H293" s="144" t="s">
        <v>254</v>
      </c>
      <c r="I293" s="107"/>
    </row>
    <row r="294" spans="1:9" ht="27" customHeight="1">
      <c r="A294" s="107"/>
      <c r="B294" s="209" t="s">
        <v>249</v>
      </c>
      <c r="C294" s="210"/>
      <c r="D294" s="210"/>
      <c r="E294" s="210"/>
      <c r="F294" s="210"/>
      <c r="G294" s="211"/>
      <c r="H294" s="144" t="s">
        <v>254</v>
      </c>
      <c r="I294" s="107"/>
    </row>
    <row r="295" spans="1:9" ht="27" customHeight="1">
      <c r="A295" s="107"/>
      <c r="B295" s="215" t="s">
        <v>250</v>
      </c>
      <c r="C295" s="216"/>
      <c r="D295" s="216"/>
      <c r="E295" s="210"/>
      <c r="F295" s="210"/>
      <c r="G295" s="211"/>
      <c r="H295" s="144" t="s">
        <v>254</v>
      </c>
      <c r="I295" s="107">
        <f>SUM(H289:H295)</f>
        <v>0</v>
      </c>
    </row>
    <row r="296" spans="1:9" ht="20.25" customHeight="1">
      <c r="A296" s="107"/>
      <c r="B296" s="118"/>
      <c r="C296" s="119"/>
      <c r="D296" s="119"/>
      <c r="E296" s="212" t="s">
        <v>104</v>
      </c>
      <c r="F296" s="213"/>
      <c r="G296" s="213"/>
      <c r="H296" s="120">
        <f>SUM(I295/21)*20</f>
        <v>0</v>
      </c>
      <c r="I296" s="107"/>
    </row>
    <row r="297" spans="1:9" ht="15" customHeight="1">
      <c r="A297" s="107"/>
      <c r="B297" s="214" t="s">
        <v>13</v>
      </c>
      <c r="C297" s="214"/>
      <c r="D297" s="214"/>
      <c r="E297" s="214"/>
      <c r="F297" s="214"/>
      <c r="G297" s="214"/>
      <c r="H297" s="214"/>
      <c r="I297" s="107"/>
    </row>
    <row r="298" spans="1:9" ht="29.25" customHeight="1">
      <c r="A298" s="107"/>
      <c r="B298" s="217"/>
      <c r="C298" s="218"/>
      <c r="D298" s="218"/>
      <c r="E298" s="218"/>
      <c r="F298" s="218"/>
      <c r="G298" s="219"/>
      <c r="H298" s="144" t="s">
        <v>254</v>
      </c>
      <c r="I298" s="107"/>
    </row>
    <row r="299" spans="1:9" ht="29.25" customHeight="1">
      <c r="A299" s="107"/>
      <c r="B299" s="217"/>
      <c r="C299" s="218"/>
      <c r="D299" s="218"/>
      <c r="E299" s="218"/>
      <c r="F299" s="218"/>
      <c r="G299" s="219"/>
      <c r="H299" s="144" t="s">
        <v>254</v>
      </c>
      <c r="I299" s="107"/>
    </row>
    <row r="300" spans="1:9" ht="30" customHeight="1">
      <c r="A300" s="107"/>
      <c r="B300" s="217"/>
      <c r="C300" s="218"/>
      <c r="D300" s="218"/>
      <c r="E300" s="218"/>
      <c r="F300" s="218"/>
      <c r="G300" s="219"/>
      <c r="H300" s="144" t="s">
        <v>254</v>
      </c>
      <c r="I300" s="107"/>
    </row>
    <row r="301" spans="1:9" ht="30.75" customHeight="1">
      <c r="A301" s="107"/>
      <c r="B301" s="217"/>
      <c r="C301" s="218"/>
      <c r="D301" s="218"/>
      <c r="E301" s="218"/>
      <c r="F301" s="218"/>
      <c r="G301" s="219"/>
      <c r="H301" s="144" t="s">
        <v>254</v>
      </c>
      <c r="I301" s="107"/>
    </row>
    <row r="302" spans="1:9" ht="30" customHeight="1">
      <c r="A302" s="107"/>
      <c r="B302" s="217"/>
      <c r="C302" s="218"/>
      <c r="D302" s="218"/>
      <c r="E302" s="218"/>
      <c r="F302" s="218"/>
      <c r="G302" s="219"/>
      <c r="H302" s="144" t="s">
        <v>254</v>
      </c>
      <c r="I302" s="107"/>
    </row>
    <row r="303" spans="1:9" ht="29.25" customHeight="1">
      <c r="A303" s="107"/>
      <c r="B303" s="217"/>
      <c r="C303" s="218"/>
      <c r="D303" s="218"/>
      <c r="E303" s="218"/>
      <c r="F303" s="218"/>
      <c r="G303" s="219"/>
      <c r="H303" s="144" t="s">
        <v>254</v>
      </c>
      <c r="I303" s="107"/>
    </row>
    <row r="304" spans="1:9" ht="29.25" customHeight="1">
      <c r="A304" s="107"/>
      <c r="B304" s="217"/>
      <c r="C304" s="218"/>
      <c r="D304" s="218"/>
      <c r="E304" s="218"/>
      <c r="F304" s="218"/>
      <c r="G304" s="219"/>
      <c r="H304" s="144" t="s">
        <v>254</v>
      </c>
      <c r="I304" s="107"/>
    </row>
    <row r="305" spans="1:9" ht="30" customHeight="1">
      <c r="A305" s="107"/>
      <c r="B305" s="217"/>
      <c r="C305" s="218"/>
      <c r="D305" s="218"/>
      <c r="E305" s="218"/>
      <c r="F305" s="218"/>
      <c r="G305" s="219"/>
      <c r="H305" s="144" t="s">
        <v>254</v>
      </c>
      <c r="I305" s="107"/>
    </row>
    <row r="306" spans="1:9" ht="30" customHeight="1">
      <c r="A306" s="107"/>
      <c r="B306" s="217"/>
      <c r="C306" s="218"/>
      <c r="D306" s="218"/>
      <c r="E306" s="218"/>
      <c r="F306" s="218"/>
      <c r="G306" s="219"/>
      <c r="H306" s="144" t="s">
        <v>254</v>
      </c>
      <c r="I306" s="107"/>
    </row>
    <row r="307" spans="1:9" ht="30.75" customHeight="1">
      <c r="A307" s="107"/>
      <c r="B307" s="217"/>
      <c r="C307" s="218"/>
      <c r="D307" s="218"/>
      <c r="E307" s="218"/>
      <c r="F307" s="218"/>
      <c r="G307" s="219"/>
      <c r="H307" s="144" t="s">
        <v>254</v>
      </c>
      <c r="I307" s="107"/>
    </row>
    <row r="308" spans="1:9" ht="29.25" customHeight="1">
      <c r="A308" s="107"/>
      <c r="B308" s="217"/>
      <c r="C308" s="218"/>
      <c r="D308" s="218"/>
      <c r="E308" s="218"/>
      <c r="F308" s="218"/>
      <c r="G308" s="219"/>
      <c r="H308" s="144" t="s">
        <v>254</v>
      </c>
      <c r="I308" s="107"/>
    </row>
    <row r="309" spans="1:9" ht="29.25" customHeight="1">
      <c r="A309" s="107"/>
      <c r="B309" s="217"/>
      <c r="C309" s="218"/>
      <c r="D309" s="218"/>
      <c r="E309" s="218"/>
      <c r="F309" s="218"/>
      <c r="G309" s="219"/>
      <c r="H309" s="144" t="s">
        <v>254</v>
      </c>
      <c r="I309" s="107">
        <f>SUM(H298:H309)</f>
        <v>0</v>
      </c>
    </row>
    <row r="310" spans="1:9">
      <c r="A310" s="107"/>
      <c r="B310" s="119"/>
      <c r="C310" s="119"/>
      <c r="D310" s="119"/>
      <c r="E310" s="220" t="s">
        <v>105</v>
      </c>
      <c r="F310" s="220"/>
      <c r="G310" s="220"/>
      <c r="H310" s="121">
        <f>SUM(I309/36)*20</f>
        <v>0</v>
      </c>
      <c r="I310" s="107"/>
    </row>
    <row r="311" spans="1:9" ht="25.5" customHeight="1">
      <c r="A311" s="107"/>
      <c r="B311" s="122"/>
      <c r="C311" s="122"/>
      <c r="D311" s="122"/>
      <c r="E311" s="220" t="s">
        <v>106</v>
      </c>
      <c r="F311" s="220"/>
      <c r="G311" s="220"/>
      <c r="H311" s="121">
        <f>SUM(H296+H310)/2</f>
        <v>0</v>
      </c>
      <c r="I311" s="107"/>
    </row>
    <row r="312" spans="1:9" ht="14.25" customHeight="1">
      <c r="A312" s="107"/>
      <c r="B312" s="122" t="s">
        <v>107</v>
      </c>
      <c r="C312" s="122" t="s">
        <v>108</v>
      </c>
      <c r="D312" s="122" t="s">
        <v>109</v>
      </c>
      <c r="E312" s="122" t="s">
        <v>110</v>
      </c>
      <c r="F312" s="122"/>
      <c r="G312" s="122"/>
      <c r="H312" s="107"/>
      <c r="I312" s="107"/>
    </row>
    <row r="313" spans="1:9">
      <c r="A313" s="107"/>
      <c r="B313" s="122"/>
      <c r="C313" s="122"/>
      <c r="D313" s="122"/>
      <c r="E313" s="122"/>
      <c r="F313" s="122"/>
      <c r="G313" s="122"/>
      <c r="H313" s="107"/>
      <c r="I313" s="107"/>
    </row>
    <row r="314" spans="1:9">
      <c r="A314" s="107"/>
      <c r="B314" s="123"/>
      <c r="C314" s="123"/>
      <c r="D314" s="123"/>
      <c r="E314" s="123"/>
      <c r="F314" s="123"/>
      <c r="G314" s="123"/>
      <c r="H314" s="107"/>
      <c r="I314" s="107"/>
    </row>
    <row r="315" spans="1:9" ht="23.25" customHeight="1">
      <c r="A315" s="107"/>
      <c r="B315" s="204" t="str">
        <f>'1'!B1</f>
        <v>ACTIVITES PROFESSIONNELLES DE SYNTHESE</v>
      </c>
      <c r="C315" s="204"/>
      <c r="D315" s="204"/>
      <c r="E315" s="204"/>
      <c r="F315" s="204"/>
      <c r="G315" s="204"/>
      <c r="H315" s="204"/>
      <c r="I315" s="107"/>
    </row>
    <row r="316" spans="1:9" ht="23.25" customHeight="1">
      <c r="A316" s="107"/>
      <c r="B316" s="204" t="str">
        <f>'1'!$B$2</f>
        <v>PREMIERE BAC PRO CSR 2017-2018</v>
      </c>
      <c r="C316" s="204"/>
      <c r="D316" s="204"/>
      <c r="E316" s="204"/>
      <c r="F316" s="204"/>
      <c r="G316" s="204"/>
      <c r="H316" s="204"/>
      <c r="I316" s="107"/>
    </row>
    <row r="317" spans="1:9" ht="9.75" customHeight="1">
      <c r="A317" s="107"/>
      <c r="B317" s="107"/>
      <c r="C317" s="107"/>
      <c r="D317" s="107"/>
      <c r="E317" s="107"/>
      <c r="F317" s="107"/>
      <c r="G317" s="107"/>
      <c r="H317" s="107"/>
      <c r="I317" s="107"/>
    </row>
    <row r="318" spans="1:9" ht="17.25">
      <c r="A318" s="107"/>
      <c r="B318" s="109" t="s">
        <v>2</v>
      </c>
      <c r="C318" s="110">
        <f>'listing eleves'!$A$12</f>
        <v>2</v>
      </c>
      <c r="D318" s="110"/>
      <c r="E318" s="110"/>
      <c r="F318" s="110" t="s">
        <v>4</v>
      </c>
      <c r="G318" s="111">
        <f>'listing eleves'!$W$10</f>
        <v>43091</v>
      </c>
      <c r="H318" s="107"/>
      <c r="I318" s="107"/>
    </row>
    <row r="319" spans="1:9">
      <c r="A319" s="107"/>
      <c r="B319" s="112" t="s">
        <v>3</v>
      </c>
      <c r="C319" s="113">
        <f>'listing eleves'!$B$12</f>
        <v>22</v>
      </c>
      <c r="D319" s="113"/>
      <c r="E319" s="113"/>
      <c r="F319" s="113" t="s">
        <v>5</v>
      </c>
      <c r="G319" s="114" t="str">
        <f>'1'!$G$319</f>
        <v>1-Bar à vin</v>
      </c>
      <c r="H319" s="107"/>
      <c r="I319" s="107"/>
    </row>
    <row r="320" spans="1:9">
      <c r="A320" s="107"/>
      <c r="B320" s="115"/>
      <c r="C320" s="116"/>
      <c r="D320" s="116"/>
      <c r="E320" s="116"/>
      <c r="F320" s="116" t="s">
        <v>6</v>
      </c>
      <c r="G320" s="117">
        <f>'listing eleves'!$X$12</f>
        <v>0</v>
      </c>
      <c r="H320" s="107"/>
      <c r="I320" s="107"/>
    </row>
    <row r="321" spans="1:9" ht="9.75" customHeight="1">
      <c r="A321" s="107"/>
      <c r="B321" s="107"/>
      <c r="C321" s="107"/>
      <c r="D321" s="107"/>
      <c r="E321" s="107"/>
      <c r="F321" s="107"/>
      <c r="G321" s="107"/>
      <c r="H321" s="107"/>
      <c r="I321" s="107"/>
    </row>
    <row r="322" spans="1:9">
      <c r="A322" s="107"/>
      <c r="B322" s="205" t="s">
        <v>11</v>
      </c>
      <c r="C322" s="205"/>
      <c r="D322" s="205"/>
      <c r="E322" s="205"/>
      <c r="F322" s="205"/>
      <c r="G322" s="205"/>
      <c r="H322" s="205"/>
      <c r="I322" s="107"/>
    </row>
    <row r="323" spans="1:9">
      <c r="A323" s="107"/>
      <c r="B323" s="206" t="s">
        <v>12</v>
      </c>
      <c r="C323" s="207"/>
      <c r="D323" s="207"/>
      <c r="E323" s="207"/>
      <c r="F323" s="207"/>
      <c r="G323" s="207"/>
      <c r="H323" s="208"/>
      <c r="I323" s="107"/>
    </row>
    <row r="324" spans="1:9" ht="30.75" customHeight="1">
      <c r="A324" s="107"/>
      <c r="B324" s="209" t="s">
        <v>244</v>
      </c>
      <c r="C324" s="210"/>
      <c r="D324" s="210"/>
      <c r="E324" s="210"/>
      <c r="F324" s="210"/>
      <c r="G324" s="211"/>
      <c r="H324" s="144" t="s">
        <v>254</v>
      </c>
      <c r="I324" s="107"/>
    </row>
    <row r="325" spans="1:9" ht="18.75" customHeight="1">
      <c r="A325" s="107"/>
      <c r="B325" s="209" t="s">
        <v>245</v>
      </c>
      <c r="C325" s="210"/>
      <c r="D325" s="210"/>
      <c r="E325" s="210"/>
      <c r="F325" s="210"/>
      <c r="G325" s="211"/>
      <c r="H325" s="144" t="s">
        <v>254</v>
      </c>
      <c r="I325" s="107"/>
    </row>
    <row r="326" spans="1:9" ht="19.5" customHeight="1">
      <c r="A326" s="107"/>
      <c r="B326" s="209" t="s">
        <v>246</v>
      </c>
      <c r="C326" s="210"/>
      <c r="D326" s="210"/>
      <c r="E326" s="210"/>
      <c r="F326" s="210"/>
      <c r="G326" s="211"/>
      <c r="H326" s="144" t="s">
        <v>254</v>
      </c>
      <c r="I326" s="107"/>
    </row>
    <row r="327" spans="1:9" ht="25.5" customHeight="1">
      <c r="A327" s="107"/>
      <c r="B327" s="209" t="s">
        <v>247</v>
      </c>
      <c r="C327" s="210"/>
      <c r="D327" s="210"/>
      <c r="E327" s="210"/>
      <c r="F327" s="210"/>
      <c r="G327" s="211"/>
      <c r="H327" s="144" t="s">
        <v>254</v>
      </c>
      <c r="I327" s="107"/>
    </row>
    <row r="328" spans="1:9" ht="27" customHeight="1">
      <c r="A328" s="107"/>
      <c r="B328" s="209" t="s">
        <v>248</v>
      </c>
      <c r="C328" s="210"/>
      <c r="D328" s="210"/>
      <c r="E328" s="210"/>
      <c r="F328" s="210"/>
      <c r="G328" s="211"/>
      <c r="H328" s="144" t="s">
        <v>254</v>
      </c>
      <c r="I328" s="107"/>
    </row>
    <row r="329" spans="1:9" ht="27" customHeight="1">
      <c r="A329" s="107"/>
      <c r="B329" s="209" t="s">
        <v>249</v>
      </c>
      <c r="C329" s="210"/>
      <c r="D329" s="210"/>
      <c r="E329" s="210"/>
      <c r="F329" s="210"/>
      <c r="G329" s="211"/>
      <c r="H329" s="144" t="s">
        <v>254</v>
      </c>
      <c r="I329" s="107"/>
    </row>
    <row r="330" spans="1:9" ht="27" customHeight="1">
      <c r="A330" s="107"/>
      <c r="B330" s="215" t="s">
        <v>250</v>
      </c>
      <c r="C330" s="216"/>
      <c r="D330" s="216"/>
      <c r="E330" s="210"/>
      <c r="F330" s="210"/>
      <c r="G330" s="211"/>
      <c r="H330" s="144" t="s">
        <v>254</v>
      </c>
      <c r="I330" s="107">
        <f>SUM(H324:H330)</f>
        <v>0</v>
      </c>
    </row>
    <row r="331" spans="1:9" ht="20.25" customHeight="1">
      <c r="A331" s="107"/>
      <c r="B331" s="118"/>
      <c r="C331" s="119"/>
      <c r="D331" s="119"/>
      <c r="E331" s="212" t="s">
        <v>104</v>
      </c>
      <c r="F331" s="213"/>
      <c r="G331" s="213"/>
      <c r="H331" s="120">
        <f>SUM(I330/21)*20</f>
        <v>0</v>
      </c>
      <c r="I331" s="107"/>
    </row>
    <row r="332" spans="1:9" ht="15" customHeight="1">
      <c r="A332" s="107"/>
      <c r="B332" s="214" t="s">
        <v>13</v>
      </c>
      <c r="C332" s="214"/>
      <c r="D332" s="214"/>
      <c r="E332" s="214"/>
      <c r="F332" s="214"/>
      <c r="G332" s="214"/>
      <c r="H332" s="214"/>
      <c r="I332" s="107"/>
    </row>
    <row r="333" spans="1:9" ht="29.25" customHeight="1">
      <c r="A333" s="107"/>
      <c r="B333" s="217"/>
      <c r="C333" s="218"/>
      <c r="D333" s="218"/>
      <c r="E333" s="218"/>
      <c r="F333" s="218"/>
      <c r="G333" s="219"/>
      <c r="H333" s="144" t="s">
        <v>254</v>
      </c>
      <c r="I333" s="107"/>
    </row>
    <row r="334" spans="1:9" ht="29.25" customHeight="1">
      <c r="A334" s="107"/>
      <c r="B334" s="217"/>
      <c r="C334" s="218"/>
      <c r="D334" s="218"/>
      <c r="E334" s="218"/>
      <c r="F334" s="218"/>
      <c r="G334" s="219"/>
      <c r="H334" s="144" t="s">
        <v>254</v>
      </c>
      <c r="I334" s="107"/>
    </row>
    <row r="335" spans="1:9" ht="30" customHeight="1">
      <c r="A335" s="107"/>
      <c r="B335" s="217"/>
      <c r="C335" s="218"/>
      <c r="D335" s="218"/>
      <c r="E335" s="218"/>
      <c r="F335" s="218"/>
      <c r="G335" s="219"/>
      <c r="H335" s="144" t="s">
        <v>254</v>
      </c>
      <c r="I335" s="107"/>
    </row>
    <row r="336" spans="1:9" ht="30.75" customHeight="1">
      <c r="A336" s="107"/>
      <c r="B336" s="217"/>
      <c r="C336" s="218"/>
      <c r="D336" s="218"/>
      <c r="E336" s="218"/>
      <c r="F336" s="218"/>
      <c r="G336" s="219"/>
      <c r="H336" s="144" t="s">
        <v>254</v>
      </c>
      <c r="I336" s="107"/>
    </row>
    <row r="337" spans="1:9" ht="30" customHeight="1">
      <c r="A337" s="107"/>
      <c r="B337" s="217"/>
      <c r="C337" s="218"/>
      <c r="D337" s="218"/>
      <c r="E337" s="218"/>
      <c r="F337" s="218"/>
      <c r="G337" s="219"/>
      <c r="H337" s="144" t="s">
        <v>254</v>
      </c>
      <c r="I337" s="107"/>
    </row>
    <row r="338" spans="1:9" ht="29.25" customHeight="1">
      <c r="A338" s="107"/>
      <c r="B338" s="217"/>
      <c r="C338" s="218"/>
      <c r="D338" s="218"/>
      <c r="E338" s="218"/>
      <c r="F338" s="218"/>
      <c r="G338" s="219"/>
      <c r="H338" s="144" t="s">
        <v>254</v>
      </c>
      <c r="I338" s="107"/>
    </row>
    <row r="339" spans="1:9" ht="29.25" customHeight="1">
      <c r="A339" s="107"/>
      <c r="B339" s="217"/>
      <c r="C339" s="218"/>
      <c r="D339" s="218"/>
      <c r="E339" s="218"/>
      <c r="F339" s="218"/>
      <c r="G339" s="219"/>
      <c r="H339" s="144" t="s">
        <v>254</v>
      </c>
      <c r="I339" s="107"/>
    </row>
    <row r="340" spans="1:9" ht="30" customHeight="1">
      <c r="A340" s="107"/>
      <c r="B340" s="217"/>
      <c r="C340" s="218"/>
      <c r="D340" s="218"/>
      <c r="E340" s="218"/>
      <c r="F340" s="218"/>
      <c r="G340" s="219"/>
      <c r="H340" s="144" t="s">
        <v>254</v>
      </c>
      <c r="I340" s="107"/>
    </row>
    <row r="341" spans="1:9" ht="30" customHeight="1">
      <c r="A341" s="107"/>
      <c r="B341" s="217"/>
      <c r="C341" s="218"/>
      <c r="D341" s="218"/>
      <c r="E341" s="218"/>
      <c r="F341" s="218"/>
      <c r="G341" s="219"/>
      <c r="H341" s="144" t="s">
        <v>254</v>
      </c>
      <c r="I341" s="107"/>
    </row>
    <row r="342" spans="1:9" ht="30.75" customHeight="1">
      <c r="A342" s="107"/>
      <c r="B342" s="217"/>
      <c r="C342" s="218"/>
      <c r="D342" s="218"/>
      <c r="E342" s="218"/>
      <c r="F342" s="218"/>
      <c r="G342" s="219"/>
      <c r="H342" s="144" t="s">
        <v>254</v>
      </c>
      <c r="I342" s="107"/>
    </row>
    <row r="343" spans="1:9" ht="29.25" customHeight="1">
      <c r="A343" s="107"/>
      <c r="B343" s="217"/>
      <c r="C343" s="218"/>
      <c r="D343" s="218"/>
      <c r="E343" s="218"/>
      <c r="F343" s="218"/>
      <c r="G343" s="219"/>
      <c r="H343" s="144" t="s">
        <v>254</v>
      </c>
      <c r="I343" s="107"/>
    </row>
    <row r="344" spans="1:9" ht="29.25" customHeight="1">
      <c r="A344" s="107"/>
      <c r="B344" s="217"/>
      <c r="C344" s="218"/>
      <c r="D344" s="218"/>
      <c r="E344" s="218"/>
      <c r="F344" s="218"/>
      <c r="G344" s="219"/>
      <c r="H344" s="144" t="s">
        <v>254</v>
      </c>
      <c r="I344" s="107">
        <f>SUM(H333:H344)</f>
        <v>0</v>
      </c>
    </row>
    <row r="345" spans="1:9">
      <c r="A345" s="107"/>
      <c r="B345" s="119"/>
      <c r="C345" s="119"/>
      <c r="D345" s="119"/>
      <c r="E345" s="220" t="s">
        <v>105</v>
      </c>
      <c r="F345" s="220"/>
      <c r="G345" s="220"/>
      <c r="H345" s="121">
        <f>SUM(I344/36)*20</f>
        <v>0</v>
      </c>
      <c r="I345" s="107"/>
    </row>
    <row r="346" spans="1:9" ht="25.5" customHeight="1">
      <c r="A346" s="107"/>
      <c r="B346" s="122"/>
      <c r="C346" s="122"/>
      <c r="D346" s="122"/>
      <c r="E346" s="220" t="s">
        <v>106</v>
      </c>
      <c r="F346" s="220"/>
      <c r="G346" s="220"/>
      <c r="H346" s="121">
        <f>SUM(H331+H345)/2</f>
        <v>0</v>
      </c>
      <c r="I346" s="107"/>
    </row>
    <row r="347" spans="1:9" ht="14.25" customHeight="1">
      <c r="A347" s="107"/>
      <c r="B347" s="122" t="s">
        <v>107</v>
      </c>
      <c r="C347" s="122" t="s">
        <v>108</v>
      </c>
      <c r="D347" s="122" t="s">
        <v>109</v>
      </c>
      <c r="E347" s="122" t="s">
        <v>110</v>
      </c>
      <c r="F347" s="122"/>
      <c r="G347" s="122"/>
      <c r="H347" s="107"/>
      <c r="I347" s="107"/>
    </row>
    <row r="348" spans="1:9">
      <c r="A348" s="107"/>
      <c r="B348" s="122"/>
      <c r="C348" s="122"/>
      <c r="D348" s="122"/>
      <c r="E348" s="122"/>
      <c r="F348" s="122"/>
      <c r="G348" s="122"/>
      <c r="H348" s="107"/>
      <c r="I348" s="107"/>
    </row>
    <row r="349" spans="1:9">
      <c r="A349" s="107"/>
      <c r="B349" s="123"/>
      <c r="C349" s="123"/>
      <c r="D349" s="123"/>
      <c r="E349" s="123"/>
      <c r="F349" s="123"/>
      <c r="G349" s="123"/>
      <c r="H349" s="107"/>
      <c r="I349" s="107"/>
    </row>
    <row r="350" spans="1:9" ht="23.25" customHeight="1">
      <c r="A350" s="107"/>
      <c r="B350" s="204" t="str">
        <f>'1'!B1</f>
        <v>ACTIVITES PROFESSIONNELLES DE SYNTHESE</v>
      </c>
      <c r="C350" s="204"/>
      <c r="D350" s="204"/>
      <c r="E350" s="204"/>
      <c r="F350" s="204"/>
      <c r="G350" s="204"/>
      <c r="H350" s="204"/>
      <c r="I350" s="107"/>
    </row>
    <row r="351" spans="1:9" ht="23.25" customHeight="1">
      <c r="A351" s="107"/>
      <c r="B351" s="204" t="str">
        <f>'1'!$B$2</f>
        <v>PREMIERE BAC PRO CSR 2017-2018</v>
      </c>
      <c r="C351" s="204"/>
      <c r="D351" s="204"/>
      <c r="E351" s="204"/>
      <c r="F351" s="204"/>
      <c r="G351" s="204"/>
      <c r="H351" s="204"/>
      <c r="I351" s="107"/>
    </row>
    <row r="352" spans="1:9" ht="9.75" customHeight="1">
      <c r="A352" s="107"/>
      <c r="B352" s="107"/>
      <c r="C352" s="107"/>
      <c r="D352" s="107"/>
      <c r="E352" s="107"/>
      <c r="F352" s="107"/>
      <c r="G352" s="107"/>
      <c r="H352" s="107"/>
      <c r="I352" s="107"/>
    </row>
    <row r="353" spans="1:9" ht="17.25">
      <c r="A353" s="107"/>
      <c r="B353" s="109" t="s">
        <v>2</v>
      </c>
      <c r="C353" s="110">
        <f>'listing eleves'!$A$12</f>
        <v>2</v>
      </c>
      <c r="D353" s="110"/>
      <c r="E353" s="110"/>
      <c r="F353" s="110" t="s">
        <v>4</v>
      </c>
      <c r="G353" s="111">
        <f>'listing eleves'!$Y$10</f>
        <v>43112</v>
      </c>
      <c r="H353" s="107"/>
      <c r="I353" s="107"/>
    </row>
    <row r="354" spans="1:9">
      <c r="A354" s="107"/>
      <c r="B354" s="112" t="s">
        <v>3</v>
      </c>
      <c r="C354" s="113">
        <f>'listing eleves'!$B$12</f>
        <v>22</v>
      </c>
      <c r="D354" s="113"/>
      <c r="E354" s="113"/>
      <c r="F354" s="113" t="s">
        <v>5</v>
      </c>
      <c r="G354" s="114" t="str">
        <f>'1'!$G$354</f>
        <v>2-Brasserie</v>
      </c>
      <c r="H354" s="107"/>
      <c r="I354" s="107"/>
    </row>
    <row r="355" spans="1:9">
      <c r="A355" s="107"/>
      <c r="B355" s="115"/>
      <c r="C355" s="116"/>
      <c r="D355" s="116"/>
      <c r="E355" s="116"/>
      <c r="F355" s="116" t="s">
        <v>6</v>
      </c>
      <c r="G355" s="117">
        <f>'listing eleves'!$Z$12</f>
        <v>0</v>
      </c>
      <c r="H355" s="107"/>
      <c r="I355" s="107"/>
    </row>
    <row r="356" spans="1:9" ht="9.75" customHeight="1">
      <c r="A356" s="107"/>
      <c r="B356" s="107"/>
      <c r="C356" s="107"/>
      <c r="D356" s="107"/>
      <c r="E356" s="107"/>
      <c r="F356" s="107"/>
      <c r="G356" s="107"/>
      <c r="H356" s="107"/>
      <c r="I356" s="107"/>
    </row>
    <row r="357" spans="1:9">
      <c r="A357" s="107"/>
      <c r="B357" s="205" t="s">
        <v>11</v>
      </c>
      <c r="C357" s="205"/>
      <c r="D357" s="205"/>
      <c r="E357" s="205"/>
      <c r="F357" s="205"/>
      <c r="G357" s="205"/>
      <c r="H357" s="205"/>
      <c r="I357" s="107"/>
    </row>
    <row r="358" spans="1:9">
      <c r="A358" s="107"/>
      <c r="B358" s="206" t="s">
        <v>12</v>
      </c>
      <c r="C358" s="207"/>
      <c r="D358" s="207"/>
      <c r="E358" s="207"/>
      <c r="F358" s="207"/>
      <c r="G358" s="207"/>
      <c r="H358" s="208"/>
      <c r="I358" s="107"/>
    </row>
    <row r="359" spans="1:9" ht="30.75" customHeight="1">
      <c r="A359" s="107"/>
      <c r="B359" s="209" t="s">
        <v>244</v>
      </c>
      <c r="C359" s="210"/>
      <c r="D359" s="210"/>
      <c r="E359" s="210"/>
      <c r="F359" s="210"/>
      <c r="G359" s="211"/>
      <c r="H359" s="144" t="s">
        <v>254</v>
      </c>
      <c r="I359" s="107"/>
    </row>
    <row r="360" spans="1:9" ht="18.75" customHeight="1">
      <c r="A360" s="107"/>
      <c r="B360" s="209" t="s">
        <v>245</v>
      </c>
      <c r="C360" s="210"/>
      <c r="D360" s="210"/>
      <c r="E360" s="210"/>
      <c r="F360" s="210"/>
      <c r="G360" s="211"/>
      <c r="H360" s="144" t="s">
        <v>254</v>
      </c>
      <c r="I360" s="107"/>
    </row>
    <row r="361" spans="1:9" ht="19.5" customHeight="1">
      <c r="A361" s="107"/>
      <c r="B361" s="209" t="s">
        <v>246</v>
      </c>
      <c r="C361" s="210"/>
      <c r="D361" s="210"/>
      <c r="E361" s="210"/>
      <c r="F361" s="210"/>
      <c r="G361" s="211"/>
      <c r="H361" s="144" t="s">
        <v>254</v>
      </c>
      <c r="I361" s="107"/>
    </row>
    <row r="362" spans="1:9" ht="25.5" customHeight="1">
      <c r="A362" s="107"/>
      <c r="B362" s="209" t="s">
        <v>247</v>
      </c>
      <c r="C362" s="210"/>
      <c r="D362" s="210"/>
      <c r="E362" s="210"/>
      <c r="F362" s="210"/>
      <c r="G362" s="211"/>
      <c r="H362" s="144" t="s">
        <v>254</v>
      </c>
      <c r="I362" s="107"/>
    </row>
    <row r="363" spans="1:9" ht="27" customHeight="1">
      <c r="A363" s="107"/>
      <c r="B363" s="209" t="s">
        <v>248</v>
      </c>
      <c r="C363" s="210"/>
      <c r="D363" s="210"/>
      <c r="E363" s="210"/>
      <c r="F363" s="210"/>
      <c r="G363" s="211"/>
      <c r="H363" s="144" t="s">
        <v>254</v>
      </c>
      <c r="I363" s="107"/>
    </row>
    <row r="364" spans="1:9" ht="27" customHeight="1">
      <c r="A364" s="107"/>
      <c r="B364" s="209" t="s">
        <v>249</v>
      </c>
      <c r="C364" s="210"/>
      <c r="D364" s="210"/>
      <c r="E364" s="210"/>
      <c r="F364" s="210"/>
      <c r="G364" s="211"/>
      <c r="H364" s="144" t="s">
        <v>254</v>
      </c>
      <c r="I364" s="107"/>
    </row>
    <row r="365" spans="1:9" ht="27" customHeight="1">
      <c r="A365" s="107"/>
      <c r="B365" s="215" t="s">
        <v>250</v>
      </c>
      <c r="C365" s="216"/>
      <c r="D365" s="216"/>
      <c r="E365" s="210"/>
      <c r="F365" s="210"/>
      <c r="G365" s="211"/>
      <c r="H365" s="144" t="s">
        <v>254</v>
      </c>
      <c r="I365" s="107">
        <f>SUM(H359:H365)</f>
        <v>0</v>
      </c>
    </row>
    <row r="366" spans="1:9" ht="20.25" customHeight="1">
      <c r="A366" s="107"/>
      <c r="B366" s="118"/>
      <c r="C366" s="119"/>
      <c r="D366" s="119"/>
      <c r="E366" s="212" t="s">
        <v>104</v>
      </c>
      <c r="F366" s="213"/>
      <c r="G366" s="213"/>
      <c r="H366" s="120">
        <f>SUM(I365/21)*20</f>
        <v>0</v>
      </c>
      <c r="I366" s="107"/>
    </row>
    <row r="367" spans="1:9" ht="15" customHeight="1">
      <c r="A367" s="107"/>
      <c r="B367" s="214" t="s">
        <v>13</v>
      </c>
      <c r="C367" s="214"/>
      <c r="D367" s="214"/>
      <c r="E367" s="214"/>
      <c r="F367" s="214"/>
      <c r="G367" s="214"/>
      <c r="H367" s="214"/>
      <c r="I367" s="107"/>
    </row>
    <row r="368" spans="1:9" ht="29.25" customHeight="1">
      <c r="A368" s="107"/>
      <c r="B368" s="217"/>
      <c r="C368" s="218"/>
      <c r="D368" s="218"/>
      <c r="E368" s="218"/>
      <c r="F368" s="218"/>
      <c r="G368" s="219"/>
      <c r="H368" s="144" t="s">
        <v>254</v>
      </c>
      <c r="I368" s="107"/>
    </row>
    <row r="369" spans="1:9" ht="29.25" customHeight="1">
      <c r="A369" s="107"/>
      <c r="B369" s="217"/>
      <c r="C369" s="218"/>
      <c r="D369" s="218"/>
      <c r="E369" s="218"/>
      <c r="F369" s="218"/>
      <c r="G369" s="219"/>
      <c r="H369" s="144" t="s">
        <v>254</v>
      </c>
      <c r="I369" s="107"/>
    </row>
    <row r="370" spans="1:9" ht="30" customHeight="1">
      <c r="A370" s="107"/>
      <c r="B370" s="217"/>
      <c r="C370" s="218"/>
      <c r="D370" s="218"/>
      <c r="E370" s="218"/>
      <c r="F370" s="218"/>
      <c r="G370" s="219"/>
      <c r="H370" s="144" t="s">
        <v>254</v>
      </c>
      <c r="I370" s="107"/>
    </row>
    <row r="371" spans="1:9" ht="30.75" customHeight="1">
      <c r="A371" s="107"/>
      <c r="B371" s="217"/>
      <c r="C371" s="218"/>
      <c r="D371" s="218"/>
      <c r="E371" s="218"/>
      <c r="F371" s="218"/>
      <c r="G371" s="219"/>
      <c r="H371" s="144" t="s">
        <v>254</v>
      </c>
      <c r="I371" s="107"/>
    </row>
    <row r="372" spans="1:9" ht="30" customHeight="1">
      <c r="A372" s="107"/>
      <c r="B372" s="217"/>
      <c r="C372" s="218"/>
      <c r="D372" s="218"/>
      <c r="E372" s="218"/>
      <c r="F372" s="218"/>
      <c r="G372" s="219"/>
      <c r="H372" s="144" t="s">
        <v>254</v>
      </c>
      <c r="I372" s="107"/>
    </row>
    <row r="373" spans="1:9" ht="29.25" customHeight="1">
      <c r="A373" s="107"/>
      <c r="B373" s="217"/>
      <c r="C373" s="218"/>
      <c r="D373" s="218"/>
      <c r="E373" s="218"/>
      <c r="F373" s="218"/>
      <c r="G373" s="219"/>
      <c r="H373" s="144" t="s">
        <v>254</v>
      </c>
      <c r="I373" s="107"/>
    </row>
    <row r="374" spans="1:9" ht="29.25" customHeight="1">
      <c r="A374" s="107"/>
      <c r="B374" s="217"/>
      <c r="C374" s="218"/>
      <c r="D374" s="218"/>
      <c r="E374" s="218"/>
      <c r="F374" s="218"/>
      <c r="G374" s="219"/>
      <c r="H374" s="144" t="s">
        <v>254</v>
      </c>
      <c r="I374" s="107"/>
    </row>
    <row r="375" spans="1:9" ht="30" customHeight="1">
      <c r="A375" s="107"/>
      <c r="B375" s="217"/>
      <c r="C375" s="218"/>
      <c r="D375" s="218"/>
      <c r="E375" s="218"/>
      <c r="F375" s="218"/>
      <c r="G375" s="219"/>
      <c r="H375" s="144" t="s">
        <v>254</v>
      </c>
      <c r="I375" s="107"/>
    </row>
    <row r="376" spans="1:9" ht="30" customHeight="1">
      <c r="A376" s="107"/>
      <c r="B376" s="217"/>
      <c r="C376" s="218"/>
      <c r="D376" s="218"/>
      <c r="E376" s="218"/>
      <c r="F376" s="218"/>
      <c r="G376" s="219"/>
      <c r="H376" s="144" t="s">
        <v>254</v>
      </c>
      <c r="I376" s="107"/>
    </row>
    <row r="377" spans="1:9" ht="30.75" customHeight="1">
      <c r="A377" s="107"/>
      <c r="B377" s="217"/>
      <c r="C377" s="218"/>
      <c r="D377" s="218"/>
      <c r="E377" s="218"/>
      <c r="F377" s="218"/>
      <c r="G377" s="219"/>
      <c r="H377" s="144" t="s">
        <v>254</v>
      </c>
      <c r="I377" s="107"/>
    </row>
    <row r="378" spans="1:9" ht="29.25" customHeight="1">
      <c r="A378" s="107"/>
      <c r="B378" s="217"/>
      <c r="C378" s="218"/>
      <c r="D378" s="218"/>
      <c r="E378" s="218"/>
      <c r="F378" s="218"/>
      <c r="G378" s="219"/>
      <c r="H378" s="144" t="s">
        <v>254</v>
      </c>
      <c r="I378" s="107"/>
    </row>
    <row r="379" spans="1:9" ht="29.25" customHeight="1">
      <c r="A379" s="107"/>
      <c r="B379" s="217"/>
      <c r="C379" s="218"/>
      <c r="D379" s="218"/>
      <c r="E379" s="218"/>
      <c r="F379" s="218"/>
      <c r="G379" s="219"/>
      <c r="H379" s="144" t="s">
        <v>254</v>
      </c>
      <c r="I379" s="107">
        <f>SUM(H368:H379)</f>
        <v>0</v>
      </c>
    </row>
    <row r="380" spans="1:9">
      <c r="A380" s="107"/>
      <c r="B380" s="119"/>
      <c r="C380" s="119"/>
      <c r="D380" s="119"/>
      <c r="E380" s="220" t="s">
        <v>105</v>
      </c>
      <c r="F380" s="220"/>
      <c r="G380" s="220"/>
      <c r="H380" s="121">
        <f>SUM(I379/36)*20</f>
        <v>0</v>
      </c>
      <c r="I380" s="107"/>
    </row>
    <row r="381" spans="1:9" ht="25.5" customHeight="1">
      <c r="A381" s="107"/>
      <c r="B381" s="122"/>
      <c r="C381" s="122"/>
      <c r="D381" s="122"/>
      <c r="E381" s="220" t="s">
        <v>106</v>
      </c>
      <c r="F381" s="220"/>
      <c r="G381" s="220"/>
      <c r="H381" s="121">
        <f>SUM(H366+H380)/2</f>
        <v>0</v>
      </c>
      <c r="I381" s="107"/>
    </row>
    <row r="382" spans="1:9" ht="14.25" customHeight="1">
      <c r="A382" s="107"/>
      <c r="B382" s="122" t="s">
        <v>107</v>
      </c>
      <c r="C382" s="122" t="s">
        <v>108</v>
      </c>
      <c r="D382" s="122" t="s">
        <v>109</v>
      </c>
      <c r="E382" s="122" t="s">
        <v>110</v>
      </c>
      <c r="F382" s="122"/>
      <c r="G382" s="122"/>
      <c r="H382" s="107"/>
      <c r="I382" s="107"/>
    </row>
    <row r="383" spans="1:9">
      <c r="A383" s="107"/>
      <c r="B383" s="122"/>
      <c r="C383" s="122"/>
      <c r="D383" s="122"/>
      <c r="E383" s="122"/>
      <c r="F383" s="122"/>
      <c r="G383" s="122"/>
      <c r="H383" s="107"/>
      <c r="I383" s="107"/>
    </row>
    <row r="384" spans="1:9">
      <c r="A384" s="107"/>
      <c r="B384" s="123"/>
      <c r="C384" s="123"/>
      <c r="D384" s="123"/>
      <c r="E384" s="123"/>
      <c r="F384" s="123"/>
      <c r="G384" s="123"/>
      <c r="H384" s="107"/>
      <c r="I384" s="107"/>
    </row>
    <row r="385" spans="1:9" ht="23.25" customHeight="1">
      <c r="A385" s="107"/>
      <c r="B385" s="204" t="str">
        <f>'1'!B1</f>
        <v>ACTIVITES PROFESSIONNELLES DE SYNTHESE</v>
      </c>
      <c r="C385" s="204"/>
      <c r="D385" s="204"/>
      <c r="E385" s="204"/>
      <c r="F385" s="204"/>
      <c r="G385" s="204"/>
      <c r="H385" s="204"/>
      <c r="I385" s="107"/>
    </row>
    <row r="386" spans="1:9" ht="23.25" customHeight="1">
      <c r="A386" s="107"/>
      <c r="B386" s="204" t="str">
        <f>'1'!$B$2</f>
        <v>PREMIERE BAC PRO CSR 2017-2018</v>
      </c>
      <c r="C386" s="204"/>
      <c r="D386" s="204"/>
      <c r="E386" s="204"/>
      <c r="F386" s="204"/>
      <c r="G386" s="204"/>
      <c r="H386" s="204"/>
      <c r="I386" s="107"/>
    </row>
    <row r="387" spans="1:9" ht="9.75" customHeight="1">
      <c r="A387" s="107"/>
      <c r="B387" s="107"/>
      <c r="C387" s="107"/>
      <c r="D387" s="107"/>
      <c r="E387" s="107"/>
      <c r="F387" s="107"/>
      <c r="G387" s="107"/>
      <c r="H387" s="107"/>
      <c r="I387" s="107"/>
    </row>
    <row r="388" spans="1:9" ht="17.25">
      <c r="A388" s="107"/>
      <c r="B388" s="109" t="s">
        <v>2</v>
      </c>
      <c r="C388" s="110">
        <f>'listing eleves'!$A$12</f>
        <v>2</v>
      </c>
      <c r="D388" s="110"/>
      <c r="E388" s="110"/>
      <c r="F388" s="110" t="s">
        <v>4</v>
      </c>
      <c r="G388" s="111">
        <f>'listing eleves'!$AA$10</f>
        <v>43119</v>
      </c>
      <c r="H388" s="107"/>
      <c r="I388" s="107"/>
    </row>
    <row r="389" spans="1:9">
      <c r="A389" s="107"/>
      <c r="B389" s="112" t="s">
        <v>3</v>
      </c>
      <c r="C389" s="113">
        <f>'listing eleves'!$B$12</f>
        <v>22</v>
      </c>
      <c r="D389" s="113"/>
      <c r="E389" s="113"/>
      <c r="F389" s="113" t="s">
        <v>5</v>
      </c>
      <c r="G389" s="114" t="str">
        <f>'1'!$G$389</f>
        <v>2-Brasserie</v>
      </c>
      <c r="H389" s="107"/>
      <c r="I389" s="107"/>
    </row>
    <row r="390" spans="1:9">
      <c r="A390" s="107"/>
      <c r="B390" s="115"/>
      <c r="C390" s="116"/>
      <c r="D390" s="116"/>
      <c r="E390" s="116"/>
      <c r="F390" s="116" t="s">
        <v>6</v>
      </c>
      <c r="G390" s="117">
        <f>'listing eleves'!$AB$12</f>
        <v>0</v>
      </c>
      <c r="H390" s="107"/>
      <c r="I390" s="107"/>
    </row>
    <row r="391" spans="1:9" ht="9.75" customHeight="1">
      <c r="A391" s="107"/>
      <c r="B391" s="107"/>
      <c r="C391" s="107"/>
      <c r="D391" s="107"/>
      <c r="E391" s="107"/>
      <c r="F391" s="107"/>
      <c r="G391" s="107"/>
      <c r="H391" s="107"/>
      <c r="I391" s="107"/>
    </row>
    <row r="392" spans="1:9">
      <c r="A392" s="107"/>
      <c r="B392" s="205" t="s">
        <v>11</v>
      </c>
      <c r="C392" s="205"/>
      <c r="D392" s="205"/>
      <c r="E392" s="205"/>
      <c r="F392" s="205"/>
      <c r="G392" s="205"/>
      <c r="H392" s="205"/>
      <c r="I392" s="107"/>
    </row>
    <row r="393" spans="1:9">
      <c r="A393" s="107"/>
      <c r="B393" s="206" t="s">
        <v>12</v>
      </c>
      <c r="C393" s="207"/>
      <c r="D393" s="207"/>
      <c r="E393" s="207"/>
      <c r="F393" s="207"/>
      <c r="G393" s="207"/>
      <c r="H393" s="208"/>
      <c r="I393" s="107"/>
    </row>
    <row r="394" spans="1:9" ht="30.75" customHeight="1">
      <c r="A394" s="107"/>
      <c r="B394" s="209" t="s">
        <v>244</v>
      </c>
      <c r="C394" s="210"/>
      <c r="D394" s="210"/>
      <c r="E394" s="210"/>
      <c r="F394" s="210"/>
      <c r="G394" s="211"/>
      <c r="H394" s="144" t="s">
        <v>254</v>
      </c>
      <c r="I394" s="107"/>
    </row>
    <row r="395" spans="1:9" ht="18.75" customHeight="1">
      <c r="A395" s="107"/>
      <c r="B395" s="209" t="s">
        <v>245</v>
      </c>
      <c r="C395" s="210"/>
      <c r="D395" s="210"/>
      <c r="E395" s="210"/>
      <c r="F395" s="210"/>
      <c r="G395" s="211"/>
      <c r="H395" s="144" t="s">
        <v>254</v>
      </c>
      <c r="I395" s="107"/>
    </row>
    <row r="396" spans="1:9" ht="19.5" customHeight="1">
      <c r="A396" s="107"/>
      <c r="B396" s="209" t="s">
        <v>246</v>
      </c>
      <c r="C396" s="210"/>
      <c r="D396" s="210"/>
      <c r="E396" s="210"/>
      <c r="F396" s="210"/>
      <c r="G396" s="211"/>
      <c r="H396" s="144" t="s">
        <v>254</v>
      </c>
      <c r="I396" s="107"/>
    </row>
    <row r="397" spans="1:9" ht="25.5" customHeight="1">
      <c r="A397" s="107"/>
      <c r="B397" s="209" t="s">
        <v>247</v>
      </c>
      <c r="C397" s="210"/>
      <c r="D397" s="210"/>
      <c r="E397" s="210"/>
      <c r="F397" s="210"/>
      <c r="G397" s="211"/>
      <c r="H397" s="144" t="s">
        <v>254</v>
      </c>
      <c r="I397" s="107"/>
    </row>
    <row r="398" spans="1:9" ht="27" customHeight="1">
      <c r="A398" s="107"/>
      <c r="B398" s="209" t="s">
        <v>248</v>
      </c>
      <c r="C398" s="210"/>
      <c r="D398" s="210"/>
      <c r="E398" s="210"/>
      <c r="F398" s="210"/>
      <c r="G398" s="211"/>
      <c r="H398" s="144" t="s">
        <v>254</v>
      </c>
      <c r="I398" s="107"/>
    </row>
    <row r="399" spans="1:9" ht="27" customHeight="1">
      <c r="A399" s="107"/>
      <c r="B399" s="209" t="s">
        <v>249</v>
      </c>
      <c r="C399" s="210"/>
      <c r="D399" s="210"/>
      <c r="E399" s="210"/>
      <c r="F399" s="210"/>
      <c r="G399" s="211"/>
      <c r="H399" s="144" t="s">
        <v>254</v>
      </c>
      <c r="I399" s="107"/>
    </row>
    <row r="400" spans="1:9" ht="27" customHeight="1">
      <c r="A400" s="107"/>
      <c r="B400" s="215" t="s">
        <v>250</v>
      </c>
      <c r="C400" s="216"/>
      <c r="D400" s="216"/>
      <c r="E400" s="210"/>
      <c r="F400" s="210"/>
      <c r="G400" s="211"/>
      <c r="H400" s="144" t="s">
        <v>254</v>
      </c>
      <c r="I400" s="107">
        <f>SUM(H394:H400)</f>
        <v>0</v>
      </c>
    </row>
    <row r="401" spans="1:9" ht="20.25" customHeight="1">
      <c r="A401" s="107"/>
      <c r="B401" s="118"/>
      <c r="C401" s="119"/>
      <c r="D401" s="119"/>
      <c r="E401" s="212" t="s">
        <v>104</v>
      </c>
      <c r="F401" s="213"/>
      <c r="G401" s="213"/>
      <c r="H401" s="120">
        <f>SUM(I400/21)*20</f>
        <v>0</v>
      </c>
      <c r="I401" s="107"/>
    </row>
    <row r="402" spans="1:9" ht="15" customHeight="1">
      <c r="A402" s="107"/>
      <c r="B402" s="214" t="s">
        <v>13</v>
      </c>
      <c r="C402" s="214"/>
      <c r="D402" s="214"/>
      <c r="E402" s="214"/>
      <c r="F402" s="214"/>
      <c r="G402" s="214"/>
      <c r="H402" s="214"/>
      <c r="I402" s="107"/>
    </row>
    <row r="403" spans="1:9" ht="29.25" customHeight="1">
      <c r="A403" s="107"/>
      <c r="B403" s="217"/>
      <c r="C403" s="218"/>
      <c r="D403" s="218"/>
      <c r="E403" s="218"/>
      <c r="F403" s="218"/>
      <c r="G403" s="219"/>
      <c r="H403" s="144" t="s">
        <v>254</v>
      </c>
      <c r="I403" s="107"/>
    </row>
    <row r="404" spans="1:9" ht="29.25" customHeight="1">
      <c r="A404" s="107"/>
      <c r="B404" s="217"/>
      <c r="C404" s="218"/>
      <c r="D404" s="218"/>
      <c r="E404" s="218"/>
      <c r="F404" s="218"/>
      <c r="G404" s="219"/>
      <c r="H404" s="144" t="s">
        <v>254</v>
      </c>
      <c r="I404" s="107"/>
    </row>
    <row r="405" spans="1:9" ht="30" customHeight="1">
      <c r="A405" s="107"/>
      <c r="B405" s="217"/>
      <c r="C405" s="218"/>
      <c r="D405" s="218"/>
      <c r="E405" s="218"/>
      <c r="F405" s="218"/>
      <c r="G405" s="219"/>
      <c r="H405" s="144" t="s">
        <v>254</v>
      </c>
      <c r="I405" s="107"/>
    </row>
    <row r="406" spans="1:9" ht="30.75" customHeight="1">
      <c r="A406" s="107"/>
      <c r="B406" s="217"/>
      <c r="C406" s="218"/>
      <c r="D406" s="218"/>
      <c r="E406" s="218"/>
      <c r="F406" s="218"/>
      <c r="G406" s="219"/>
      <c r="H406" s="144" t="s">
        <v>254</v>
      </c>
      <c r="I406" s="107"/>
    </row>
    <row r="407" spans="1:9" ht="30" customHeight="1">
      <c r="A407" s="107"/>
      <c r="B407" s="217"/>
      <c r="C407" s="218"/>
      <c r="D407" s="218"/>
      <c r="E407" s="218"/>
      <c r="F407" s="218"/>
      <c r="G407" s="219"/>
      <c r="H407" s="144" t="s">
        <v>254</v>
      </c>
      <c r="I407" s="107"/>
    </row>
    <row r="408" spans="1:9" ht="29.25" customHeight="1">
      <c r="A408" s="107"/>
      <c r="B408" s="217"/>
      <c r="C408" s="218"/>
      <c r="D408" s="218"/>
      <c r="E408" s="218"/>
      <c r="F408" s="218"/>
      <c r="G408" s="219"/>
      <c r="H408" s="144" t="s">
        <v>254</v>
      </c>
      <c r="I408" s="107"/>
    </row>
    <row r="409" spans="1:9" ht="29.25" customHeight="1">
      <c r="A409" s="107"/>
      <c r="B409" s="217"/>
      <c r="C409" s="218"/>
      <c r="D409" s="218"/>
      <c r="E409" s="218"/>
      <c r="F409" s="218"/>
      <c r="G409" s="219"/>
      <c r="H409" s="144" t="s">
        <v>254</v>
      </c>
      <c r="I409" s="107"/>
    </row>
    <row r="410" spans="1:9" ht="30" customHeight="1">
      <c r="A410" s="107"/>
      <c r="B410" s="217"/>
      <c r="C410" s="218"/>
      <c r="D410" s="218"/>
      <c r="E410" s="218"/>
      <c r="F410" s="218"/>
      <c r="G410" s="219"/>
      <c r="H410" s="144" t="s">
        <v>254</v>
      </c>
      <c r="I410" s="107"/>
    </row>
    <row r="411" spans="1:9" ht="30" customHeight="1">
      <c r="A411" s="107"/>
      <c r="B411" s="217"/>
      <c r="C411" s="218"/>
      <c r="D411" s="218"/>
      <c r="E411" s="218"/>
      <c r="F411" s="218"/>
      <c r="G411" s="219"/>
      <c r="H411" s="144" t="s">
        <v>254</v>
      </c>
      <c r="I411" s="107"/>
    </row>
    <row r="412" spans="1:9" ht="30.75" customHeight="1">
      <c r="A412" s="107"/>
      <c r="B412" s="217"/>
      <c r="C412" s="218"/>
      <c r="D412" s="218"/>
      <c r="E412" s="218"/>
      <c r="F412" s="218"/>
      <c r="G412" s="219"/>
      <c r="H412" s="144" t="s">
        <v>254</v>
      </c>
      <c r="I412" s="107"/>
    </row>
    <row r="413" spans="1:9" ht="29.25" customHeight="1">
      <c r="A413" s="107"/>
      <c r="B413" s="217"/>
      <c r="C413" s="218"/>
      <c r="D413" s="218"/>
      <c r="E413" s="218"/>
      <c r="F413" s="218"/>
      <c r="G413" s="219"/>
      <c r="H413" s="144" t="s">
        <v>254</v>
      </c>
      <c r="I413" s="107"/>
    </row>
    <row r="414" spans="1:9" ht="29.25" customHeight="1">
      <c r="A414" s="107"/>
      <c r="B414" s="217"/>
      <c r="C414" s="218"/>
      <c r="D414" s="218"/>
      <c r="E414" s="218"/>
      <c r="F414" s="218"/>
      <c r="G414" s="219"/>
      <c r="H414" s="144" t="s">
        <v>254</v>
      </c>
      <c r="I414" s="107">
        <f>SUM(H403:H414)</f>
        <v>0</v>
      </c>
    </row>
    <row r="415" spans="1:9">
      <c r="A415" s="107"/>
      <c r="B415" s="119"/>
      <c r="C415" s="119"/>
      <c r="D415" s="119"/>
      <c r="E415" s="220" t="s">
        <v>105</v>
      </c>
      <c r="F415" s="220"/>
      <c r="G415" s="220"/>
      <c r="H415" s="121">
        <f>SUM(I414/36)*20</f>
        <v>0</v>
      </c>
      <c r="I415" s="107"/>
    </row>
    <row r="416" spans="1:9" ht="25.5" customHeight="1">
      <c r="A416" s="107"/>
      <c r="B416" s="122"/>
      <c r="C416" s="122"/>
      <c r="D416" s="122"/>
      <c r="E416" s="220" t="s">
        <v>106</v>
      </c>
      <c r="F416" s="220"/>
      <c r="G416" s="220"/>
      <c r="H416" s="121">
        <f>SUM(H401+H415)/2</f>
        <v>0</v>
      </c>
      <c r="I416" s="107"/>
    </row>
    <row r="417" spans="1:9" ht="14.25" customHeight="1">
      <c r="A417" s="107"/>
      <c r="B417" s="122" t="s">
        <v>107</v>
      </c>
      <c r="C417" s="122" t="s">
        <v>108</v>
      </c>
      <c r="D417" s="122" t="s">
        <v>109</v>
      </c>
      <c r="E417" s="122" t="s">
        <v>110</v>
      </c>
      <c r="F417" s="122"/>
      <c r="G417" s="122"/>
      <c r="H417" s="107"/>
      <c r="I417" s="107"/>
    </row>
    <row r="418" spans="1:9">
      <c r="A418" s="107"/>
      <c r="B418" s="122"/>
      <c r="C418" s="122"/>
      <c r="D418" s="122"/>
      <c r="E418" s="122"/>
      <c r="F418" s="122"/>
      <c r="G418" s="122"/>
      <c r="H418" s="107"/>
      <c r="I418" s="107"/>
    </row>
    <row r="419" spans="1:9">
      <c r="A419" s="107"/>
      <c r="B419" s="123"/>
      <c r="C419" s="123"/>
      <c r="D419" s="123"/>
      <c r="E419" s="123"/>
      <c r="F419" s="123"/>
      <c r="G419" s="123"/>
      <c r="H419" s="107"/>
      <c r="I419" s="107"/>
    </row>
    <row r="420" spans="1:9" ht="23.25" customHeight="1">
      <c r="A420" s="107"/>
      <c r="B420" s="204" t="str">
        <f>'1'!B1</f>
        <v>ACTIVITES PROFESSIONNELLES DE SYNTHESE</v>
      </c>
      <c r="C420" s="204"/>
      <c r="D420" s="204"/>
      <c r="E420" s="204"/>
      <c r="F420" s="204"/>
      <c r="G420" s="204"/>
      <c r="H420" s="204"/>
      <c r="I420" s="107"/>
    </row>
    <row r="421" spans="1:9" ht="23.25" customHeight="1">
      <c r="A421" s="107"/>
      <c r="B421" s="204" t="str">
        <f>'1'!$B$2</f>
        <v>PREMIERE BAC PRO CSR 2017-2018</v>
      </c>
      <c r="C421" s="204"/>
      <c r="D421" s="204"/>
      <c r="E421" s="204"/>
      <c r="F421" s="204"/>
      <c r="G421" s="204"/>
      <c r="H421" s="204"/>
      <c r="I421" s="107"/>
    </row>
    <row r="422" spans="1:9" ht="9.75" customHeight="1">
      <c r="A422" s="107"/>
      <c r="B422" s="107"/>
      <c r="C422" s="107"/>
      <c r="D422" s="107"/>
      <c r="E422" s="107"/>
      <c r="F422" s="107"/>
      <c r="G422" s="107"/>
      <c r="H422" s="107"/>
      <c r="I422" s="107"/>
    </row>
    <row r="423" spans="1:9" ht="17.25">
      <c r="A423" s="107"/>
      <c r="B423" s="109" t="s">
        <v>2</v>
      </c>
      <c r="C423" s="110">
        <f>'listing eleves'!$A$12</f>
        <v>2</v>
      </c>
      <c r="D423" s="110"/>
      <c r="E423" s="110"/>
      <c r="F423" s="110" t="s">
        <v>4</v>
      </c>
      <c r="G423" s="111">
        <f>'listing eleves'!$E$25</f>
        <v>43175</v>
      </c>
      <c r="H423" s="107"/>
      <c r="I423" s="107"/>
    </row>
    <row r="424" spans="1:9">
      <c r="A424" s="107"/>
      <c r="B424" s="112" t="s">
        <v>3</v>
      </c>
      <c r="C424" s="113">
        <f>'listing eleves'!$B$12</f>
        <v>22</v>
      </c>
      <c r="D424" s="113"/>
      <c r="E424" s="113"/>
      <c r="F424" s="113" t="s">
        <v>5</v>
      </c>
      <c r="G424" s="114" t="str">
        <f>'listing eleves'!$E$24</f>
        <v>2-Brasserie</v>
      </c>
      <c r="H424" s="107"/>
      <c r="I424" s="107"/>
    </row>
    <row r="425" spans="1:9">
      <c r="A425" s="107"/>
      <c r="B425" s="115"/>
      <c r="C425" s="116"/>
      <c r="D425" s="116"/>
      <c r="E425" s="116"/>
      <c r="F425" s="116" t="s">
        <v>6</v>
      </c>
      <c r="G425" s="117">
        <f>'listing eleves'!$F$27</f>
        <v>0</v>
      </c>
      <c r="H425" s="107"/>
      <c r="I425" s="107"/>
    </row>
    <row r="426" spans="1:9" ht="9.75" customHeight="1">
      <c r="A426" s="107"/>
      <c r="B426" s="107"/>
      <c r="C426" s="107"/>
      <c r="D426" s="107"/>
      <c r="E426" s="107"/>
      <c r="F426" s="107"/>
      <c r="G426" s="107"/>
      <c r="H426" s="107"/>
      <c r="I426" s="107"/>
    </row>
    <row r="427" spans="1:9" ht="15" customHeight="1">
      <c r="A427" s="107"/>
      <c r="B427" s="205" t="s">
        <v>11</v>
      </c>
      <c r="C427" s="205"/>
      <c r="D427" s="205"/>
      <c r="E427" s="205"/>
      <c r="F427" s="205"/>
      <c r="G427" s="205"/>
      <c r="H427" s="205"/>
      <c r="I427" s="107"/>
    </row>
    <row r="428" spans="1:9" ht="15" customHeight="1">
      <c r="A428" s="107"/>
      <c r="B428" s="206" t="s">
        <v>12</v>
      </c>
      <c r="C428" s="207"/>
      <c r="D428" s="207"/>
      <c r="E428" s="207"/>
      <c r="F428" s="207"/>
      <c r="G428" s="207"/>
      <c r="H428" s="208"/>
      <c r="I428" s="107"/>
    </row>
    <row r="429" spans="1:9" ht="30.75" customHeight="1">
      <c r="A429" s="107"/>
      <c r="B429" s="209" t="s">
        <v>244</v>
      </c>
      <c r="C429" s="210"/>
      <c r="D429" s="210"/>
      <c r="E429" s="210"/>
      <c r="F429" s="210"/>
      <c r="G429" s="211"/>
      <c r="H429" s="144" t="s">
        <v>254</v>
      </c>
      <c r="I429" s="107"/>
    </row>
    <row r="430" spans="1:9" ht="18.75" customHeight="1">
      <c r="A430" s="107"/>
      <c r="B430" s="209" t="s">
        <v>245</v>
      </c>
      <c r="C430" s="210"/>
      <c r="D430" s="210"/>
      <c r="E430" s="210"/>
      <c r="F430" s="210"/>
      <c r="G430" s="211"/>
      <c r="H430" s="144" t="s">
        <v>254</v>
      </c>
      <c r="I430" s="107"/>
    </row>
    <row r="431" spans="1:9" ht="19.5" customHeight="1">
      <c r="A431" s="107"/>
      <c r="B431" s="209" t="s">
        <v>246</v>
      </c>
      <c r="C431" s="210"/>
      <c r="D431" s="210"/>
      <c r="E431" s="210"/>
      <c r="F431" s="210"/>
      <c r="G431" s="211"/>
      <c r="H431" s="144" t="s">
        <v>254</v>
      </c>
      <c r="I431" s="107"/>
    </row>
    <row r="432" spans="1:9" ht="25.5" customHeight="1">
      <c r="A432" s="107"/>
      <c r="B432" s="209" t="s">
        <v>247</v>
      </c>
      <c r="C432" s="210"/>
      <c r="D432" s="210"/>
      <c r="E432" s="210"/>
      <c r="F432" s="210"/>
      <c r="G432" s="211"/>
      <c r="H432" s="144" t="s">
        <v>254</v>
      </c>
      <c r="I432" s="107"/>
    </row>
    <row r="433" spans="1:9" ht="27" customHeight="1">
      <c r="A433" s="107"/>
      <c r="B433" s="209" t="s">
        <v>248</v>
      </c>
      <c r="C433" s="210"/>
      <c r="D433" s="210"/>
      <c r="E433" s="210"/>
      <c r="F433" s="210"/>
      <c r="G433" s="211"/>
      <c r="H433" s="144" t="s">
        <v>254</v>
      </c>
      <c r="I433" s="107"/>
    </row>
    <row r="434" spans="1:9" ht="27" customHeight="1">
      <c r="A434" s="107"/>
      <c r="B434" s="209" t="s">
        <v>249</v>
      </c>
      <c r="C434" s="210"/>
      <c r="D434" s="210"/>
      <c r="E434" s="210"/>
      <c r="F434" s="210"/>
      <c r="G434" s="211"/>
      <c r="H434" s="144" t="s">
        <v>254</v>
      </c>
      <c r="I434" s="107"/>
    </row>
    <row r="435" spans="1:9" ht="27" customHeight="1">
      <c r="A435" s="107"/>
      <c r="B435" s="215" t="s">
        <v>250</v>
      </c>
      <c r="C435" s="216"/>
      <c r="D435" s="216"/>
      <c r="E435" s="210"/>
      <c r="F435" s="210"/>
      <c r="G435" s="211"/>
      <c r="H435" s="144" t="s">
        <v>254</v>
      </c>
      <c r="I435" s="107">
        <f>SUM(H429:H435)</f>
        <v>0</v>
      </c>
    </row>
    <row r="436" spans="1:9" ht="20.25" customHeight="1">
      <c r="A436" s="107"/>
      <c r="B436" s="118"/>
      <c r="C436" s="119"/>
      <c r="D436" s="119"/>
      <c r="E436" s="212" t="s">
        <v>104</v>
      </c>
      <c r="F436" s="213"/>
      <c r="G436" s="213"/>
      <c r="H436" s="120">
        <f>SUM(I435/21)*20</f>
        <v>0</v>
      </c>
      <c r="I436" s="107"/>
    </row>
    <row r="437" spans="1:9" ht="15" customHeight="1">
      <c r="A437" s="107"/>
      <c r="B437" s="214" t="s">
        <v>13</v>
      </c>
      <c r="C437" s="214"/>
      <c r="D437" s="214"/>
      <c r="E437" s="214"/>
      <c r="F437" s="214"/>
      <c r="G437" s="214"/>
      <c r="H437" s="214"/>
      <c r="I437" s="107"/>
    </row>
    <row r="438" spans="1:9" ht="29.25" customHeight="1">
      <c r="A438" s="107"/>
      <c r="B438" s="217"/>
      <c r="C438" s="218"/>
      <c r="D438" s="218"/>
      <c r="E438" s="218"/>
      <c r="F438" s="218"/>
      <c r="G438" s="219"/>
      <c r="H438" s="144" t="s">
        <v>254</v>
      </c>
      <c r="I438" s="107"/>
    </row>
    <row r="439" spans="1:9" ht="29.25" customHeight="1">
      <c r="A439" s="107"/>
      <c r="B439" s="217"/>
      <c r="C439" s="218"/>
      <c r="D439" s="218"/>
      <c r="E439" s="218"/>
      <c r="F439" s="218"/>
      <c r="G439" s="219"/>
      <c r="H439" s="144" t="s">
        <v>254</v>
      </c>
      <c r="I439" s="107"/>
    </row>
    <row r="440" spans="1:9" ht="30" customHeight="1">
      <c r="A440" s="107"/>
      <c r="B440" s="217"/>
      <c r="C440" s="218"/>
      <c r="D440" s="218"/>
      <c r="E440" s="218"/>
      <c r="F440" s="218"/>
      <c r="G440" s="219"/>
      <c r="H440" s="144" t="s">
        <v>254</v>
      </c>
      <c r="I440" s="107"/>
    </row>
    <row r="441" spans="1:9" ht="30.75" customHeight="1">
      <c r="A441" s="107"/>
      <c r="B441" s="217"/>
      <c r="C441" s="218"/>
      <c r="D441" s="218"/>
      <c r="E441" s="218"/>
      <c r="F441" s="218"/>
      <c r="G441" s="219"/>
      <c r="H441" s="144" t="s">
        <v>254</v>
      </c>
      <c r="I441" s="107"/>
    </row>
    <row r="442" spans="1:9" ht="30" customHeight="1">
      <c r="A442" s="107"/>
      <c r="B442" s="217"/>
      <c r="C442" s="218"/>
      <c r="D442" s="218"/>
      <c r="E442" s="218"/>
      <c r="F442" s="218"/>
      <c r="G442" s="219"/>
      <c r="H442" s="144" t="s">
        <v>254</v>
      </c>
      <c r="I442" s="107"/>
    </row>
    <row r="443" spans="1:9" ht="29.25" customHeight="1">
      <c r="A443" s="107"/>
      <c r="B443" s="217"/>
      <c r="C443" s="218"/>
      <c r="D443" s="218"/>
      <c r="E443" s="218"/>
      <c r="F443" s="218"/>
      <c r="G443" s="219"/>
      <c r="H443" s="144" t="s">
        <v>254</v>
      </c>
      <c r="I443" s="107"/>
    </row>
    <row r="444" spans="1:9" ht="29.25" customHeight="1">
      <c r="A444" s="107"/>
      <c r="B444" s="217"/>
      <c r="C444" s="218"/>
      <c r="D444" s="218"/>
      <c r="E444" s="218"/>
      <c r="F444" s="218"/>
      <c r="G444" s="219"/>
      <c r="H444" s="144" t="s">
        <v>254</v>
      </c>
      <c r="I444" s="107"/>
    </row>
    <row r="445" spans="1:9" ht="30" customHeight="1">
      <c r="A445" s="107"/>
      <c r="B445" s="217"/>
      <c r="C445" s="218"/>
      <c r="D445" s="218"/>
      <c r="E445" s="218"/>
      <c r="F445" s="218"/>
      <c r="G445" s="219"/>
      <c r="H445" s="144" t="s">
        <v>254</v>
      </c>
      <c r="I445" s="107"/>
    </row>
    <row r="446" spans="1:9" ht="30" customHeight="1">
      <c r="A446" s="107"/>
      <c r="B446" s="217"/>
      <c r="C446" s="218"/>
      <c r="D446" s="218"/>
      <c r="E446" s="218"/>
      <c r="F446" s="218"/>
      <c r="G446" s="219"/>
      <c r="H446" s="144" t="s">
        <v>254</v>
      </c>
      <c r="I446" s="107"/>
    </row>
    <row r="447" spans="1:9" ht="30.75" customHeight="1">
      <c r="A447" s="107"/>
      <c r="B447" s="217"/>
      <c r="C447" s="218"/>
      <c r="D447" s="218"/>
      <c r="E447" s="218"/>
      <c r="F447" s="218"/>
      <c r="G447" s="219"/>
      <c r="H447" s="144" t="s">
        <v>254</v>
      </c>
      <c r="I447" s="107"/>
    </row>
    <row r="448" spans="1:9" ht="29.25" customHeight="1">
      <c r="A448" s="107"/>
      <c r="B448" s="217"/>
      <c r="C448" s="218"/>
      <c r="D448" s="218"/>
      <c r="E448" s="218"/>
      <c r="F448" s="218"/>
      <c r="G448" s="219"/>
      <c r="H448" s="144" t="s">
        <v>254</v>
      </c>
      <c r="I448" s="107"/>
    </row>
    <row r="449" spans="1:9" ht="29.25" customHeight="1">
      <c r="A449" s="107"/>
      <c r="B449" s="217"/>
      <c r="C449" s="218"/>
      <c r="D449" s="218"/>
      <c r="E449" s="218"/>
      <c r="F449" s="218"/>
      <c r="G449" s="219"/>
      <c r="H449" s="144" t="s">
        <v>254</v>
      </c>
      <c r="I449" s="107">
        <f>SUM(H438:H449)</f>
        <v>0</v>
      </c>
    </row>
    <row r="450" spans="1:9" ht="15" customHeight="1">
      <c r="A450" s="107"/>
      <c r="B450" s="119"/>
      <c r="C450" s="119"/>
      <c r="D450" s="119"/>
      <c r="E450" s="220" t="s">
        <v>105</v>
      </c>
      <c r="F450" s="220"/>
      <c r="G450" s="220"/>
      <c r="H450" s="121">
        <f>SUM(I449/36)*20</f>
        <v>0</v>
      </c>
      <c r="I450" s="107"/>
    </row>
    <row r="451" spans="1:9" ht="25.5" customHeight="1">
      <c r="A451" s="107"/>
      <c r="B451" s="122"/>
      <c r="C451" s="122"/>
      <c r="D451" s="122"/>
      <c r="E451" s="220" t="s">
        <v>106</v>
      </c>
      <c r="F451" s="220"/>
      <c r="G451" s="220"/>
      <c r="H451" s="121">
        <f>SUM(H436+H450)/2</f>
        <v>0</v>
      </c>
      <c r="I451" s="107"/>
    </row>
    <row r="452" spans="1:9" ht="14.25" customHeight="1">
      <c r="A452" s="107"/>
      <c r="B452" s="122" t="s">
        <v>107</v>
      </c>
      <c r="C452" s="122" t="s">
        <v>108</v>
      </c>
      <c r="D452" s="122" t="s">
        <v>109</v>
      </c>
      <c r="E452" s="122" t="s">
        <v>110</v>
      </c>
      <c r="F452" s="122"/>
      <c r="G452" s="122"/>
      <c r="H452" s="107"/>
      <c r="I452" s="107"/>
    </row>
    <row r="453" spans="1:9">
      <c r="A453" s="107"/>
      <c r="B453" s="122"/>
      <c r="C453" s="122"/>
      <c r="D453" s="122"/>
      <c r="E453" s="122"/>
      <c r="F453" s="122"/>
      <c r="G453" s="122"/>
      <c r="H453" s="107"/>
      <c r="I453" s="107"/>
    </row>
    <row r="454" spans="1:9">
      <c r="A454" s="107"/>
      <c r="B454" s="123"/>
      <c r="C454" s="123"/>
      <c r="D454" s="123"/>
      <c r="E454" s="123"/>
      <c r="F454" s="123"/>
      <c r="G454" s="123"/>
      <c r="H454" s="107"/>
      <c r="I454" s="107"/>
    </row>
    <row r="455" spans="1:9" ht="23.25" customHeight="1">
      <c r="A455" s="107"/>
      <c r="B455" s="204" t="str">
        <f>'1'!B1</f>
        <v>ACTIVITES PROFESSIONNELLES DE SYNTHESE</v>
      </c>
      <c r="C455" s="204"/>
      <c r="D455" s="204"/>
      <c r="E455" s="204"/>
      <c r="F455" s="204"/>
      <c r="G455" s="204"/>
      <c r="H455" s="204"/>
      <c r="I455" s="107"/>
    </row>
    <row r="456" spans="1:9" ht="23.25" customHeight="1">
      <c r="A456" s="107"/>
      <c r="B456" s="204" t="str">
        <f>'1'!$B$2</f>
        <v>PREMIERE BAC PRO CSR 2017-2018</v>
      </c>
      <c r="C456" s="204"/>
      <c r="D456" s="204"/>
      <c r="E456" s="204"/>
      <c r="F456" s="204"/>
      <c r="G456" s="204"/>
      <c r="H456" s="204"/>
      <c r="I456" s="107"/>
    </row>
    <row r="457" spans="1:9" ht="9.75" customHeight="1">
      <c r="A457" s="107"/>
      <c r="B457" s="107"/>
      <c r="C457" s="107"/>
      <c r="D457" s="107"/>
      <c r="E457" s="107"/>
      <c r="F457" s="107"/>
      <c r="G457" s="107"/>
      <c r="H457" s="107"/>
      <c r="I457" s="107"/>
    </row>
    <row r="458" spans="1:9" ht="17.25">
      <c r="A458" s="107"/>
      <c r="B458" s="109" t="s">
        <v>2</v>
      </c>
      <c r="C458" s="110">
        <f>'listing eleves'!$A$12</f>
        <v>2</v>
      </c>
      <c r="D458" s="110"/>
      <c r="E458" s="110"/>
      <c r="F458" s="110" t="s">
        <v>4</v>
      </c>
      <c r="G458" s="111">
        <f>'listing eleves'!$G$25</f>
        <v>43182</v>
      </c>
      <c r="H458" s="107"/>
      <c r="I458" s="107"/>
    </row>
    <row r="459" spans="1:9">
      <c r="A459" s="107"/>
      <c r="B459" s="112" t="s">
        <v>3</v>
      </c>
      <c r="C459" s="113">
        <f>'listing eleves'!$B$12</f>
        <v>22</v>
      </c>
      <c r="D459" s="113"/>
      <c r="E459" s="113"/>
      <c r="F459" s="113" t="s">
        <v>5</v>
      </c>
      <c r="G459" s="114" t="str">
        <f>'listing eleves'!$G$24</f>
        <v>3-Street food</v>
      </c>
      <c r="H459" s="107"/>
      <c r="I459" s="107"/>
    </row>
    <row r="460" spans="1:9">
      <c r="A460" s="107"/>
      <c r="B460" s="115"/>
      <c r="C460" s="116"/>
      <c r="D460" s="116"/>
      <c r="E460" s="116"/>
      <c r="F460" s="116" t="s">
        <v>6</v>
      </c>
      <c r="G460" s="117">
        <f>'listing eleves'!$H$27</f>
        <v>0</v>
      </c>
      <c r="H460" s="107"/>
      <c r="I460" s="107"/>
    </row>
    <row r="461" spans="1:9" ht="9.75" customHeight="1">
      <c r="A461" s="107"/>
      <c r="B461" s="107"/>
      <c r="C461" s="107"/>
      <c r="D461" s="107"/>
      <c r="E461" s="107"/>
      <c r="F461" s="107"/>
      <c r="G461" s="107"/>
      <c r="H461" s="107"/>
      <c r="I461" s="107"/>
    </row>
    <row r="462" spans="1:9" ht="15" customHeight="1">
      <c r="A462" s="107"/>
      <c r="B462" s="205" t="s">
        <v>11</v>
      </c>
      <c r="C462" s="205"/>
      <c r="D462" s="205"/>
      <c r="E462" s="205"/>
      <c r="F462" s="205"/>
      <c r="G462" s="205"/>
      <c r="H462" s="205"/>
      <c r="I462" s="107"/>
    </row>
    <row r="463" spans="1:9" ht="15" customHeight="1">
      <c r="A463" s="107"/>
      <c r="B463" s="206" t="s">
        <v>12</v>
      </c>
      <c r="C463" s="207"/>
      <c r="D463" s="207"/>
      <c r="E463" s="207"/>
      <c r="F463" s="207"/>
      <c r="G463" s="207"/>
      <c r="H463" s="208"/>
      <c r="I463" s="107"/>
    </row>
    <row r="464" spans="1:9" ht="30.75" customHeight="1">
      <c r="A464" s="107"/>
      <c r="B464" s="209" t="s">
        <v>244</v>
      </c>
      <c r="C464" s="210"/>
      <c r="D464" s="210"/>
      <c r="E464" s="210"/>
      <c r="F464" s="210"/>
      <c r="G464" s="211"/>
      <c r="H464" s="144" t="s">
        <v>254</v>
      </c>
      <c r="I464" s="107"/>
    </row>
    <row r="465" spans="1:9" ht="18.75" customHeight="1">
      <c r="A465" s="107"/>
      <c r="B465" s="209" t="s">
        <v>245</v>
      </c>
      <c r="C465" s="210"/>
      <c r="D465" s="210"/>
      <c r="E465" s="210"/>
      <c r="F465" s="210"/>
      <c r="G465" s="211"/>
      <c r="H465" s="144" t="s">
        <v>254</v>
      </c>
      <c r="I465" s="107"/>
    </row>
    <row r="466" spans="1:9" ht="19.5" customHeight="1">
      <c r="A466" s="107"/>
      <c r="B466" s="209" t="s">
        <v>246</v>
      </c>
      <c r="C466" s="210"/>
      <c r="D466" s="210"/>
      <c r="E466" s="210"/>
      <c r="F466" s="210"/>
      <c r="G466" s="211"/>
      <c r="H466" s="144" t="s">
        <v>254</v>
      </c>
      <c r="I466" s="107"/>
    </row>
    <row r="467" spans="1:9" ht="25.5" customHeight="1">
      <c r="A467" s="107"/>
      <c r="B467" s="209" t="s">
        <v>247</v>
      </c>
      <c r="C467" s="210"/>
      <c r="D467" s="210"/>
      <c r="E467" s="210"/>
      <c r="F467" s="210"/>
      <c r="G467" s="211"/>
      <c r="H467" s="144" t="s">
        <v>254</v>
      </c>
      <c r="I467" s="107"/>
    </row>
    <row r="468" spans="1:9" ht="27" customHeight="1">
      <c r="A468" s="107"/>
      <c r="B468" s="209" t="s">
        <v>248</v>
      </c>
      <c r="C468" s="210"/>
      <c r="D468" s="210"/>
      <c r="E468" s="210"/>
      <c r="F468" s="210"/>
      <c r="G468" s="211"/>
      <c r="H468" s="144" t="s">
        <v>254</v>
      </c>
      <c r="I468" s="107"/>
    </row>
    <row r="469" spans="1:9" ht="27" customHeight="1">
      <c r="A469" s="107"/>
      <c r="B469" s="209" t="s">
        <v>249</v>
      </c>
      <c r="C469" s="210"/>
      <c r="D469" s="210"/>
      <c r="E469" s="210"/>
      <c r="F469" s="210"/>
      <c r="G469" s="211"/>
      <c r="H469" s="144" t="s">
        <v>254</v>
      </c>
      <c r="I469" s="107"/>
    </row>
    <row r="470" spans="1:9" ht="27" customHeight="1">
      <c r="A470" s="107"/>
      <c r="B470" s="215" t="s">
        <v>250</v>
      </c>
      <c r="C470" s="216"/>
      <c r="D470" s="216"/>
      <c r="E470" s="210"/>
      <c r="F470" s="210"/>
      <c r="G470" s="211"/>
      <c r="H470" s="144" t="s">
        <v>254</v>
      </c>
      <c r="I470" s="107">
        <f>SUM(H464:H470)</f>
        <v>0</v>
      </c>
    </row>
    <row r="471" spans="1:9" ht="20.25" customHeight="1">
      <c r="A471" s="107"/>
      <c r="B471" s="118"/>
      <c r="C471" s="119"/>
      <c r="D471" s="119"/>
      <c r="E471" s="212" t="s">
        <v>104</v>
      </c>
      <c r="F471" s="213"/>
      <c r="G471" s="213"/>
      <c r="H471" s="120">
        <f>SUM(I470/21)*20</f>
        <v>0</v>
      </c>
      <c r="I471" s="107"/>
    </row>
    <row r="472" spans="1:9" ht="15" customHeight="1">
      <c r="A472" s="107"/>
      <c r="B472" s="214" t="s">
        <v>13</v>
      </c>
      <c r="C472" s="214"/>
      <c r="D472" s="214"/>
      <c r="E472" s="214"/>
      <c r="F472" s="214"/>
      <c r="G472" s="214"/>
      <c r="H472" s="214"/>
      <c r="I472" s="107"/>
    </row>
    <row r="473" spans="1:9" ht="29.25" customHeight="1">
      <c r="A473" s="107"/>
      <c r="B473" s="217"/>
      <c r="C473" s="218"/>
      <c r="D473" s="218"/>
      <c r="E473" s="218"/>
      <c r="F473" s="218"/>
      <c r="G473" s="219"/>
      <c r="H473" s="144" t="s">
        <v>254</v>
      </c>
      <c r="I473" s="107"/>
    </row>
    <row r="474" spans="1:9" ht="29.25" customHeight="1">
      <c r="A474" s="107"/>
      <c r="B474" s="217"/>
      <c r="C474" s="218"/>
      <c r="D474" s="218"/>
      <c r="E474" s="218"/>
      <c r="F474" s="218"/>
      <c r="G474" s="219"/>
      <c r="H474" s="144" t="s">
        <v>254</v>
      </c>
      <c r="I474" s="107"/>
    </row>
    <row r="475" spans="1:9" ht="30" customHeight="1">
      <c r="A475" s="107"/>
      <c r="B475" s="217"/>
      <c r="C475" s="218"/>
      <c r="D475" s="218"/>
      <c r="E475" s="218"/>
      <c r="F475" s="218"/>
      <c r="G475" s="219"/>
      <c r="H475" s="144" t="s">
        <v>254</v>
      </c>
      <c r="I475" s="107"/>
    </row>
    <row r="476" spans="1:9" ht="30.75" customHeight="1">
      <c r="A476" s="107"/>
      <c r="B476" s="217"/>
      <c r="C476" s="218"/>
      <c r="D476" s="218"/>
      <c r="E476" s="218"/>
      <c r="F476" s="218"/>
      <c r="G476" s="219"/>
      <c r="H476" s="144" t="s">
        <v>254</v>
      </c>
      <c r="I476" s="107"/>
    </row>
    <row r="477" spans="1:9" ht="30" customHeight="1">
      <c r="A477" s="107"/>
      <c r="B477" s="217"/>
      <c r="C477" s="218"/>
      <c r="D477" s="218"/>
      <c r="E477" s="218"/>
      <c r="F477" s="218"/>
      <c r="G477" s="219"/>
      <c r="H477" s="144" t="s">
        <v>254</v>
      </c>
      <c r="I477" s="107"/>
    </row>
    <row r="478" spans="1:9" ht="29.25" customHeight="1">
      <c r="A478" s="107"/>
      <c r="B478" s="217"/>
      <c r="C478" s="218"/>
      <c r="D478" s="218"/>
      <c r="E478" s="218"/>
      <c r="F478" s="218"/>
      <c r="G478" s="219"/>
      <c r="H478" s="144" t="s">
        <v>254</v>
      </c>
      <c r="I478" s="107"/>
    </row>
    <row r="479" spans="1:9" ht="29.25" customHeight="1">
      <c r="A479" s="107"/>
      <c r="B479" s="217"/>
      <c r="C479" s="218"/>
      <c r="D479" s="218"/>
      <c r="E479" s="218"/>
      <c r="F479" s="218"/>
      <c r="G479" s="219"/>
      <c r="H479" s="144" t="s">
        <v>254</v>
      </c>
      <c r="I479" s="107"/>
    </row>
    <row r="480" spans="1:9" ht="30" customHeight="1">
      <c r="A480" s="107"/>
      <c r="B480" s="217"/>
      <c r="C480" s="218"/>
      <c r="D480" s="218"/>
      <c r="E480" s="218"/>
      <c r="F480" s="218"/>
      <c r="G480" s="219"/>
      <c r="H480" s="144" t="s">
        <v>254</v>
      </c>
      <c r="I480" s="107"/>
    </row>
    <row r="481" spans="1:9" ht="30" customHeight="1">
      <c r="A481" s="107"/>
      <c r="B481" s="217"/>
      <c r="C481" s="218"/>
      <c r="D481" s="218"/>
      <c r="E481" s="218"/>
      <c r="F481" s="218"/>
      <c r="G481" s="219"/>
      <c r="H481" s="144" t="s">
        <v>254</v>
      </c>
      <c r="I481" s="107"/>
    </row>
    <row r="482" spans="1:9" ht="30.75" customHeight="1">
      <c r="A482" s="107"/>
      <c r="B482" s="217"/>
      <c r="C482" s="218"/>
      <c r="D482" s="218"/>
      <c r="E482" s="218"/>
      <c r="F482" s="218"/>
      <c r="G482" s="219"/>
      <c r="H482" s="144" t="s">
        <v>254</v>
      </c>
      <c r="I482" s="107"/>
    </row>
    <row r="483" spans="1:9" ht="29.25" customHeight="1">
      <c r="A483" s="107"/>
      <c r="B483" s="217"/>
      <c r="C483" s="218"/>
      <c r="D483" s="218"/>
      <c r="E483" s="218"/>
      <c r="F483" s="218"/>
      <c r="G483" s="219"/>
      <c r="H483" s="144" t="s">
        <v>254</v>
      </c>
      <c r="I483" s="107"/>
    </row>
    <row r="484" spans="1:9" ht="29.25" customHeight="1">
      <c r="A484" s="107"/>
      <c r="B484" s="217"/>
      <c r="C484" s="218"/>
      <c r="D484" s="218"/>
      <c r="E484" s="218"/>
      <c r="F484" s="218"/>
      <c r="G484" s="219"/>
      <c r="H484" s="144" t="s">
        <v>254</v>
      </c>
      <c r="I484" s="107">
        <f>SUM(H473:H484)</f>
        <v>0</v>
      </c>
    </row>
    <row r="485" spans="1:9" ht="15" customHeight="1">
      <c r="A485" s="107"/>
      <c r="B485" s="119"/>
      <c r="C485" s="119"/>
      <c r="D485" s="119"/>
      <c r="E485" s="220" t="s">
        <v>105</v>
      </c>
      <c r="F485" s="220"/>
      <c r="G485" s="220"/>
      <c r="H485" s="121">
        <f>SUM(I484/36)*20</f>
        <v>0</v>
      </c>
      <c r="I485" s="107"/>
    </row>
    <row r="486" spans="1:9" ht="25.5" customHeight="1">
      <c r="A486" s="107"/>
      <c r="B486" s="122"/>
      <c r="C486" s="122"/>
      <c r="D486" s="122"/>
      <c r="E486" s="220" t="s">
        <v>106</v>
      </c>
      <c r="F486" s="220"/>
      <c r="G486" s="220"/>
      <c r="H486" s="121">
        <f>SUM(H471+H485)/2</f>
        <v>0</v>
      </c>
      <c r="I486" s="107"/>
    </row>
    <row r="487" spans="1:9" ht="14.25" customHeight="1">
      <c r="A487" s="107"/>
      <c r="B487" s="122" t="s">
        <v>107</v>
      </c>
      <c r="C487" s="122" t="s">
        <v>108</v>
      </c>
      <c r="D487" s="122" t="s">
        <v>109</v>
      </c>
      <c r="E487" s="122" t="s">
        <v>110</v>
      </c>
      <c r="F487" s="122"/>
      <c r="G487" s="122"/>
      <c r="H487" s="107"/>
      <c r="I487" s="107"/>
    </row>
    <row r="488" spans="1:9">
      <c r="A488" s="107"/>
      <c r="B488" s="122"/>
      <c r="C488" s="122"/>
      <c r="D488" s="122"/>
      <c r="E488" s="122"/>
      <c r="F488" s="122"/>
      <c r="G488" s="122"/>
      <c r="H488" s="107"/>
      <c r="I488" s="107"/>
    </row>
    <row r="489" spans="1:9">
      <c r="A489" s="107"/>
      <c r="B489" s="123"/>
      <c r="C489" s="123"/>
      <c r="D489" s="123"/>
      <c r="E489" s="123"/>
      <c r="F489" s="123"/>
      <c r="G489" s="123"/>
      <c r="H489" s="107"/>
      <c r="I489" s="107"/>
    </row>
    <row r="490" spans="1:9" ht="23.25" customHeight="1">
      <c r="A490" s="107"/>
      <c r="B490" s="204" t="str">
        <f>'1'!B1</f>
        <v>ACTIVITES PROFESSIONNELLES DE SYNTHESE</v>
      </c>
      <c r="C490" s="204"/>
      <c r="D490" s="204"/>
      <c r="E490" s="204"/>
      <c r="F490" s="204"/>
      <c r="G490" s="204"/>
      <c r="H490" s="204"/>
      <c r="I490" s="107"/>
    </row>
    <row r="491" spans="1:9" ht="23.25" customHeight="1">
      <c r="A491" s="107"/>
      <c r="B491" s="204" t="str">
        <f>'1'!$B$2</f>
        <v>PREMIERE BAC PRO CSR 2017-2018</v>
      </c>
      <c r="C491" s="204"/>
      <c r="D491" s="204"/>
      <c r="E491" s="204"/>
      <c r="F491" s="204"/>
      <c r="G491" s="204"/>
      <c r="H491" s="204"/>
      <c r="I491" s="107"/>
    </row>
    <row r="492" spans="1:9" ht="9.75" customHeight="1">
      <c r="A492" s="107"/>
      <c r="B492" s="107"/>
      <c r="C492" s="107"/>
      <c r="D492" s="107"/>
      <c r="E492" s="107"/>
      <c r="F492" s="107"/>
      <c r="G492" s="107"/>
      <c r="H492" s="107"/>
      <c r="I492" s="107"/>
    </row>
    <row r="493" spans="1:9" ht="17.25">
      <c r="A493" s="107"/>
      <c r="B493" s="109" t="s">
        <v>2</v>
      </c>
      <c r="C493" s="110">
        <f>'listing eleves'!$A$12</f>
        <v>2</v>
      </c>
      <c r="D493" s="110"/>
      <c r="E493" s="110"/>
      <c r="F493" s="110" t="s">
        <v>4</v>
      </c>
      <c r="G493" s="111">
        <f>'listing eleves'!$I$25</f>
        <v>43189</v>
      </c>
      <c r="H493" s="107"/>
      <c r="I493" s="107"/>
    </row>
    <row r="494" spans="1:9">
      <c r="A494" s="107"/>
      <c r="B494" s="112" t="s">
        <v>3</v>
      </c>
      <c r="C494" s="113">
        <f>'listing eleves'!$B$12</f>
        <v>22</v>
      </c>
      <c r="D494" s="113"/>
      <c r="E494" s="113"/>
      <c r="F494" s="113" t="s">
        <v>5</v>
      </c>
      <c r="G494" s="114" t="str">
        <f>'listing eleves'!$I$24</f>
        <v>2-Brasserie</v>
      </c>
      <c r="H494" s="107"/>
      <c r="I494" s="107"/>
    </row>
    <row r="495" spans="1:9">
      <c r="A495" s="107"/>
      <c r="B495" s="115"/>
      <c r="C495" s="116"/>
      <c r="D495" s="116"/>
      <c r="E495" s="116"/>
      <c r="F495" s="116" t="s">
        <v>6</v>
      </c>
      <c r="G495" s="117">
        <f>'listing eleves'!$J$27</f>
        <v>0</v>
      </c>
      <c r="H495" s="107"/>
      <c r="I495" s="107"/>
    </row>
    <row r="496" spans="1:9" ht="9.75" customHeight="1">
      <c r="A496" s="107"/>
      <c r="B496" s="107"/>
      <c r="C496" s="107"/>
      <c r="D496" s="107"/>
      <c r="E496" s="107"/>
      <c r="F496" s="107"/>
      <c r="G496" s="107"/>
      <c r="H496" s="107"/>
      <c r="I496" s="107"/>
    </row>
    <row r="497" spans="1:9" ht="15" customHeight="1">
      <c r="A497" s="107"/>
      <c r="B497" s="205" t="s">
        <v>11</v>
      </c>
      <c r="C497" s="205"/>
      <c r="D497" s="205"/>
      <c r="E497" s="205"/>
      <c r="F497" s="205"/>
      <c r="G497" s="205"/>
      <c r="H497" s="205"/>
      <c r="I497" s="107"/>
    </row>
    <row r="498" spans="1:9" ht="15" customHeight="1">
      <c r="A498" s="107"/>
      <c r="B498" s="206" t="s">
        <v>12</v>
      </c>
      <c r="C498" s="207"/>
      <c r="D498" s="207"/>
      <c r="E498" s="207"/>
      <c r="F498" s="207"/>
      <c r="G498" s="207"/>
      <c r="H498" s="208"/>
      <c r="I498" s="107"/>
    </row>
    <row r="499" spans="1:9" ht="30.75" customHeight="1">
      <c r="A499" s="107"/>
      <c r="B499" s="209" t="s">
        <v>244</v>
      </c>
      <c r="C499" s="210"/>
      <c r="D499" s="210"/>
      <c r="E499" s="210"/>
      <c r="F499" s="210"/>
      <c r="G499" s="211"/>
      <c r="H499" s="144" t="s">
        <v>254</v>
      </c>
      <c r="I499" s="107"/>
    </row>
    <row r="500" spans="1:9" ht="18.75" customHeight="1">
      <c r="A500" s="107"/>
      <c r="B500" s="209" t="s">
        <v>245</v>
      </c>
      <c r="C500" s="210"/>
      <c r="D500" s="210"/>
      <c r="E500" s="210"/>
      <c r="F500" s="210"/>
      <c r="G500" s="211"/>
      <c r="H500" s="144" t="s">
        <v>254</v>
      </c>
      <c r="I500" s="107"/>
    </row>
    <row r="501" spans="1:9" ht="19.5" customHeight="1">
      <c r="A501" s="107"/>
      <c r="B501" s="209" t="s">
        <v>246</v>
      </c>
      <c r="C501" s="210"/>
      <c r="D501" s="210"/>
      <c r="E501" s="210"/>
      <c r="F501" s="210"/>
      <c r="G501" s="211"/>
      <c r="H501" s="144" t="s">
        <v>254</v>
      </c>
      <c r="I501" s="107"/>
    </row>
    <row r="502" spans="1:9" ht="25.5" customHeight="1">
      <c r="A502" s="107"/>
      <c r="B502" s="209" t="s">
        <v>247</v>
      </c>
      <c r="C502" s="210"/>
      <c r="D502" s="210"/>
      <c r="E502" s="210"/>
      <c r="F502" s="210"/>
      <c r="G502" s="211"/>
      <c r="H502" s="144" t="s">
        <v>254</v>
      </c>
      <c r="I502" s="107"/>
    </row>
    <row r="503" spans="1:9" ht="27" customHeight="1">
      <c r="A503" s="107"/>
      <c r="B503" s="209" t="s">
        <v>248</v>
      </c>
      <c r="C503" s="210"/>
      <c r="D503" s="210"/>
      <c r="E503" s="210"/>
      <c r="F503" s="210"/>
      <c r="G503" s="211"/>
      <c r="H503" s="144" t="s">
        <v>254</v>
      </c>
      <c r="I503" s="107"/>
    </row>
    <row r="504" spans="1:9" ht="27" customHeight="1">
      <c r="A504" s="107"/>
      <c r="B504" s="209" t="s">
        <v>249</v>
      </c>
      <c r="C504" s="210"/>
      <c r="D504" s="210"/>
      <c r="E504" s="210"/>
      <c r="F504" s="210"/>
      <c r="G504" s="211"/>
      <c r="H504" s="144" t="s">
        <v>254</v>
      </c>
      <c r="I504" s="107"/>
    </row>
    <row r="505" spans="1:9" ht="27" customHeight="1">
      <c r="A505" s="107"/>
      <c r="B505" s="215" t="s">
        <v>250</v>
      </c>
      <c r="C505" s="216"/>
      <c r="D505" s="216"/>
      <c r="E505" s="210"/>
      <c r="F505" s="210"/>
      <c r="G505" s="211"/>
      <c r="H505" s="144" t="s">
        <v>254</v>
      </c>
      <c r="I505" s="107">
        <f>SUM(H499:H505)</f>
        <v>0</v>
      </c>
    </row>
    <row r="506" spans="1:9" ht="20.25" customHeight="1">
      <c r="A506" s="107"/>
      <c r="B506" s="118"/>
      <c r="C506" s="119"/>
      <c r="D506" s="119"/>
      <c r="E506" s="212" t="s">
        <v>104</v>
      </c>
      <c r="F506" s="213"/>
      <c r="G506" s="213"/>
      <c r="H506" s="120">
        <f>SUM(I505/21)*20</f>
        <v>0</v>
      </c>
      <c r="I506" s="107"/>
    </row>
    <row r="507" spans="1:9" ht="15" customHeight="1">
      <c r="A507" s="107"/>
      <c r="B507" s="214" t="s">
        <v>13</v>
      </c>
      <c r="C507" s="214"/>
      <c r="D507" s="214"/>
      <c r="E507" s="214"/>
      <c r="F507" s="214"/>
      <c r="G507" s="214"/>
      <c r="H507" s="214"/>
      <c r="I507" s="107"/>
    </row>
    <row r="508" spans="1:9" ht="29.25" customHeight="1">
      <c r="A508" s="107"/>
      <c r="B508" s="217"/>
      <c r="C508" s="218"/>
      <c r="D508" s="218"/>
      <c r="E508" s="218"/>
      <c r="F508" s="218"/>
      <c r="G508" s="219"/>
      <c r="H508" s="144" t="s">
        <v>254</v>
      </c>
      <c r="I508" s="107"/>
    </row>
    <row r="509" spans="1:9" ht="29.25" customHeight="1">
      <c r="A509" s="107"/>
      <c r="B509" s="217"/>
      <c r="C509" s="218"/>
      <c r="D509" s="218"/>
      <c r="E509" s="218"/>
      <c r="F509" s="218"/>
      <c r="G509" s="219"/>
      <c r="H509" s="144" t="s">
        <v>254</v>
      </c>
      <c r="I509" s="107"/>
    </row>
    <row r="510" spans="1:9" ht="30" customHeight="1">
      <c r="A510" s="107"/>
      <c r="B510" s="217"/>
      <c r="C510" s="218"/>
      <c r="D510" s="218"/>
      <c r="E510" s="218"/>
      <c r="F510" s="218"/>
      <c r="G510" s="219"/>
      <c r="H510" s="144" t="s">
        <v>254</v>
      </c>
      <c r="I510" s="107"/>
    </row>
    <row r="511" spans="1:9" ht="30.75" customHeight="1">
      <c r="A511" s="107"/>
      <c r="B511" s="217"/>
      <c r="C511" s="218"/>
      <c r="D511" s="218"/>
      <c r="E511" s="218"/>
      <c r="F511" s="218"/>
      <c r="G511" s="219"/>
      <c r="H511" s="144" t="s">
        <v>254</v>
      </c>
      <c r="I511" s="107"/>
    </row>
    <row r="512" spans="1:9" ht="30" customHeight="1">
      <c r="A512" s="107"/>
      <c r="B512" s="217"/>
      <c r="C512" s="218"/>
      <c r="D512" s="218"/>
      <c r="E512" s="218"/>
      <c r="F512" s="218"/>
      <c r="G512" s="219"/>
      <c r="H512" s="144" t="s">
        <v>254</v>
      </c>
      <c r="I512" s="107"/>
    </row>
    <row r="513" spans="1:9" ht="29.25" customHeight="1">
      <c r="A513" s="107"/>
      <c r="B513" s="217"/>
      <c r="C513" s="218"/>
      <c r="D513" s="218"/>
      <c r="E513" s="218"/>
      <c r="F513" s="218"/>
      <c r="G513" s="219"/>
      <c r="H513" s="144" t="s">
        <v>254</v>
      </c>
      <c r="I513" s="107"/>
    </row>
    <row r="514" spans="1:9" ht="29.25" customHeight="1">
      <c r="A514" s="107"/>
      <c r="B514" s="217"/>
      <c r="C514" s="218"/>
      <c r="D514" s="218"/>
      <c r="E514" s="218"/>
      <c r="F514" s="218"/>
      <c r="G514" s="219"/>
      <c r="H514" s="144" t="s">
        <v>254</v>
      </c>
      <c r="I514" s="107"/>
    </row>
    <row r="515" spans="1:9" ht="30" customHeight="1">
      <c r="A515" s="107"/>
      <c r="B515" s="217"/>
      <c r="C515" s="218"/>
      <c r="D515" s="218"/>
      <c r="E515" s="218"/>
      <c r="F515" s="218"/>
      <c r="G515" s="219"/>
      <c r="H515" s="144" t="s">
        <v>254</v>
      </c>
      <c r="I515" s="107"/>
    </row>
    <row r="516" spans="1:9" ht="30" customHeight="1">
      <c r="A516" s="107"/>
      <c r="B516" s="217"/>
      <c r="C516" s="218"/>
      <c r="D516" s="218"/>
      <c r="E516" s="218"/>
      <c r="F516" s="218"/>
      <c r="G516" s="219"/>
      <c r="H516" s="144" t="s">
        <v>254</v>
      </c>
      <c r="I516" s="107"/>
    </row>
    <row r="517" spans="1:9" ht="30.75" customHeight="1">
      <c r="A517" s="107"/>
      <c r="B517" s="217"/>
      <c r="C517" s="218"/>
      <c r="D517" s="218"/>
      <c r="E517" s="218"/>
      <c r="F517" s="218"/>
      <c r="G517" s="219"/>
      <c r="H517" s="144" t="s">
        <v>254</v>
      </c>
      <c r="I517" s="107"/>
    </row>
    <row r="518" spans="1:9" ht="29.25" customHeight="1">
      <c r="A518" s="107"/>
      <c r="B518" s="217"/>
      <c r="C518" s="218"/>
      <c r="D518" s="218"/>
      <c r="E518" s="218"/>
      <c r="F518" s="218"/>
      <c r="G518" s="219"/>
      <c r="H518" s="144" t="s">
        <v>254</v>
      </c>
      <c r="I518" s="107"/>
    </row>
    <row r="519" spans="1:9" ht="29.25" customHeight="1">
      <c r="A519" s="107"/>
      <c r="B519" s="217"/>
      <c r="C519" s="218"/>
      <c r="D519" s="218"/>
      <c r="E519" s="218"/>
      <c r="F519" s="218"/>
      <c r="G519" s="219"/>
      <c r="H519" s="144" t="s">
        <v>254</v>
      </c>
      <c r="I519" s="107">
        <f>SUM(H508:H519)</f>
        <v>0</v>
      </c>
    </row>
    <row r="520" spans="1:9" ht="15" customHeight="1">
      <c r="A520" s="107"/>
      <c r="B520" s="119"/>
      <c r="C520" s="119"/>
      <c r="D520" s="119"/>
      <c r="E520" s="220" t="s">
        <v>105</v>
      </c>
      <c r="F520" s="220"/>
      <c r="G520" s="220"/>
      <c r="H520" s="121">
        <f>SUM(I519/36)*20</f>
        <v>0</v>
      </c>
      <c r="I520" s="107"/>
    </row>
    <row r="521" spans="1:9" ht="25.5" customHeight="1">
      <c r="A521" s="107"/>
      <c r="B521" s="122"/>
      <c r="C521" s="122"/>
      <c r="D521" s="122"/>
      <c r="E521" s="220" t="s">
        <v>106</v>
      </c>
      <c r="F521" s="220"/>
      <c r="G521" s="220"/>
      <c r="H521" s="121">
        <f>SUM(H506+H520)/2</f>
        <v>0</v>
      </c>
      <c r="I521" s="107"/>
    </row>
    <row r="522" spans="1:9" ht="14.25" customHeight="1">
      <c r="A522" s="107"/>
      <c r="B522" s="122" t="s">
        <v>107</v>
      </c>
      <c r="C522" s="122" t="s">
        <v>108</v>
      </c>
      <c r="D522" s="122" t="s">
        <v>109</v>
      </c>
      <c r="E522" s="122" t="s">
        <v>110</v>
      </c>
      <c r="F522" s="122"/>
      <c r="G522" s="122"/>
      <c r="H522" s="107"/>
      <c r="I522" s="107"/>
    </row>
    <row r="523" spans="1:9">
      <c r="A523" s="107"/>
      <c r="B523" s="122"/>
      <c r="C523" s="122"/>
      <c r="D523" s="122"/>
      <c r="E523" s="122"/>
      <c r="F523" s="122"/>
      <c r="G523" s="122"/>
      <c r="H523" s="107"/>
      <c r="I523" s="107"/>
    </row>
    <row r="524" spans="1:9">
      <c r="A524" s="107"/>
      <c r="B524" s="123"/>
      <c r="C524" s="123"/>
      <c r="D524" s="123"/>
      <c r="E524" s="123"/>
      <c r="F524" s="123"/>
      <c r="G524" s="123"/>
      <c r="H524" s="107"/>
      <c r="I524" s="107"/>
    </row>
    <row r="525" spans="1:9" ht="23.25" customHeight="1">
      <c r="A525" s="107"/>
      <c r="B525" s="204" t="str">
        <f>'1'!B1</f>
        <v>ACTIVITES PROFESSIONNELLES DE SYNTHESE</v>
      </c>
      <c r="C525" s="204"/>
      <c r="D525" s="204"/>
      <c r="E525" s="204"/>
      <c r="F525" s="204"/>
      <c r="G525" s="204"/>
      <c r="H525" s="204"/>
      <c r="I525" s="107"/>
    </row>
    <row r="526" spans="1:9" ht="23.25" customHeight="1">
      <c r="A526" s="107"/>
      <c r="B526" s="204" t="str">
        <f>'1'!$B$2</f>
        <v>PREMIERE BAC PRO CSR 2017-2018</v>
      </c>
      <c r="C526" s="204"/>
      <c r="D526" s="204"/>
      <c r="E526" s="204"/>
      <c r="F526" s="204"/>
      <c r="G526" s="204"/>
      <c r="H526" s="204"/>
      <c r="I526" s="107"/>
    </row>
    <row r="527" spans="1:9" ht="9.75" customHeight="1">
      <c r="A527" s="107"/>
      <c r="B527" s="107"/>
      <c r="C527" s="107"/>
      <c r="D527" s="107"/>
      <c r="E527" s="107"/>
      <c r="F527" s="107"/>
      <c r="G527" s="107"/>
      <c r="H527" s="107"/>
      <c r="I527" s="107"/>
    </row>
    <row r="528" spans="1:9" ht="17.25">
      <c r="A528" s="107"/>
      <c r="B528" s="109" t="s">
        <v>2</v>
      </c>
      <c r="C528" s="110">
        <f>'listing eleves'!$A$12</f>
        <v>2</v>
      </c>
      <c r="D528" s="110"/>
      <c r="E528" s="110"/>
      <c r="F528" s="110" t="s">
        <v>4</v>
      </c>
      <c r="G528" s="111">
        <f>'listing eleves'!$K$25</f>
        <v>43196</v>
      </c>
      <c r="H528" s="107"/>
      <c r="I528" s="107"/>
    </row>
    <row r="529" spans="1:9">
      <c r="A529" s="107"/>
      <c r="B529" s="112" t="s">
        <v>3</v>
      </c>
      <c r="C529" s="113">
        <f>'listing eleves'!$B$12</f>
        <v>22</v>
      </c>
      <c r="D529" s="113"/>
      <c r="E529" s="113"/>
      <c r="F529" s="113" t="s">
        <v>5</v>
      </c>
      <c r="G529" s="114" t="str">
        <f>'listing eleves'!$K$24</f>
        <v>3-Street food</v>
      </c>
      <c r="H529" s="107"/>
      <c r="I529" s="107"/>
    </row>
    <row r="530" spans="1:9">
      <c r="A530" s="107"/>
      <c r="B530" s="115"/>
      <c r="C530" s="116"/>
      <c r="D530" s="116"/>
      <c r="E530" s="116"/>
      <c r="F530" s="116" t="s">
        <v>6</v>
      </c>
      <c r="G530" s="117">
        <f>'listing eleves'!$L$27</f>
        <v>0</v>
      </c>
      <c r="H530" s="107"/>
      <c r="I530" s="107"/>
    </row>
    <row r="531" spans="1:9" ht="9.75" customHeight="1">
      <c r="A531" s="107"/>
      <c r="B531" s="107"/>
      <c r="C531" s="107"/>
      <c r="D531" s="107"/>
      <c r="E531" s="107"/>
      <c r="F531" s="107"/>
      <c r="G531" s="107"/>
      <c r="H531" s="107"/>
      <c r="I531" s="107"/>
    </row>
    <row r="532" spans="1:9" ht="15" customHeight="1">
      <c r="A532" s="107"/>
      <c r="B532" s="205" t="s">
        <v>11</v>
      </c>
      <c r="C532" s="205"/>
      <c r="D532" s="205"/>
      <c r="E532" s="205"/>
      <c r="F532" s="205"/>
      <c r="G532" s="205"/>
      <c r="H532" s="205"/>
      <c r="I532" s="107"/>
    </row>
    <row r="533" spans="1:9" ht="15" customHeight="1">
      <c r="A533" s="107"/>
      <c r="B533" s="206" t="s">
        <v>12</v>
      </c>
      <c r="C533" s="207"/>
      <c r="D533" s="207"/>
      <c r="E533" s="207"/>
      <c r="F533" s="207"/>
      <c r="G533" s="207"/>
      <c r="H533" s="208"/>
      <c r="I533" s="107"/>
    </row>
    <row r="534" spans="1:9" ht="30.75" customHeight="1">
      <c r="A534" s="107"/>
      <c r="B534" s="209" t="s">
        <v>244</v>
      </c>
      <c r="C534" s="210"/>
      <c r="D534" s="210"/>
      <c r="E534" s="210"/>
      <c r="F534" s="210"/>
      <c r="G534" s="211"/>
      <c r="H534" s="144" t="s">
        <v>254</v>
      </c>
      <c r="I534" s="107"/>
    </row>
    <row r="535" spans="1:9" ht="18.75" customHeight="1">
      <c r="A535" s="107"/>
      <c r="B535" s="209" t="s">
        <v>245</v>
      </c>
      <c r="C535" s="210"/>
      <c r="D535" s="210"/>
      <c r="E535" s="210"/>
      <c r="F535" s="210"/>
      <c r="G535" s="211"/>
      <c r="H535" s="144" t="s">
        <v>254</v>
      </c>
      <c r="I535" s="107"/>
    </row>
    <row r="536" spans="1:9" ht="19.5" customHeight="1">
      <c r="A536" s="107"/>
      <c r="B536" s="209" t="s">
        <v>246</v>
      </c>
      <c r="C536" s="210"/>
      <c r="D536" s="210"/>
      <c r="E536" s="210"/>
      <c r="F536" s="210"/>
      <c r="G536" s="211"/>
      <c r="H536" s="144" t="s">
        <v>254</v>
      </c>
      <c r="I536" s="107"/>
    </row>
    <row r="537" spans="1:9" ht="25.5" customHeight="1">
      <c r="A537" s="107"/>
      <c r="B537" s="209" t="s">
        <v>247</v>
      </c>
      <c r="C537" s="210"/>
      <c r="D537" s="210"/>
      <c r="E537" s="210"/>
      <c r="F537" s="210"/>
      <c r="G537" s="211"/>
      <c r="H537" s="144" t="s">
        <v>254</v>
      </c>
      <c r="I537" s="107"/>
    </row>
    <row r="538" spans="1:9" ht="27" customHeight="1">
      <c r="A538" s="107"/>
      <c r="B538" s="209" t="s">
        <v>248</v>
      </c>
      <c r="C538" s="210"/>
      <c r="D538" s="210"/>
      <c r="E538" s="210"/>
      <c r="F538" s="210"/>
      <c r="G538" s="211"/>
      <c r="H538" s="144" t="s">
        <v>254</v>
      </c>
      <c r="I538" s="107"/>
    </row>
    <row r="539" spans="1:9" ht="27" customHeight="1">
      <c r="A539" s="107"/>
      <c r="B539" s="209" t="s">
        <v>249</v>
      </c>
      <c r="C539" s="210"/>
      <c r="D539" s="210"/>
      <c r="E539" s="210"/>
      <c r="F539" s="210"/>
      <c r="G539" s="211"/>
      <c r="H539" s="144" t="s">
        <v>254</v>
      </c>
      <c r="I539" s="107"/>
    </row>
    <row r="540" spans="1:9" ht="27" customHeight="1">
      <c r="A540" s="107"/>
      <c r="B540" s="215" t="s">
        <v>250</v>
      </c>
      <c r="C540" s="216"/>
      <c r="D540" s="216"/>
      <c r="E540" s="210"/>
      <c r="F540" s="210"/>
      <c r="G540" s="211"/>
      <c r="H540" s="144" t="s">
        <v>254</v>
      </c>
      <c r="I540" s="107">
        <f>SUM(H534:H540)</f>
        <v>0</v>
      </c>
    </row>
    <row r="541" spans="1:9" ht="20.25" customHeight="1">
      <c r="A541" s="107"/>
      <c r="B541" s="118"/>
      <c r="C541" s="119"/>
      <c r="D541" s="119"/>
      <c r="E541" s="212" t="s">
        <v>104</v>
      </c>
      <c r="F541" s="213"/>
      <c r="G541" s="213"/>
      <c r="H541" s="120">
        <f>SUM(I540/21)*20</f>
        <v>0</v>
      </c>
      <c r="I541" s="107"/>
    </row>
    <row r="542" spans="1:9" ht="15" customHeight="1">
      <c r="A542" s="107"/>
      <c r="B542" s="214" t="s">
        <v>13</v>
      </c>
      <c r="C542" s="214"/>
      <c r="D542" s="214"/>
      <c r="E542" s="214"/>
      <c r="F542" s="214"/>
      <c r="G542" s="214"/>
      <c r="H542" s="214"/>
      <c r="I542" s="107"/>
    </row>
    <row r="543" spans="1:9" ht="29.25" customHeight="1">
      <c r="A543" s="107"/>
      <c r="B543" s="217"/>
      <c r="C543" s="218"/>
      <c r="D543" s="218"/>
      <c r="E543" s="218"/>
      <c r="F543" s="218"/>
      <c r="G543" s="219"/>
      <c r="H543" s="144" t="s">
        <v>254</v>
      </c>
      <c r="I543" s="107"/>
    </row>
    <row r="544" spans="1:9" ht="29.25" customHeight="1">
      <c r="A544" s="107"/>
      <c r="B544" s="217"/>
      <c r="C544" s="218"/>
      <c r="D544" s="218"/>
      <c r="E544" s="218"/>
      <c r="F544" s="218"/>
      <c r="G544" s="219"/>
      <c r="H544" s="144" t="s">
        <v>254</v>
      </c>
      <c r="I544" s="107"/>
    </row>
    <row r="545" spans="1:9" ht="30" customHeight="1">
      <c r="A545" s="107"/>
      <c r="B545" s="217"/>
      <c r="C545" s="218"/>
      <c r="D545" s="218"/>
      <c r="E545" s="218"/>
      <c r="F545" s="218"/>
      <c r="G545" s="219"/>
      <c r="H545" s="144" t="s">
        <v>254</v>
      </c>
      <c r="I545" s="107"/>
    </row>
    <row r="546" spans="1:9" ht="30.75" customHeight="1">
      <c r="A546" s="107"/>
      <c r="B546" s="217"/>
      <c r="C546" s="218"/>
      <c r="D546" s="218"/>
      <c r="E546" s="218"/>
      <c r="F546" s="218"/>
      <c r="G546" s="219"/>
      <c r="H546" s="144" t="s">
        <v>254</v>
      </c>
      <c r="I546" s="107"/>
    </row>
    <row r="547" spans="1:9" ht="30" customHeight="1">
      <c r="A547" s="107"/>
      <c r="B547" s="217"/>
      <c r="C547" s="218"/>
      <c r="D547" s="218"/>
      <c r="E547" s="218"/>
      <c r="F547" s="218"/>
      <c r="G547" s="219"/>
      <c r="H547" s="144" t="s">
        <v>254</v>
      </c>
      <c r="I547" s="107"/>
    </row>
    <row r="548" spans="1:9" ht="29.25" customHeight="1">
      <c r="A548" s="107"/>
      <c r="B548" s="217"/>
      <c r="C548" s="218"/>
      <c r="D548" s="218"/>
      <c r="E548" s="218"/>
      <c r="F548" s="218"/>
      <c r="G548" s="219"/>
      <c r="H548" s="144" t="s">
        <v>254</v>
      </c>
      <c r="I548" s="107"/>
    </row>
    <row r="549" spans="1:9" ht="29.25" customHeight="1">
      <c r="A549" s="107"/>
      <c r="B549" s="217"/>
      <c r="C549" s="218"/>
      <c r="D549" s="218"/>
      <c r="E549" s="218"/>
      <c r="F549" s="218"/>
      <c r="G549" s="219"/>
      <c r="H549" s="144" t="s">
        <v>254</v>
      </c>
      <c r="I549" s="107"/>
    </row>
    <row r="550" spans="1:9" ht="30" customHeight="1">
      <c r="A550" s="107"/>
      <c r="B550" s="217"/>
      <c r="C550" s="218"/>
      <c r="D550" s="218"/>
      <c r="E550" s="218"/>
      <c r="F550" s="218"/>
      <c r="G550" s="219"/>
      <c r="H550" s="144" t="s">
        <v>254</v>
      </c>
      <c r="I550" s="107"/>
    </row>
    <row r="551" spans="1:9" ht="30" customHeight="1">
      <c r="A551" s="107"/>
      <c r="B551" s="217"/>
      <c r="C551" s="218"/>
      <c r="D551" s="218"/>
      <c r="E551" s="218"/>
      <c r="F551" s="218"/>
      <c r="G551" s="219"/>
      <c r="H551" s="144" t="s">
        <v>254</v>
      </c>
      <c r="I551" s="107"/>
    </row>
    <row r="552" spans="1:9" ht="30.75" customHeight="1">
      <c r="A552" s="107"/>
      <c r="B552" s="217"/>
      <c r="C552" s="218"/>
      <c r="D552" s="218"/>
      <c r="E552" s="218"/>
      <c r="F552" s="218"/>
      <c r="G552" s="219"/>
      <c r="H552" s="144" t="s">
        <v>254</v>
      </c>
      <c r="I552" s="107"/>
    </row>
    <row r="553" spans="1:9" ht="29.25" customHeight="1">
      <c r="A553" s="107"/>
      <c r="B553" s="217"/>
      <c r="C553" s="218"/>
      <c r="D553" s="218"/>
      <c r="E553" s="218"/>
      <c r="F553" s="218"/>
      <c r="G553" s="219"/>
      <c r="H553" s="144" t="s">
        <v>254</v>
      </c>
      <c r="I553" s="107"/>
    </row>
    <row r="554" spans="1:9" ht="29.25" customHeight="1">
      <c r="A554" s="107"/>
      <c r="B554" s="217"/>
      <c r="C554" s="218"/>
      <c r="D554" s="218"/>
      <c r="E554" s="218"/>
      <c r="F554" s="218"/>
      <c r="G554" s="219"/>
      <c r="H554" s="144" t="s">
        <v>254</v>
      </c>
      <c r="I554" s="107">
        <f>SUM(H543:H554)</f>
        <v>0</v>
      </c>
    </row>
    <row r="555" spans="1:9" ht="15" customHeight="1">
      <c r="A555" s="107"/>
      <c r="B555" s="119"/>
      <c r="C555" s="119"/>
      <c r="D555" s="119"/>
      <c r="E555" s="220" t="s">
        <v>105</v>
      </c>
      <c r="F555" s="220"/>
      <c r="G555" s="220"/>
      <c r="H555" s="121">
        <f>SUM(I554/36)*20</f>
        <v>0</v>
      </c>
      <c r="I555" s="107"/>
    </row>
    <row r="556" spans="1:9" ht="25.5" customHeight="1">
      <c r="A556" s="107"/>
      <c r="B556" s="122"/>
      <c r="C556" s="122"/>
      <c r="D556" s="122"/>
      <c r="E556" s="220" t="s">
        <v>106</v>
      </c>
      <c r="F556" s="220"/>
      <c r="G556" s="220"/>
      <c r="H556" s="121">
        <f>SUM(H541+H555)/2</f>
        <v>0</v>
      </c>
      <c r="I556" s="107"/>
    </row>
    <row r="557" spans="1:9" ht="14.25" customHeight="1">
      <c r="A557" s="107"/>
      <c r="B557" s="122" t="s">
        <v>107</v>
      </c>
      <c r="C557" s="122" t="s">
        <v>108</v>
      </c>
      <c r="D557" s="122" t="s">
        <v>109</v>
      </c>
      <c r="E557" s="122" t="s">
        <v>110</v>
      </c>
      <c r="F557" s="122"/>
      <c r="G557" s="122"/>
      <c r="H557" s="107"/>
      <c r="I557" s="107"/>
    </row>
    <row r="558" spans="1:9">
      <c r="A558" s="107"/>
      <c r="B558" s="122"/>
      <c r="C558" s="122"/>
      <c r="D558" s="122"/>
      <c r="E558" s="122"/>
      <c r="F558" s="122"/>
      <c r="G558" s="122"/>
      <c r="H558" s="107"/>
      <c r="I558" s="107"/>
    </row>
    <row r="559" spans="1:9">
      <c r="A559" s="107"/>
      <c r="B559" s="123"/>
      <c r="C559" s="123"/>
      <c r="D559" s="123"/>
      <c r="E559" s="123"/>
      <c r="F559" s="123"/>
      <c r="G559" s="123"/>
      <c r="H559" s="107"/>
      <c r="I559" s="107"/>
    </row>
    <row r="560" spans="1:9" ht="23.25" customHeight="1">
      <c r="A560" s="107"/>
      <c r="B560" s="204" t="str">
        <f>'1'!B1</f>
        <v>ACTIVITES PROFESSIONNELLES DE SYNTHESE</v>
      </c>
      <c r="C560" s="204"/>
      <c r="D560" s="204"/>
      <c r="E560" s="204"/>
      <c r="F560" s="204"/>
      <c r="G560" s="204"/>
      <c r="H560" s="204"/>
      <c r="I560" s="107"/>
    </row>
    <row r="561" spans="1:9" ht="23.25" customHeight="1">
      <c r="A561" s="107"/>
      <c r="B561" s="204" t="str">
        <f>'1'!$B$2</f>
        <v>PREMIERE BAC PRO CSR 2017-2018</v>
      </c>
      <c r="C561" s="204"/>
      <c r="D561" s="204"/>
      <c r="E561" s="204"/>
      <c r="F561" s="204"/>
      <c r="G561" s="204"/>
      <c r="H561" s="204"/>
      <c r="I561" s="107"/>
    </row>
    <row r="562" spans="1:9" ht="9.75" customHeight="1">
      <c r="A562" s="107"/>
      <c r="B562" s="107"/>
      <c r="C562" s="107"/>
      <c r="D562" s="107"/>
      <c r="E562" s="107"/>
      <c r="F562" s="107"/>
      <c r="G562" s="107"/>
      <c r="H562" s="107"/>
      <c r="I562" s="107"/>
    </row>
    <row r="563" spans="1:9" ht="17.25">
      <c r="A563" s="107"/>
      <c r="B563" s="109" t="s">
        <v>2</v>
      </c>
      <c r="C563" s="110">
        <f>'listing eleves'!$A$12</f>
        <v>2</v>
      </c>
      <c r="D563" s="110"/>
      <c r="E563" s="110"/>
      <c r="F563" s="110" t="s">
        <v>4</v>
      </c>
      <c r="G563" s="111">
        <f>'listing eleves'!$M$25</f>
        <v>43203</v>
      </c>
      <c r="H563" s="107"/>
      <c r="I563" s="107"/>
    </row>
    <row r="564" spans="1:9">
      <c r="A564" s="107"/>
      <c r="B564" s="112" t="s">
        <v>3</v>
      </c>
      <c r="C564" s="113">
        <f>'listing eleves'!$B$12</f>
        <v>22</v>
      </c>
      <c r="D564" s="113"/>
      <c r="E564" s="113"/>
      <c r="F564" s="113" t="s">
        <v>5</v>
      </c>
      <c r="G564" s="114" t="str">
        <f>'listing eleves'!$M$24</f>
        <v>2-Brasserie</v>
      </c>
      <c r="H564" s="107"/>
      <c r="I564" s="107"/>
    </row>
    <row r="565" spans="1:9">
      <c r="A565" s="107"/>
      <c r="B565" s="115"/>
      <c r="C565" s="116"/>
      <c r="D565" s="116"/>
      <c r="E565" s="116"/>
      <c r="F565" s="116" t="s">
        <v>6</v>
      </c>
      <c r="G565" s="117">
        <f>'listing eleves'!$N$27</f>
        <v>0</v>
      </c>
      <c r="H565" s="107"/>
      <c r="I565" s="107"/>
    </row>
    <row r="566" spans="1:9" ht="9.75" customHeight="1">
      <c r="A566" s="107"/>
      <c r="B566" s="107"/>
      <c r="C566" s="107"/>
      <c r="D566" s="107"/>
      <c r="E566" s="107"/>
      <c r="F566" s="107"/>
      <c r="G566" s="107"/>
      <c r="H566" s="107"/>
      <c r="I566" s="107"/>
    </row>
    <row r="567" spans="1:9" ht="15" customHeight="1">
      <c r="A567" s="107"/>
      <c r="B567" s="205" t="s">
        <v>11</v>
      </c>
      <c r="C567" s="205"/>
      <c r="D567" s="205"/>
      <c r="E567" s="205"/>
      <c r="F567" s="205"/>
      <c r="G567" s="205"/>
      <c r="H567" s="205"/>
      <c r="I567" s="107"/>
    </row>
    <row r="568" spans="1:9" ht="15" customHeight="1">
      <c r="A568" s="107"/>
      <c r="B568" s="206" t="s">
        <v>12</v>
      </c>
      <c r="C568" s="207"/>
      <c r="D568" s="207"/>
      <c r="E568" s="207"/>
      <c r="F568" s="207"/>
      <c r="G568" s="207"/>
      <c r="H568" s="208"/>
      <c r="I568" s="107"/>
    </row>
    <row r="569" spans="1:9" ht="30.75" customHeight="1">
      <c r="A569" s="107"/>
      <c r="B569" s="209" t="s">
        <v>244</v>
      </c>
      <c r="C569" s="210"/>
      <c r="D569" s="210"/>
      <c r="E569" s="210"/>
      <c r="F569" s="210"/>
      <c r="G569" s="211"/>
      <c r="H569" s="144" t="s">
        <v>254</v>
      </c>
      <c r="I569" s="107"/>
    </row>
    <row r="570" spans="1:9" ht="18.75" customHeight="1">
      <c r="A570" s="107"/>
      <c r="B570" s="209" t="s">
        <v>245</v>
      </c>
      <c r="C570" s="210"/>
      <c r="D570" s="210"/>
      <c r="E570" s="210"/>
      <c r="F570" s="210"/>
      <c r="G570" s="211"/>
      <c r="H570" s="144" t="s">
        <v>254</v>
      </c>
      <c r="I570" s="107"/>
    </row>
    <row r="571" spans="1:9" ht="19.5" customHeight="1">
      <c r="A571" s="107"/>
      <c r="B571" s="209" t="s">
        <v>246</v>
      </c>
      <c r="C571" s="210"/>
      <c r="D571" s="210"/>
      <c r="E571" s="210"/>
      <c r="F571" s="210"/>
      <c r="G571" s="211"/>
      <c r="H571" s="144" t="s">
        <v>254</v>
      </c>
      <c r="I571" s="107"/>
    </row>
    <row r="572" spans="1:9" ht="25.5" customHeight="1">
      <c r="A572" s="107"/>
      <c r="B572" s="209" t="s">
        <v>247</v>
      </c>
      <c r="C572" s="210"/>
      <c r="D572" s="210"/>
      <c r="E572" s="210"/>
      <c r="F572" s="210"/>
      <c r="G572" s="211"/>
      <c r="H572" s="144" t="s">
        <v>254</v>
      </c>
      <c r="I572" s="107"/>
    </row>
    <row r="573" spans="1:9" ht="27" customHeight="1">
      <c r="A573" s="107"/>
      <c r="B573" s="209" t="s">
        <v>248</v>
      </c>
      <c r="C573" s="210"/>
      <c r="D573" s="210"/>
      <c r="E573" s="210"/>
      <c r="F573" s="210"/>
      <c r="G573" s="211"/>
      <c r="H573" s="144" t="s">
        <v>254</v>
      </c>
      <c r="I573" s="107"/>
    </row>
    <row r="574" spans="1:9" ht="27" customHeight="1">
      <c r="A574" s="107"/>
      <c r="B574" s="209" t="s">
        <v>249</v>
      </c>
      <c r="C574" s="210"/>
      <c r="D574" s="210"/>
      <c r="E574" s="210"/>
      <c r="F574" s="210"/>
      <c r="G574" s="211"/>
      <c r="H574" s="144" t="s">
        <v>254</v>
      </c>
      <c r="I574" s="107"/>
    </row>
    <row r="575" spans="1:9" ht="27" customHeight="1">
      <c r="A575" s="107"/>
      <c r="B575" s="215" t="s">
        <v>250</v>
      </c>
      <c r="C575" s="216"/>
      <c r="D575" s="216"/>
      <c r="E575" s="210"/>
      <c r="F575" s="210"/>
      <c r="G575" s="211"/>
      <c r="H575" s="144" t="s">
        <v>254</v>
      </c>
      <c r="I575" s="107">
        <f>SUM(H569:H575)</f>
        <v>0</v>
      </c>
    </row>
    <row r="576" spans="1:9" ht="20.25" customHeight="1">
      <c r="A576" s="107"/>
      <c r="B576" s="118"/>
      <c r="C576" s="119"/>
      <c r="D576" s="119"/>
      <c r="E576" s="212" t="s">
        <v>104</v>
      </c>
      <c r="F576" s="213"/>
      <c r="G576" s="213"/>
      <c r="H576" s="120">
        <f>SUM(I575/21)*20</f>
        <v>0</v>
      </c>
      <c r="I576" s="107"/>
    </row>
    <row r="577" spans="1:9" ht="15" customHeight="1">
      <c r="A577" s="107"/>
      <c r="B577" s="214" t="s">
        <v>13</v>
      </c>
      <c r="C577" s="214"/>
      <c r="D577" s="214"/>
      <c r="E577" s="214"/>
      <c r="F577" s="214"/>
      <c r="G577" s="214"/>
      <c r="H577" s="214"/>
      <c r="I577" s="107"/>
    </row>
    <row r="578" spans="1:9" ht="29.25" customHeight="1">
      <c r="A578" s="107"/>
      <c r="B578" s="217"/>
      <c r="C578" s="218"/>
      <c r="D578" s="218"/>
      <c r="E578" s="218"/>
      <c r="F578" s="218"/>
      <c r="G578" s="219"/>
      <c r="H578" s="144" t="s">
        <v>254</v>
      </c>
      <c r="I578" s="107"/>
    </row>
    <row r="579" spans="1:9" ht="29.25" customHeight="1">
      <c r="A579" s="107"/>
      <c r="B579" s="217"/>
      <c r="C579" s="218"/>
      <c r="D579" s="218"/>
      <c r="E579" s="218"/>
      <c r="F579" s="218"/>
      <c r="G579" s="219"/>
      <c r="H579" s="144" t="s">
        <v>254</v>
      </c>
      <c r="I579" s="107"/>
    </row>
    <row r="580" spans="1:9" ht="30" customHeight="1">
      <c r="A580" s="107"/>
      <c r="B580" s="217"/>
      <c r="C580" s="218"/>
      <c r="D580" s="218"/>
      <c r="E580" s="218"/>
      <c r="F580" s="218"/>
      <c r="G580" s="219"/>
      <c r="H580" s="144" t="s">
        <v>254</v>
      </c>
      <c r="I580" s="107"/>
    </row>
    <row r="581" spans="1:9" ht="30.75" customHeight="1">
      <c r="A581" s="107"/>
      <c r="B581" s="217"/>
      <c r="C581" s="218"/>
      <c r="D581" s="218"/>
      <c r="E581" s="218"/>
      <c r="F581" s="218"/>
      <c r="G581" s="219"/>
      <c r="H581" s="144" t="s">
        <v>254</v>
      </c>
      <c r="I581" s="107"/>
    </row>
    <row r="582" spans="1:9" ht="30" customHeight="1">
      <c r="A582" s="107"/>
      <c r="B582" s="217"/>
      <c r="C582" s="218"/>
      <c r="D582" s="218"/>
      <c r="E582" s="218"/>
      <c r="F582" s="218"/>
      <c r="G582" s="219"/>
      <c r="H582" s="144" t="s">
        <v>254</v>
      </c>
      <c r="I582" s="107"/>
    </row>
    <row r="583" spans="1:9" ht="29.25" customHeight="1">
      <c r="A583" s="107"/>
      <c r="B583" s="217"/>
      <c r="C583" s="218"/>
      <c r="D583" s="218"/>
      <c r="E583" s="218"/>
      <c r="F583" s="218"/>
      <c r="G583" s="219"/>
      <c r="H583" s="144" t="s">
        <v>254</v>
      </c>
      <c r="I583" s="107"/>
    </row>
    <row r="584" spans="1:9" ht="29.25" customHeight="1">
      <c r="A584" s="107"/>
      <c r="B584" s="217"/>
      <c r="C584" s="218"/>
      <c r="D584" s="218"/>
      <c r="E584" s="218"/>
      <c r="F584" s="218"/>
      <c r="G584" s="219"/>
      <c r="H584" s="144" t="s">
        <v>254</v>
      </c>
      <c r="I584" s="107"/>
    </row>
    <row r="585" spans="1:9" ht="30" customHeight="1">
      <c r="A585" s="107"/>
      <c r="B585" s="217"/>
      <c r="C585" s="218"/>
      <c r="D585" s="218"/>
      <c r="E585" s="218"/>
      <c r="F585" s="218"/>
      <c r="G585" s="219"/>
      <c r="H585" s="144" t="s">
        <v>254</v>
      </c>
      <c r="I585" s="107"/>
    </row>
    <row r="586" spans="1:9" ht="30" customHeight="1">
      <c r="A586" s="107"/>
      <c r="B586" s="217"/>
      <c r="C586" s="218"/>
      <c r="D586" s="218"/>
      <c r="E586" s="218"/>
      <c r="F586" s="218"/>
      <c r="G586" s="219"/>
      <c r="H586" s="144" t="s">
        <v>254</v>
      </c>
      <c r="I586" s="107"/>
    </row>
    <row r="587" spans="1:9" ht="30.75" customHeight="1">
      <c r="A587" s="107"/>
      <c r="B587" s="217"/>
      <c r="C587" s="218"/>
      <c r="D587" s="218"/>
      <c r="E587" s="218"/>
      <c r="F587" s="218"/>
      <c r="G587" s="219"/>
      <c r="H587" s="144" t="s">
        <v>254</v>
      </c>
      <c r="I587" s="107"/>
    </row>
    <row r="588" spans="1:9" ht="29.25" customHeight="1">
      <c r="A588" s="107"/>
      <c r="B588" s="217"/>
      <c r="C588" s="218"/>
      <c r="D588" s="218"/>
      <c r="E588" s="218"/>
      <c r="F588" s="218"/>
      <c r="G588" s="219"/>
      <c r="H588" s="144" t="s">
        <v>254</v>
      </c>
      <c r="I588" s="107"/>
    </row>
    <row r="589" spans="1:9" ht="29.25" customHeight="1">
      <c r="A589" s="107"/>
      <c r="B589" s="217"/>
      <c r="C589" s="218"/>
      <c r="D589" s="218"/>
      <c r="E589" s="218"/>
      <c r="F589" s="218"/>
      <c r="G589" s="219"/>
      <c r="H589" s="144" t="s">
        <v>254</v>
      </c>
      <c r="I589" s="107">
        <f>SUM(H578:H589)</f>
        <v>0</v>
      </c>
    </row>
    <row r="590" spans="1:9" ht="15" customHeight="1">
      <c r="A590" s="107"/>
      <c r="B590" s="119"/>
      <c r="C590" s="119"/>
      <c r="D590" s="119"/>
      <c r="E590" s="220" t="s">
        <v>105</v>
      </c>
      <c r="F590" s="220"/>
      <c r="G590" s="220"/>
      <c r="H590" s="121">
        <f>SUM(I589/36)*20</f>
        <v>0</v>
      </c>
      <c r="I590" s="107"/>
    </row>
    <row r="591" spans="1:9" ht="25.5" customHeight="1">
      <c r="A591" s="107"/>
      <c r="B591" s="122"/>
      <c r="C591" s="122"/>
      <c r="D591" s="122"/>
      <c r="E591" s="220" t="s">
        <v>106</v>
      </c>
      <c r="F591" s="220"/>
      <c r="G591" s="220"/>
      <c r="H591" s="121">
        <f>SUM(H576+H590)/2</f>
        <v>0</v>
      </c>
      <c r="I591" s="107"/>
    </row>
    <row r="592" spans="1:9" ht="14.25" customHeight="1">
      <c r="A592" s="107"/>
      <c r="B592" s="122" t="s">
        <v>107</v>
      </c>
      <c r="C592" s="122" t="s">
        <v>108</v>
      </c>
      <c r="D592" s="122" t="s">
        <v>109</v>
      </c>
      <c r="E592" s="122" t="s">
        <v>110</v>
      </c>
      <c r="F592" s="122"/>
      <c r="G592" s="122"/>
      <c r="H592" s="107"/>
      <c r="I592" s="107"/>
    </row>
    <row r="593" spans="1:9">
      <c r="A593" s="107"/>
      <c r="B593" s="122"/>
      <c r="C593" s="122"/>
      <c r="D593" s="122"/>
      <c r="E593" s="122"/>
      <c r="F593" s="122"/>
      <c r="G593" s="122"/>
      <c r="H593" s="107"/>
      <c r="I593" s="107"/>
    </row>
    <row r="594" spans="1:9">
      <c r="A594" s="107"/>
      <c r="B594" s="123"/>
      <c r="C594" s="123"/>
      <c r="D594" s="123"/>
      <c r="E594" s="123"/>
      <c r="F594" s="123"/>
      <c r="G594" s="123"/>
      <c r="H594" s="107"/>
      <c r="I594" s="107"/>
    </row>
    <row r="595" spans="1:9" ht="23.25" customHeight="1">
      <c r="A595" s="107"/>
      <c r="B595" s="204" t="str">
        <f>'1'!B1</f>
        <v>ACTIVITES PROFESSIONNELLES DE SYNTHESE</v>
      </c>
      <c r="C595" s="204"/>
      <c r="D595" s="204"/>
      <c r="E595" s="204"/>
      <c r="F595" s="204"/>
      <c r="G595" s="204"/>
      <c r="H595" s="204"/>
      <c r="I595" s="107"/>
    </row>
    <row r="596" spans="1:9" ht="23.25" customHeight="1">
      <c r="A596" s="107"/>
      <c r="B596" s="204" t="str">
        <f>'1'!$B$2</f>
        <v>PREMIERE BAC PRO CSR 2017-2018</v>
      </c>
      <c r="C596" s="204"/>
      <c r="D596" s="204"/>
      <c r="E596" s="204"/>
      <c r="F596" s="204"/>
      <c r="G596" s="204"/>
      <c r="H596" s="204"/>
      <c r="I596" s="107"/>
    </row>
    <row r="597" spans="1:9">
      <c r="A597" s="107"/>
      <c r="B597" s="107"/>
      <c r="C597" s="107"/>
      <c r="D597" s="107"/>
      <c r="E597" s="107"/>
      <c r="F597" s="107"/>
      <c r="G597" s="107"/>
      <c r="H597" s="107"/>
      <c r="I597" s="107"/>
    </row>
    <row r="598" spans="1:9" ht="17.25">
      <c r="A598" s="107"/>
      <c r="B598" s="109" t="s">
        <v>2</v>
      </c>
      <c r="C598" s="110">
        <f>'listing eleves'!$A$12</f>
        <v>2</v>
      </c>
      <c r="D598" s="110"/>
      <c r="E598" s="110"/>
      <c r="F598" s="110" t="s">
        <v>4</v>
      </c>
      <c r="G598" s="111">
        <f>'listing eleves'!$O$25</f>
        <v>43210</v>
      </c>
      <c r="H598" s="107"/>
      <c r="I598" s="107"/>
    </row>
    <row r="599" spans="1:9">
      <c r="A599" s="107"/>
      <c r="B599" s="112" t="s">
        <v>3</v>
      </c>
      <c r="C599" s="113">
        <f>'listing eleves'!$B$12</f>
        <v>22</v>
      </c>
      <c r="D599" s="113"/>
      <c r="E599" s="113"/>
      <c r="F599" s="113" t="s">
        <v>5</v>
      </c>
      <c r="G599" s="114" t="str">
        <f>'listing eleves'!$O$24</f>
        <v>1-Bar à vin</v>
      </c>
      <c r="H599" s="107"/>
      <c r="I599" s="107"/>
    </row>
    <row r="600" spans="1:9">
      <c r="A600" s="107"/>
      <c r="B600" s="115"/>
      <c r="C600" s="116"/>
      <c r="D600" s="116"/>
      <c r="E600" s="116"/>
      <c r="F600" s="116" t="s">
        <v>6</v>
      </c>
      <c r="G600" s="117">
        <f>'listing eleves'!$P$27</f>
        <v>0</v>
      </c>
      <c r="H600" s="107"/>
      <c r="I600" s="107"/>
    </row>
    <row r="601" spans="1:9">
      <c r="A601" s="107"/>
      <c r="B601" s="107"/>
      <c r="C601" s="107"/>
      <c r="D601" s="107"/>
      <c r="E601" s="107"/>
      <c r="F601" s="107"/>
      <c r="G601" s="107"/>
      <c r="H601" s="107"/>
      <c r="I601" s="107"/>
    </row>
    <row r="602" spans="1:9">
      <c r="A602" s="107"/>
      <c r="B602" s="205" t="s">
        <v>11</v>
      </c>
      <c r="C602" s="205"/>
      <c r="D602" s="205"/>
      <c r="E602" s="205"/>
      <c r="F602" s="205"/>
      <c r="G602" s="205"/>
      <c r="H602" s="205"/>
      <c r="I602" s="107"/>
    </row>
    <row r="603" spans="1:9">
      <c r="A603" s="107"/>
      <c r="B603" s="206" t="s">
        <v>12</v>
      </c>
      <c r="C603" s="207"/>
      <c r="D603" s="207"/>
      <c r="E603" s="207"/>
      <c r="F603" s="207"/>
      <c r="G603" s="207"/>
      <c r="H603" s="208"/>
      <c r="I603" s="107"/>
    </row>
    <row r="604" spans="1:9" ht="24" customHeight="1">
      <c r="A604" s="107"/>
      <c r="B604" s="209" t="s">
        <v>244</v>
      </c>
      <c r="C604" s="210"/>
      <c r="D604" s="210"/>
      <c r="E604" s="210"/>
      <c r="F604" s="210"/>
      <c r="G604" s="211"/>
      <c r="H604" s="144" t="s">
        <v>254</v>
      </c>
      <c r="I604" s="107"/>
    </row>
    <row r="605" spans="1:9" ht="24" customHeight="1">
      <c r="A605" s="107"/>
      <c r="B605" s="209" t="s">
        <v>245</v>
      </c>
      <c r="C605" s="210"/>
      <c r="D605" s="210"/>
      <c r="E605" s="210"/>
      <c r="F605" s="210"/>
      <c r="G605" s="211"/>
      <c r="H605" s="144" t="s">
        <v>254</v>
      </c>
      <c r="I605" s="107"/>
    </row>
    <row r="606" spans="1:9" ht="24" customHeight="1">
      <c r="A606" s="107"/>
      <c r="B606" s="209" t="s">
        <v>246</v>
      </c>
      <c r="C606" s="210"/>
      <c r="D606" s="210"/>
      <c r="E606" s="210"/>
      <c r="F606" s="210"/>
      <c r="G606" s="211"/>
      <c r="H606" s="144" t="s">
        <v>254</v>
      </c>
      <c r="I606" s="107"/>
    </row>
    <row r="607" spans="1:9" ht="24" customHeight="1">
      <c r="A607" s="107"/>
      <c r="B607" s="209" t="s">
        <v>247</v>
      </c>
      <c r="C607" s="210"/>
      <c r="D607" s="210"/>
      <c r="E607" s="210"/>
      <c r="F607" s="210"/>
      <c r="G607" s="211"/>
      <c r="H607" s="144" t="s">
        <v>254</v>
      </c>
      <c r="I607" s="107"/>
    </row>
    <row r="608" spans="1:9" ht="24" customHeight="1">
      <c r="A608" s="107"/>
      <c r="B608" s="209" t="s">
        <v>248</v>
      </c>
      <c r="C608" s="210"/>
      <c r="D608" s="210"/>
      <c r="E608" s="210"/>
      <c r="F608" s="210"/>
      <c r="G608" s="211"/>
      <c r="H608" s="144" t="s">
        <v>254</v>
      </c>
      <c r="I608" s="107"/>
    </row>
    <row r="609" spans="1:9" ht="24" customHeight="1">
      <c r="A609" s="107"/>
      <c r="B609" s="209" t="s">
        <v>249</v>
      </c>
      <c r="C609" s="210"/>
      <c r="D609" s="210"/>
      <c r="E609" s="210"/>
      <c r="F609" s="210"/>
      <c r="G609" s="211"/>
      <c r="H609" s="144" t="s">
        <v>254</v>
      </c>
      <c r="I609" s="107"/>
    </row>
    <row r="610" spans="1:9" ht="24" customHeight="1">
      <c r="A610" s="107"/>
      <c r="B610" s="215" t="s">
        <v>250</v>
      </c>
      <c r="C610" s="216"/>
      <c r="D610" s="216"/>
      <c r="E610" s="210"/>
      <c r="F610" s="210"/>
      <c r="G610" s="211"/>
      <c r="H610" s="144" t="s">
        <v>254</v>
      </c>
      <c r="I610" s="107">
        <f>SUM(H604:H610)</f>
        <v>0</v>
      </c>
    </row>
    <row r="611" spans="1:9">
      <c r="A611" s="107"/>
      <c r="B611" s="118"/>
      <c r="C611" s="119"/>
      <c r="D611" s="119"/>
      <c r="E611" s="212" t="s">
        <v>104</v>
      </c>
      <c r="F611" s="213"/>
      <c r="G611" s="213"/>
      <c r="H611" s="120">
        <f>SUM(I610/21)*20</f>
        <v>0</v>
      </c>
      <c r="I611" s="107"/>
    </row>
    <row r="612" spans="1:9">
      <c r="A612" s="107"/>
      <c r="B612" s="214" t="s">
        <v>13</v>
      </c>
      <c r="C612" s="214"/>
      <c r="D612" s="214"/>
      <c r="E612" s="214"/>
      <c r="F612" s="214"/>
      <c r="G612" s="214"/>
      <c r="H612" s="214"/>
      <c r="I612" s="107"/>
    </row>
    <row r="613" spans="1:9" ht="29.1" customHeight="1">
      <c r="A613" s="107"/>
      <c r="B613" s="217"/>
      <c r="C613" s="218"/>
      <c r="D613" s="218"/>
      <c r="E613" s="218"/>
      <c r="F613" s="218"/>
      <c r="G613" s="219"/>
      <c r="H613" s="144" t="s">
        <v>254</v>
      </c>
      <c r="I613" s="107"/>
    </row>
    <row r="614" spans="1:9" ht="29.1" customHeight="1">
      <c r="A614" s="107"/>
      <c r="B614" s="217"/>
      <c r="C614" s="218"/>
      <c r="D614" s="218"/>
      <c r="E614" s="218"/>
      <c r="F614" s="218"/>
      <c r="G614" s="219"/>
      <c r="H614" s="144" t="s">
        <v>254</v>
      </c>
      <c r="I614" s="107"/>
    </row>
    <row r="615" spans="1:9" ht="29.1" customHeight="1">
      <c r="A615" s="107"/>
      <c r="B615" s="217"/>
      <c r="C615" s="218"/>
      <c r="D615" s="218"/>
      <c r="E615" s="218"/>
      <c r="F615" s="218"/>
      <c r="G615" s="219"/>
      <c r="H615" s="144" t="s">
        <v>254</v>
      </c>
      <c r="I615" s="107"/>
    </row>
    <row r="616" spans="1:9" ht="29.1" customHeight="1">
      <c r="A616" s="107"/>
      <c r="B616" s="217"/>
      <c r="C616" s="218"/>
      <c r="D616" s="218"/>
      <c r="E616" s="218"/>
      <c r="F616" s="218"/>
      <c r="G616" s="219"/>
      <c r="H616" s="144" t="s">
        <v>254</v>
      </c>
      <c r="I616" s="107"/>
    </row>
    <row r="617" spans="1:9" ht="29.1" customHeight="1">
      <c r="A617" s="107"/>
      <c r="B617" s="217"/>
      <c r="C617" s="218"/>
      <c r="D617" s="218"/>
      <c r="E617" s="218"/>
      <c r="F617" s="218"/>
      <c r="G617" s="219"/>
      <c r="H617" s="144" t="s">
        <v>254</v>
      </c>
      <c r="I617" s="107"/>
    </row>
    <row r="618" spans="1:9" ht="29.1" customHeight="1">
      <c r="A618" s="107"/>
      <c r="B618" s="217"/>
      <c r="C618" s="218"/>
      <c r="D618" s="218"/>
      <c r="E618" s="218"/>
      <c r="F618" s="218"/>
      <c r="G618" s="219"/>
      <c r="H618" s="144" t="s">
        <v>254</v>
      </c>
      <c r="I618" s="107"/>
    </row>
    <row r="619" spans="1:9" ht="29.1" customHeight="1">
      <c r="A619" s="107"/>
      <c r="B619" s="217"/>
      <c r="C619" s="218"/>
      <c r="D619" s="218"/>
      <c r="E619" s="218"/>
      <c r="F619" s="218"/>
      <c r="G619" s="219"/>
      <c r="H619" s="144" t="s">
        <v>254</v>
      </c>
      <c r="I619" s="107"/>
    </row>
    <row r="620" spans="1:9" ht="29.1" customHeight="1">
      <c r="A620" s="107"/>
      <c r="B620" s="217"/>
      <c r="C620" s="218"/>
      <c r="D620" s="218"/>
      <c r="E620" s="218"/>
      <c r="F620" s="218"/>
      <c r="G620" s="219"/>
      <c r="H620" s="144" t="s">
        <v>254</v>
      </c>
      <c r="I620" s="107"/>
    </row>
    <row r="621" spans="1:9" ht="29.1" customHeight="1">
      <c r="A621" s="107"/>
      <c r="B621" s="217"/>
      <c r="C621" s="218"/>
      <c r="D621" s="218"/>
      <c r="E621" s="218"/>
      <c r="F621" s="218"/>
      <c r="G621" s="219"/>
      <c r="H621" s="144" t="s">
        <v>254</v>
      </c>
      <c r="I621" s="107"/>
    </row>
    <row r="622" spans="1:9" ht="29.1" customHeight="1">
      <c r="A622" s="107"/>
      <c r="B622" s="217"/>
      <c r="C622" s="218"/>
      <c r="D622" s="218"/>
      <c r="E622" s="218"/>
      <c r="F622" s="218"/>
      <c r="G622" s="219"/>
      <c r="H622" s="144" t="s">
        <v>254</v>
      </c>
      <c r="I622" s="107"/>
    </row>
    <row r="623" spans="1:9" ht="29.1" customHeight="1">
      <c r="A623" s="107"/>
      <c r="B623" s="217"/>
      <c r="C623" s="218"/>
      <c r="D623" s="218"/>
      <c r="E623" s="218"/>
      <c r="F623" s="218"/>
      <c r="G623" s="219"/>
      <c r="H623" s="144" t="s">
        <v>254</v>
      </c>
      <c r="I623" s="107"/>
    </row>
    <row r="624" spans="1:9" ht="29.1" customHeight="1">
      <c r="A624" s="107"/>
      <c r="B624" s="217"/>
      <c r="C624" s="218"/>
      <c r="D624" s="218"/>
      <c r="E624" s="218"/>
      <c r="F624" s="218"/>
      <c r="G624" s="219"/>
      <c r="H624" s="144" t="s">
        <v>254</v>
      </c>
      <c r="I624" s="107">
        <f>SUM(H613:H624)</f>
        <v>0</v>
      </c>
    </row>
    <row r="625" spans="1:9">
      <c r="A625" s="107"/>
      <c r="B625" s="119"/>
      <c r="C625" s="119"/>
      <c r="D625" s="119"/>
      <c r="E625" s="220" t="s">
        <v>105</v>
      </c>
      <c r="F625" s="220"/>
      <c r="G625" s="220"/>
      <c r="H625" s="121">
        <f>SUM(I624/36)*20</f>
        <v>0</v>
      </c>
      <c r="I625" s="107"/>
    </row>
    <row r="626" spans="1:9" ht="25.5" customHeight="1">
      <c r="A626" s="107"/>
      <c r="B626" s="122"/>
      <c r="C626" s="122"/>
      <c r="D626" s="122"/>
      <c r="E626" s="220" t="s">
        <v>106</v>
      </c>
      <c r="F626" s="220"/>
      <c r="G626" s="220"/>
      <c r="H626" s="121">
        <f>SUM(H611+H625)/2</f>
        <v>0</v>
      </c>
      <c r="I626" s="107"/>
    </row>
    <row r="627" spans="1:9" ht="25.5">
      <c r="A627" s="107"/>
      <c r="B627" s="122" t="s">
        <v>107</v>
      </c>
      <c r="C627" s="122" t="s">
        <v>108</v>
      </c>
      <c r="D627" s="122" t="s">
        <v>109</v>
      </c>
      <c r="E627" s="122" t="s">
        <v>110</v>
      </c>
      <c r="F627" s="122"/>
      <c r="G627" s="122"/>
      <c r="H627" s="107"/>
      <c r="I627" s="107"/>
    </row>
    <row r="628" spans="1:9">
      <c r="A628" s="107"/>
      <c r="B628" s="122"/>
      <c r="C628" s="122"/>
      <c r="D628" s="122"/>
      <c r="E628" s="122"/>
      <c r="F628" s="122"/>
      <c r="G628" s="122"/>
      <c r="H628" s="107"/>
      <c r="I628" s="107"/>
    </row>
    <row r="629" spans="1:9">
      <c r="A629" s="107"/>
      <c r="B629" s="123"/>
      <c r="C629" s="123"/>
      <c r="D629" s="123"/>
      <c r="E629" s="123"/>
      <c r="F629" s="123"/>
      <c r="G629" s="123"/>
      <c r="H629" s="107"/>
      <c r="I629" s="107"/>
    </row>
    <row r="630" spans="1:9" ht="23.25" customHeight="1">
      <c r="A630" s="107"/>
      <c r="B630" s="204" t="str">
        <f>'1'!B1</f>
        <v>ACTIVITES PROFESSIONNELLES DE SYNTHESE</v>
      </c>
      <c r="C630" s="204"/>
      <c r="D630" s="204"/>
      <c r="E630" s="204"/>
      <c r="F630" s="204"/>
      <c r="G630" s="204"/>
      <c r="H630" s="204"/>
      <c r="I630" s="107"/>
    </row>
    <row r="631" spans="1:9" ht="23.25" customHeight="1">
      <c r="A631" s="107"/>
      <c r="B631" s="204" t="str">
        <f>'1'!$B$2</f>
        <v>PREMIERE BAC PRO CSR 2017-2018</v>
      </c>
      <c r="C631" s="204"/>
      <c r="D631" s="204"/>
      <c r="E631" s="204"/>
      <c r="F631" s="204"/>
      <c r="G631" s="204"/>
      <c r="H631" s="204"/>
      <c r="I631" s="107"/>
    </row>
    <row r="632" spans="1:9">
      <c r="A632" s="107"/>
      <c r="B632" s="107"/>
      <c r="C632" s="107"/>
      <c r="D632" s="107"/>
      <c r="E632" s="107"/>
      <c r="F632" s="107"/>
      <c r="G632" s="107"/>
      <c r="H632" s="107"/>
      <c r="I632" s="107"/>
    </row>
    <row r="633" spans="1:9" ht="17.25">
      <c r="A633" s="107"/>
      <c r="B633" s="109" t="s">
        <v>2</v>
      </c>
      <c r="C633" s="110">
        <f>'listing eleves'!$A$12</f>
        <v>2</v>
      </c>
      <c r="D633" s="110"/>
      <c r="E633" s="110"/>
      <c r="F633" s="110" t="s">
        <v>4</v>
      </c>
      <c r="G633" s="111">
        <f>'listing eleves'!$Q$25</f>
        <v>43231</v>
      </c>
      <c r="H633" s="107"/>
      <c r="I633" s="107"/>
    </row>
    <row r="634" spans="1:9">
      <c r="A634" s="107"/>
      <c r="B634" s="112" t="s">
        <v>3</v>
      </c>
      <c r="C634" s="113">
        <f>'listing eleves'!$B$12</f>
        <v>22</v>
      </c>
      <c r="D634" s="113"/>
      <c r="E634" s="113"/>
      <c r="F634" s="113" t="s">
        <v>5</v>
      </c>
      <c r="G634" s="114" t="str">
        <f>'listing eleves'!$Q$24</f>
        <v>3-Street food</v>
      </c>
      <c r="H634" s="107"/>
      <c r="I634" s="107"/>
    </row>
    <row r="635" spans="1:9">
      <c r="A635" s="107"/>
      <c r="B635" s="115"/>
      <c r="C635" s="116"/>
      <c r="D635" s="116"/>
      <c r="E635" s="116"/>
      <c r="F635" s="116" t="s">
        <v>6</v>
      </c>
      <c r="G635" s="117">
        <f>'listing eleves'!$R$27</f>
        <v>0</v>
      </c>
      <c r="H635" s="107"/>
      <c r="I635" s="107"/>
    </row>
    <row r="636" spans="1:9">
      <c r="A636" s="107"/>
      <c r="B636" s="107"/>
      <c r="C636" s="107"/>
      <c r="D636" s="107"/>
      <c r="E636" s="107"/>
      <c r="F636" s="107"/>
      <c r="G636" s="107"/>
      <c r="H636" s="107"/>
      <c r="I636" s="107"/>
    </row>
    <row r="637" spans="1:9">
      <c r="A637" s="107"/>
      <c r="B637" s="205" t="s">
        <v>11</v>
      </c>
      <c r="C637" s="205"/>
      <c r="D637" s="205"/>
      <c r="E637" s="205"/>
      <c r="F637" s="205"/>
      <c r="G637" s="205"/>
      <c r="H637" s="205"/>
      <c r="I637" s="107"/>
    </row>
    <row r="638" spans="1:9">
      <c r="A638" s="107"/>
      <c r="B638" s="206" t="s">
        <v>12</v>
      </c>
      <c r="C638" s="207"/>
      <c r="D638" s="207"/>
      <c r="E638" s="207"/>
      <c r="F638" s="207"/>
      <c r="G638" s="207"/>
      <c r="H638" s="208"/>
      <c r="I638" s="107"/>
    </row>
    <row r="639" spans="1:9" ht="24" customHeight="1">
      <c r="A639" s="107"/>
      <c r="B639" s="209" t="s">
        <v>244</v>
      </c>
      <c r="C639" s="210"/>
      <c r="D639" s="210"/>
      <c r="E639" s="210"/>
      <c r="F639" s="210"/>
      <c r="G639" s="211"/>
      <c r="H639" s="144" t="s">
        <v>254</v>
      </c>
      <c r="I639" s="107"/>
    </row>
    <row r="640" spans="1:9" ht="24" customHeight="1">
      <c r="A640" s="107"/>
      <c r="B640" s="209" t="s">
        <v>245</v>
      </c>
      <c r="C640" s="210"/>
      <c r="D640" s="210"/>
      <c r="E640" s="210"/>
      <c r="F640" s="210"/>
      <c r="G640" s="211"/>
      <c r="H640" s="144" t="s">
        <v>254</v>
      </c>
      <c r="I640" s="107"/>
    </row>
    <row r="641" spans="1:9" ht="24" customHeight="1">
      <c r="A641" s="107"/>
      <c r="B641" s="209" t="s">
        <v>246</v>
      </c>
      <c r="C641" s="210"/>
      <c r="D641" s="210"/>
      <c r="E641" s="210"/>
      <c r="F641" s="210"/>
      <c r="G641" s="211"/>
      <c r="H641" s="144" t="s">
        <v>254</v>
      </c>
      <c r="I641" s="107"/>
    </row>
    <row r="642" spans="1:9" ht="24" customHeight="1">
      <c r="A642" s="107"/>
      <c r="B642" s="209" t="s">
        <v>247</v>
      </c>
      <c r="C642" s="210"/>
      <c r="D642" s="210"/>
      <c r="E642" s="210"/>
      <c r="F642" s="210"/>
      <c r="G642" s="211"/>
      <c r="H642" s="144" t="s">
        <v>254</v>
      </c>
      <c r="I642" s="107"/>
    </row>
    <row r="643" spans="1:9" ht="24" customHeight="1">
      <c r="A643" s="107"/>
      <c r="B643" s="209" t="s">
        <v>248</v>
      </c>
      <c r="C643" s="210"/>
      <c r="D643" s="210"/>
      <c r="E643" s="210"/>
      <c r="F643" s="210"/>
      <c r="G643" s="211"/>
      <c r="H643" s="144" t="s">
        <v>254</v>
      </c>
      <c r="I643" s="107"/>
    </row>
    <row r="644" spans="1:9" ht="24" customHeight="1">
      <c r="A644" s="107"/>
      <c r="B644" s="209" t="s">
        <v>249</v>
      </c>
      <c r="C644" s="210"/>
      <c r="D644" s="210"/>
      <c r="E644" s="210"/>
      <c r="F644" s="210"/>
      <c r="G644" s="211"/>
      <c r="H644" s="144" t="s">
        <v>254</v>
      </c>
      <c r="I644" s="107"/>
    </row>
    <row r="645" spans="1:9" ht="24" customHeight="1">
      <c r="A645" s="107"/>
      <c r="B645" s="215" t="s">
        <v>250</v>
      </c>
      <c r="C645" s="216"/>
      <c r="D645" s="216"/>
      <c r="E645" s="210"/>
      <c r="F645" s="210"/>
      <c r="G645" s="211"/>
      <c r="H645" s="144" t="s">
        <v>254</v>
      </c>
      <c r="I645" s="107">
        <f>SUM(H639:H645)</f>
        <v>0</v>
      </c>
    </row>
    <row r="646" spans="1:9">
      <c r="A646" s="107"/>
      <c r="B646" s="118"/>
      <c r="C646" s="119"/>
      <c r="D646" s="119"/>
      <c r="E646" s="212" t="s">
        <v>104</v>
      </c>
      <c r="F646" s="213"/>
      <c r="G646" s="213"/>
      <c r="H646" s="120">
        <f>SUM(I645/21)*20</f>
        <v>0</v>
      </c>
      <c r="I646" s="107"/>
    </row>
    <row r="647" spans="1:9">
      <c r="A647" s="107"/>
      <c r="B647" s="214" t="s">
        <v>13</v>
      </c>
      <c r="C647" s="214"/>
      <c r="D647" s="214"/>
      <c r="E647" s="214"/>
      <c r="F647" s="214"/>
      <c r="G647" s="214"/>
      <c r="H647" s="214"/>
      <c r="I647" s="107"/>
    </row>
    <row r="648" spans="1:9" ht="29.1" customHeight="1">
      <c r="A648" s="107"/>
      <c r="B648" s="217"/>
      <c r="C648" s="218"/>
      <c r="D648" s="218"/>
      <c r="E648" s="218"/>
      <c r="F648" s="218"/>
      <c r="G648" s="219"/>
      <c r="H648" s="144" t="s">
        <v>254</v>
      </c>
      <c r="I648" s="107"/>
    </row>
    <row r="649" spans="1:9" ht="29.1" customHeight="1">
      <c r="A649" s="107"/>
      <c r="B649" s="217"/>
      <c r="C649" s="218"/>
      <c r="D649" s="218"/>
      <c r="E649" s="218"/>
      <c r="F649" s="218"/>
      <c r="G649" s="219"/>
      <c r="H649" s="144" t="s">
        <v>254</v>
      </c>
      <c r="I649" s="107"/>
    </row>
    <row r="650" spans="1:9" ht="29.1" customHeight="1">
      <c r="A650" s="107"/>
      <c r="B650" s="217"/>
      <c r="C650" s="218"/>
      <c r="D650" s="218"/>
      <c r="E650" s="218"/>
      <c r="F650" s="218"/>
      <c r="G650" s="219"/>
      <c r="H650" s="144" t="s">
        <v>254</v>
      </c>
      <c r="I650" s="107"/>
    </row>
    <row r="651" spans="1:9" ht="29.1" customHeight="1">
      <c r="A651" s="107"/>
      <c r="B651" s="217"/>
      <c r="C651" s="218"/>
      <c r="D651" s="218"/>
      <c r="E651" s="218"/>
      <c r="F651" s="218"/>
      <c r="G651" s="219"/>
      <c r="H651" s="144" t="s">
        <v>254</v>
      </c>
      <c r="I651" s="107"/>
    </row>
    <row r="652" spans="1:9" ht="29.1" customHeight="1">
      <c r="A652" s="107"/>
      <c r="B652" s="217"/>
      <c r="C652" s="218"/>
      <c r="D652" s="218"/>
      <c r="E652" s="218"/>
      <c r="F652" s="218"/>
      <c r="G652" s="219"/>
      <c r="H652" s="144" t="s">
        <v>254</v>
      </c>
      <c r="I652" s="107"/>
    </row>
    <row r="653" spans="1:9" ht="29.1" customHeight="1">
      <c r="A653" s="107"/>
      <c r="B653" s="217"/>
      <c r="C653" s="218"/>
      <c r="D653" s="218"/>
      <c r="E653" s="218"/>
      <c r="F653" s="218"/>
      <c r="G653" s="219"/>
      <c r="H653" s="144" t="s">
        <v>254</v>
      </c>
      <c r="I653" s="107"/>
    </row>
    <row r="654" spans="1:9" ht="29.1" customHeight="1">
      <c r="A654" s="107"/>
      <c r="B654" s="217"/>
      <c r="C654" s="218"/>
      <c r="D654" s="218"/>
      <c r="E654" s="218"/>
      <c r="F654" s="218"/>
      <c r="G654" s="219"/>
      <c r="H654" s="144" t="s">
        <v>254</v>
      </c>
      <c r="I654" s="107"/>
    </row>
    <row r="655" spans="1:9" ht="29.1" customHeight="1">
      <c r="A655" s="107"/>
      <c r="B655" s="217"/>
      <c r="C655" s="218"/>
      <c r="D655" s="218"/>
      <c r="E655" s="218"/>
      <c r="F655" s="218"/>
      <c r="G655" s="219"/>
      <c r="H655" s="144" t="s">
        <v>254</v>
      </c>
      <c r="I655" s="107"/>
    </row>
    <row r="656" spans="1:9" ht="29.1" customHeight="1">
      <c r="A656" s="107"/>
      <c r="B656" s="217"/>
      <c r="C656" s="218"/>
      <c r="D656" s="218"/>
      <c r="E656" s="218"/>
      <c r="F656" s="218"/>
      <c r="G656" s="219"/>
      <c r="H656" s="144" t="s">
        <v>254</v>
      </c>
      <c r="I656" s="107"/>
    </row>
    <row r="657" spans="1:9" ht="29.1" customHeight="1">
      <c r="A657" s="107"/>
      <c r="B657" s="217"/>
      <c r="C657" s="218"/>
      <c r="D657" s="218"/>
      <c r="E657" s="218"/>
      <c r="F657" s="218"/>
      <c r="G657" s="219"/>
      <c r="H657" s="144" t="s">
        <v>254</v>
      </c>
      <c r="I657" s="107"/>
    </row>
    <row r="658" spans="1:9" ht="29.1" customHeight="1">
      <c r="A658" s="107"/>
      <c r="B658" s="217"/>
      <c r="C658" s="218"/>
      <c r="D658" s="218"/>
      <c r="E658" s="218"/>
      <c r="F658" s="218"/>
      <c r="G658" s="219"/>
      <c r="H658" s="144" t="s">
        <v>254</v>
      </c>
      <c r="I658" s="107"/>
    </row>
    <row r="659" spans="1:9" ht="29.1" customHeight="1">
      <c r="A659" s="107"/>
      <c r="B659" s="217"/>
      <c r="C659" s="218"/>
      <c r="D659" s="218"/>
      <c r="E659" s="218"/>
      <c r="F659" s="218"/>
      <c r="G659" s="219"/>
      <c r="H659" s="144" t="s">
        <v>254</v>
      </c>
      <c r="I659" s="107">
        <f>SUM(H648:H659)</f>
        <v>0</v>
      </c>
    </row>
    <row r="660" spans="1:9">
      <c r="A660" s="107"/>
      <c r="B660" s="119"/>
      <c r="C660" s="119"/>
      <c r="D660" s="119"/>
      <c r="E660" s="220" t="s">
        <v>105</v>
      </c>
      <c r="F660" s="220"/>
      <c r="G660" s="220"/>
      <c r="H660" s="121">
        <f>SUM(I659/36)*20</f>
        <v>0</v>
      </c>
      <c r="I660" s="107"/>
    </row>
    <row r="661" spans="1:9" ht="25.5" customHeight="1">
      <c r="A661" s="107"/>
      <c r="B661" s="122"/>
      <c r="C661" s="122"/>
      <c r="D661" s="122"/>
      <c r="E661" s="220" t="s">
        <v>106</v>
      </c>
      <c r="F661" s="220"/>
      <c r="G661" s="220"/>
      <c r="H661" s="121">
        <f>SUM(H646+H660)/2</f>
        <v>0</v>
      </c>
      <c r="I661" s="107"/>
    </row>
    <row r="662" spans="1:9" ht="25.5">
      <c r="A662" s="107"/>
      <c r="B662" s="122" t="s">
        <v>107</v>
      </c>
      <c r="C662" s="122" t="s">
        <v>108</v>
      </c>
      <c r="D662" s="122" t="s">
        <v>109</v>
      </c>
      <c r="E662" s="122" t="s">
        <v>110</v>
      </c>
      <c r="F662" s="122"/>
      <c r="G662" s="122"/>
      <c r="H662" s="107"/>
      <c r="I662" s="107"/>
    </row>
    <row r="663" spans="1:9">
      <c r="A663" s="107"/>
      <c r="B663" s="122"/>
      <c r="C663" s="122"/>
      <c r="D663" s="122"/>
      <c r="E663" s="122"/>
      <c r="F663" s="122"/>
      <c r="G663" s="122"/>
      <c r="H663" s="107"/>
      <c r="I663" s="107"/>
    </row>
    <row r="664" spans="1:9">
      <c r="A664" s="107"/>
      <c r="B664" s="123"/>
      <c r="C664" s="123"/>
      <c r="D664" s="123"/>
      <c r="E664" s="123"/>
      <c r="F664" s="123"/>
      <c r="G664" s="123"/>
      <c r="H664" s="107"/>
      <c r="I664" s="107"/>
    </row>
    <row r="665" spans="1:9" ht="23.25" customHeight="1">
      <c r="A665" s="107"/>
      <c r="B665" s="204" t="str">
        <f>'1'!B1</f>
        <v>ACTIVITES PROFESSIONNELLES DE SYNTHESE</v>
      </c>
      <c r="C665" s="204"/>
      <c r="D665" s="204"/>
      <c r="E665" s="204"/>
      <c r="F665" s="204"/>
      <c r="G665" s="204"/>
      <c r="H665" s="204"/>
      <c r="I665" s="107"/>
    </row>
    <row r="666" spans="1:9" ht="23.25" customHeight="1">
      <c r="A666" s="107"/>
      <c r="B666" s="204" t="str">
        <f>'1'!$B$2</f>
        <v>PREMIERE BAC PRO CSR 2017-2018</v>
      </c>
      <c r="C666" s="204"/>
      <c r="D666" s="204"/>
      <c r="E666" s="204"/>
      <c r="F666" s="204"/>
      <c r="G666" s="204"/>
      <c r="H666" s="204"/>
      <c r="I666" s="107"/>
    </row>
    <row r="667" spans="1:9">
      <c r="A667" s="107"/>
      <c r="B667" s="107"/>
      <c r="C667" s="107"/>
      <c r="D667" s="107"/>
      <c r="E667" s="107"/>
      <c r="F667" s="107"/>
      <c r="G667" s="107"/>
      <c r="H667" s="107"/>
      <c r="I667" s="107"/>
    </row>
    <row r="668" spans="1:9" ht="17.25">
      <c r="A668" s="107"/>
      <c r="B668" s="109" t="s">
        <v>2</v>
      </c>
      <c r="C668" s="110">
        <f>'listing eleves'!$A$12</f>
        <v>2</v>
      </c>
      <c r="D668" s="110"/>
      <c r="E668" s="110"/>
      <c r="F668" s="110" t="s">
        <v>4</v>
      </c>
      <c r="G668" s="111">
        <f>'listing eleves'!$S$25</f>
        <v>43238</v>
      </c>
      <c r="H668" s="107"/>
      <c r="I668" s="107"/>
    </row>
    <row r="669" spans="1:9">
      <c r="A669" s="107"/>
      <c r="B669" s="112" t="s">
        <v>3</v>
      </c>
      <c r="C669" s="113">
        <f>'listing eleves'!$B$12</f>
        <v>22</v>
      </c>
      <c r="D669" s="113"/>
      <c r="E669" s="113"/>
      <c r="F669" s="113" t="s">
        <v>5</v>
      </c>
      <c r="G669" s="114" t="str">
        <f>'listing eleves'!$S$24</f>
        <v>2-Brasserie</v>
      </c>
      <c r="H669" s="107"/>
      <c r="I669" s="107"/>
    </row>
    <row r="670" spans="1:9">
      <c r="A670" s="107"/>
      <c r="B670" s="115"/>
      <c r="C670" s="116"/>
      <c r="D670" s="116"/>
      <c r="E670" s="116"/>
      <c r="F670" s="116" t="s">
        <v>6</v>
      </c>
      <c r="G670" s="117">
        <f>'listing eleves'!$T$27</f>
        <v>0</v>
      </c>
      <c r="H670" s="107"/>
      <c r="I670" s="107"/>
    </row>
    <row r="671" spans="1:9">
      <c r="A671" s="107"/>
      <c r="B671" s="107"/>
      <c r="C671" s="107"/>
      <c r="D671" s="107"/>
      <c r="E671" s="107"/>
      <c r="F671" s="107"/>
      <c r="G671" s="107"/>
      <c r="H671" s="107"/>
      <c r="I671" s="107"/>
    </row>
    <row r="672" spans="1:9">
      <c r="A672" s="107"/>
      <c r="B672" s="205" t="s">
        <v>11</v>
      </c>
      <c r="C672" s="205"/>
      <c r="D672" s="205"/>
      <c r="E672" s="205"/>
      <c r="F672" s="205"/>
      <c r="G672" s="205"/>
      <c r="H672" s="205"/>
      <c r="I672" s="107"/>
    </row>
    <row r="673" spans="1:9">
      <c r="A673" s="107"/>
      <c r="B673" s="206" t="s">
        <v>12</v>
      </c>
      <c r="C673" s="207"/>
      <c r="D673" s="207"/>
      <c r="E673" s="207"/>
      <c r="F673" s="207"/>
      <c r="G673" s="207"/>
      <c r="H673" s="208"/>
      <c r="I673" s="107"/>
    </row>
    <row r="674" spans="1:9" ht="24" customHeight="1">
      <c r="A674" s="107"/>
      <c r="B674" s="209" t="s">
        <v>244</v>
      </c>
      <c r="C674" s="210"/>
      <c r="D674" s="210"/>
      <c r="E674" s="210"/>
      <c r="F674" s="210"/>
      <c r="G674" s="211"/>
      <c r="H674" s="144" t="s">
        <v>254</v>
      </c>
      <c r="I674" s="107"/>
    </row>
    <row r="675" spans="1:9" ht="24" customHeight="1">
      <c r="A675" s="107"/>
      <c r="B675" s="209" t="s">
        <v>245</v>
      </c>
      <c r="C675" s="210"/>
      <c r="D675" s="210"/>
      <c r="E675" s="210"/>
      <c r="F675" s="210"/>
      <c r="G675" s="211"/>
      <c r="H675" s="144" t="s">
        <v>254</v>
      </c>
      <c r="I675" s="107"/>
    </row>
    <row r="676" spans="1:9" ht="24" customHeight="1">
      <c r="A676" s="107"/>
      <c r="B676" s="209" t="s">
        <v>246</v>
      </c>
      <c r="C676" s="210"/>
      <c r="D676" s="210"/>
      <c r="E676" s="210"/>
      <c r="F676" s="210"/>
      <c r="G676" s="211"/>
      <c r="H676" s="144" t="s">
        <v>254</v>
      </c>
      <c r="I676" s="107"/>
    </row>
    <row r="677" spans="1:9" ht="24" customHeight="1">
      <c r="A677" s="107"/>
      <c r="B677" s="209" t="s">
        <v>247</v>
      </c>
      <c r="C677" s="210"/>
      <c r="D677" s="210"/>
      <c r="E677" s="210"/>
      <c r="F677" s="210"/>
      <c r="G677" s="211"/>
      <c r="H677" s="144" t="s">
        <v>254</v>
      </c>
      <c r="I677" s="107"/>
    </row>
    <row r="678" spans="1:9" ht="24" customHeight="1">
      <c r="A678" s="107"/>
      <c r="B678" s="209" t="s">
        <v>248</v>
      </c>
      <c r="C678" s="210"/>
      <c r="D678" s="210"/>
      <c r="E678" s="210"/>
      <c r="F678" s="210"/>
      <c r="G678" s="211"/>
      <c r="H678" s="144" t="s">
        <v>254</v>
      </c>
      <c r="I678" s="107"/>
    </row>
    <row r="679" spans="1:9" ht="24" customHeight="1">
      <c r="A679" s="107"/>
      <c r="B679" s="209" t="s">
        <v>249</v>
      </c>
      <c r="C679" s="210"/>
      <c r="D679" s="210"/>
      <c r="E679" s="210"/>
      <c r="F679" s="210"/>
      <c r="G679" s="211"/>
      <c r="H679" s="144" t="s">
        <v>254</v>
      </c>
      <c r="I679" s="107"/>
    </row>
    <row r="680" spans="1:9" ht="24" customHeight="1">
      <c r="A680" s="107"/>
      <c r="B680" s="215" t="s">
        <v>250</v>
      </c>
      <c r="C680" s="216"/>
      <c r="D680" s="216"/>
      <c r="E680" s="210"/>
      <c r="F680" s="210"/>
      <c r="G680" s="211"/>
      <c r="H680" s="144" t="s">
        <v>254</v>
      </c>
      <c r="I680" s="107">
        <f>SUM(H674:H680)</f>
        <v>0</v>
      </c>
    </row>
    <row r="681" spans="1:9" ht="25.5" customHeight="1">
      <c r="A681" s="107"/>
      <c r="B681" s="118"/>
      <c r="C681" s="119"/>
      <c r="D681" s="119"/>
      <c r="E681" s="212" t="s">
        <v>104</v>
      </c>
      <c r="F681" s="213"/>
      <c r="G681" s="213"/>
      <c r="H681" s="120">
        <f>SUM(I680/21)*20</f>
        <v>0</v>
      </c>
      <c r="I681" s="107"/>
    </row>
    <row r="682" spans="1:9">
      <c r="A682" s="107"/>
      <c r="B682" s="214" t="s">
        <v>13</v>
      </c>
      <c r="C682" s="214"/>
      <c r="D682" s="214"/>
      <c r="E682" s="214"/>
      <c r="F682" s="214"/>
      <c r="G682" s="214"/>
      <c r="H682" s="214"/>
      <c r="I682" s="107"/>
    </row>
    <row r="683" spans="1:9" ht="29.1" customHeight="1">
      <c r="A683" s="107"/>
      <c r="B683" s="217"/>
      <c r="C683" s="218"/>
      <c r="D683" s="218"/>
      <c r="E683" s="218"/>
      <c r="F683" s="218"/>
      <c r="G683" s="219"/>
      <c r="H683" s="144" t="s">
        <v>254</v>
      </c>
      <c r="I683" s="107"/>
    </row>
    <row r="684" spans="1:9" ht="29.1" customHeight="1">
      <c r="A684" s="107"/>
      <c r="B684" s="217"/>
      <c r="C684" s="218"/>
      <c r="D684" s="218"/>
      <c r="E684" s="218"/>
      <c r="F684" s="218"/>
      <c r="G684" s="219"/>
      <c r="H684" s="144" t="s">
        <v>254</v>
      </c>
      <c r="I684" s="107"/>
    </row>
    <row r="685" spans="1:9" ht="29.1" customHeight="1">
      <c r="A685" s="107"/>
      <c r="B685" s="217"/>
      <c r="C685" s="218"/>
      <c r="D685" s="218"/>
      <c r="E685" s="218"/>
      <c r="F685" s="218"/>
      <c r="G685" s="219"/>
      <c r="H685" s="144" t="s">
        <v>254</v>
      </c>
      <c r="I685" s="107"/>
    </row>
    <row r="686" spans="1:9" ht="29.1" customHeight="1">
      <c r="A686" s="107"/>
      <c r="B686" s="217"/>
      <c r="C686" s="218"/>
      <c r="D686" s="218"/>
      <c r="E686" s="218"/>
      <c r="F686" s="218"/>
      <c r="G686" s="219"/>
      <c r="H686" s="144" t="s">
        <v>254</v>
      </c>
      <c r="I686" s="107"/>
    </row>
    <row r="687" spans="1:9" ht="29.1" customHeight="1">
      <c r="A687" s="107"/>
      <c r="B687" s="217"/>
      <c r="C687" s="218"/>
      <c r="D687" s="218"/>
      <c r="E687" s="218"/>
      <c r="F687" s="218"/>
      <c r="G687" s="219"/>
      <c r="H687" s="144" t="s">
        <v>254</v>
      </c>
      <c r="I687" s="107"/>
    </row>
    <row r="688" spans="1:9" ht="29.1" customHeight="1">
      <c r="A688" s="107"/>
      <c r="B688" s="217"/>
      <c r="C688" s="218"/>
      <c r="D688" s="218"/>
      <c r="E688" s="218"/>
      <c r="F688" s="218"/>
      <c r="G688" s="219"/>
      <c r="H688" s="144" t="s">
        <v>254</v>
      </c>
      <c r="I688" s="107"/>
    </row>
    <row r="689" spans="1:9" ht="29.1" customHeight="1">
      <c r="A689" s="107"/>
      <c r="B689" s="217"/>
      <c r="C689" s="218"/>
      <c r="D689" s="218"/>
      <c r="E689" s="218"/>
      <c r="F689" s="218"/>
      <c r="G689" s="219"/>
      <c r="H689" s="144" t="s">
        <v>254</v>
      </c>
      <c r="I689" s="107"/>
    </row>
    <row r="690" spans="1:9" ht="29.1" customHeight="1">
      <c r="A690" s="107"/>
      <c r="B690" s="217"/>
      <c r="C690" s="218"/>
      <c r="D690" s="218"/>
      <c r="E690" s="218"/>
      <c r="F690" s="218"/>
      <c r="G690" s="219"/>
      <c r="H690" s="144" t="s">
        <v>254</v>
      </c>
      <c r="I690" s="107"/>
    </row>
    <row r="691" spans="1:9" ht="29.1" customHeight="1">
      <c r="A691" s="107"/>
      <c r="B691" s="217"/>
      <c r="C691" s="218"/>
      <c r="D691" s="218"/>
      <c r="E691" s="218"/>
      <c r="F691" s="218"/>
      <c r="G691" s="219"/>
      <c r="H691" s="144" t="s">
        <v>254</v>
      </c>
      <c r="I691" s="107"/>
    </row>
    <row r="692" spans="1:9" ht="29.1" customHeight="1">
      <c r="A692" s="107"/>
      <c r="B692" s="217"/>
      <c r="C692" s="218"/>
      <c r="D692" s="218"/>
      <c r="E692" s="218"/>
      <c r="F692" s="218"/>
      <c r="G692" s="219"/>
      <c r="H692" s="144" t="s">
        <v>254</v>
      </c>
      <c r="I692" s="107"/>
    </row>
    <row r="693" spans="1:9" ht="29.1" customHeight="1">
      <c r="A693" s="107"/>
      <c r="B693" s="217"/>
      <c r="C693" s="218"/>
      <c r="D693" s="218"/>
      <c r="E693" s="218"/>
      <c r="F693" s="218"/>
      <c r="G693" s="219"/>
      <c r="H693" s="144" t="s">
        <v>254</v>
      </c>
      <c r="I693" s="107"/>
    </row>
    <row r="694" spans="1:9" ht="29.1" customHeight="1">
      <c r="A694" s="107"/>
      <c r="B694" s="217"/>
      <c r="C694" s="218"/>
      <c r="D694" s="218"/>
      <c r="E694" s="218"/>
      <c r="F694" s="218"/>
      <c r="G694" s="219"/>
      <c r="H694" s="144" t="s">
        <v>254</v>
      </c>
      <c r="I694" s="107">
        <f>SUM(H683:H694)</f>
        <v>0</v>
      </c>
    </row>
    <row r="695" spans="1:9" ht="27" customHeight="1">
      <c r="A695" s="107"/>
      <c r="B695" s="119"/>
      <c r="C695" s="119"/>
      <c r="D695" s="119"/>
      <c r="E695" s="220" t="s">
        <v>105</v>
      </c>
      <c r="F695" s="220"/>
      <c r="G695" s="220"/>
      <c r="H695" s="121">
        <f>SUM(I694/36)*20</f>
        <v>0</v>
      </c>
      <c r="I695" s="107"/>
    </row>
    <row r="696" spans="1:9" ht="28.5" customHeight="1">
      <c r="A696" s="107"/>
      <c r="B696" s="122"/>
      <c r="C696" s="122"/>
      <c r="D696" s="122"/>
      <c r="E696" s="220" t="s">
        <v>106</v>
      </c>
      <c r="F696" s="220"/>
      <c r="G696" s="220"/>
      <c r="H696" s="121">
        <f>SUM(H681+H695)/2</f>
        <v>0</v>
      </c>
      <c r="I696" s="107"/>
    </row>
    <row r="697" spans="1:9" ht="24.75" customHeight="1">
      <c r="A697" s="107"/>
      <c r="B697" s="122" t="s">
        <v>107</v>
      </c>
      <c r="C697" s="122" t="s">
        <v>108</v>
      </c>
      <c r="D697" s="122" t="s">
        <v>109</v>
      </c>
      <c r="E697" s="122" t="s">
        <v>110</v>
      </c>
      <c r="F697" s="122"/>
      <c r="G697" s="122"/>
      <c r="H697" s="107"/>
      <c r="I697" s="107"/>
    </row>
    <row r="698" spans="1:9" ht="23.25" customHeight="1">
      <c r="A698" s="107"/>
      <c r="B698" s="204" t="str">
        <f>'1'!B1</f>
        <v>ACTIVITES PROFESSIONNELLES DE SYNTHESE</v>
      </c>
      <c r="C698" s="204"/>
      <c r="D698" s="204"/>
      <c r="E698" s="204"/>
      <c r="F698" s="204"/>
      <c r="G698" s="204"/>
      <c r="H698" s="204"/>
      <c r="I698" s="107"/>
    </row>
    <row r="699" spans="1:9" ht="23.25" customHeight="1">
      <c r="A699" s="107"/>
      <c r="B699" s="204" t="str">
        <f>'1'!$B$2</f>
        <v>PREMIERE BAC PRO CSR 2017-2018</v>
      </c>
      <c r="C699" s="204"/>
      <c r="D699" s="204"/>
      <c r="E699" s="204"/>
      <c r="F699" s="204"/>
      <c r="G699" s="204"/>
      <c r="H699" s="204"/>
      <c r="I699" s="107"/>
    </row>
    <row r="700" spans="1:9">
      <c r="A700" s="107"/>
      <c r="B700" s="107"/>
      <c r="C700" s="107"/>
      <c r="D700" s="107"/>
      <c r="E700" s="107"/>
      <c r="F700" s="107"/>
      <c r="G700" s="107"/>
      <c r="H700" s="107"/>
      <c r="I700" s="107"/>
    </row>
    <row r="701" spans="1:9" ht="17.25">
      <c r="A701" s="107"/>
      <c r="B701" s="109" t="s">
        <v>2</v>
      </c>
      <c r="C701" s="110">
        <f>'listing eleves'!$A$12</f>
        <v>2</v>
      </c>
      <c r="D701" s="110"/>
      <c r="E701" s="110"/>
      <c r="F701" s="110" t="s">
        <v>4</v>
      </c>
      <c r="G701" s="111">
        <f>'listing eleves'!$U$25</f>
        <v>43245</v>
      </c>
      <c r="H701" s="107"/>
      <c r="I701" s="107"/>
    </row>
    <row r="702" spans="1:9">
      <c r="A702" s="107"/>
      <c r="B702" s="112" t="s">
        <v>3</v>
      </c>
      <c r="C702" s="113">
        <f>'listing eleves'!$B$12</f>
        <v>22</v>
      </c>
      <c r="D702" s="113"/>
      <c r="E702" s="113"/>
      <c r="F702" s="113" t="s">
        <v>5</v>
      </c>
      <c r="G702" s="114" t="str">
        <f>'listing eleves'!$U$24</f>
        <v>1-Cuisine trad</v>
      </c>
      <c r="H702" s="107"/>
      <c r="I702" s="107"/>
    </row>
    <row r="703" spans="1:9">
      <c r="A703" s="107"/>
      <c r="B703" s="115"/>
      <c r="C703" s="116"/>
      <c r="D703" s="116"/>
      <c r="E703" s="116"/>
      <c r="F703" s="116" t="s">
        <v>6</v>
      </c>
      <c r="G703" s="117">
        <f>'listing eleves'!$V$27</f>
        <v>0</v>
      </c>
      <c r="H703" s="107"/>
      <c r="I703" s="107"/>
    </row>
    <row r="704" spans="1:9">
      <c r="A704" s="107"/>
      <c r="B704" s="107"/>
      <c r="C704" s="107"/>
      <c r="D704" s="107"/>
      <c r="E704" s="107"/>
      <c r="F704" s="107"/>
      <c r="G704" s="107"/>
      <c r="H704" s="107"/>
      <c r="I704" s="107"/>
    </row>
    <row r="705" spans="1:9">
      <c r="A705" s="107"/>
      <c r="B705" s="205" t="s">
        <v>11</v>
      </c>
      <c r="C705" s="205"/>
      <c r="D705" s="205"/>
      <c r="E705" s="205"/>
      <c r="F705" s="205"/>
      <c r="G705" s="205"/>
      <c r="H705" s="205"/>
      <c r="I705" s="107"/>
    </row>
    <row r="706" spans="1:9">
      <c r="A706" s="107"/>
      <c r="B706" s="206" t="s">
        <v>12</v>
      </c>
      <c r="C706" s="207"/>
      <c r="D706" s="207"/>
      <c r="E706" s="207"/>
      <c r="F706" s="207"/>
      <c r="G706" s="207"/>
      <c r="H706" s="208"/>
      <c r="I706" s="107"/>
    </row>
    <row r="707" spans="1:9" ht="24" customHeight="1">
      <c r="A707" s="107"/>
      <c r="B707" s="209" t="s">
        <v>244</v>
      </c>
      <c r="C707" s="210"/>
      <c r="D707" s="210"/>
      <c r="E707" s="210"/>
      <c r="F707" s="210"/>
      <c r="G707" s="211"/>
      <c r="H707" s="144" t="s">
        <v>254</v>
      </c>
      <c r="I707" s="107"/>
    </row>
    <row r="708" spans="1:9" ht="24" customHeight="1">
      <c r="A708" s="107"/>
      <c r="B708" s="209" t="s">
        <v>245</v>
      </c>
      <c r="C708" s="210"/>
      <c r="D708" s="210"/>
      <c r="E708" s="210"/>
      <c r="F708" s="210"/>
      <c r="G708" s="211"/>
      <c r="H708" s="144" t="s">
        <v>254</v>
      </c>
      <c r="I708" s="107"/>
    </row>
    <row r="709" spans="1:9" ht="24" customHeight="1">
      <c r="A709" s="107"/>
      <c r="B709" s="209" t="s">
        <v>246</v>
      </c>
      <c r="C709" s="210"/>
      <c r="D709" s="210"/>
      <c r="E709" s="210"/>
      <c r="F709" s="210"/>
      <c r="G709" s="211"/>
      <c r="H709" s="144" t="s">
        <v>254</v>
      </c>
      <c r="I709" s="107"/>
    </row>
    <row r="710" spans="1:9" ht="24" customHeight="1">
      <c r="A710" s="107"/>
      <c r="B710" s="209" t="s">
        <v>247</v>
      </c>
      <c r="C710" s="210"/>
      <c r="D710" s="210"/>
      <c r="E710" s="210"/>
      <c r="F710" s="210"/>
      <c r="G710" s="211"/>
      <c r="H710" s="144" t="s">
        <v>254</v>
      </c>
      <c r="I710" s="107"/>
    </row>
    <row r="711" spans="1:9" ht="24" customHeight="1">
      <c r="A711" s="107"/>
      <c r="B711" s="209" t="s">
        <v>248</v>
      </c>
      <c r="C711" s="210"/>
      <c r="D711" s="210"/>
      <c r="E711" s="210"/>
      <c r="F711" s="210"/>
      <c r="G711" s="211"/>
      <c r="H711" s="144" t="s">
        <v>254</v>
      </c>
      <c r="I711" s="107"/>
    </row>
    <row r="712" spans="1:9" ht="24" customHeight="1">
      <c r="A712" s="107"/>
      <c r="B712" s="209" t="s">
        <v>249</v>
      </c>
      <c r="C712" s="210"/>
      <c r="D712" s="210"/>
      <c r="E712" s="210"/>
      <c r="F712" s="210"/>
      <c r="G712" s="211"/>
      <c r="H712" s="144" t="s">
        <v>254</v>
      </c>
      <c r="I712" s="107"/>
    </row>
    <row r="713" spans="1:9" ht="24" customHeight="1">
      <c r="A713" s="107"/>
      <c r="B713" s="215" t="s">
        <v>250</v>
      </c>
      <c r="C713" s="216"/>
      <c r="D713" s="216"/>
      <c r="E713" s="210"/>
      <c r="F713" s="210"/>
      <c r="G713" s="211"/>
      <c r="H713" s="144" t="s">
        <v>254</v>
      </c>
      <c r="I713" s="107">
        <f>SUM(H707:H713)</f>
        <v>0</v>
      </c>
    </row>
    <row r="714" spans="1:9" ht="28.5" customHeight="1">
      <c r="A714" s="107"/>
      <c r="B714" s="118"/>
      <c r="C714" s="119"/>
      <c r="D714" s="119"/>
      <c r="E714" s="212" t="s">
        <v>104</v>
      </c>
      <c r="F714" s="213"/>
      <c r="G714" s="213"/>
      <c r="H714" s="120">
        <f>SUM(I713/21)*20</f>
        <v>0</v>
      </c>
      <c r="I714" s="107"/>
    </row>
    <row r="715" spans="1:9">
      <c r="A715" s="107"/>
      <c r="B715" s="214" t="s">
        <v>13</v>
      </c>
      <c r="C715" s="214"/>
      <c r="D715" s="214"/>
      <c r="E715" s="214"/>
      <c r="F715" s="214"/>
      <c r="G715" s="214"/>
      <c r="H715" s="214"/>
      <c r="I715" s="107"/>
    </row>
    <row r="716" spans="1:9" ht="29.1" customHeight="1">
      <c r="A716" s="107"/>
      <c r="B716" s="217"/>
      <c r="C716" s="218"/>
      <c r="D716" s="218"/>
      <c r="E716" s="218"/>
      <c r="F716" s="218"/>
      <c r="G716" s="219"/>
      <c r="H716" s="144" t="s">
        <v>254</v>
      </c>
      <c r="I716" s="107"/>
    </row>
    <row r="717" spans="1:9" ht="29.1" customHeight="1">
      <c r="A717" s="107"/>
      <c r="B717" s="217"/>
      <c r="C717" s="218"/>
      <c r="D717" s="218"/>
      <c r="E717" s="218"/>
      <c r="F717" s="218"/>
      <c r="G717" s="219"/>
      <c r="H717" s="144" t="s">
        <v>254</v>
      </c>
      <c r="I717" s="107"/>
    </row>
    <row r="718" spans="1:9" ht="29.1" customHeight="1">
      <c r="A718" s="107"/>
      <c r="B718" s="217"/>
      <c r="C718" s="218"/>
      <c r="D718" s="218"/>
      <c r="E718" s="218"/>
      <c r="F718" s="218"/>
      <c r="G718" s="219"/>
      <c r="H718" s="144" t="s">
        <v>254</v>
      </c>
      <c r="I718" s="107"/>
    </row>
    <row r="719" spans="1:9" ht="29.1" customHeight="1">
      <c r="A719" s="107"/>
      <c r="B719" s="217"/>
      <c r="C719" s="218"/>
      <c r="D719" s="218"/>
      <c r="E719" s="218"/>
      <c r="F719" s="218"/>
      <c r="G719" s="219"/>
      <c r="H719" s="144" t="s">
        <v>254</v>
      </c>
      <c r="I719" s="107"/>
    </row>
    <row r="720" spans="1:9" ht="29.1" customHeight="1">
      <c r="A720" s="107"/>
      <c r="B720" s="217"/>
      <c r="C720" s="218"/>
      <c r="D720" s="218"/>
      <c r="E720" s="218"/>
      <c r="F720" s="218"/>
      <c r="G720" s="219"/>
      <c r="H720" s="144" t="s">
        <v>254</v>
      </c>
      <c r="I720" s="107"/>
    </row>
    <row r="721" spans="1:9" ht="29.1" customHeight="1">
      <c r="A721" s="107"/>
      <c r="B721" s="217"/>
      <c r="C721" s="218"/>
      <c r="D721" s="218"/>
      <c r="E721" s="218"/>
      <c r="F721" s="218"/>
      <c r="G721" s="219"/>
      <c r="H721" s="144" t="s">
        <v>254</v>
      </c>
      <c r="I721" s="107"/>
    </row>
    <row r="722" spans="1:9" ht="29.1" customHeight="1">
      <c r="A722" s="107"/>
      <c r="B722" s="217"/>
      <c r="C722" s="218"/>
      <c r="D722" s="218"/>
      <c r="E722" s="218"/>
      <c r="F722" s="218"/>
      <c r="G722" s="219"/>
      <c r="H722" s="144" t="s">
        <v>254</v>
      </c>
      <c r="I722" s="107"/>
    </row>
    <row r="723" spans="1:9" ht="29.1" customHeight="1">
      <c r="A723" s="107"/>
      <c r="B723" s="217"/>
      <c r="C723" s="218"/>
      <c r="D723" s="218"/>
      <c r="E723" s="218"/>
      <c r="F723" s="218"/>
      <c r="G723" s="219"/>
      <c r="H723" s="144" t="s">
        <v>254</v>
      </c>
      <c r="I723" s="107"/>
    </row>
    <row r="724" spans="1:9" ht="29.1" customHeight="1">
      <c r="A724" s="107"/>
      <c r="B724" s="217"/>
      <c r="C724" s="218"/>
      <c r="D724" s="218"/>
      <c r="E724" s="218"/>
      <c r="F724" s="218"/>
      <c r="G724" s="219"/>
      <c r="H724" s="144" t="s">
        <v>254</v>
      </c>
      <c r="I724" s="107"/>
    </row>
    <row r="725" spans="1:9" ht="29.1" customHeight="1">
      <c r="A725" s="107"/>
      <c r="B725" s="217"/>
      <c r="C725" s="218"/>
      <c r="D725" s="218"/>
      <c r="E725" s="218"/>
      <c r="F725" s="218"/>
      <c r="G725" s="219"/>
      <c r="H725" s="144" t="s">
        <v>254</v>
      </c>
      <c r="I725" s="107"/>
    </row>
    <row r="726" spans="1:9" ht="29.1" customHeight="1">
      <c r="A726" s="107"/>
      <c r="B726" s="217"/>
      <c r="C726" s="218"/>
      <c r="D726" s="218"/>
      <c r="E726" s="218"/>
      <c r="F726" s="218"/>
      <c r="G726" s="219"/>
      <c r="H726" s="144" t="s">
        <v>254</v>
      </c>
      <c r="I726" s="107"/>
    </row>
    <row r="727" spans="1:9" ht="29.1" customHeight="1">
      <c r="A727" s="107"/>
      <c r="B727" s="217"/>
      <c r="C727" s="218"/>
      <c r="D727" s="218"/>
      <c r="E727" s="218"/>
      <c r="F727" s="218"/>
      <c r="G727" s="219"/>
      <c r="H727" s="144" t="s">
        <v>254</v>
      </c>
      <c r="I727" s="107">
        <f>SUM(H716:H727)</f>
        <v>0</v>
      </c>
    </row>
    <row r="728" spans="1:9" ht="21.75" customHeight="1">
      <c r="A728" s="107"/>
      <c r="B728" s="119"/>
      <c r="C728" s="119"/>
      <c r="D728" s="119"/>
      <c r="E728" s="220" t="s">
        <v>105</v>
      </c>
      <c r="F728" s="220"/>
      <c r="G728" s="220"/>
      <c r="H728" s="121">
        <f>SUM(I727/36)*20</f>
        <v>0</v>
      </c>
      <c r="I728" s="107"/>
    </row>
    <row r="729" spans="1:9" ht="29.1" customHeight="1">
      <c r="A729" s="107"/>
      <c r="B729" s="122"/>
      <c r="C729" s="122"/>
      <c r="D729" s="122"/>
      <c r="E729" s="220" t="s">
        <v>106</v>
      </c>
      <c r="F729" s="220"/>
      <c r="G729" s="220"/>
      <c r="H729" s="121">
        <f>SUM(H714+H728)/2</f>
        <v>0</v>
      </c>
      <c r="I729" s="107"/>
    </row>
    <row r="730" spans="1:9" ht="25.5">
      <c r="A730" s="107"/>
      <c r="B730" s="122" t="s">
        <v>107</v>
      </c>
      <c r="C730" s="122" t="s">
        <v>108</v>
      </c>
      <c r="D730" s="122" t="s">
        <v>109</v>
      </c>
      <c r="E730" s="122" t="s">
        <v>110</v>
      </c>
      <c r="F730" s="122"/>
      <c r="G730" s="122"/>
      <c r="H730" s="107"/>
      <c r="I730" s="107"/>
    </row>
    <row r="731" spans="1:9" ht="23.25" customHeight="1">
      <c r="A731" s="107"/>
      <c r="B731" s="204" t="str">
        <f>'1'!B1</f>
        <v>ACTIVITES PROFESSIONNELLES DE SYNTHESE</v>
      </c>
      <c r="C731" s="204"/>
      <c r="D731" s="204"/>
      <c r="E731" s="204"/>
      <c r="F731" s="204"/>
      <c r="G731" s="204"/>
      <c r="H731" s="204"/>
      <c r="I731" s="107"/>
    </row>
    <row r="732" spans="1:9" ht="23.25" customHeight="1">
      <c r="A732" s="107"/>
      <c r="B732" s="204" t="str">
        <f>'1'!$B$2</f>
        <v>PREMIERE BAC PRO CSR 2017-2018</v>
      </c>
      <c r="C732" s="204"/>
      <c r="D732" s="204"/>
      <c r="E732" s="204"/>
      <c r="F732" s="204"/>
      <c r="G732" s="204"/>
      <c r="H732" s="204"/>
      <c r="I732" s="107"/>
    </row>
    <row r="733" spans="1:9">
      <c r="A733" s="107"/>
      <c r="B733" s="107"/>
      <c r="C733" s="107"/>
      <c r="D733" s="107"/>
      <c r="E733" s="107"/>
      <c r="F733" s="107"/>
      <c r="G733" s="107"/>
      <c r="H733" s="107"/>
      <c r="I733" s="107"/>
    </row>
    <row r="734" spans="1:9" ht="17.25">
      <c r="A734" s="107"/>
      <c r="B734" s="109" t="s">
        <v>2</v>
      </c>
      <c r="C734" s="110">
        <f>'listing eleves'!$A$12</f>
        <v>2</v>
      </c>
      <c r="D734" s="110"/>
      <c r="E734" s="110"/>
      <c r="F734" s="110" t="s">
        <v>4</v>
      </c>
      <c r="G734" s="111">
        <f>'listing eleves'!$W$25</f>
        <v>43252</v>
      </c>
      <c r="H734" s="107"/>
      <c r="I734" s="107"/>
    </row>
    <row r="735" spans="1:9">
      <c r="A735" s="107"/>
      <c r="B735" s="112" t="s">
        <v>3</v>
      </c>
      <c r="C735" s="113">
        <f>'listing eleves'!$B$12</f>
        <v>22</v>
      </c>
      <c r="D735" s="113"/>
      <c r="E735" s="113"/>
      <c r="F735" s="113" t="s">
        <v>5</v>
      </c>
      <c r="G735" s="114" t="str">
        <f>'listing eleves'!$W$24</f>
        <v>1-Cuisine trad</v>
      </c>
      <c r="H735" s="107"/>
      <c r="I735" s="107"/>
    </row>
    <row r="736" spans="1:9">
      <c r="A736" s="107"/>
      <c r="B736" s="115"/>
      <c r="C736" s="116"/>
      <c r="D736" s="116"/>
      <c r="E736" s="116"/>
      <c r="F736" s="116" t="s">
        <v>6</v>
      </c>
      <c r="G736" s="117">
        <f>'listing eleves'!$X$27</f>
        <v>0</v>
      </c>
      <c r="H736" s="107"/>
      <c r="I736" s="107"/>
    </row>
    <row r="737" spans="1:9">
      <c r="A737" s="107"/>
      <c r="B737" s="107"/>
      <c r="C737" s="107"/>
      <c r="D737" s="107"/>
      <c r="E737" s="107"/>
      <c r="F737" s="107"/>
      <c r="G737" s="107"/>
      <c r="H737" s="107"/>
      <c r="I737" s="107"/>
    </row>
    <row r="738" spans="1:9">
      <c r="A738" s="107"/>
      <c r="B738" s="205" t="s">
        <v>11</v>
      </c>
      <c r="C738" s="205"/>
      <c r="D738" s="205"/>
      <c r="E738" s="205"/>
      <c r="F738" s="205"/>
      <c r="G738" s="205"/>
      <c r="H738" s="205"/>
      <c r="I738" s="107"/>
    </row>
    <row r="739" spans="1:9">
      <c r="A739" s="107"/>
      <c r="B739" s="206" t="s">
        <v>12</v>
      </c>
      <c r="C739" s="207"/>
      <c r="D739" s="207"/>
      <c r="E739" s="207"/>
      <c r="F739" s="207"/>
      <c r="G739" s="207"/>
      <c r="H739" s="208"/>
      <c r="I739" s="107"/>
    </row>
    <row r="740" spans="1:9" ht="24" customHeight="1">
      <c r="A740" s="107"/>
      <c r="B740" s="209" t="s">
        <v>244</v>
      </c>
      <c r="C740" s="210"/>
      <c r="D740" s="210"/>
      <c r="E740" s="210"/>
      <c r="F740" s="210"/>
      <c r="G740" s="211"/>
      <c r="H740" s="144" t="s">
        <v>254</v>
      </c>
      <c r="I740" s="107"/>
    </row>
    <row r="741" spans="1:9" ht="24" customHeight="1">
      <c r="A741" s="107"/>
      <c r="B741" s="209" t="s">
        <v>245</v>
      </c>
      <c r="C741" s="210"/>
      <c r="D741" s="210"/>
      <c r="E741" s="210"/>
      <c r="F741" s="210"/>
      <c r="G741" s="211"/>
      <c r="H741" s="144" t="s">
        <v>254</v>
      </c>
      <c r="I741" s="107"/>
    </row>
    <row r="742" spans="1:9" ht="24" customHeight="1">
      <c r="A742" s="107"/>
      <c r="B742" s="209" t="s">
        <v>246</v>
      </c>
      <c r="C742" s="210"/>
      <c r="D742" s="210"/>
      <c r="E742" s="210"/>
      <c r="F742" s="210"/>
      <c r="G742" s="211"/>
      <c r="H742" s="144" t="s">
        <v>254</v>
      </c>
      <c r="I742" s="107"/>
    </row>
    <row r="743" spans="1:9" ht="24" customHeight="1">
      <c r="A743" s="107"/>
      <c r="B743" s="209" t="s">
        <v>247</v>
      </c>
      <c r="C743" s="210"/>
      <c r="D743" s="210"/>
      <c r="E743" s="210"/>
      <c r="F743" s="210"/>
      <c r="G743" s="211"/>
      <c r="H743" s="144" t="s">
        <v>254</v>
      </c>
      <c r="I743" s="107"/>
    </row>
    <row r="744" spans="1:9" ht="24" customHeight="1">
      <c r="A744" s="107"/>
      <c r="B744" s="209" t="s">
        <v>248</v>
      </c>
      <c r="C744" s="210"/>
      <c r="D744" s="210"/>
      <c r="E744" s="210"/>
      <c r="F744" s="210"/>
      <c r="G744" s="211"/>
      <c r="H744" s="144" t="s">
        <v>254</v>
      </c>
      <c r="I744" s="107"/>
    </row>
    <row r="745" spans="1:9" ht="24" customHeight="1">
      <c r="A745" s="107"/>
      <c r="B745" s="209" t="s">
        <v>249</v>
      </c>
      <c r="C745" s="210"/>
      <c r="D745" s="210"/>
      <c r="E745" s="210"/>
      <c r="F745" s="210"/>
      <c r="G745" s="211"/>
      <c r="H745" s="144" t="s">
        <v>254</v>
      </c>
      <c r="I745" s="107"/>
    </row>
    <row r="746" spans="1:9" ht="24" customHeight="1">
      <c r="A746" s="107"/>
      <c r="B746" s="215" t="s">
        <v>250</v>
      </c>
      <c r="C746" s="216"/>
      <c r="D746" s="216"/>
      <c r="E746" s="210"/>
      <c r="F746" s="210"/>
      <c r="G746" s="211"/>
      <c r="H746" s="144" t="s">
        <v>254</v>
      </c>
      <c r="I746" s="107">
        <f>SUM(H740:H746)</f>
        <v>0</v>
      </c>
    </row>
    <row r="747" spans="1:9" ht="29.1" customHeight="1">
      <c r="A747" s="107"/>
      <c r="B747" s="118"/>
      <c r="C747" s="119"/>
      <c r="D747" s="119"/>
      <c r="E747" s="212" t="s">
        <v>104</v>
      </c>
      <c r="F747" s="213"/>
      <c r="G747" s="213"/>
      <c r="H747" s="120">
        <f>SUM(I746/21)*20</f>
        <v>0</v>
      </c>
      <c r="I747" s="107"/>
    </row>
    <row r="748" spans="1:9">
      <c r="A748" s="107"/>
      <c r="B748" s="214" t="s">
        <v>13</v>
      </c>
      <c r="C748" s="214"/>
      <c r="D748" s="214"/>
      <c r="E748" s="214"/>
      <c r="F748" s="214"/>
      <c r="G748" s="214"/>
      <c r="H748" s="214"/>
      <c r="I748" s="107"/>
    </row>
    <row r="749" spans="1:9" ht="29.1" customHeight="1">
      <c r="A749" s="107"/>
      <c r="B749" s="217"/>
      <c r="C749" s="218"/>
      <c r="D749" s="218"/>
      <c r="E749" s="218"/>
      <c r="F749" s="218"/>
      <c r="G749" s="219"/>
      <c r="H749" s="144" t="s">
        <v>254</v>
      </c>
      <c r="I749" s="107"/>
    </row>
    <row r="750" spans="1:9" ht="29.1" customHeight="1">
      <c r="A750" s="107"/>
      <c r="B750" s="217"/>
      <c r="C750" s="218"/>
      <c r="D750" s="218"/>
      <c r="E750" s="218"/>
      <c r="F750" s="218"/>
      <c r="G750" s="219"/>
      <c r="H750" s="144" t="s">
        <v>254</v>
      </c>
      <c r="I750" s="107"/>
    </row>
    <row r="751" spans="1:9" ht="29.1" customHeight="1">
      <c r="A751" s="107"/>
      <c r="B751" s="217"/>
      <c r="C751" s="218"/>
      <c r="D751" s="218"/>
      <c r="E751" s="218"/>
      <c r="F751" s="218"/>
      <c r="G751" s="219"/>
      <c r="H751" s="144" t="s">
        <v>254</v>
      </c>
      <c r="I751" s="107"/>
    </row>
    <row r="752" spans="1:9" ht="29.1" customHeight="1">
      <c r="A752" s="107"/>
      <c r="B752" s="217"/>
      <c r="C752" s="218"/>
      <c r="D752" s="218"/>
      <c r="E752" s="218"/>
      <c r="F752" s="218"/>
      <c r="G752" s="219"/>
      <c r="H752" s="144" t="s">
        <v>254</v>
      </c>
      <c r="I752" s="107"/>
    </row>
    <row r="753" spans="1:9" ht="29.1" customHeight="1">
      <c r="A753" s="107"/>
      <c r="B753" s="217"/>
      <c r="C753" s="218"/>
      <c r="D753" s="218"/>
      <c r="E753" s="218"/>
      <c r="F753" s="218"/>
      <c r="G753" s="219"/>
      <c r="H753" s="144" t="s">
        <v>254</v>
      </c>
      <c r="I753" s="107"/>
    </row>
    <row r="754" spans="1:9" ht="29.1" customHeight="1">
      <c r="A754" s="107"/>
      <c r="B754" s="217"/>
      <c r="C754" s="218"/>
      <c r="D754" s="218"/>
      <c r="E754" s="218"/>
      <c r="F754" s="218"/>
      <c r="G754" s="219"/>
      <c r="H754" s="144" t="s">
        <v>254</v>
      </c>
      <c r="I754" s="107"/>
    </row>
    <row r="755" spans="1:9" ht="29.1" customHeight="1">
      <c r="A755" s="107"/>
      <c r="B755" s="217"/>
      <c r="C755" s="218"/>
      <c r="D755" s="218"/>
      <c r="E755" s="218"/>
      <c r="F755" s="218"/>
      <c r="G755" s="219"/>
      <c r="H755" s="144" t="s">
        <v>254</v>
      </c>
      <c r="I755" s="107"/>
    </row>
    <row r="756" spans="1:9" ht="29.1" customHeight="1">
      <c r="A756" s="107"/>
      <c r="B756" s="217"/>
      <c r="C756" s="218"/>
      <c r="D756" s="218"/>
      <c r="E756" s="218"/>
      <c r="F756" s="218"/>
      <c r="G756" s="219"/>
      <c r="H756" s="144" t="s">
        <v>254</v>
      </c>
      <c r="I756" s="107"/>
    </row>
    <row r="757" spans="1:9" ht="29.1" customHeight="1">
      <c r="A757" s="107"/>
      <c r="B757" s="217"/>
      <c r="C757" s="218"/>
      <c r="D757" s="218"/>
      <c r="E757" s="218"/>
      <c r="F757" s="218"/>
      <c r="G757" s="219"/>
      <c r="H757" s="144" t="s">
        <v>254</v>
      </c>
      <c r="I757" s="107"/>
    </row>
    <row r="758" spans="1:9" ht="29.1" customHeight="1">
      <c r="A758" s="107"/>
      <c r="B758" s="217"/>
      <c r="C758" s="218"/>
      <c r="D758" s="218"/>
      <c r="E758" s="218"/>
      <c r="F758" s="218"/>
      <c r="G758" s="219"/>
      <c r="H758" s="144" t="s">
        <v>254</v>
      </c>
      <c r="I758" s="107"/>
    </row>
    <row r="759" spans="1:9" ht="29.1" customHeight="1">
      <c r="A759" s="107"/>
      <c r="B759" s="217"/>
      <c r="C759" s="218"/>
      <c r="D759" s="218"/>
      <c r="E759" s="218"/>
      <c r="F759" s="218"/>
      <c r="G759" s="219"/>
      <c r="H759" s="144" t="s">
        <v>254</v>
      </c>
      <c r="I759" s="107"/>
    </row>
    <row r="760" spans="1:9" ht="29.1" customHeight="1">
      <c r="A760" s="107"/>
      <c r="B760" s="217"/>
      <c r="C760" s="218"/>
      <c r="D760" s="218"/>
      <c r="E760" s="218"/>
      <c r="F760" s="218"/>
      <c r="G760" s="219"/>
      <c r="H760" s="144" t="s">
        <v>254</v>
      </c>
      <c r="I760" s="107">
        <f>SUM(H749:H760)</f>
        <v>0</v>
      </c>
    </row>
    <row r="761" spans="1:9" ht="29.1" customHeight="1">
      <c r="A761" s="107"/>
      <c r="B761" s="119"/>
      <c r="C761" s="119"/>
      <c r="D761" s="119"/>
      <c r="E761" s="220" t="s">
        <v>105</v>
      </c>
      <c r="F761" s="220"/>
      <c r="G761" s="220"/>
      <c r="H761" s="121">
        <f>SUM(I760/36)*20</f>
        <v>0</v>
      </c>
      <c r="I761" s="107"/>
    </row>
    <row r="762" spans="1:9" ht="29.1" customHeight="1">
      <c r="A762" s="107"/>
      <c r="B762" s="122"/>
      <c r="C762" s="122"/>
      <c r="D762" s="122"/>
      <c r="E762" s="220" t="s">
        <v>106</v>
      </c>
      <c r="F762" s="220"/>
      <c r="G762" s="220"/>
      <c r="H762" s="121">
        <f>SUM(H747+H761)/2</f>
        <v>0</v>
      </c>
      <c r="I762" s="107"/>
    </row>
    <row r="763" spans="1:9" ht="25.5">
      <c r="A763" s="107"/>
      <c r="B763" s="122" t="s">
        <v>107</v>
      </c>
      <c r="C763" s="122" t="s">
        <v>108</v>
      </c>
      <c r="D763" s="122" t="s">
        <v>109</v>
      </c>
      <c r="E763" s="122" t="s">
        <v>110</v>
      </c>
      <c r="F763" s="122"/>
      <c r="G763" s="122"/>
      <c r="H763" s="107"/>
      <c r="I763" s="107"/>
    </row>
    <row r="764" spans="1:9" ht="23.25" customHeight="1">
      <c r="A764" s="107"/>
      <c r="B764" s="204" t="str">
        <f>'1'!B1</f>
        <v>ACTIVITES PROFESSIONNELLES DE SYNTHESE</v>
      </c>
      <c r="C764" s="204"/>
      <c r="D764" s="204"/>
      <c r="E764" s="204"/>
      <c r="F764" s="204"/>
      <c r="G764" s="204"/>
      <c r="H764" s="204"/>
      <c r="I764" s="107"/>
    </row>
    <row r="765" spans="1:9" ht="23.25" customHeight="1">
      <c r="A765" s="107"/>
      <c r="B765" s="204" t="str">
        <f>'1'!$B$2</f>
        <v>PREMIERE BAC PRO CSR 2017-2018</v>
      </c>
      <c r="C765" s="204"/>
      <c r="D765" s="204"/>
      <c r="E765" s="204"/>
      <c r="F765" s="204"/>
      <c r="G765" s="204"/>
      <c r="H765" s="204"/>
      <c r="I765" s="107"/>
    </row>
    <row r="766" spans="1:9">
      <c r="A766" s="107"/>
      <c r="B766" s="107"/>
      <c r="C766" s="107"/>
      <c r="D766" s="107"/>
      <c r="E766" s="107"/>
      <c r="F766" s="107"/>
      <c r="G766" s="107"/>
      <c r="H766" s="107"/>
      <c r="I766" s="107"/>
    </row>
    <row r="767" spans="1:9" ht="17.25">
      <c r="A767" s="107"/>
      <c r="B767" s="109" t="s">
        <v>2</v>
      </c>
      <c r="C767" s="110">
        <f>'listing eleves'!$A$12</f>
        <v>2</v>
      </c>
      <c r="D767" s="110"/>
      <c r="E767" s="110"/>
      <c r="F767" s="110" t="s">
        <v>4</v>
      </c>
      <c r="G767" s="111">
        <f>'listing eleves'!$Y$25</f>
        <v>43259</v>
      </c>
      <c r="H767" s="107"/>
      <c r="I767" s="107"/>
    </row>
    <row r="768" spans="1:9">
      <c r="A768" s="107"/>
      <c r="B768" s="112" t="s">
        <v>3</v>
      </c>
      <c r="C768" s="113">
        <f>'listing eleves'!$B$12</f>
        <v>22</v>
      </c>
      <c r="D768" s="113"/>
      <c r="E768" s="113"/>
      <c r="F768" s="113" t="s">
        <v>5</v>
      </c>
      <c r="G768" s="114" t="str">
        <f>'listing eleves'!$Y$24</f>
        <v>1-Cuisine trad</v>
      </c>
      <c r="H768" s="107"/>
      <c r="I768" s="107"/>
    </row>
    <row r="769" spans="1:9">
      <c r="A769" s="107"/>
      <c r="B769" s="115"/>
      <c r="C769" s="116"/>
      <c r="D769" s="116"/>
      <c r="E769" s="116"/>
      <c r="F769" s="116" t="s">
        <v>6</v>
      </c>
      <c r="G769" s="117">
        <f>'listing eleves'!$Z$27</f>
        <v>0</v>
      </c>
      <c r="H769" s="107"/>
      <c r="I769" s="107"/>
    </row>
    <row r="770" spans="1:9">
      <c r="A770" s="107"/>
      <c r="B770" s="107"/>
      <c r="C770" s="107"/>
      <c r="D770" s="107"/>
      <c r="E770" s="107"/>
      <c r="F770" s="107"/>
      <c r="G770" s="107"/>
      <c r="H770" s="107"/>
      <c r="I770" s="107"/>
    </row>
    <row r="771" spans="1:9">
      <c r="A771" s="107"/>
      <c r="B771" s="205" t="s">
        <v>11</v>
      </c>
      <c r="C771" s="205"/>
      <c r="D771" s="205"/>
      <c r="E771" s="205"/>
      <c r="F771" s="205"/>
      <c r="G771" s="205"/>
      <c r="H771" s="205"/>
      <c r="I771" s="107"/>
    </row>
    <row r="772" spans="1:9">
      <c r="A772" s="107"/>
      <c r="B772" s="206" t="s">
        <v>12</v>
      </c>
      <c r="C772" s="207"/>
      <c r="D772" s="207"/>
      <c r="E772" s="207"/>
      <c r="F772" s="207"/>
      <c r="G772" s="207"/>
      <c r="H772" s="208"/>
      <c r="I772" s="107"/>
    </row>
    <row r="773" spans="1:9" ht="24" customHeight="1">
      <c r="A773" s="107"/>
      <c r="B773" s="209" t="s">
        <v>244</v>
      </c>
      <c r="C773" s="210"/>
      <c r="D773" s="210"/>
      <c r="E773" s="210"/>
      <c r="F773" s="210"/>
      <c r="G773" s="211"/>
      <c r="H773" s="144" t="s">
        <v>254</v>
      </c>
      <c r="I773" s="107"/>
    </row>
    <row r="774" spans="1:9" ht="24" customHeight="1">
      <c r="A774" s="107"/>
      <c r="B774" s="209" t="s">
        <v>245</v>
      </c>
      <c r="C774" s="210"/>
      <c r="D774" s="210"/>
      <c r="E774" s="210"/>
      <c r="F774" s="210"/>
      <c r="G774" s="211"/>
      <c r="H774" s="144" t="s">
        <v>254</v>
      </c>
      <c r="I774" s="107"/>
    </row>
    <row r="775" spans="1:9" ht="24" customHeight="1">
      <c r="A775" s="107"/>
      <c r="B775" s="209" t="s">
        <v>246</v>
      </c>
      <c r="C775" s="210"/>
      <c r="D775" s="210"/>
      <c r="E775" s="210"/>
      <c r="F775" s="210"/>
      <c r="G775" s="211"/>
      <c r="H775" s="144" t="s">
        <v>254</v>
      </c>
      <c r="I775" s="107"/>
    </row>
    <row r="776" spans="1:9" ht="24" customHeight="1">
      <c r="A776" s="107"/>
      <c r="B776" s="209" t="s">
        <v>247</v>
      </c>
      <c r="C776" s="210"/>
      <c r="D776" s="210"/>
      <c r="E776" s="210"/>
      <c r="F776" s="210"/>
      <c r="G776" s="211"/>
      <c r="H776" s="144" t="s">
        <v>254</v>
      </c>
      <c r="I776" s="107"/>
    </row>
    <row r="777" spans="1:9" ht="24" customHeight="1">
      <c r="A777" s="107"/>
      <c r="B777" s="209" t="s">
        <v>248</v>
      </c>
      <c r="C777" s="210"/>
      <c r="D777" s="210"/>
      <c r="E777" s="210"/>
      <c r="F777" s="210"/>
      <c r="G777" s="211"/>
      <c r="H777" s="144" t="s">
        <v>254</v>
      </c>
      <c r="I777" s="107"/>
    </row>
    <row r="778" spans="1:9" ht="24" customHeight="1">
      <c r="A778" s="107"/>
      <c r="B778" s="209" t="s">
        <v>249</v>
      </c>
      <c r="C778" s="210"/>
      <c r="D778" s="210"/>
      <c r="E778" s="210"/>
      <c r="F778" s="210"/>
      <c r="G778" s="211"/>
      <c r="H778" s="144" t="s">
        <v>254</v>
      </c>
      <c r="I778" s="107"/>
    </row>
    <row r="779" spans="1:9" ht="24" customHeight="1">
      <c r="A779" s="107"/>
      <c r="B779" s="215" t="s">
        <v>250</v>
      </c>
      <c r="C779" s="216"/>
      <c r="D779" s="216"/>
      <c r="E779" s="210"/>
      <c r="F779" s="210"/>
      <c r="G779" s="211"/>
      <c r="H779" s="144" t="s">
        <v>254</v>
      </c>
      <c r="I779" s="107">
        <f>SUM(H773:H779)</f>
        <v>0</v>
      </c>
    </row>
    <row r="780" spans="1:9" ht="29.1" customHeight="1">
      <c r="A780" s="107"/>
      <c r="B780" s="118"/>
      <c r="C780" s="119"/>
      <c r="D780" s="119"/>
      <c r="E780" s="212" t="s">
        <v>104</v>
      </c>
      <c r="F780" s="213"/>
      <c r="G780" s="213"/>
      <c r="H780" s="120">
        <f>SUM(I779/21)*20</f>
        <v>0</v>
      </c>
      <c r="I780" s="107"/>
    </row>
    <row r="781" spans="1:9">
      <c r="A781" s="107"/>
      <c r="B781" s="214" t="s">
        <v>13</v>
      </c>
      <c r="C781" s="214"/>
      <c r="D781" s="214"/>
      <c r="E781" s="214"/>
      <c r="F781" s="214"/>
      <c r="G781" s="214"/>
      <c r="H781" s="214"/>
      <c r="I781" s="107"/>
    </row>
    <row r="782" spans="1:9" ht="29.1" customHeight="1">
      <c r="A782" s="107"/>
      <c r="B782" s="217"/>
      <c r="C782" s="218"/>
      <c r="D782" s="218"/>
      <c r="E782" s="218"/>
      <c r="F782" s="218"/>
      <c r="G782" s="219"/>
      <c r="H782" s="144" t="s">
        <v>254</v>
      </c>
      <c r="I782" s="107"/>
    </row>
    <row r="783" spans="1:9" ht="29.1" customHeight="1">
      <c r="A783" s="107"/>
      <c r="B783" s="217"/>
      <c r="C783" s="218"/>
      <c r="D783" s="218"/>
      <c r="E783" s="218"/>
      <c r="F783" s="218"/>
      <c r="G783" s="219"/>
      <c r="H783" s="144" t="s">
        <v>254</v>
      </c>
      <c r="I783" s="107"/>
    </row>
    <row r="784" spans="1:9" ht="29.1" customHeight="1">
      <c r="A784" s="107"/>
      <c r="B784" s="217"/>
      <c r="C784" s="218"/>
      <c r="D784" s="218"/>
      <c r="E784" s="218"/>
      <c r="F784" s="218"/>
      <c r="G784" s="219"/>
      <c r="H784" s="144" t="s">
        <v>254</v>
      </c>
      <c r="I784" s="107"/>
    </row>
    <row r="785" spans="1:9" ht="29.1" customHeight="1">
      <c r="A785" s="107"/>
      <c r="B785" s="217"/>
      <c r="C785" s="218"/>
      <c r="D785" s="218"/>
      <c r="E785" s="218"/>
      <c r="F785" s="218"/>
      <c r="G785" s="219"/>
      <c r="H785" s="144" t="s">
        <v>254</v>
      </c>
      <c r="I785" s="107"/>
    </row>
    <row r="786" spans="1:9" ht="29.1" customHeight="1">
      <c r="A786" s="107"/>
      <c r="B786" s="217"/>
      <c r="C786" s="218"/>
      <c r="D786" s="218"/>
      <c r="E786" s="218"/>
      <c r="F786" s="218"/>
      <c r="G786" s="219"/>
      <c r="H786" s="144" t="s">
        <v>254</v>
      </c>
      <c r="I786" s="107"/>
    </row>
    <row r="787" spans="1:9" ht="29.1" customHeight="1">
      <c r="A787" s="107"/>
      <c r="B787" s="217"/>
      <c r="C787" s="218"/>
      <c r="D787" s="218"/>
      <c r="E787" s="218"/>
      <c r="F787" s="218"/>
      <c r="G787" s="219"/>
      <c r="H787" s="144" t="s">
        <v>254</v>
      </c>
      <c r="I787" s="107"/>
    </row>
    <row r="788" spans="1:9" ht="29.1" customHeight="1">
      <c r="A788" s="107"/>
      <c r="B788" s="217"/>
      <c r="C788" s="218"/>
      <c r="D788" s="218"/>
      <c r="E788" s="218"/>
      <c r="F788" s="218"/>
      <c r="G788" s="219"/>
      <c r="H788" s="144" t="s">
        <v>254</v>
      </c>
      <c r="I788" s="107"/>
    </row>
    <row r="789" spans="1:9" ht="29.1" customHeight="1">
      <c r="A789" s="107"/>
      <c r="B789" s="217"/>
      <c r="C789" s="218"/>
      <c r="D789" s="218"/>
      <c r="E789" s="218"/>
      <c r="F789" s="218"/>
      <c r="G789" s="219"/>
      <c r="H789" s="144" t="s">
        <v>254</v>
      </c>
      <c r="I789" s="107"/>
    </row>
    <row r="790" spans="1:9" ht="29.1" customHeight="1">
      <c r="A790" s="107"/>
      <c r="B790" s="217"/>
      <c r="C790" s="218"/>
      <c r="D790" s="218"/>
      <c r="E790" s="218"/>
      <c r="F790" s="218"/>
      <c r="G790" s="219"/>
      <c r="H790" s="144" t="s">
        <v>254</v>
      </c>
      <c r="I790" s="107"/>
    </row>
    <row r="791" spans="1:9" ht="29.1" customHeight="1">
      <c r="A791" s="107"/>
      <c r="B791" s="217"/>
      <c r="C791" s="218"/>
      <c r="D791" s="218"/>
      <c r="E791" s="218"/>
      <c r="F791" s="218"/>
      <c r="G791" s="219"/>
      <c r="H791" s="144" t="s">
        <v>254</v>
      </c>
      <c r="I791" s="107"/>
    </row>
    <row r="792" spans="1:9" ht="29.1" customHeight="1">
      <c r="A792" s="107"/>
      <c r="B792" s="217"/>
      <c r="C792" s="218"/>
      <c r="D792" s="218"/>
      <c r="E792" s="218"/>
      <c r="F792" s="218"/>
      <c r="G792" s="219"/>
      <c r="H792" s="144" t="s">
        <v>254</v>
      </c>
      <c r="I792" s="107"/>
    </row>
    <row r="793" spans="1:9" ht="29.1" customHeight="1">
      <c r="A793" s="107"/>
      <c r="B793" s="217"/>
      <c r="C793" s="218"/>
      <c r="D793" s="218"/>
      <c r="E793" s="218"/>
      <c r="F793" s="218"/>
      <c r="G793" s="219"/>
      <c r="H793" s="144" t="s">
        <v>254</v>
      </c>
      <c r="I793" s="107">
        <f>SUM(H782:H793)</f>
        <v>0</v>
      </c>
    </row>
    <row r="794" spans="1:9" ht="29.1" customHeight="1">
      <c r="A794" s="107"/>
      <c r="B794" s="119"/>
      <c r="C794" s="119"/>
      <c r="D794" s="119"/>
      <c r="E794" s="220" t="s">
        <v>105</v>
      </c>
      <c r="F794" s="220"/>
      <c r="G794" s="220"/>
      <c r="H794" s="121">
        <f>SUM(I793/36)*20</f>
        <v>0</v>
      </c>
      <c r="I794" s="107"/>
    </row>
    <row r="795" spans="1:9" ht="29.1" customHeight="1">
      <c r="A795" s="107"/>
      <c r="B795" s="122"/>
      <c r="C795" s="122"/>
      <c r="D795" s="122"/>
      <c r="E795" s="220" t="s">
        <v>106</v>
      </c>
      <c r="F795" s="220"/>
      <c r="G795" s="220"/>
      <c r="H795" s="121">
        <f>SUM(H780+H794)/2</f>
        <v>0</v>
      </c>
      <c r="I795" s="107"/>
    </row>
    <row r="796" spans="1:9" ht="25.5">
      <c r="A796" s="107"/>
      <c r="B796" s="122" t="s">
        <v>107</v>
      </c>
      <c r="C796" s="122" t="s">
        <v>108</v>
      </c>
      <c r="D796" s="122" t="s">
        <v>109</v>
      </c>
      <c r="E796" s="122" t="s">
        <v>110</v>
      </c>
      <c r="F796" s="122"/>
      <c r="G796" s="122"/>
      <c r="H796" s="107"/>
      <c r="I796" s="107"/>
    </row>
    <row r="797" spans="1:9" ht="23.25" customHeight="1">
      <c r="A797" s="107"/>
      <c r="B797" s="204" t="str">
        <f>'1'!B1</f>
        <v>ACTIVITES PROFESSIONNELLES DE SYNTHESE</v>
      </c>
      <c r="C797" s="204"/>
      <c r="D797" s="204"/>
      <c r="E797" s="204"/>
      <c r="F797" s="204"/>
      <c r="G797" s="204"/>
      <c r="H797" s="204"/>
      <c r="I797" s="107"/>
    </row>
    <row r="798" spans="1:9" ht="23.25" customHeight="1">
      <c r="A798" s="107"/>
      <c r="B798" s="204" t="str">
        <f>'1'!$B$2</f>
        <v>PREMIERE BAC PRO CSR 2017-2018</v>
      </c>
      <c r="C798" s="204"/>
      <c r="D798" s="204"/>
      <c r="E798" s="204"/>
      <c r="F798" s="204"/>
      <c r="G798" s="204"/>
      <c r="H798" s="204"/>
      <c r="I798" s="107"/>
    </row>
    <row r="799" spans="1:9">
      <c r="A799" s="107"/>
      <c r="B799" s="107"/>
      <c r="C799" s="107"/>
      <c r="D799" s="107"/>
      <c r="E799" s="107"/>
      <c r="F799" s="107"/>
      <c r="G799" s="107"/>
      <c r="H799" s="107"/>
      <c r="I799" s="107"/>
    </row>
    <row r="800" spans="1:9" ht="17.25">
      <c r="A800" s="107"/>
      <c r="B800" s="109" t="s">
        <v>2</v>
      </c>
      <c r="C800" s="110">
        <f>'listing eleves'!$A$12</f>
        <v>2</v>
      </c>
      <c r="D800" s="110"/>
      <c r="E800" s="110"/>
      <c r="F800" s="110" t="s">
        <v>4</v>
      </c>
      <c r="G800" s="111">
        <f>'listing eleves'!$AA$25</f>
        <v>43266</v>
      </c>
      <c r="H800" s="107"/>
      <c r="I800" s="107"/>
    </row>
    <row r="801" spans="1:9">
      <c r="A801" s="107"/>
      <c r="B801" s="112" t="s">
        <v>3</v>
      </c>
      <c r="C801" s="113">
        <f>'listing eleves'!$B$12</f>
        <v>22</v>
      </c>
      <c r="D801" s="113"/>
      <c r="E801" s="113"/>
      <c r="F801" s="113" t="s">
        <v>5</v>
      </c>
      <c r="G801" s="114" t="str">
        <f>'listing eleves'!$AA$24</f>
        <v>1-Cuisine trad</v>
      </c>
      <c r="H801" s="107"/>
      <c r="I801" s="107"/>
    </row>
    <row r="802" spans="1:9">
      <c r="A802" s="107"/>
      <c r="B802" s="115"/>
      <c r="C802" s="116"/>
      <c r="D802" s="116"/>
      <c r="E802" s="116"/>
      <c r="F802" s="116" t="s">
        <v>6</v>
      </c>
      <c r="G802" s="117">
        <f>'listing eleves'!$AB$27</f>
        <v>0</v>
      </c>
      <c r="H802" s="107"/>
      <c r="I802" s="107"/>
    </row>
    <row r="803" spans="1:9">
      <c r="A803" s="107"/>
      <c r="B803" s="107"/>
      <c r="C803" s="107"/>
      <c r="D803" s="107"/>
      <c r="E803" s="107"/>
      <c r="F803" s="107"/>
      <c r="G803" s="107"/>
      <c r="H803" s="107"/>
      <c r="I803" s="107"/>
    </row>
    <row r="804" spans="1:9">
      <c r="A804" s="107"/>
      <c r="B804" s="205" t="s">
        <v>11</v>
      </c>
      <c r="C804" s="205"/>
      <c r="D804" s="205"/>
      <c r="E804" s="205"/>
      <c r="F804" s="205"/>
      <c r="G804" s="205"/>
      <c r="H804" s="205"/>
      <c r="I804" s="107"/>
    </row>
    <row r="805" spans="1:9">
      <c r="A805" s="107"/>
      <c r="B805" s="206" t="s">
        <v>12</v>
      </c>
      <c r="C805" s="207"/>
      <c r="D805" s="207"/>
      <c r="E805" s="207"/>
      <c r="F805" s="207"/>
      <c r="G805" s="207"/>
      <c r="H805" s="208"/>
      <c r="I805" s="107"/>
    </row>
    <row r="806" spans="1:9" ht="24" customHeight="1">
      <c r="A806" s="107"/>
      <c r="B806" s="209" t="s">
        <v>244</v>
      </c>
      <c r="C806" s="210"/>
      <c r="D806" s="210"/>
      <c r="E806" s="210"/>
      <c r="F806" s="210"/>
      <c r="G806" s="211"/>
      <c r="H806" s="144" t="s">
        <v>254</v>
      </c>
      <c r="I806" s="107"/>
    </row>
    <row r="807" spans="1:9" ht="24" customHeight="1">
      <c r="A807" s="107"/>
      <c r="B807" s="209" t="s">
        <v>245</v>
      </c>
      <c r="C807" s="210"/>
      <c r="D807" s="210"/>
      <c r="E807" s="210"/>
      <c r="F807" s="210"/>
      <c r="G807" s="211"/>
      <c r="H807" s="144" t="s">
        <v>254</v>
      </c>
      <c r="I807" s="107"/>
    </row>
    <row r="808" spans="1:9" ht="24" customHeight="1">
      <c r="A808" s="107"/>
      <c r="B808" s="209" t="s">
        <v>246</v>
      </c>
      <c r="C808" s="210"/>
      <c r="D808" s="210"/>
      <c r="E808" s="210"/>
      <c r="F808" s="210"/>
      <c r="G808" s="211"/>
      <c r="H808" s="144" t="s">
        <v>254</v>
      </c>
      <c r="I808" s="107"/>
    </row>
    <row r="809" spans="1:9" ht="24" customHeight="1">
      <c r="A809" s="107"/>
      <c r="B809" s="209" t="s">
        <v>247</v>
      </c>
      <c r="C809" s="210"/>
      <c r="D809" s="210"/>
      <c r="E809" s="210"/>
      <c r="F809" s="210"/>
      <c r="G809" s="211"/>
      <c r="H809" s="144" t="s">
        <v>254</v>
      </c>
      <c r="I809" s="107"/>
    </row>
    <row r="810" spans="1:9" ht="24" customHeight="1">
      <c r="A810" s="107"/>
      <c r="B810" s="209" t="s">
        <v>248</v>
      </c>
      <c r="C810" s="210"/>
      <c r="D810" s="210"/>
      <c r="E810" s="210"/>
      <c r="F810" s="210"/>
      <c r="G810" s="211"/>
      <c r="H810" s="144" t="s">
        <v>254</v>
      </c>
      <c r="I810" s="107"/>
    </row>
    <row r="811" spans="1:9" ht="24" customHeight="1">
      <c r="A811" s="107"/>
      <c r="B811" s="209" t="s">
        <v>249</v>
      </c>
      <c r="C811" s="210"/>
      <c r="D811" s="210"/>
      <c r="E811" s="210"/>
      <c r="F811" s="210"/>
      <c r="G811" s="211"/>
      <c r="H811" s="144" t="s">
        <v>254</v>
      </c>
      <c r="I811" s="107"/>
    </row>
    <row r="812" spans="1:9" ht="24" customHeight="1">
      <c r="A812" s="107"/>
      <c r="B812" s="215" t="s">
        <v>250</v>
      </c>
      <c r="C812" s="216"/>
      <c r="D812" s="216"/>
      <c r="E812" s="210"/>
      <c r="F812" s="210"/>
      <c r="G812" s="211"/>
      <c r="H812" s="144" t="s">
        <v>254</v>
      </c>
      <c r="I812" s="107">
        <f>SUM(H806:H812)</f>
        <v>0</v>
      </c>
    </row>
    <row r="813" spans="1:9" ht="29.1" customHeight="1">
      <c r="A813" s="107"/>
      <c r="B813" s="118"/>
      <c r="C813" s="119"/>
      <c r="D813" s="119"/>
      <c r="E813" s="212" t="s">
        <v>104</v>
      </c>
      <c r="F813" s="213"/>
      <c r="G813" s="213"/>
      <c r="H813" s="120">
        <f>SUM(I812/21)*20</f>
        <v>0</v>
      </c>
      <c r="I813" s="107"/>
    </row>
    <row r="814" spans="1:9">
      <c r="A814" s="107"/>
      <c r="B814" s="214" t="s">
        <v>13</v>
      </c>
      <c r="C814" s="214"/>
      <c r="D814" s="214"/>
      <c r="E814" s="214"/>
      <c r="F814" s="214"/>
      <c r="G814" s="214"/>
      <c r="H814" s="214"/>
      <c r="I814" s="107"/>
    </row>
    <row r="815" spans="1:9" ht="29.1" customHeight="1">
      <c r="A815" s="107"/>
      <c r="B815" s="217"/>
      <c r="C815" s="218"/>
      <c r="D815" s="218"/>
      <c r="E815" s="218"/>
      <c r="F815" s="218"/>
      <c r="G815" s="219"/>
      <c r="H815" s="144" t="s">
        <v>254</v>
      </c>
      <c r="I815" s="107"/>
    </row>
    <row r="816" spans="1:9" ht="29.1" customHeight="1">
      <c r="A816" s="107"/>
      <c r="B816" s="217"/>
      <c r="C816" s="218"/>
      <c r="D816" s="218"/>
      <c r="E816" s="218"/>
      <c r="F816" s="218"/>
      <c r="G816" s="219"/>
      <c r="H816" s="144" t="s">
        <v>254</v>
      </c>
      <c r="I816" s="107"/>
    </row>
    <row r="817" spans="1:9" ht="29.1" customHeight="1">
      <c r="A817" s="107"/>
      <c r="B817" s="217"/>
      <c r="C817" s="218"/>
      <c r="D817" s="218"/>
      <c r="E817" s="218"/>
      <c r="F817" s="218"/>
      <c r="G817" s="219"/>
      <c r="H817" s="144" t="s">
        <v>254</v>
      </c>
      <c r="I817" s="107"/>
    </row>
    <row r="818" spans="1:9" ht="29.1" customHeight="1">
      <c r="A818" s="107"/>
      <c r="B818" s="217"/>
      <c r="C818" s="218"/>
      <c r="D818" s="218"/>
      <c r="E818" s="218"/>
      <c r="F818" s="218"/>
      <c r="G818" s="219"/>
      <c r="H818" s="144" t="s">
        <v>254</v>
      </c>
      <c r="I818" s="107"/>
    </row>
    <row r="819" spans="1:9" ht="29.1" customHeight="1">
      <c r="A819" s="107"/>
      <c r="B819" s="217"/>
      <c r="C819" s="218"/>
      <c r="D819" s="218"/>
      <c r="E819" s="218"/>
      <c r="F819" s="218"/>
      <c r="G819" s="219"/>
      <c r="H819" s="144" t="s">
        <v>254</v>
      </c>
      <c r="I819" s="107"/>
    </row>
    <row r="820" spans="1:9" ht="29.1" customHeight="1">
      <c r="A820" s="107"/>
      <c r="B820" s="217"/>
      <c r="C820" s="218"/>
      <c r="D820" s="218"/>
      <c r="E820" s="218"/>
      <c r="F820" s="218"/>
      <c r="G820" s="219"/>
      <c r="H820" s="144" t="s">
        <v>254</v>
      </c>
      <c r="I820" s="107"/>
    </row>
    <row r="821" spans="1:9" ht="29.1" customHeight="1">
      <c r="A821" s="107"/>
      <c r="B821" s="217"/>
      <c r="C821" s="218"/>
      <c r="D821" s="218"/>
      <c r="E821" s="218"/>
      <c r="F821" s="218"/>
      <c r="G821" s="219"/>
      <c r="H821" s="144" t="s">
        <v>254</v>
      </c>
      <c r="I821" s="107"/>
    </row>
    <row r="822" spans="1:9" ht="29.1" customHeight="1">
      <c r="A822" s="107"/>
      <c r="B822" s="217"/>
      <c r="C822" s="218"/>
      <c r="D822" s="218"/>
      <c r="E822" s="218"/>
      <c r="F822" s="218"/>
      <c r="G822" s="219"/>
      <c r="H822" s="144" t="s">
        <v>254</v>
      </c>
      <c r="I822" s="107"/>
    </row>
    <row r="823" spans="1:9" ht="29.1" customHeight="1">
      <c r="A823" s="107"/>
      <c r="B823" s="217"/>
      <c r="C823" s="218"/>
      <c r="D823" s="218"/>
      <c r="E823" s="218"/>
      <c r="F823" s="218"/>
      <c r="G823" s="219"/>
      <c r="H823" s="144" t="s">
        <v>254</v>
      </c>
      <c r="I823" s="107"/>
    </row>
    <row r="824" spans="1:9" ht="29.1" customHeight="1">
      <c r="A824" s="107"/>
      <c r="B824" s="217"/>
      <c r="C824" s="218"/>
      <c r="D824" s="218"/>
      <c r="E824" s="218"/>
      <c r="F824" s="218"/>
      <c r="G824" s="219"/>
      <c r="H824" s="144" t="s">
        <v>254</v>
      </c>
      <c r="I824" s="107"/>
    </row>
    <row r="825" spans="1:9" ht="29.1" customHeight="1">
      <c r="A825" s="107"/>
      <c r="B825" s="217"/>
      <c r="C825" s="218"/>
      <c r="D825" s="218"/>
      <c r="E825" s="218"/>
      <c r="F825" s="218"/>
      <c r="G825" s="219"/>
      <c r="H825" s="144" t="s">
        <v>254</v>
      </c>
      <c r="I825" s="107"/>
    </row>
    <row r="826" spans="1:9" ht="29.1" customHeight="1">
      <c r="A826" s="107"/>
      <c r="B826" s="217"/>
      <c r="C826" s="218"/>
      <c r="D826" s="218"/>
      <c r="E826" s="218"/>
      <c r="F826" s="218"/>
      <c r="G826" s="219"/>
      <c r="H826" s="144" t="s">
        <v>254</v>
      </c>
      <c r="I826" s="107">
        <f>SUM(H815:H826)</f>
        <v>0</v>
      </c>
    </row>
    <row r="827" spans="1:9" ht="29.1" customHeight="1">
      <c r="A827" s="107"/>
      <c r="B827" s="119"/>
      <c r="C827" s="119"/>
      <c r="D827" s="119"/>
      <c r="E827" s="220" t="s">
        <v>105</v>
      </c>
      <c r="F827" s="220"/>
      <c r="G827" s="220"/>
      <c r="H827" s="121">
        <f>SUM(I826/36)*20</f>
        <v>0</v>
      </c>
      <c r="I827" s="107"/>
    </row>
    <row r="828" spans="1:9" ht="29.1" customHeight="1">
      <c r="A828" s="107"/>
      <c r="B828" s="122"/>
      <c r="C828" s="122"/>
      <c r="D828" s="122"/>
      <c r="E828" s="220" t="s">
        <v>106</v>
      </c>
      <c r="F828" s="220"/>
      <c r="G828" s="220"/>
      <c r="H828" s="121">
        <f>SUM(H813+H827)/2</f>
        <v>0</v>
      </c>
      <c r="I828" s="107"/>
    </row>
    <row r="829" spans="1:9" ht="25.5">
      <c r="A829" s="107"/>
      <c r="B829" s="122" t="s">
        <v>107</v>
      </c>
      <c r="C829" s="122" t="s">
        <v>108</v>
      </c>
      <c r="D829" s="122" t="s">
        <v>109</v>
      </c>
      <c r="E829" s="122" t="s">
        <v>110</v>
      </c>
      <c r="F829" s="122"/>
      <c r="G829" s="122"/>
      <c r="H829" s="107"/>
      <c r="I829" s="107"/>
    </row>
    <row r="830" spans="1:9" ht="23.25" customHeight="1">
      <c r="A830" s="107"/>
      <c r="B830" s="204" t="str">
        <f>'1'!B1</f>
        <v>ACTIVITES PROFESSIONNELLES DE SYNTHESE</v>
      </c>
      <c r="C830" s="204"/>
      <c r="D830" s="204"/>
      <c r="E830" s="204"/>
      <c r="F830" s="204"/>
      <c r="G830" s="204"/>
      <c r="H830" s="204"/>
      <c r="I830" s="107"/>
    </row>
    <row r="831" spans="1:9" ht="23.25" customHeight="1">
      <c r="A831" s="107"/>
      <c r="B831" s="204" t="str">
        <f>'1'!$B$2</f>
        <v>PREMIERE BAC PRO CSR 2017-2018</v>
      </c>
      <c r="C831" s="204"/>
      <c r="D831" s="204"/>
      <c r="E831" s="204"/>
      <c r="F831" s="204"/>
      <c r="G831" s="204"/>
      <c r="H831" s="204"/>
      <c r="I831" s="107"/>
    </row>
    <row r="832" spans="1:9">
      <c r="A832" s="107"/>
      <c r="B832" s="107"/>
      <c r="C832" s="107"/>
      <c r="D832" s="107"/>
      <c r="E832" s="107"/>
      <c r="F832" s="107"/>
      <c r="G832" s="107"/>
      <c r="H832" s="107"/>
      <c r="I832" s="107"/>
    </row>
    <row r="833" spans="1:9" ht="17.25">
      <c r="A833" s="107"/>
      <c r="B833" s="109" t="s">
        <v>2</v>
      </c>
      <c r="C833" s="110">
        <f>'listing eleves'!$A$12</f>
        <v>2</v>
      </c>
      <c r="D833" s="110"/>
      <c r="E833" s="110"/>
      <c r="F833" s="110" t="s">
        <v>4</v>
      </c>
      <c r="G833" s="111" t="str">
        <f>'listing eleves'!$E$40</f>
        <v>//</v>
      </c>
      <c r="H833" s="107"/>
      <c r="I833" s="107"/>
    </row>
    <row r="834" spans="1:9">
      <c r="A834" s="107"/>
      <c r="B834" s="112" t="s">
        <v>3</v>
      </c>
      <c r="C834" s="113">
        <f>'listing eleves'!$B$12</f>
        <v>22</v>
      </c>
      <c r="D834" s="113"/>
      <c r="E834" s="113"/>
      <c r="F834" s="113" t="s">
        <v>5</v>
      </c>
      <c r="G834" s="114" t="str">
        <f>'listing eleves'!$E$39</f>
        <v>1-Cuisine trad</v>
      </c>
      <c r="H834" s="107"/>
      <c r="I834" s="107"/>
    </row>
    <row r="835" spans="1:9">
      <c r="A835" s="107"/>
      <c r="B835" s="115"/>
      <c r="C835" s="116"/>
      <c r="D835" s="116"/>
      <c r="E835" s="116"/>
      <c r="F835" s="116" t="s">
        <v>6</v>
      </c>
      <c r="G835" s="117">
        <f>'listing eleves'!$F$42</f>
        <v>0</v>
      </c>
      <c r="H835" s="107"/>
      <c r="I835" s="107"/>
    </row>
    <row r="836" spans="1:9">
      <c r="A836" s="107"/>
      <c r="B836" s="107"/>
      <c r="C836" s="107"/>
      <c r="D836" s="107"/>
      <c r="E836" s="107"/>
      <c r="F836" s="107"/>
      <c r="G836" s="107"/>
      <c r="H836" s="107"/>
      <c r="I836" s="107"/>
    </row>
    <row r="837" spans="1:9">
      <c r="A837" s="107"/>
      <c r="B837" s="205" t="s">
        <v>11</v>
      </c>
      <c r="C837" s="205"/>
      <c r="D837" s="205"/>
      <c r="E837" s="205"/>
      <c r="F837" s="205"/>
      <c r="G837" s="205"/>
      <c r="H837" s="205"/>
      <c r="I837" s="107"/>
    </row>
    <row r="838" spans="1:9">
      <c r="A838" s="107"/>
      <c r="B838" s="206" t="s">
        <v>12</v>
      </c>
      <c r="C838" s="207"/>
      <c r="D838" s="207"/>
      <c r="E838" s="207"/>
      <c r="F838" s="207"/>
      <c r="G838" s="207"/>
      <c r="H838" s="208"/>
      <c r="I838" s="107"/>
    </row>
    <row r="839" spans="1:9" ht="24" customHeight="1">
      <c r="A839" s="107"/>
      <c r="B839" s="209" t="s">
        <v>244</v>
      </c>
      <c r="C839" s="210"/>
      <c r="D839" s="210"/>
      <c r="E839" s="210"/>
      <c r="F839" s="210"/>
      <c r="G839" s="211"/>
      <c r="H839" s="144" t="s">
        <v>254</v>
      </c>
      <c r="I839" s="107"/>
    </row>
    <row r="840" spans="1:9" ht="24" customHeight="1">
      <c r="A840" s="107"/>
      <c r="B840" s="209" t="s">
        <v>245</v>
      </c>
      <c r="C840" s="210"/>
      <c r="D840" s="210"/>
      <c r="E840" s="210"/>
      <c r="F840" s="210"/>
      <c r="G840" s="211"/>
      <c r="H840" s="144" t="s">
        <v>254</v>
      </c>
      <c r="I840" s="107"/>
    </row>
    <row r="841" spans="1:9" ht="24" customHeight="1">
      <c r="A841" s="107"/>
      <c r="B841" s="209" t="s">
        <v>246</v>
      </c>
      <c r="C841" s="210"/>
      <c r="D841" s="210"/>
      <c r="E841" s="210"/>
      <c r="F841" s="210"/>
      <c r="G841" s="211"/>
      <c r="H841" s="144" t="s">
        <v>254</v>
      </c>
      <c r="I841" s="107"/>
    </row>
    <row r="842" spans="1:9" ht="24" customHeight="1">
      <c r="A842" s="107"/>
      <c r="B842" s="209" t="s">
        <v>247</v>
      </c>
      <c r="C842" s="210"/>
      <c r="D842" s="210"/>
      <c r="E842" s="210"/>
      <c r="F842" s="210"/>
      <c r="G842" s="211"/>
      <c r="H842" s="144" t="s">
        <v>254</v>
      </c>
      <c r="I842" s="107"/>
    </row>
    <row r="843" spans="1:9" ht="24" customHeight="1">
      <c r="A843" s="107"/>
      <c r="B843" s="209" t="s">
        <v>248</v>
      </c>
      <c r="C843" s="210"/>
      <c r="D843" s="210"/>
      <c r="E843" s="210"/>
      <c r="F843" s="210"/>
      <c r="G843" s="211"/>
      <c r="H843" s="144" t="s">
        <v>254</v>
      </c>
      <c r="I843" s="107"/>
    </row>
    <row r="844" spans="1:9" ht="24" customHeight="1">
      <c r="A844" s="107"/>
      <c r="B844" s="209" t="s">
        <v>249</v>
      </c>
      <c r="C844" s="210"/>
      <c r="D844" s="210"/>
      <c r="E844" s="210"/>
      <c r="F844" s="210"/>
      <c r="G844" s="211"/>
      <c r="H844" s="144" t="s">
        <v>254</v>
      </c>
      <c r="I844" s="107"/>
    </row>
    <row r="845" spans="1:9" ht="24" customHeight="1">
      <c r="A845" s="107"/>
      <c r="B845" s="215" t="s">
        <v>250</v>
      </c>
      <c r="C845" s="216"/>
      <c r="D845" s="216"/>
      <c r="E845" s="210"/>
      <c r="F845" s="210"/>
      <c r="G845" s="211"/>
      <c r="H845" s="144" t="s">
        <v>254</v>
      </c>
      <c r="I845" s="107">
        <f>SUM(H839:H845)</f>
        <v>0</v>
      </c>
    </row>
    <row r="846" spans="1:9" ht="29.1" customHeight="1">
      <c r="A846" s="107"/>
      <c r="B846" s="118"/>
      <c r="C846" s="119"/>
      <c r="D846" s="119"/>
      <c r="E846" s="212" t="s">
        <v>104</v>
      </c>
      <c r="F846" s="213"/>
      <c r="G846" s="213"/>
      <c r="H846" s="120">
        <f>SUM(I845/21)*20</f>
        <v>0</v>
      </c>
      <c r="I846" s="107"/>
    </row>
    <row r="847" spans="1:9">
      <c r="A847" s="107"/>
      <c r="B847" s="214" t="s">
        <v>13</v>
      </c>
      <c r="C847" s="214"/>
      <c r="D847" s="214"/>
      <c r="E847" s="214"/>
      <c r="F847" s="214"/>
      <c r="G847" s="214"/>
      <c r="H847" s="214"/>
      <c r="I847" s="107"/>
    </row>
    <row r="848" spans="1:9" ht="29.1" customHeight="1">
      <c r="A848" s="107"/>
      <c r="B848" s="217"/>
      <c r="C848" s="218"/>
      <c r="D848" s="218"/>
      <c r="E848" s="218"/>
      <c r="F848" s="218"/>
      <c r="G848" s="219"/>
      <c r="H848" s="144" t="s">
        <v>254</v>
      </c>
      <c r="I848" s="107"/>
    </row>
    <row r="849" spans="1:9" ht="29.1" customHeight="1">
      <c r="A849" s="107"/>
      <c r="B849" s="217"/>
      <c r="C849" s="218"/>
      <c r="D849" s="218"/>
      <c r="E849" s="218"/>
      <c r="F849" s="218"/>
      <c r="G849" s="219"/>
      <c r="H849" s="144" t="s">
        <v>254</v>
      </c>
      <c r="I849" s="107"/>
    </row>
    <row r="850" spans="1:9" ht="29.1" customHeight="1">
      <c r="A850" s="107"/>
      <c r="B850" s="217"/>
      <c r="C850" s="218"/>
      <c r="D850" s="218"/>
      <c r="E850" s="218"/>
      <c r="F850" s="218"/>
      <c r="G850" s="219"/>
      <c r="H850" s="144" t="s">
        <v>254</v>
      </c>
      <c r="I850" s="107"/>
    </row>
    <row r="851" spans="1:9" ht="29.1" customHeight="1">
      <c r="A851" s="107"/>
      <c r="B851" s="217"/>
      <c r="C851" s="218"/>
      <c r="D851" s="218"/>
      <c r="E851" s="218"/>
      <c r="F851" s="218"/>
      <c r="G851" s="219"/>
      <c r="H851" s="144" t="s">
        <v>254</v>
      </c>
      <c r="I851" s="107"/>
    </row>
    <row r="852" spans="1:9" ht="29.1" customHeight="1">
      <c r="A852" s="107"/>
      <c r="B852" s="217"/>
      <c r="C852" s="218"/>
      <c r="D852" s="218"/>
      <c r="E852" s="218"/>
      <c r="F852" s="218"/>
      <c r="G852" s="219"/>
      <c r="H852" s="144" t="s">
        <v>254</v>
      </c>
      <c r="I852" s="107"/>
    </row>
    <row r="853" spans="1:9" ht="29.1" customHeight="1">
      <c r="A853" s="107"/>
      <c r="B853" s="217"/>
      <c r="C853" s="218"/>
      <c r="D853" s="218"/>
      <c r="E853" s="218"/>
      <c r="F853" s="218"/>
      <c r="G853" s="219"/>
      <c r="H853" s="144" t="s">
        <v>254</v>
      </c>
      <c r="I853" s="107"/>
    </row>
    <row r="854" spans="1:9" ht="29.1" customHeight="1">
      <c r="A854" s="107"/>
      <c r="B854" s="217"/>
      <c r="C854" s="218"/>
      <c r="D854" s="218"/>
      <c r="E854" s="218"/>
      <c r="F854" s="218"/>
      <c r="G854" s="219"/>
      <c r="H854" s="144" t="s">
        <v>254</v>
      </c>
      <c r="I854" s="107"/>
    </row>
    <row r="855" spans="1:9" ht="29.1" customHeight="1">
      <c r="A855" s="107"/>
      <c r="B855" s="217"/>
      <c r="C855" s="218"/>
      <c r="D855" s="218"/>
      <c r="E855" s="218"/>
      <c r="F855" s="218"/>
      <c r="G855" s="219"/>
      <c r="H855" s="144" t="s">
        <v>254</v>
      </c>
      <c r="I855" s="107"/>
    </row>
    <row r="856" spans="1:9" ht="29.1" customHeight="1">
      <c r="A856" s="107"/>
      <c r="B856" s="217"/>
      <c r="C856" s="218"/>
      <c r="D856" s="218"/>
      <c r="E856" s="218"/>
      <c r="F856" s="218"/>
      <c r="G856" s="219"/>
      <c r="H856" s="144" t="s">
        <v>254</v>
      </c>
      <c r="I856" s="107"/>
    </row>
    <row r="857" spans="1:9" ht="29.1" customHeight="1">
      <c r="A857" s="107"/>
      <c r="B857" s="217"/>
      <c r="C857" s="218"/>
      <c r="D857" s="218"/>
      <c r="E857" s="218"/>
      <c r="F857" s="218"/>
      <c r="G857" s="219"/>
      <c r="H857" s="144" t="s">
        <v>254</v>
      </c>
      <c r="I857" s="107"/>
    </row>
    <row r="858" spans="1:9" ht="29.1" customHeight="1">
      <c r="A858" s="107"/>
      <c r="B858" s="217"/>
      <c r="C858" s="218"/>
      <c r="D858" s="218"/>
      <c r="E858" s="218"/>
      <c r="F858" s="218"/>
      <c r="G858" s="219"/>
      <c r="H858" s="144" t="s">
        <v>254</v>
      </c>
      <c r="I858" s="107"/>
    </row>
    <row r="859" spans="1:9" ht="29.1" customHeight="1">
      <c r="A859" s="107"/>
      <c r="B859" s="217"/>
      <c r="C859" s="218"/>
      <c r="D859" s="218"/>
      <c r="E859" s="218"/>
      <c r="F859" s="218"/>
      <c r="G859" s="219"/>
      <c r="H859" s="144" t="s">
        <v>254</v>
      </c>
      <c r="I859" s="107">
        <f>SUM(H848:H859)</f>
        <v>0</v>
      </c>
    </row>
    <row r="860" spans="1:9" ht="29.1" customHeight="1">
      <c r="A860" s="107"/>
      <c r="B860" s="119"/>
      <c r="C860" s="119"/>
      <c r="D860" s="119"/>
      <c r="E860" s="220" t="s">
        <v>105</v>
      </c>
      <c r="F860" s="220"/>
      <c r="G860" s="220"/>
      <c r="H860" s="121">
        <f>SUM(I859/36)*20</f>
        <v>0</v>
      </c>
      <c r="I860" s="107"/>
    </row>
    <row r="861" spans="1:9" ht="29.1" customHeight="1">
      <c r="A861" s="107"/>
      <c r="B861" s="122"/>
      <c r="C861" s="122"/>
      <c r="D861" s="122"/>
      <c r="E861" s="220" t="s">
        <v>106</v>
      </c>
      <c r="F861" s="220"/>
      <c r="G861" s="220"/>
      <c r="H861" s="121">
        <f>SUM(H846+H860)/2</f>
        <v>0</v>
      </c>
      <c r="I861" s="107"/>
    </row>
    <row r="862" spans="1:9" ht="25.5">
      <c r="A862" s="107"/>
      <c r="B862" s="122" t="s">
        <v>107</v>
      </c>
      <c r="C862" s="122" t="s">
        <v>108</v>
      </c>
      <c r="D862" s="122" t="s">
        <v>109</v>
      </c>
      <c r="E862" s="122" t="s">
        <v>110</v>
      </c>
      <c r="F862" s="122"/>
      <c r="G862" s="122"/>
      <c r="H862" s="107"/>
      <c r="I862" s="107"/>
    </row>
    <row r="863" spans="1:9" ht="23.25" customHeight="1">
      <c r="A863" s="107"/>
      <c r="B863" s="204" t="str">
        <f>'1'!B1</f>
        <v>ACTIVITES PROFESSIONNELLES DE SYNTHESE</v>
      </c>
      <c r="C863" s="204"/>
      <c r="D863" s="204"/>
      <c r="E863" s="204"/>
      <c r="F863" s="204"/>
      <c r="G863" s="204"/>
      <c r="H863" s="204"/>
      <c r="I863" s="107"/>
    </row>
    <row r="864" spans="1:9" ht="23.25" customHeight="1">
      <c r="A864" s="107"/>
      <c r="B864" s="204" t="str">
        <f>'1'!$B$2</f>
        <v>PREMIERE BAC PRO CSR 2017-2018</v>
      </c>
      <c r="C864" s="204"/>
      <c r="D864" s="204"/>
      <c r="E864" s="204"/>
      <c r="F864" s="204"/>
      <c r="G864" s="204"/>
      <c r="H864" s="204"/>
      <c r="I864" s="107"/>
    </row>
    <row r="865" spans="1:9">
      <c r="A865" s="107"/>
      <c r="B865" s="107"/>
      <c r="C865" s="107"/>
      <c r="D865" s="107"/>
      <c r="E865" s="107"/>
      <c r="F865" s="107"/>
      <c r="G865" s="107"/>
      <c r="H865" s="107"/>
      <c r="I865" s="107"/>
    </row>
    <row r="866" spans="1:9" ht="17.25">
      <c r="A866" s="107"/>
      <c r="B866" s="109" t="s">
        <v>2</v>
      </c>
      <c r="C866" s="110">
        <f>'listing eleves'!$A$12</f>
        <v>2</v>
      </c>
      <c r="D866" s="110"/>
      <c r="E866" s="110"/>
      <c r="F866" s="110" t="s">
        <v>4</v>
      </c>
      <c r="G866" s="111" t="str">
        <f>'listing eleves'!$G$40</f>
        <v>//</v>
      </c>
      <c r="H866" s="107"/>
      <c r="I866" s="107"/>
    </row>
    <row r="867" spans="1:9">
      <c r="A867" s="107"/>
      <c r="B867" s="112" t="s">
        <v>3</v>
      </c>
      <c r="C867" s="113">
        <f>'listing eleves'!$B$12</f>
        <v>22</v>
      </c>
      <c r="D867" s="113"/>
      <c r="E867" s="113"/>
      <c r="F867" s="113" t="s">
        <v>5</v>
      </c>
      <c r="G867" s="114" t="str">
        <f>'listing eleves'!$G$39</f>
        <v>1-Cuisine trad</v>
      </c>
      <c r="H867" s="107"/>
      <c r="I867" s="107"/>
    </row>
    <row r="868" spans="1:9">
      <c r="A868" s="107"/>
      <c r="B868" s="115"/>
      <c r="C868" s="116"/>
      <c r="D868" s="116"/>
      <c r="E868" s="116"/>
      <c r="F868" s="116" t="s">
        <v>6</v>
      </c>
      <c r="G868" s="117">
        <f>'listing eleves'!$H$42</f>
        <v>0</v>
      </c>
      <c r="H868" s="107"/>
      <c r="I868" s="107"/>
    </row>
    <row r="869" spans="1:9">
      <c r="A869" s="107"/>
      <c r="B869" s="107"/>
      <c r="C869" s="107"/>
      <c r="D869" s="107"/>
      <c r="E869" s="107"/>
      <c r="F869" s="107"/>
      <c r="G869" s="107"/>
      <c r="H869" s="107"/>
      <c r="I869" s="107"/>
    </row>
    <row r="870" spans="1:9">
      <c r="A870" s="107"/>
      <c r="B870" s="205" t="s">
        <v>11</v>
      </c>
      <c r="C870" s="205"/>
      <c r="D870" s="205"/>
      <c r="E870" s="205"/>
      <c r="F870" s="205"/>
      <c r="G870" s="205"/>
      <c r="H870" s="205"/>
      <c r="I870" s="107"/>
    </row>
    <row r="871" spans="1:9">
      <c r="A871" s="107"/>
      <c r="B871" s="206" t="s">
        <v>12</v>
      </c>
      <c r="C871" s="207"/>
      <c r="D871" s="207"/>
      <c r="E871" s="207"/>
      <c r="F871" s="207"/>
      <c r="G871" s="207"/>
      <c r="H871" s="208"/>
      <c r="I871" s="107"/>
    </row>
    <row r="872" spans="1:9" ht="24" customHeight="1">
      <c r="A872" s="107"/>
      <c r="B872" s="209" t="s">
        <v>244</v>
      </c>
      <c r="C872" s="210"/>
      <c r="D872" s="210"/>
      <c r="E872" s="210"/>
      <c r="F872" s="210"/>
      <c r="G872" s="211"/>
      <c r="H872" s="144" t="s">
        <v>254</v>
      </c>
      <c r="I872" s="107"/>
    </row>
    <row r="873" spans="1:9" ht="24" customHeight="1">
      <c r="A873" s="107"/>
      <c r="B873" s="209" t="s">
        <v>245</v>
      </c>
      <c r="C873" s="210"/>
      <c r="D873" s="210"/>
      <c r="E873" s="210"/>
      <c r="F873" s="210"/>
      <c r="G873" s="211"/>
      <c r="H873" s="144" t="s">
        <v>254</v>
      </c>
      <c r="I873" s="107"/>
    </row>
    <row r="874" spans="1:9" ht="24" customHeight="1">
      <c r="A874" s="107"/>
      <c r="B874" s="209" t="s">
        <v>246</v>
      </c>
      <c r="C874" s="210"/>
      <c r="D874" s="210"/>
      <c r="E874" s="210"/>
      <c r="F874" s="210"/>
      <c r="G874" s="211"/>
      <c r="H874" s="144" t="s">
        <v>254</v>
      </c>
      <c r="I874" s="107"/>
    </row>
    <row r="875" spans="1:9" ht="24" customHeight="1">
      <c r="A875" s="107"/>
      <c r="B875" s="209" t="s">
        <v>247</v>
      </c>
      <c r="C875" s="210"/>
      <c r="D875" s="210"/>
      <c r="E875" s="210"/>
      <c r="F875" s="210"/>
      <c r="G875" s="211"/>
      <c r="H875" s="144" t="s">
        <v>254</v>
      </c>
      <c r="I875" s="107"/>
    </row>
    <row r="876" spans="1:9" ht="24" customHeight="1">
      <c r="A876" s="107"/>
      <c r="B876" s="209" t="s">
        <v>248</v>
      </c>
      <c r="C876" s="210"/>
      <c r="D876" s="210"/>
      <c r="E876" s="210"/>
      <c r="F876" s="210"/>
      <c r="G876" s="211"/>
      <c r="H876" s="144" t="s">
        <v>254</v>
      </c>
      <c r="I876" s="107"/>
    </row>
    <row r="877" spans="1:9" ht="24" customHeight="1">
      <c r="A877" s="107"/>
      <c r="B877" s="209" t="s">
        <v>249</v>
      </c>
      <c r="C877" s="210"/>
      <c r="D877" s="210"/>
      <c r="E877" s="210"/>
      <c r="F877" s="210"/>
      <c r="G877" s="211"/>
      <c r="H877" s="144" t="s">
        <v>254</v>
      </c>
      <c r="I877" s="107"/>
    </row>
    <row r="878" spans="1:9" ht="24" customHeight="1">
      <c r="A878" s="107"/>
      <c r="B878" s="215" t="s">
        <v>250</v>
      </c>
      <c r="C878" s="216"/>
      <c r="D878" s="216"/>
      <c r="E878" s="210"/>
      <c r="F878" s="210"/>
      <c r="G878" s="211"/>
      <c r="H878" s="144" t="s">
        <v>254</v>
      </c>
      <c r="I878" s="107">
        <f>SUM(H872:H878)</f>
        <v>0</v>
      </c>
    </row>
    <row r="879" spans="1:9" ht="29.1" customHeight="1">
      <c r="A879" s="107"/>
      <c r="B879" s="118"/>
      <c r="C879" s="119"/>
      <c r="D879" s="119"/>
      <c r="E879" s="212" t="s">
        <v>104</v>
      </c>
      <c r="F879" s="213"/>
      <c r="G879" s="213"/>
      <c r="H879" s="120">
        <f>SUM(I878/21)*20</f>
        <v>0</v>
      </c>
      <c r="I879" s="107"/>
    </row>
    <row r="880" spans="1:9">
      <c r="A880" s="107"/>
      <c r="B880" s="214" t="s">
        <v>13</v>
      </c>
      <c r="C880" s="214"/>
      <c r="D880" s="214"/>
      <c r="E880" s="214"/>
      <c r="F880" s="214"/>
      <c r="G880" s="214"/>
      <c r="H880" s="214"/>
      <c r="I880" s="107"/>
    </row>
    <row r="881" spans="1:9" ht="29.1" customHeight="1">
      <c r="A881" s="107"/>
      <c r="B881" s="217"/>
      <c r="C881" s="218"/>
      <c r="D881" s="218"/>
      <c r="E881" s="218"/>
      <c r="F881" s="218"/>
      <c r="G881" s="219"/>
      <c r="H881" s="144" t="s">
        <v>254</v>
      </c>
      <c r="I881" s="107"/>
    </row>
    <row r="882" spans="1:9" ht="29.1" customHeight="1">
      <c r="A882" s="107"/>
      <c r="B882" s="217"/>
      <c r="C882" s="218"/>
      <c r="D882" s="218"/>
      <c r="E882" s="218"/>
      <c r="F882" s="218"/>
      <c r="G882" s="219"/>
      <c r="H882" s="144" t="s">
        <v>254</v>
      </c>
      <c r="I882" s="107"/>
    </row>
    <row r="883" spans="1:9" ht="29.1" customHeight="1">
      <c r="A883" s="107"/>
      <c r="B883" s="217"/>
      <c r="C883" s="218"/>
      <c r="D883" s="218"/>
      <c r="E883" s="218"/>
      <c r="F883" s="218"/>
      <c r="G883" s="219"/>
      <c r="H883" s="144" t="s">
        <v>254</v>
      </c>
      <c r="I883" s="107"/>
    </row>
    <row r="884" spans="1:9" ht="29.1" customHeight="1">
      <c r="A884" s="107"/>
      <c r="B884" s="217"/>
      <c r="C884" s="218"/>
      <c r="D884" s="218"/>
      <c r="E884" s="218"/>
      <c r="F884" s="218"/>
      <c r="G884" s="219"/>
      <c r="H884" s="144" t="s">
        <v>254</v>
      </c>
      <c r="I884" s="107"/>
    </row>
    <row r="885" spans="1:9" ht="29.1" customHeight="1">
      <c r="A885" s="107"/>
      <c r="B885" s="217"/>
      <c r="C885" s="218"/>
      <c r="D885" s="218"/>
      <c r="E885" s="218"/>
      <c r="F885" s="218"/>
      <c r="G885" s="219"/>
      <c r="H885" s="144" t="s">
        <v>254</v>
      </c>
      <c r="I885" s="107"/>
    </row>
    <row r="886" spans="1:9" ht="29.1" customHeight="1">
      <c r="A886" s="107"/>
      <c r="B886" s="217"/>
      <c r="C886" s="218"/>
      <c r="D886" s="218"/>
      <c r="E886" s="218"/>
      <c r="F886" s="218"/>
      <c r="G886" s="219"/>
      <c r="H886" s="144" t="s">
        <v>254</v>
      </c>
      <c r="I886" s="107"/>
    </row>
    <row r="887" spans="1:9" ht="29.1" customHeight="1">
      <c r="A887" s="107"/>
      <c r="B887" s="217"/>
      <c r="C887" s="218"/>
      <c r="D887" s="218"/>
      <c r="E887" s="218"/>
      <c r="F887" s="218"/>
      <c r="G887" s="219"/>
      <c r="H887" s="144" t="s">
        <v>254</v>
      </c>
      <c r="I887" s="107"/>
    </row>
    <row r="888" spans="1:9" ht="29.1" customHeight="1">
      <c r="A888" s="107"/>
      <c r="B888" s="217"/>
      <c r="C888" s="218"/>
      <c r="D888" s="218"/>
      <c r="E888" s="218"/>
      <c r="F888" s="218"/>
      <c r="G888" s="219"/>
      <c r="H888" s="144" t="s">
        <v>254</v>
      </c>
      <c r="I888" s="107"/>
    </row>
    <row r="889" spans="1:9" ht="29.1" customHeight="1">
      <c r="A889" s="107"/>
      <c r="B889" s="217"/>
      <c r="C889" s="218"/>
      <c r="D889" s="218"/>
      <c r="E889" s="218"/>
      <c r="F889" s="218"/>
      <c r="G889" s="219"/>
      <c r="H889" s="144" t="s">
        <v>254</v>
      </c>
      <c r="I889" s="107"/>
    </row>
    <row r="890" spans="1:9" ht="29.1" customHeight="1">
      <c r="A890" s="107"/>
      <c r="B890" s="217"/>
      <c r="C890" s="218"/>
      <c r="D890" s="218"/>
      <c r="E890" s="218"/>
      <c r="F890" s="218"/>
      <c r="G890" s="219"/>
      <c r="H890" s="144" t="s">
        <v>254</v>
      </c>
      <c r="I890" s="107"/>
    </row>
    <row r="891" spans="1:9" ht="29.1" customHeight="1">
      <c r="A891" s="107"/>
      <c r="B891" s="217"/>
      <c r="C891" s="218"/>
      <c r="D891" s="218"/>
      <c r="E891" s="218"/>
      <c r="F891" s="218"/>
      <c r="G891" s="219"/>
      <c r="H891" s="144" t="s">
        <v>254</v>
      </c>
      <c r="I891" s="107"/>
    </row>
    <row r="892" spans="1:9" ht="29.1" customHeight="1">
      <c r="A892" s="107"/>
      <c r="B892" s="217"/>
      <c r="C892" s="218"/>
      <c r="D892" s="218"/>
      <c r="E892" s="218"/>
      <c r="F892" s="218"/>
      <c r="G892" s="219"/>
      <c r="H892" s="144" t="s">
        <v>254</v>
      </c>
      <c r="I892" s="107">
        <f>SUM(H881:H892)</f>
        <v>0</v>
      </c>
    </row>
    <row r="893" spans="1:9" ht="29.1" customHeight="1">
      <c r="A893" s="107"/>
      <c r="B893" s="119"/>
      <c r="C893" s="119"/>
      <c r="D893" s="119"/>
      <c r="E893" s="220" t="s">
        <v>105</v>
      </c>
      <c r="F893" s="220"/>
      <c r="G893" s="220"/>
      <c r="H893" s="121">
        <f>SUM(I892/36)*20</f>
        <v>0</v>
      </c>
      <c r="I893" s="107"/>
    </row>
    <row r="894" spans="1:9" ht="29.1" customHeight="1">
      <c r="A894" s="107"/>
      <c r="B894" s="122"/>
      <c r="C894" s="122"/>
      <c r="D894" s="122"/>
      <c r="E894" s="220" t="s">
        <v>106</v>
      </c>
      <c r="F894" s="220"/>
      <c r="G894" s="220"/>
      <c r="H894" s="121">
        <f>SUM(H879+H893)/2</f>
        <v>0</v>
      </c>
      <c r="I894" s="107"/>
    </row>
    <row r="895" spans="1:9" ht="25.5">
      <c r="A895" s="107"/>
      <c r="B895" s="122" t="s">
        <v>107</v>
      </c>
      <c r="C895" s="122" t="s">
        <v>108</v>
      </c>
      <c r="D895" s="122" t="s">
        <v>109</v>
      </c>
      <c r="E895" s="122" t="s">
        <v>110</v>
      </c>
      <c r="F895" s="122"/>
      <c r="G895" s="122"/>
      <c r="H895" s="107"/>
      <c r="I895" s="107"/>
    </row>
  </sheetData>
  <mergeCells count="702">
    <mergeCell ref="B589:G589"/>
    <mergeCell ref="E590:G590"/>
    <mergeCell ref="E591:G591"/>
    <mergeCell ref="B583:G583"/>
    <mergeCell ref="B584:G584"/>
    <mergeCell ref="B585:G585"/>
    <mergeCell ref="B586:G586"/>
    <mergeCell ref="B587:G587"/>
    <mergeCell ref="B588:G588"/>
    <mergeCell ref="B577:H577"/>
    <mergeCell ref="B578:G578"/>
    <mergeCell ref="B579:G579"/>
    <mergeCell ref="B580:G580"/>
    <mergeCell ref="B581:G581"/>
    <mergeCell ref="B582:G582"/>
    <mergeCell ref="B571:G571"/>
    <mergeCell ref="B572:G572"/>
    <mergeCell ref="B573:G573"/>
    <mergeCell ref="B574:G574"/>
    <mergeCell ref="B575:G575"/>
    <mergeCell ref="E576:G576"/>
    <mergeCell ref="B560:H560"/>
    <mergeCell ref="B561:H561"/>
    <mergeCell ref="B567:H567"/>
    <mergeCell ref="B568:H568"/>
    <mergeCell ref="B569:G569"/>
    <mergeCell ref="B570:G570"/>
    <mergeCell ref="B551:G551"/>
    <mergeCell ref="B552:G552"/>
    <mergeCell ref="B553:G553"/>
    <mergeCell ref="B554:G554"/>
    <mergeCell ref="E555:G555"/>
    <mergeCell ref="E556:G556"/>
    <mergeCell ref="B545:G545"/>
    <mergeCell ref="B546:G546"/>
    <mergeCell ref="B547:G547"/>
    <mergeCell ref="B548:G548"/>
    <mergeCell ref="B549:G549"/>
    <mergeCell ref="B550:G550"/>
    <mergeCell ref="B539:G539"/>
    <mergeCell ref="B540:G540"/>
    <mergeCell ref="E541:G541"/>
    <mergeCell ref="B542:H542"/>
    <mergeCell ref="B543:G543"/>
    <mergeCell ref="B544:G544"/>
    <mergeCell ref="B533:H533"/>
    <mergeCell ref="B534:G534"/>
    <mergeCell ref="B535:G535"/>
    <mergeCell ref="B536:G536"/>
    <mergeCell ref="B537:G537"/>
    <mergeCell ref="B538:G538"/>
    <mergeCell ref="B519:G519"/>
    <mergeCell ref="E520:G520"/>
    <mergeCell ref="E521:G521"/>
    <mergeCell ref="B525:H525"/>
    <mergeCell ref="B526:H526"/>
    <mergeCell ref="B532:H532"/>
    <mergeCell ref="B513:G513"/>
    <mergeCell ref="B514:G514"/>
    <mergeCell ref="B515:G515"/>
    <mergeCell ref="B516:G516"/>
    <mergeCell ref="B517:G517"/>
    <mergeCell ref="B518:G518"/>
    <mergeCell ref="B507:H507"/>
    <mergeCell ref="B508:G508"/>
    <mergeCell ref="B509:G509"/>
    <mergeCell ref="B510:G510"/>
    <mergeCell ref="B511:G511"/>
    <mergeCell ref="B512:G512"/>
    <mergeCell ref="B501:G501"/>
    <mergeCell ref="B502:G502"/>
    <mergeCell ref="B503:G503"/>
    <mergeCell ref="B504:G504"/>
    <mergeCell ref="B505:G505"/>
    <mergeCell ref="E506:G506"/>
    <mergeCell ref="B490:H490"/>
    <mergeCell ref="B491:H491"/>
    <mergeCell ref="B497:H497"/>
    <mergeCell ref="B498:H498"/>
    <mergeCell ref="B499:G499"/>
    <mergeCell ref="B500:G500"/>
    <mergeCell ref="B481:G481"/>
    <mergeCell ref="B482:G482"/>
    <mergeCell ref="B483:G483"/>
    <mergeCell ref="B484:G484"/>
    <mergeCell ref="E485:G485"/>
    <mergeCell ref="E486:G486"/>
    <mergeCell ref="B475:G475"/>
    <mergeCell ref="B476:G476"/>
    <mergeCell ref="B477:G477"/>
    <mergeCell ref="B478:G478"/>
    <mergeCell ref="B479:G479"/>
    <mergeCell ref="B480:G480"/>
    <mergeCell ref="B469:G469"/>
    <mergeCell ref="B470:G470"/>
    <mergeCell ref="E471:G471"/>
    <mergeCell ref="B472:H472"/>
    <mergeCell ref="B473:G473"/>
    <mergeCell ref="B474:G474"/>
    <mergeCell ref="B463:H463"/>
    <mergeCell ref="B464:G464"/>
    <mergeCell ref="B465:G465"/>
    <mergeCell ref="B466:G466"/>
    <mergeCell ref="B467:G467"/>
    <mergeCell ref="B468:G468"/>
    <mergeCell ref="B449:G449"/>
    <mergeCell ref="E450:G450"/>
    <mergeCell ref="E451:G451"/>
    <mergeCell ref="B455:H455"/>
    <mergeCell ref="B456:H456"/>
    <mergeCell ref="B462:H462"/>
    <mergeCell ref="B443:G443"/>
    <mergeCell ref="B444:G444"/>
    <mergeCell ref="B445:G445"/>
    <mergeCell ref="B446:G446"/>
    <mergeCell ref="B447:G447"/>
    <mergeCell ref="B448:G448"/>
    <mergeCell ref="B437:H437"/>
    <mergeCell ref="B438:G438"/>
    <mergeCell ref="B439:G439"/>
    <mergeCell ref="B440:G440"/>
    <mergeCell ref="B441:G441"/>
    <mergeCell ref="B442:G442"/>
    <mergeCell ref="B431:G431"/>
    <mergeCell ref="B432:G432"/>
    <mergeCell ref="B433:G433"/>
    <mergeCell ref="B434:G434"/>
    <mergeCell ref="B435:G435"/>
    <mergeCell ref="E436:G436"/>
    <mergeCell ref="B420:H420"/>
    <mergeCell ref="B421:H421"/>
    <mergeCell ref="B427:H427"/>
    <mergeCell ref="B428:H428"/>
    <mergeCell ref="B429:G429"/>
    <mergeCell ref="B430:G430"/>
    <mergeCell ref="B411:G411"/>
    <mergeCell ref="B412:G412"/>
    <mergeCell ref="B413:G413"/>
    <mergeCell ref="B414:G414"/>
    <mergeCell ref="E415:G415"/>
    <mergeCell ref="E416:G416"/>
    <mergeCell ref="B405:G405"/>
    <mergeCell ref="B406:G406"/>
    <mergeCell ref="B407:G407"/>
    <mergeCell ref="B408:G408"/>
    <mergeCell ref="B409:G409"/>
    <mergeCell ref="B410:G410"/>
    <mergeCell ref="B399:G399"/>
    <mergeCell ref="B400:G400"/>
    <mergeCell ref="E401:G401"/>
    <mergeCell ref="B402:H402"/>
    <mergeCell ref="B403:G403"/>
    <mergeCell ref="B404:G404"/>
    <mergeCell ref="B393:H393"/>
    <mergeCell ref="B394:G394"/>
    <mergeCell ref="B395:G395"/>
    <mergeCell ref="B396:G396"/>
    <mergeCell ref="B397:G397"/>
    <mergeCell ref="B398:G398"/>
    <mergeCell ref="B379:G379"/>
    <mergeCell ref="E380:G380"/>
    <mergeCell ref="E381:G381"/>
    <mergeCell ref="B385:H385"/>
    <mergeCell ref="B386:H386"/>
    <mergeCell ref="B392:H392"/>
    <mergeCell ref="B373:G373"/>
    <mergeCell ref="B374:G374"/>
    <mergeCell ref="B375:G375"/>
    <mergeCell ref="B376:G376"/>
    <mergeCell ref="B377:G377"/>
    <mergeCell ref="B378:G378"/>
    <mergeCell ref="B367:H367"/>
    <mergeCell ref="B368:G368"/>
    <mergeCell ref="B369:G369"/>
    <mergeCell ref="B370:G370"/>
    <mergeCell ref="B371:G371"/>
    <mergeCell ref="B372:G372"/>
    <mergeCell ref="B361:G361"/>
    <mergeCell ref="B362:G362"/>
    <mergeCell ref="B363:G363"/>
    <mergeCell ref="B364:G364"/>
    <mergeCell ref="B365:G365"/>
    <mergeCell ref="E366:G366"/>
    <mergeCell ref="B350:H350"/>
    <mergeCell ref="B351:H351"/>
    <mergeCell ref="B357:H357"/>
    <mergeCell ref="B358:H358"/>
    <mergeCell ref="B359:G359"/>
    <mergeCell ref="B360:G360"/>
    <mergeCell ref="B341:G341"/>
    <mergeCell ref="B342:G342"/>
    <mergeCell ref="B343:G343"/>
    <mergeCell ref="B344:G344"/>
    <mergeCell ref="E345:G345"/>
    <mergeCell ref="E346:G346"/>
    <mergeCell ref="B335:G335"/>
    <mergeCell ref="B336:G336"/>
    <mergeCell ref="B337:G337"/>
    <mergeCell ref="B338:G338"/>
    <mergeCell ref="B339:G339"/>
    <mergeCell ref="B340:G340"/>
    <mergeCell ref="B329:G329"/>
    <mergeCell ref="B330:G330"/>
    <mergeCell ref="E331:G331"/>
    <mergeCell ref="B332:H332"/>
    <mergeCell ref="B333:G333"/>
    <mergeCell ref="B334:G334"/>
    <mergeCell ref="B323:H323"/>
    <mergeCell ref="B324:G324"/>
    <mergeCell ref="B325:G325"/>
    <mergeCell ref="B326:G326"/>
    <mergeCell ref="B327:G327"/>
    <mergeCell ref="B328:G328"/>
    <mergeCell ref="B309:G309"/>
    <mergeCell ref="E310:G310"/>
    <mergeCell ref="E311:G311"/>
    <mergeCell ref="B315:H315"/>
    <mergeCell ref="B316:H316"/>
    <mergeCell ref="B322:H322"/>
    <mergeCell ref="B303:G303"/>
    <mergeCell ref="B304:G304"/>
    <mergeCell ref="B305:G305"/>
    <mergeCell ref="B306:G306"/>
    <mergeCell ref="B307:G307"/>
    <mergeCell ref="B308:G308"/>
    <mergeCell ref="B297:H297"/>
    <mergeCell ref="B298:G298"/>
    <mergeCell ref="B299:G299"/>
    <mergeCell ref="B300:G300"/>
    <mergeCell ref="B301:G301"/>
    <mergeCell ref="B302:G302"/>
    <mergeCell ref="B291:G291"/>
    <mergeCell ref="B292:G292"/>
    <mergeCell ref="B293:G293"/>
    <mergeCell ref="B294:G294"/>
    <mergeCell ref="B295:G295"/>
    <mergeCell ref="E296:G296"/>
    <mergeCell ref="B280:H280"/>
    <mergeCell ref="B281:H281"/>
    <mergeCell ref="B287:H287"/>
    <mergeCell ref="B288:H288"/>
    <mergeCell ref="B289:G289"/>
    <mergeCell ref="B290:G290"/>
    <mergeCell ref="B271:G271"/>
    <mergeCell ref="B272:G272"/>
    <mergeCell ref="B273:G273"/>
    <mergeCell ref="B274:G274"/>
    <mergeCell ref="E275:G275"/>
    <mergeCell ref="E276:G276"/>
    <mergeCell ref="B265:G265"/>
    <mergeCell ref="B266:G266"/>
    <mergeCell ref="B267:G267"/>
    <mergeCell ref="B268:G268"/>
    <mergeCell ref="B269:G269"/>
    <mergeCell ref="B270:G270"/>
    <mergeCell ref="B259:G259"/>
    <mergeCell ref="B260:G260"/>
    <mergeCell ref="E261:G261"/>
    <mergeCell ref="B262:H262"/>
    <mergeCell ref="B263:G263"/>
    <mergeCell ref="B264:G264"/>
    <mergeCell ref="B253:H253"/>
    <mergeCell ref="B254:G254"/>
    <mergeCell ref="B255:G255"/>
    <mergeCell ref="B256:G256"/>
    <mergeCell ref="B257:G257"/>
    <mergeCell ref="B258:G258"/>
    <mergeCell ref="B239:G239"/>
    <mergeCell ref="E240:G240"/>
    <mergeCell ref="E241:G241"/>
    <mergeCell ref="B245:H245"/>
    <mergeCell ref="B246:H246"/>
    <mergeCell ref="B252:H252"/>
    <mergeCell ref="B233:G233"/>
    <mergeCell ref="B234:G234"/>
    <mergeCell ref="B235:G235"/>
    <mergeCell ref="B236:G236"/>
    <mergeCell ref="B237:G237"/>
    <mergeCell ref="B238:G238"/>
    <mergeCell ref="B227:H227"/>
    <mergeCell ref="B228:G228"/>
    <mergeCell ref="B229:G229"/>
    <mergeCell ref="B230:G230"/>
    <mergeCell ref="B231:G231"/>
    <mergeCell ref="B232:G232"/>
    <mergeCell ref="B221:G221"/>
    <mergeCell ref="B222:G222"/>
    <mergeCell ref="B223:G223"/>
    <mergeCell ref="B224:G224"/>
    <mergeCell ref="B225:G225"/>
    <mergeCell ref="E226:G226"/>
    <mergeCell ref="B210:H210"/>
    <mergeCell ref="B211:H211"/>
    <mergeCell ref="B217:H217"/>
    <mergeCell ref="B218:H218"/>
    <mergeCell ref="B219:G219"/>
    <mergeCell ref="B220:G220"/>
    <mergeCell ref="B201:G201"/>
    <mergeCell ref="B202:G202"/>
    <mergeCell ref="B203:G203"/>
    <mergeCell ref="B204:G204"/>
    <mergeCell ref="E205:G205"/>
    <mergeCell ref="E206:G206"/>
    <mergeCell ref="B195:G195"/>
    <mergeCell ref="B196:G196"/>
    <mergeCell ref="B197:G197"/>
    <mergeCell ref="B198:G198"/>
    <mergeCell ref="B199:G199"/>
    <mergeCell ref="B200:G200"/>
    <mergeCell ref="B189:G189"/>
    <mergeCell ref="B190:G190"/>
    <mergeCell ref="E191:G191"/>
    <mergeCell ref="B192:H192"/>
    <mergeCell ref="B193:G193"/>
    <mergeCell ref="B194:G194"/>
    <mergeCell ref="B183:H183"/>
    <mergeCell ref="B184:G184"/>
    <mergeCell ref="B185:G185"/>
    <mergeCell ref="B186:G186"/>
    <mergeCell ref="B187:G187"/>
    <mergeCell ref="B188:G188"/>
    <mergeCell ref="B169:G169"/>
    <mergeCell ref="E170:G170"/>
    <mergeCell ref="E171:G171"/>
    <mergeCell ref="B175:H175"/>
    <mergeCell ref="B176:H176"/>
    <mergeCell ref="B182:H182"/>
    <mergeCell ref="B163:G163"/>
    <mergeCell ref="B164:G164"/>
    <mergeCell ref="B165:G165"/>
    <mergeCell ref="B166:G166"/>
    <mergeCell ref="B167:G167"/>
    <mergeCell ref="B168:G168"/>
    <mergeCell ref="B157:H157"/>
    <mergeCell ref="B158:G158"/>
    <mergeCell ref="B159:G159"/>
    <mergeCell ref="B160:G160"/>
    <mergeCell ref="B161:G161"/>
    <mergeCell ref="B162:G162"/>
    <mergeCell ref="B151:G151"/>
    <mergeCell ref="B152:G152"/>
    <mergeCell ref="B153:G153"/>
    <mergeCell ref="B154:G154"/>
    <mergeCell ref="B155:G155"/>
    <mergeCell ref="E156:G156"/>
    <mergeCell ref="B140:H140"/>
    <mergeCell ref="B141:H141"/>
    <mergeCell ref="B147:H147"/>
    <mergeCell ref="B148:H148"/>
    <mergeCell ref="B149:G149"/>
    <mergeCell ref="B150:G150"/>
    <mergeCell ref="B131:G131"/>
    <mergeCell ref="B132:G132"/>
    <mergeCell ref="B133:G133"/>
    <mergeCell ref="B134:G134"/>
    <mergeCell ref="E135:G135"/>
    <mergeCell ref="E136:G136"/>
    <mergeCell ref="B125:G125"/>
    <mergeCell ref="B126:G126"/>
    <mergeCell ref="B127:G127"/>
    <mergeCell ref="B128:G128"/>
    <mergeCell ref="B129:G129"/>
    <mergeCell ref="B130:G130"/>
    <mergeCell ref="B119:G119"/>
    <mergeCell ref="B120:G120"/>
    <mergeCell ref="E121:G121"/>
    <mergeCell ref="B122:H122"/>
    <mergeCell ref="B123:G123"/>
    <mergeCell ref="B124:G124"/>
    <mergeCell ref="B113:H113"/>
    <mergeCell ref="B114:G114"/>
    <mergeCell ref="B115:G115"/>
    <mergeCell ref="B116:G116"/>
    <mergeCell ref="B117:G117"/>
    <mergeCell ref="B118:G118"/>
    <mergeCell ref="B99:G99"/>
    <mergeCell ref="E100:G100"/>
    <mergeCell ref="E101:G101"/>
    <mergeCell ref="B105:H105"/>
    <mergeCell ref="B106:H106"/>
    <mergeCell ref="B112:H112"/>
    <mergeCell ref="B93:G93"/>
    <mergeCell ref="B94:G94"/>
    <mergeCell ref="B95:G95"/>
    <mergeCell ref="B96:G96"/>
    <mergeCell ref="B97:G97"/>
    <mergeCell ref="B98:G98"/>
    <mergeCell ref="B87:H87"/>
    <mergeCell ref="B88:G88"/>
    <mergeCell ref="B89:G89"/>
    <mergeCell ref="B90:G90"/>
    <mergeCell ref="B91:G91"/>
    <mergeCell ref="B92:G92"/>
    <mergeCell ref="B81:G81"/>
    <mergeCell ref="B82:G82"/>
    <mergeCell ref="B83:G83"/>
    <mergeCell ref="B84:G84"/>
    <mergeCell ref="B85:G85"/>
    <mergeCell ref="E86:G86"/>
    <mergeCell ref="B70:H70"/>
    <mergeCell ref="B71:H71"/>
    <mergeCell ref="B77:H77"/>
    <mergeCell ref="B78:H78"/>
    <mergeCell ref="B79:G79"/>
    <mergeCell ref="B80:G80"/>
    <mergeCell ref="B62:G62"/>
    <mergeCell ref="B63:G63"/>
    <mergeCell ref="B64:G64"/>
    <mergeCell ref="B65:G65"/>
    <mergeCell ref="E66:G66"/>
    <mergeCell ref="E67:G67"/>
    <mergeCell ref="B56:G56"/>
    <mergeCell ref="B57:G57"/>
    <mergeCell ref="B58:G58"/>
    <mergeCell ref="B59:G59"/>
    <mergeCell ref="B60:G60"/>
    <mergeCell ref="B61:G61"/>
    <mergeCell ref="B50:G50"/>
    <mergeCell ref="B51:G51"/>
    <mergeCell ref="E52:G52"/>
    <mergeCell ref="B53:H53"/>
    <mergeCell ref="B54:G54"/>
    <mergeCell ref="B55:G55"/>
    <mergeCell ref="B44:H44"/>
    <mergeCell ref="B45:G45"/>
    <mergeCell ref="B46:G46"/>
    <mergeCell ref="B47:G47"/>
    <mergeCell ref="B48:G48"/>
    <mergeCell ref="B49:G49"/>
    <mergeCell ref="B30:G30"/>
    <mergeCell ref="E31:G31"/>
    <mergeCell ref="E32:G32"/>
    <mergeCell ref="B36:H36"/>
    <mergeCell ref="B37:H37"/>
    <mergeCell ref="B43:H43"/>
    <mergeCell ref="B24:G24"/>
    <mergeCell ref="B25:G25"/>
    <mergeCell ref="B26:G26"/>
    <mergeCell ref="B27:G27"/>
    <mergeCell ref="B28:G28"/>
    <mergeCell ref="B29:G29"/>
    <mergeCell ref="B21:G21"/>
    <mergeCell ref="B22:G22"/>
    <mergeCell ref="B23:G23"/>
    <mergeCell ref="B12:G12"/>
    <mergeCell ref="B13:G13"/>
    <mergeCell ref="B14:G14"/>
    <mergeCell ref="B15:G15"/>
    <mergeCell ref="B16:G16"/>
    <mergeCell ref="E17:G17"/>
    <mergeCell ref="B1:H1"/>
    <mergeCell ref="B2:H2"/>
    <mergeCell ref="B8:H8"/>
    <mergeCell ref="B9:H9"/>
    <mergeCell ref="B10:G10"/>
    <mergeCell ref="B11:G11"/>
    <mergeCell ref="B18:H18"/>
    <mergeCell ref="B19:G19"/>
    <mergeCell ref="B20:G20"/>
    <mergeCell ref="B595:H595"/>
    <mergeCell ref="B596:H596"/>
    <mergeCell ref="B602:H602"/>
    <mergeCell ref="B603:H603"/>
    <mergeCell ref="B604:G604"/>
    <mergeCell ref="B605:G605"/>
    <mergeCell ref="B606:G606"/>
    <mergeCell ref="B607:G607"/>
    <mergeCell ref="B608:G608"/>
    <mergeCell ref="B609:G609"/>
    <mergeCell ref="B610:G610"/>
    <mergeCell ref="E611:G611"/>
    <mergeCell ref="B612:H612"/>
    <mergeCell ref="B613:G613"/>
    <mergeCell ref="B614:G614"/>
    <mergeCell ref="B615:G615"/>
    <mergeCell ref="B616:G616"/>
    <mergeCell ref="B617:G617"/>
    <mergeCell ref="B618:G618"/>
    <mergeCell ref="B619:G619"/>
    <mergeCell ref="B620:G620"/>
    <mergeCell ref="B621:G621"/>
    <mergeCell ref="B622:G622"/>
    <mergeCell ref="B623:G623"/>
    <mergeCell ref="B624:G624"/>
    <mergeCell ref="E625:G625"/>
    <mergeCell ref="E626:G626"/>
    <mergeCell ref="B630:H630"/>
    <mergeCell ref="B631:H631"/>
    <mergeCell ref="B637:H637"/>
    <mergeCell ref="B638:H638"/>
    <mergeCell ref="B639:G639"/>
    <mergeCell ref="B640:G640"/>
    <mergeCell ref="B641:G641"/>
    <mergeCell ref="B642:G642"/>
    <mergeCell ref="B643:G643"/>
    <mergeCell ref="B644:G644"/>
    <mergeCell ref="B645:G645"/>
    <mergeCell ref="E646:G646"/>
    <mergeCell ref="B647:H647"/>
    <mergeCell ref="B648:G648"/>
    <mergeCell ref="B649:G649"/>
    <mergeCell ref="B650:G650"/>
    <mergeCell ref="B651:G651"/>
    <mergeCell ref="B652:G652"/>
    <mergeCell ref="B653:G653"/>
    <mergeCell ref="B654:G654"/>
    <mergeCell ref="B655:G655"/>
    <mergeCell ref="B656:G656"/>
    <mergeCell ref="B657:G657"/>
    <mergeCell ref="B658:G658"/>
    <mergeCell ref="B659:G659"/>
    <mergeCell ref="E660:G660"/>
    <mergeCell ref="E661:G661"/>
    <mergeCell ref="B665:H665"/>
    <mergeCell ref="B666:H666"/>
    <mergeCell ref="B672:H672"/>
    <mergeCell ref="B673:H673"/>
    <mergeCell ref="B674:G674"/>
    <mergeCell ref="B675:G675"/>
    <mergeCell ref="B676:G676"/>
    <mergeCell ref="B677:G677"/>
    <mergeCell ref="B678:G678"/>
    <mergeCell ref="B679:G679"/>
    <mergeCell ref="B680:G680"/>
    <mergeCell ref="E681:G681"/>
    <mergeCell ref="B682:H682"/>
    <mergeCell ref="B683:G683"/>
    <mergeCell ref="B684:G684"/>
    <mergeCell ref="B685:G685"/>
    <mergeCell ref="B686:G686"/>
    <mergeCell ref="B687:G687"/>
    <mergeCell ref="B717:G717"/>
    <mergeCell ref="B709:G709"/>
    <mergeCell ref="B710:G710"/>
    <mergeCell ref="B711:G711"/>
    <mergeCell ref="B712:G712"/>
    <mergeCell ref="B713:G713"/>
    <mergeCell ref="B688:G688"/>
    <mergeCell ref="B689:G689"/>
    <mergeCell ref="B690:G690"/>
    <mergeCell ref="B691:G691"/>
    <mergeCell ref="B692:G692"/>
    <mergeCell ref="B693:G693"/>
    <mergeCell ref="B694:G694"/>
    <mergeCell ref="E695:G695"/>
    <mergeCell ref="E696:G696"/>
    <mergeCell ref="B698:H698"/>
    <mergeCell ref="B699:H699"/>
    <mergeCell ref="B705:H705"/>
    <mergeCell ref="B706:H706"/>
    <mergeCell ref="B707:G707"/>
    <mergeCell ref="B708:G708"/>
    <mergeCell ref="E714:G714"/>
    <mergeCell ref="B715:H715"/>
    <mergeCell ref="B716:G716"/>
    <mergeCell ref="B723:G723"/>
    <mergeCell ref="B724:G724"/>
    <mergeCell ref="B725:G725"/>
    <mergeCell ref="B726:G726"/>
    <mergeCell ref="B727:G727"/>
    <mergeCell ref="E728:G728"/>
    <mergeCell ref="E729:G729"/>
    <mergeCell ref="B731:H731"/>
    <mergeCell ref="B718:G718"/>
    <mergeCell ref="B719:G719"/>
    <mergeCell ref="B720:G720"/>
    <mergeCell ref="B721:G721"/>
    <mergeCell ref="B722:G722"/>
    <mergeCell ref="B758:G758"/>
    <mergeCell ref="B759:G759"/>
    <mergeCell ref="B760:G760"/>
    <mergeCell ref="E761:G761"/>
    <mergeCell ref="E762:G762"/>
    <mergeCell ref="B764:H764"/>
    <mergeCell ref="B765:H765"/>
    <mergeCell ref="B749:G749"/>
    <mergeCell ref="B750:G750"/>
    <mergeCell ref="B753:G753"/>
    <mergeCell ref="B754:G754"/>
    <mergeCell ref="B755:G755"/>
    <mergeCell ref="B756:G756"/>
    <mergeCell ref="B757:G757"/>
    <mergeCell ref="B751:G751"/>
    <mergeCell ref="B752:G752"/>
    <mergeCell ref="B771:H771"/>
    <mergeCell ref="B779:G779"/>
    <mergeCell ref="B782:G782"/>
    <mergeCell ref="B783:G783"/>
    <mergeCell ref="B772:H772"/>
    <mergeCell ref="B773:G773"/>
    <mergeCell ref="B774:G774"/>
    <mergeCell ref="B775:G775"/>
    <mergeCell ref="B776:G776"/>
    <mergeCell ref="B777:G777"/>
    <mergeCell ref="B778:G778"/>
    <mergeCell ref="E780:G780"/>
    <mergeCell ref="B781:H781"/>
    <mergeCell ref="B784:G784"/>
    <mergeCell ref="B785:G785"/>
    <mergeCell ref="B788:G788"/>
    <mergeCell ref="B789:G789"/>
    <mergeCell ref="B790:G790"/>
    <mergeCell ref="B791:G791"/>
    <mergeCell ref="B792:G792"/>
    <mergeCell ref="B786:G786"/>
    <mergeCell ref="B787:G787"/>
    <mergeCell ref="B815:G815"/>
    <mergeCell ref="B816:G816"/>
    <mergeCell ref="B817:G817"/>
    <mergeCell ref="B818:G818"/>
    <mergeCell ref="B814:H814"/>
    <mergeCell ref="B793:G793"/>
    <mergeCell ref="E794:G794"/>
    <mergeCell ref="E795:G795"/>
    <mergeCell ref="B797:H797"/>
    <mergeCell ref="B798:H798"/>
    <mergeCell ref="B804:H804"/>
    <mergeCell ref="B806:G806"/>
    <mergeCell ref="B807:G807"/>
    <mergeCell ref="B808:G808"/>
    <mergeCell ref="B809:G809"/>
    <mergeCell ref="B810:G810"/>
    <mergeCell ref="B811:G811"/>
    <mergeCell ref="B812:G812"/>
    <mergeCell ref="E813:G813"/>
    <mergeCell ref="B805:H805"/>
    <mergeCell ref="B819:G819"/>
    <mergeCell ref="B820:G820"/>
    <mergeCell ref="B823:G823"/>
    <mergeCell ref="B824:G824"/>
    <mergeCell ref="B825:G825"/>
    <mergeCell ref="B826:G826"/>
    <mergeCell ref="B821:G821"/>
    <mergeCell ref="B822:G822"/>
    <mergeCell ref="E827:G827"/>
    <mergeCell ref="B847:H847"/>
    <mergeCell ref="B849:G849"/>
    <mergeCell ref="B850:G850"/>
    <mergeCell ref="B851:G851"/>
    <mergeCell ref="B852:G852"/>
    <mergeCell ref="B853:G853"/>
    <mergeCell ref="E846:G846"/>
    <mergeCell ref="B848:G848"/>
    <mergeCell ref="E828:G828"/>
    <mergeCell ref="B830:H830"/>
    <mergeCell ref="B831:H831"/>
    <mergeCell ref="B837:H837"/>
    <mergeCell ref="B838:H838"/>
    <mergeCell ref="B839:G839"/>
    <mergeCell ref="B840:G840"/>
    <mergeCell ref="B841:G841"/>
    <mergeCell ref="B842:G842"/>
    <mergeCell ref="B843:G843"/>
    <mergeCell ref="B844:G844"/>
    <mergeCell ref="B845:G845"/>
    <mergeCell ref="B881:G881"/>
    <mergeCell ref="B882:G882"/>
    <mergeCell ref="B883:G883"/>
    <mergeCell ref="B863:H863"/>
    <mergeCell ref="B864:H864"/>
    <mergeCell ref="B870:H870"/>
    <mergeCell ref="B871:H871"/>
    <mergeCell ref="B854:G854"/>
    <mergeCell ref="B855:G855"/>
    <mergeCell ref="B858:G858"/>
    <mergeCell ref="B859:G859"/>
    <mergeCell ref="B856:G856"/>
    <mergeCell ref="B857:G857"/>
    <mergeCell ref="E860:G860"/>
    <mergeCell ref="E861:G861"/>
    <mergeCell ref="B872:G872"/>
    <mergeCell ref="B873:G873"/>
    <mergeCell ref="B874:G874"/>
    <mergeCell ref="B875:G875"/>
    <mergeCell ref="B876:G876"/>
    <mergeCell ref="B877:G877"/>
    <mergeCell ref="B878:G878"/>
    <mergeCell ref="E879:G879"/>
    <mergeCell ref="B880:H880"/>
    <mergeCell ref="B889:G889"/>
    <mergeCell ref="B890:G890"/>
    <mergeCell ref="B891:G891"/>
    <mergeCell ref="B892:G892"/>
    <mergeCell ref="E893:G893"/>
    <mergeCell ref="E894:G894"/>
    <mergeCell ref="B884:G884"/>
    <mergeCell ref="B885:G885"/>
    <mergeCell ref="B886:G886"/>
    <mergeCell ref="B887:G887"/>
    <mergeCell ref="B888:G888"/>
    <mergeCell ref="B732:H732"/>
    <mergeCell ref="B738:H738"/>
    <mergeCell ref="B739:H739"/>
    <mergeCell ref="B740:G740"/>
    <mergeCell ref="B741:G741"/>
    <mergeCell ref="B742:G742"/>
    <mergeCell ref="B743:G743"/>
    <mergeCell ref="E747:G747"/>
    <mergeCell ref="B748:H748"/>
    <mergeCell ref="B744:G744"/>
    <mergeCell ref="B745:G745"/>
    <mergeCell ref="B746:G746"/>
  </mergeCells>
  <conditionalFormatting sqref="H10:H16">
    <cfRule type="colorScale" priority="174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:H30">
    <cfRule type="colorScale" priority="174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5:H51">
    <cfRule type="colorScale" priority="173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:H65">
    <cfRule type="colorScale" priority="173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9:H85">
    <cfRule type="colorScale" priority="173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:H99">
    <cfRule type="colorScale" priority="173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14:H120">
    <cfRule type="colorScale" priority="155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14:H120">
    <cfRule type="cellIs" dxfId="1153" priority="1557" operator="equal">
      <formula>1</formula>
    </cfRule>
    <cfRule type="cellIs" dxfId="1152" priority="1558" operator="equal">
      <formula>0</formula>
    </cfRule>
  </conditionalFormatting>
  <conditionalFormatting sqref="H114:H120">
    <cfRule type="containsText" dxfId="1151" priority="1556" operator="containsText" text="ABS">
      <formula>NOT(ISERROR(SEARCH("ABS",H114)))</formula>
    </cfRule>
  </conditionalFormatting>
  <conditionalFormatting sqref="H149:H155">
    <cfRule type="colorScale" priority="155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49:H155">
    <cfRule type="cellIs" dxfId="1150" priority="1552" operator="equal">
      <formula>1</formula>
    </cfRule>
    <cfRule type="cellIs" dxfId="1149" priority="1553" operator="equal">
      <formula>0</formula>
    </cfRule>
  </conditionalFormatting>
  <conditionalFormatting sqref="H149:H155">
    <cfRule type="containsText" dxfId="1148" priority="1551" operator="containsText" text="ABS">
      <formula>NOT(ISERROR(SEARCH("ABS",H149)))</formula>
    </cfRule>
  </conditionalFormatting>
  <conditionalFormatting sqref="H184:H190">
    <cfRule type="colorScale" priority="154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84:H190">
    <cfRule type="cellIs" dxfId="1147" priority="1547" operator="equal">
      <formula>1</formula>
    </cfRule>
    <cfRule type="cellIs" dxfId="1146" priority="1548" operator="equal">
      <formula>0</formula>
    </cfRule>
  </conditionalFormatting>
  <conditionalFormatting sqref="H184:H190">
    <cfRule type="containsText" dxfId="1145" priority="1546" operator="containsText" text="ABS">
      <formula>NOT(ISERROR(SEARCH("ABS",H184)))</formula>
    </cfRule>
  </conditionalFormatting>
  <conditionalFormatting sqref="H219:H225">
    <cfRule type="colorScale" priority="154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19:H225">
    <cfRule type="cellIs" dxfId="1144" priority="1542" operator="equal">
      <formula>1</formula>
    </cfRule>
    <cfRule type="cellIs" dxfId="1143" priority="1543" operator="equal">
      <formula>0</formula>
    </cfRule>
  </conditionalFormatting>
  <conditionalFormatting sqref="H219:H225">
    <cfRule type="containsText" dxfId="1142" priority="1541" operator="containsText" text="ABS">
      <formula>NOT(ISERROR(SEARCH("ABS",H219)))</formula>
    </cfRule>
  </conditionalFormatting>
  <conditionalFormatting sqref="H254:H260">
    <cfRule type="colorScale" priority="153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54:H260">
    <cfRule type="cellIs" dxfId="1141" priority="1537" operator="equal">
      <formula>1</formula>
    </cfRule>
    <cfRule type="cellIs" dxfId="1140" priority="1538" operator="equal">
      <formula>0</formula>
    </cfRule>
  </conditionalFormatting>
  <conditionalFormatting sqref="H254:H260">
    <cfRule type="containsText" dxfId="1139" priority="1536" operator="containsText" text="ABS">
      <formula>NOT(ISERROR(SEARCH("ABS",H254)))</formula>
    </cfRule>
  </conditionalFormatting>
  <conditionalFormatting sqref="H289:H295">
    <cfRule type="colorScale" priority="153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89:H295">
    <cfRule type="cellIs" dxfId="1138" priority="1532" operator="equal">
      <formula>1</formula>
    </cfRule>
    <cfRule type="cellIs" dxfId="1137" priority="1533" operator="equal">
      <formula>0</formula>
    </cfRule>
  </conditionalFormatting>
  <conditionalFormatting sqref="H289:H295">
    <cfRule type="containsText" dxfId="1136" priority="1531" operator="containsText" text="ABS">
      <formula>NOT(ISERROR(SEARCH("ABS",H289)))</formula>
    </cfRule>
  </conditionalFormatting>
  <conditionalFormatting sqref="H324:H330">
    <cfRule type="colorScale" priority="152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24:H330">
    <cfRule type="cellIs" dxfId="1135" priority="1527" operator="equal">
      <formula>1</formula>
    </cfRule>
    <cfRule type="cellIs" dxfId="1134" priority="1528" operator="equal">
      <formula>0</formula>
    </cfRule>
  </conditionalFormatting>
  <conditionalFormatting sqref="H324:H330">
    <cfRule type="containsText" dxfId="1133" priority="1526" operator="containsText" text="ABS">
      <formula>NOT(ISERROR(SEARCH("ABS",H324)))</formula>
    </cfRule>
  </conditionalFormatting>
  <conditionalFormatting sqref="H359:H365">
    <cfRule type="colorScale" priority="152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59:H365">
    <cfRule type="cellIs" dxfId="1132" priority="1522" operator="equal">
      <formula>1</formula>
    </cfRule>
    <cfRule type="cellIs" dxfId="1131" priority="1523" operator="equal">
      <formula>0</formula>
    </cfRule>
  </conditionalFormatting>
  <conditionalFormatting sqref="H359:H365">
    <cfRule type="containsText" dxfId="1130" priority="1521" operator="containsText" text="ABS">
      <formula>NOT(ISERROR(SEARCH("ABS",H359)))</formula>
    </cfRule>
  </conditionalFormatting>
  <conditionalFormatting sqref="H394:H400">
    <cfRule type="colorScale" priority="151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94:H400">
    <cfRule type="cellIs" dxfId="1129" priority="1517" operator="equal">
      <formula>1</formula>
    </cfRule>
    <cfRule type="cellIs" dxfId="1128" priority="1518" operator="equal">
      <formula>0</formula>
    </cfRule>
  </conditionalFormatting>
  <conditionalFormatting sqref="H394:H400">
    <cfRule type="containsText" dxfId="1127" priority="1516" operator="containsText" text="ABS">
      <formula>NOT(ISERROR(SEARCH("ABS",H394)))</formula>
    </cfRule>
  </conditionalFormatting>
  <conditionalFormatting sqref="H429:H435">
    <cfRule type="colorScale" priority="151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29:H435">
    <cfRule type="cellIs" dxfId="1126" priority="1512" operator="equal">
      <formula>1</formula>
    </cfRule>
    <cfRule type="cellIs" dxfId="1125" priority="1513" operator="equal">
      <formula>0</formula>
    </cfRule>
  </conditionalFormatting>
  <conditionalFormatting sqref="H429:H435">
    <cfRule type="containsText" dxfId="1124" priority="1511" operator="containsText" text="ABS">
      <formula>NOT(ISERROR(SEARCH("ABS",H429)))</formula>
    </cfRule>
  </conditionalFormatting>
  <conditionalFormatting sqref="H464:H470">
    <cfRule type="colorScale" priority="150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64:H470">
    <cfRule type="cellIs" dxfId="1123" priority="1507" operator="equal">
      <formula>1</formula>
    </cfRule>
    <cfRule type="cellIs" dxfId="1122" priority="1508" operator="equal">
      <formula>0</formula>
    </cfRule>
  </conditionalFormatting>
  <conditionalFormatting sqref="H464:H470">
    <cfRule type="containsText" dxfId="1121" priority="1506" operator="containsText" text="ABS">
      <formula>NOT(ISERROR(SEARCH("ABS",H464)))</formula>
    </cfRule>
  </conditionalFormatting>
  <conditionalFormatting sqref="H499:H505">
    <cfRule type="colorScale" priority="150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99:H505">
    <cfRule type="cellIs" dxfId="1120" priority="1502" operator="equal">
      <formula>1</formula>
    </cfRule>
    <cfRule type="cellIs" dxfId="1119" priority="1503" operator="equal">
      <formula>0</formula>
    </cfRule>
  </conditionalFormatting>
  <conditionalFormatting sqref="H499:H505">
    <cfRule type="containsText" dxfId="1118" priority="1501" operator="containsText" text="ABS">
      <formula>NOT(ISERROR(SEARCH("ABS",H499)))</formula>
    </cfRule>
  </conditionalFormatting>
  <conditionalFormatting sqref="H534:H540">
    <cfRule type="colorScale" priority="149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34:H540">
    <cfRule type="cellIs" dxfId="1117" priority="1497" operator="equal">
      <formula>1</formula>
    </cfRule>
    <cfRule type="cellIs" dxfId="1116" priority="1498" operator="equal">
      <formula>0</formula>
    </cfRule>
  </conditionalFormatting>
  <conditionalFormatting sqref="H534:H540">
    <cfRule type="containsText" dxfId="1115" priority="1496" operator="containsText" text="ABS">
      <formula>NOT(ISERROR(SEARCH("ABS",H534)))</formula>
    </cfRule>
  </conditionalFormatting>
  <conditionalFormatting sqref="H569:H575">
    <cfRule type="colorScale" priority="149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69:H575">
    <cfRule type="cellIs" dxfId="1114" priority="1492" operator="equal">
      <formula>1</formula>
    </cfRule>
    <cfRule type="cellIs" dxfId="1113" priority="1493" operator="equal">
      <formula>0</formula>
    </cfRule>
  </conditionalFormatting>
  <conditionalFormatting sqref="H569:H575">
    <cfRule type="containsText" dxfId="1112" priority="1491" operator="containsText" text="ABS">
      <formula>NOT(ISERROR(SEARCH("ABS",H569)))</formula>
    </cfRule>
  </conditionalFormatting>
  <conditionalFormatting sqref="H604:H610">
    <cfRule type="colorScale" priority="148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04:H610">
    <cfRule type="cellIs" dxfId="1111" priority="1487" operator="equal">
      <formula>1</formula>
    </cfRule>
    <cfRule type="cellIs" dxfId="1110" priority="1488" operator="equal">
      <formula>0</formula>
    </cfRule>
  </conditionalFormatting>
  <conditionalFormatting sqref="H604:H610">
    <cfRule type="containsText" dxfId="1109" priority="1486" operator="containsText" text="ABS">
      <formula>NOT(ISERROR(SEARCH("ABS",H604)))</formula>
    </cfRule>
  </conditionalFormatting>
  <conditionalFormatting sqref="H639:H645">
    <cfRule type="colorScale" priority="148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39:H645">
    <cfRule type="cellIs" dxfId="1108" priority="1482" operator="equal">
      <formula>1</formula>
    </cfRule>
    <cfRule type="cellIs" dxfId="1107" priority="1483" operator="equal">
      <formula>0</formula>
    </cfRule>
  </conditionalFormatting>
  <conditionalFormatting sqref="H639:H645">
    <cfRule type="containsText" dxfId="1106" priority="1481" operator="containsText" text="ABS">
      <formula>NOT(ISERROR(SEARCH("ABS",H639)))</formula>
    </cfRule>
  </conditionalFormatting>
  <conditionalFormatting sqref="H674:H680">
    <cfRule type="colorScale" priority="147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74:H680">
    <cfRule type="cellIs" dxfId="1105" priority="1477" operator="equal">
      <formula>1</formula>
    </cfRule>
    <cfRule type="cellIs" dxfId="1104" priority="1478" operator="equal">
      <formula>0</formula>
    </cfRule>
  </conditionalFormatting>
  <conditionalFormatting sqref="H674:H680">
    <cfRule type="containsText" dxfId="1103" priority="1476" operator="containsText" text="ABS">
      <formula>NOT(ISERROR(SEARCH("ABS",H674)))</formula>
    </cfRule>
  </conditionalFormatting>
  <conditionalFormatting sqref="H707:H713">
    <cfRule type="colorScale" priority="147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07:H713">
    <cfRule type="cellIs" dxfId="1102" priority="1472" operator="equal">
      <formula>1</formula>
    </cfRule>
    <cfRule type="cellIs" dxfId="1101" priority="1473" operator="equal">
      <formula>0</formula>
    </cfRule>
  </conditionalFormatting>
  <conditionalFormatting sqref="H707:H713">
    <cfRule type="containsText" dxfId="1100" priority="1471" operator="containsText" text="ABS">
      <formula>NOT(ISERROR(SEARCH("ABS",H707)))</formula>
    </cfRule>
  </conditionalFormatting>
  <conditionalFormatting sqref="H740:H746">
    <cfRule type="colorScale" priority="146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0:H746">
    <cfRule type="cellIs" dxfId="1099" priority="1467" operator="equal">
      <formula>1</formula>
    </cfRule>
    <cfRule type="cellIs" dxfId="1098" priority="1468" operator="equal">
      <formula>0</formula>
    </cfRule>
  </conditionalFormatting>
  <conditionalFormatting sqref="H740:H746">
    <cfRule type="containsText" dxfId="1097" priority="1466" operator="containsText" text="ABS">
      <formula>NOT(ISERROR(SEARCH("ABS",H740)))</formula>
    </cfRule>
  </conditionalFormatting>
  <conditionalFormatting sqref="H773:H779">
    <cfRule type="colorScale" priority="146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73:H779">
    <cfRule type="cellIs" dxfId="1096" priority="1462" operator="equal">
      <formula>1</formula>
    </cfRule>
    <cfRule type="cellIs" dxfId="1095" priority="1463" operator="equal">
      <formula>0</formula>
    </cfRule>
  </conditionalFormatting>
  <conditionalFormatting sqref="H773:H779">
    <cfRule type="containsText" dxfId="1094" priority="1461" operator="containsText" text="ABS">
      <formula>NOT(ISERROR(SEARCH("ABS",H773)))</formula>
    </cfRule>
  </conditionalFormatting>
  <conditionalFormatting sqref="H806:H812">
    <cfRule type="colorScale" priority="145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06:H812">
    <cfRule type="cellIs" dxfId="1093" priority="1457" operator="equal">
      <formula>1</formula>
    </cfRule>
    <cfRule type="cellIs" dxfId="1092" priority="1458" operator="equal">
      <formula>0</formula>
    </cfRule>
  </conditionalFormatting>
  <conditionalFormatting sqref="H806:H812">
    <cfRule type="containsText" dxfId="1091" priority="1456" operator="containsText" text="ABS">
      <formula>NOT(ISERROR(SEARCH("ABS",H806)))</formula>
    </cfRule>
  </conditionalFormatting>
  <conditionalFormatting sqref="H839:H845">
    <cfRule type="colorScale" priority="145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39:H845">
    <cfRule type="cellIs" dxfId="1090" priority="1452" operator="equal">
      <formula>1</formula>
    </cfRule>
    <cfRule type="cellIs" dxfId="1089" priority="1453" operator="equal">
      <formula>0</formula>
    </cfRule>
  </conditionalFormatting>
  <conditionalFormatting sqref="H839:H845">
    <cfRule type="containsText" dxfId="1088" priority="1451" operator="containsText" text="ABS">
      <formula>NOT(ISERROR(SEARCH("ABS",H839)))</formula>
    </cfRule>
  </conditionalFormatting>
  <conditionalFormatting sqref="H872:H878">
    <cfRule type="colorScale" priority="144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72:H878">
    <cfRule type="cellIs" dxfId="1087" priority="1447" operator="equal">
      <formula>1</formula>
    </cfRule>
    <cfRule type="cellIs" dxfId="1086" priority="1448" operator="equal">
      <formula>0</formula>
    </cfRule>
  </conditionalFormatting>
  <conditionalFormatting sqref="H872:H878">
    <cfRule type="containsText" dxfId="1085" priority="1446" operator="containsText" text="ABS">
      <formula>NOT(ISERROR(SEARCH("ABS",H872)))</formula>
    </cfRule>
  </conditionalFormatting>
  <conditionalFormatting sqref="H123:H134">
    <cfRule type="colorScale" priority="144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23:H134">
    <cfRule type="cellIs" dxfId="1084" priority="1442" operator="equal">
      <formula>1</formula>
    </cfRule>
    <cfRule type="cellIs" dxfId="1083" priority="1443" operator="equal">
      <formula>0</formula>
    </cfRule>
  </conditionalFormatting>
  <conditionalFormatting sqref="H123:H134">
    <cfRule type="containsText" dxfId="1082" priority="1441" operator="containsText" text="ABS">
      <formula>NOT(ISERROR(SEARCH("ABS",H123)))</formula>
    </cfRule>
  </conditionalFormatting>
  <conditionalFormatting sqref="H158:H169">
    <cfRule type="colorScale" priority="143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58:H169">
    <cfRule type="cellIs" dxfId="1081" priority="1437" operator="equal">
      <formula>1</formula>
    </cfRule>
    <cfRule type="cellIs" dxfId="1080" priority="1438" operator="equal">
      <formula>0</formula>
    </cfRule>
  </conditionalFormatting>
  <conditionalFormatting sqref="H158:H169">
    <cfRule type="containsText" dxfId="1079" priority="1436" operator="containsText" text="ABS">
      <formula>NOT(ISERROR(SEARCH("ABS",H158)))</formula>
    </cfRule>
  </conditionalFormatting>
  <conditionalFormatting sqref="H193:H204">
    <cfRule type="colorScale" priority="143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3:H204">
    <cfRule type="cellIs" dxfId="1078" priority="1432" operator="equal">
      <formula>1</formula>
    </cfRule>
    <cfRule type="cellIs" dxfId="1077" priority="1433" operator="equal">
      <formula>0</formula>
    </cfRule>
  </conditionalFormatting>
  <conditionalFormatting sqref="H193:H204">
    <cfRule type="containsText" dxfId="1076" priority="1431" operator="containsText" text="ABS">
      <formula>NOT(ISERROR(SEARCH("ABS",H193)))</formula>
    </cfRule>
  </conditionalFormatting>
  <conditionalFormatting sqref="H228:H239">
    <cfRule type="colorScale" priority="142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28:H239">
    <cfRule type="cellIs" dxfId="1075" priority="1427" operator="equal">
      <formula>1</formula>
    </cfRule>
    <cfRule type="cellIs" dxfId="1074" priority="1428" operator="equal">
      <formula>0</formula>
    </cfRule>
  </conditionalFormatting>
  <conditionalFormatting sqref="H228:H239">
    <cfRule type="containsText" dxfId="1073" priority="1426" operator="containsText" text="ABS">
      <formula>NOT(ISERROR(SEARCH("ABS",H228)))</formula>
    </cfRule>
  </conditionalFormatting>
  <conditionalFormatting sqref="H263:H274">
    <cfRule type="colorScale" priority="142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63:H274">
    <cfRule type="cellIs" dxfId="1072" priority="1422" operator="equal">
      <formula>1</formula>
    </cfRule>
    <cfRule type="cellIs" dxfId="1071" priority="1423" operator="equal">
      <formula>0</formula>
    </cfRule>
  </conditionalFormatting>
  <conditionalFormatting sqref="H263:H274">
    <cfRule type="containsText" dxfId="1070" priority="1421" operator="containsText" text="ABS">
      <formula>NOT(ISERROR(SEARCH("ABS",H263)))</formula>
    </cfRule>
  </conditionalFormatting>
  <conditionalFormatting sqref="H298:H309">
    <cfRule type="colorScale" priority="141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98:H309">
    <cfRule type="cellIs" dxfId="1069" priority="1417" operator="equal">
      <formula>1</formula>
    </cfRule>
    <cfRule type="cellIs" dxfId="1068" priority="1418" operator="equal">
      <formula>0</formula>
    </cfRule>
  </conditionalFormatting>
  <conditionalFormatting sqref="H298:H309">
    <cfRule type="containsText" dxfId="1067" priority="1416" operator="containsText" text="ABS">
      <formula>NOT(ISERROR(SEARCH("ABS",H298)))</formula>
    </cfRule>
  </conditionalFormatting>
  <conditionalFormatting sqref="H333:H344">
    <cfRule type="colorScale" priority="141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33:H344">
    <cfRule type="cellIs" dxfId="1066" priority="1412" operator="equal">
      <formula>1</formula>
    </cfRule>
    <cfRule type="cellIs" dxfId="1065" priority="1413" operator="equal">
      <formula>0</formula>
    </cfRule>
  </conditionalFormatting>
  <conditionalFormatting sqref="H333:H344">
    <cfRule type="containsText" dxfId="1064" priority="1411" operator="containsText" text="ABS">
      <formula>NOT(ISERROR(SEARCH("ABS",H333)))</formula>
    </cfRule>
  </conditionalFormatting>
  <conditionalFormatting sqref="H368:H379">
    <cfRule type="colorScale" priority="140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68:H379">
    <cfRule type="cellIs" dxfId="1063" priority="1407" operator="equal">
      <formula>1</formula>
    </cfRule>
    <cfRule type="cellIs" dxfId="1062" priority="1408" operator="equal">
      <formula>0</formula>
    </cfRule>
  </conditionalFormatting>
  <conditionalFormatting sqref="H368:H379">
    <cfRule type="containsText" dxfId="1061" priority="1406" operator="containsText" text="ABS">
      <formula>NOT(ISERROR(SEARCH("ABS",H368)))</formula>
    </cfRule>
  </conditionalFormatting>
  <conditionalFormatting sqref="H403:H414">
    <cfRule type="colorScale" priority="140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03:H414">
    <cfRule type="cellIs" dxfId="1060" priority="1402" operator="equal">
      <formula>1</formula>
    </cfRule>
    <cfRule type="cellIs" dxfId="1059" priority="1403" operator="equal">
      <formula>0</formula>
    </cfRule>
  </conditionalFormatting>
  <conditionalFormatting sqref="H403:H414">
    <cfRule type="containsText" dxfId="1058" priority="1401" operator="containsText" text="ABS">
      <formula>NOT(ISERROR(SEARCH("ABS",H403)))</formula>
    </cfRule>
  </conditionalFormatting>
  <conditionalFormatting sqref="H438:H449">
    <cfRule type="colorScale" priority="139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38:H449">
    <cfRule type="cellIs" dxfId="1057" priority="1397" operator="equal">
      <formula>1</formula>
    </cfRule>
    <cfRule type="cellIs" dxfId="1056" priority="1398" operator="equal">
      <formula>0</formula>
    </cfRule>
  </conditionalFormatting>
  <conditionalFormatting sqref="H438:H449">
    <cfRule type="containsText" dxfId="1055" priority="1396" operator="containsText" text="ABS">
      <formula>NOT(ISERROR(SEARCH("ABS",H438)))</formula>
    </cfRule>
  </conditionalFormatting>
  <conditionalFormatting sqref="H473:H484">
    <cfRule type="colorScale" priority="139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73:H484">
    <cfRule type="cellIs" dxfId="1054" priority="1392" operator="equal">
      <formula>1</formula>
    </cfRule>
    <cfRule type="cellIs" dxfId="1053" priority="1393" operator="equal">
      <formula>0</formula>
    </cfRule>
  </conditionalFormatting>
  <conditionalFormatting sqref="H473:H484">
    <cfRule type="containsText" dxfId="1052" priority="1391" operator="containsText" text="ABS">
      <formula>NOT(ISERROR(SEARCH("ABS",H473)))</formula>
    </cfRule>
  </conditionalFormatting>
  <conditionalFormatting sqref="H508:H519">
    <cfRule type="colorScale" priority="138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08:H519">
    <cfRule type="cellIs" dxfId="1051" priority="1387" operator="equal">
      <formula>1</formula>
    </cfRule>
    <cfRule type="cellIs" dxfId="1050" priority="1388" operator="equal">
      <formula>0</formula>
    </cfRule>
  </conditionalFormatting>
  <conditionalFormatting sqref="H508:H519">
    <cfRule type="containsText" dxfId="1049" priority="1386" operator="containsText" text="ABS">
      <formula>NOT(ISERROR(SEARCH("ABS",H508)))</formula>
    </cfRule>
  </conditionalFormatting>
  <conditionalFormatting sqref="H543:H554">
    <cfRule type="colorScale" priority="138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3:H554">
    <cfRule type="cellIs" dxfId="1048" priority="1382" operator="equal">
      <formula>1</formula>
    </cfRule>
    <cfRule type="cellIs" dxfId="1047" priority="1383" operator="equal">
      <formula>0</formula>
    </cfRule>
  </conditionalFormatting>
  <conditionalFormatting sqref="H543:H554">
    <cfRule type="containsText" dxfId="1046" priority="1381" operator="containsText" text="ABS">
      <formula>NOT(ISERROR(SEARCH("ABS",H543)))</formula>
    </cfRule>
  </conditionalFormatting>
  <conditionalFormatting sqref="H578:H589">
    <cfRule type="colorScale" priority="137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78:H589">
    <cfRule type="cellIs" dxfId="1045" priority="1377" operator="equal">
      <formula>1</formula>
    </cfRule>
    <cfRule type="cellIs" dxfId="1044" priority="1378" operator="equal">
      <formula>0</formula>
    </cfRule>
  </conditionalFormatting>
  <conditionalFormatting sqref="H578:H589">
    <cfRule type="containsText" dxfId="1043" priority="1376" operator="containsText" text="ABS">
      <formula>NOT(ISERROR(SEARCH("ABS",H578)))</formula>
    </cfRule>
  </conditionalFormatting>
  <conditionalFormatting sqref="H613:H624">
    <cfRule type="colorScale" priority="137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13:H624">
    <cfRule type="cellIs" dxfId="1042" priority="1372" operator="equal">
      <formula>1</formula>
    </cfRule>
    <cfRule type="cellIs" dxfId="1041" priority="1373" operator="equal">
      <formula>0</formula>
    </cfRule>
  </conditionalFormatting>
  <conditionalFormatting sqref="H613:H624">
    <cfRule type="containsText" dxfId="1040" priority="1371" operator="containsText" text="ABS">
      <formula>NOT(ISERROR(SEARCH("ABS",H613)))</formula>
    </cfRule>
  </conditionalFormatting>
  <conditionalFormatting sqref="H648:H659">
    <cfRule type="colorScale" priority="136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48:H659">
    <cfRule type="cellIs" dxfId="1039" priority="1367" operator="equal">
      <formula>1</formula>
    </cfRule>
    <cfRule type="cellIs" dxfId="1038" priority="1368" operator="equal">
      <formula>0</formula>
    </cfRule>
  </conditionalFormatting>
  <conditionalFormatting sqref="H648:H659">
    <cfRule type="containsText" dxfId="1037" priority="1366" operator="containsText" text="ABS">
      <formula>NOT(ISERROR(SEARCH("ABS",H648)))</formula>
    </cfRule>
  </conditionalFormatting>
  <conditionalFormatting sqref="H683:H694">
    <cfRule type="colorScale" priority="136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83:H694">
    <cfRule type="cellIs" dxfId="1036" priority="1362" operator="equal">
      <formula>1</formula>
    </cfRule>
    <cfRule type="cellIs" dxfId="1035" priority="1363" operator="equal">
      <formula>0</formula>
    </cfRule>
  </conditionalFormatting>
  <conditionalFormatting sqref="H683:H694">
    <cfRule type="containsText" dxfId="1034" priority="1361" operator="containsText" text="ABS">
      <formula>NOT(ISERROR(SEARCH("ABS",H683)))</formula>
    </cfRule>
  </conditionalFormatting>
  <conditionalFormatting sqref="H716:H727">
    <cfRule type="colorScale" priority="135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16:H727">
    <cfRule type="cellIs" dxfId="1033" priority="1357" operator="equal">
      <formula>1</formula>
    </cfRule>
    <cfRule type="cellIs" dxfId="1032" priority="1358" operator="equal">
      <formula>0</formula>
    </cfRule>
  </conditionalFormatting>
  <conditionalFormatting sqref="H716:H727">
    <cfRule type="containsText" dxfId="1031" priority="1356" operator="containsText" text="ABS">
      <formula>NOT(ISERROR(SEARCH("ABS",H716)))</formula>
    </cfRule>
  </conditionalFormatting>
  <conditionalFormatting sqref="H749:H760">
    <cfRule type="colorScale" priority="135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9:H760">
    <cfRule type="cellIs" dxfId="1030" priority="1352" operator="equal">
      <formula>1</formula>
    </cfRule>
    <cfRule type="cellIs" dxfId="1029" priority="1353" operator="equal">
      <formula>0</formula>
    </cfRule>
  </conditionalFormatting>
  <conditionalFormatting sqref="H749:H760">
    <cfRule type="containsText" dxfId="1028" priority="1351" operator="containsText" text="ABS">
      <formula>NOT(ISERROR(SEARCH("ABS",H749)))</formula>
    </cfRule>
  </conditionalFormatting>
  <conditionalFormatting sqref="H782:H793">
    <cfRule type="colorScale" priority="134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82:H793">
    <cfRule type="cellIs" dxfId="1027" priority="1347" operator="equal">
      <formula>1</formula>
    </cfRule>
    <cfRule type="cellIs" dxfId="1026" priority="1348" operator="equal">
      <formula>0</formula>
    </cfRule>
  </conditionalFormatting>
  <conditionalFormatting sqref="H782:H793">
    <cfRule type="containsText" dxfId="1025" priority="1346" operator="containsText" text="ABS">
      <formula>NOT(ISERROR(SEARCH("ABS",H782)))</formula>
    </cfRule>
  </conditionalFormatting>
  <conditionalFormatting sqref="H815:H826">
    <cfRule type="colorScale" priority="134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15:H826">
    <cfRule type="cellIs" dxfId="1024" priority="1342" operator="equal">
      <formula>1</formula>
    </cfRule>
    <cfRule type="cellIs" dxfId="1023" priority="1343" operator="equal">
      <formula>0</formula>
    </cfRule>
  </conditionalFormatting>
  <conditionalFormatting sqref="H815:H826">
    <cfRule type="containsText" dxfId="1022" priority="1341" operator="containsText" text="ABS">
      <formula>NOT(ISERROR(SEARCH("ABS",H815)))</formula>
    </cfRule>
  </conditionalFormatting>
  <conditionalFormatting sqref="H848:H859">
    <cfRule type="colorScale" priority="133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48:H859">
    <cfRule type="cellIs" dxfId="1021" priority="1337" operator="equal">
      <formula>1</formula>
    </cfRule>
    <cfRule type="cellIs" dxfId="1020" priority="1338" operator="equal">
      <formula>0</formula>
    </cfRule>
  </conditionalFormatting>
  <conditionalFormatting sqref="H848:H859">
    <cfRule type="containsText" dxfId="1019" priority="1336" operator="containsText" text="ABS">
      <formula>NOT(ISERROR(SEARCH("ABS",H848)))</formula>
    </cfRule>
  </conditionalFormatting>
  <conditionalFormatting sqref="H881:H892">
    <cfRule type="colorScale" priority="133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1:H892">
    <cfRule type="cellIs" dxfId="1018" priority="1332" operator="equal">
      <formula>1</formula>
    </cfRule>
    <cfRule type="cellIs" dxfId="1017" priority="1333" operator="equal">
      <formula>0</formula>
    </cfRule>
  </conditionalFormatting>
  <conditionalFormatting sqref="H881:H892">
    <cfRule type="containsText" dxfId="1016" priority="1331" operator="containsText" text="ABS">
      <formula>NOT(ISERROR(SEARCH("ABS",H881)))</formula>
    </cfRule>
  </conditionalFormatting>
  <conditionalFormatting sqref="H123:H134">
    <cfRule type="colorScale" priority="132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23:H134">
    <cfRule type="colorScale" priority="132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23:H134">
    <cfRule type="containsText" dxfId="1015" priority="1322" operator="containsText" text="ABS">
      <formula>NOT(ISERROR(SEARCH("ABS",H123)))</formula>
    </cfRule>
    <cfRule type="cellIs" dxfId="1014" priority="1323" operator="equal">
      <formula>2</formula>
    </cfRule>
    <cfRule type="cellIs" dxfId="1013" priority="1324" operator="equal">
      <formula>1</formula>
    </cfRule>
    <cfRule type="cellIs" dxfId="1012" priority="1325" operator="equal">
      <formula>0</formula>
    </cfRule>
    <cfRule type="cellIs" dxfId="1011" priority="1326" operator="equal">
      <formula>3</formula>
    </cfRule>
  </conditionalFormatting>
  <conditionalFormatting sqref="H123:H134">
    <cfRule type="colorScale" priority="132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23:H134">
    <cfRule type="containsText" dxfId="1010" priority="1315" operator="containsText" text="ABS">
      <formula>NOT(ISERROR(SEARCH("ABS",H123)))</formula>
    </cfRule>
    <cfRule type="cellIs" dxfId="1009" priority="1316" operator="equal">
      <formula>2</formula>
    </cfRule>
    <cfRule type="cellIs" dxfId="1008" priority="1317" operator="equal">
      <formula>1</formula>
    </cfRule>
    <cfRule type="cellIs" dxfId="1007" priority="1318" operator="equal">
      <formula>0</formula>
    </cfRule>
    <cfRule type="cellIs" dxfId="1006" priority="1319" operator="equal">
      <formula>3</formula>
    </cfRule>
  </conditionalFormatting>
  <conditionalFormatting sqref="H123:H134">
    <cfRule type="containsText" dxfId="1005" priority="1310" operator="containsText" text="abs">
      <formula>NOT(ISERROR(SEARCH("abs",H123)))</formula>
    </cfRule>
    <cfRule type="cellIs" dxfId="1004" priority="1311" operator="equal">
      <formula>3</formula>
    </cfRule>
    <cfRule type="cellIs" dxfId="1003" priority="1312" operator="equal">
      <formula>2</formula>
    </cfRule>
    <cfRule type="cellIs" dxfId="1002" priority="1313" operator="equal">
      <formula>1</formula>
    </cfRule>
    <cfRule type="cellIs" dxfId="1001" priority="1314" operator="equal">
      <formula>0</formula>
    </cfRule>
  </conditionalFormatting>
  <conditionalFormatting sqref="H158:H169">
    <cfRule type="colorScale" priority="130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58:H169">
    <cfRule type="colorScale" priority="130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58:H169">
    <cfRule type="containsText" dxfId="1000" priority="1301" operator="containsText" text="ABS">
      <formula>NOT(ISERROR(SEARCH("ABS",H158)))</formula>
    </cfRule>
    <cfRule type="cellIs" dxfId="999" priority="1302" operator="equal">
      <formula>2</formula>
    </cfRule>
    <cfRule type="cellIs" dxfId="998" priority="1303" operator="equal">
      <formula>1</formula>
    </cfRule>
    <cfRule type="cellIs" dxfId="997" priority="1304" operator="equal">
      <formula>0</formula>
    </cfRule>
    <cfRule type="cellIs" dxfId="996" priority="1305" operator="equal">
      <formula>3</formula>
    </cfRule>
  </conditionalFormatting>
  <conditionalFormatting sqref="H158:H169">
    <cfRule type="colorScale" priority="129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58:H169">
    <cfRule type="containsText" dxfId="995" priority="1294" operator="containsText" text="ABS">
      <formula>NOT(ISERROR(SEARCH("ABS",H158)))</formula>
    </cfRule>
    <cfRule type="cellIs" dxfId="994" priority="1295" operator="equal">
      <formula>2</formula>
    </cfRule>
    <cfRule type="cellIs" dxfId="993" priority="1296" operator="equal">
      <formula>1</formula>
    </cfRule>
    <cfRule type="cellIs" dxfId="992" priority="1297" operator="equal">
      <formula>0</formula>
    </cfRule>
    <cfRule type="cellIs" dxfId="991" priority="1298" operator="equal">
      <formula>3</formula>
    </cfRule>
  </conditionalFormatting>
  <conditionalFormatting sqref="H158:H169">
    <cfRule type="containsText" dxfId="990" priority="1289" operator="containsText" text="abs">
      <formula>NOT(ISERROR(SEARCH("abs",H158)))</formula>
    </cfRule>
    <cfRule type="cellIs" dxfId="989" priority="1290" operator="equal">
      <formula>3</formula>
    </cfRule>
    <cfRule type="cellIs" dxfId="988" priority="1291" operator="equal">
      <formula>2</formula>
    </cfRule>
    <cfRule type="cellIs" dxfId="987" priority="1292" operator="equal">
      <formula>1</formula>
    </cfRule>
    <cfRule type="cellIs" dxfId="986" priority="1293" operator="equal">
      <formula>0</formula>
    </cfRule>
  </conditionalFormatting>
  <conditionalFormatting sqref="H193:H204">
    <cfRule type="colorScale" priority="128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3:H204">
    <cfRule type="colorScale" priority="128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3:H204">
    <cfRule type="containsText" dxfId="985" priority="1280" operator="containsText" text="ABS">
      <formula>NOT(ISERROR(SEARCH("ABS",H193)))</formula>
    </cfRule>
    <cfRule type="cellIs" dxfId="984" priority="1281" operator="equal">
      <formula>2</formula>
    </cfRule>
    <cfRule type="cellIs" dxfId="983" priority="1282" operator="equal">
      <formula>1</formula>
    </cfRule>
    <cfRule type="cellIs" dxfId="982" priority="1283" operator="equal">
      <formula>0</formula>
    </cfRule>
    <cfRule type="cellIs" dxfId="981" priority="1284" operator="equal">
      <formula>3</formula>
    </cfRule>
  </conditionalFormatting>
  <conditionalFormatting sqref="H193:H204">
    <cfRule type="colorScale" priority="127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3:H204">
    <cfRule type="containsText" dxfId="980" priority="1273" operator="containsText" text="ABS">
      <formula>NOT(ISERROR(SEARCH("ABS",H193)))</formula>
    </cfRule>
    <cfRule type="cellIs" dxfId="979" priority="1274" operator="equal">
      <formula>2</formula>
    </cfRule>
    <cfRule type="cellIs" dxfId="978" priority="1275" operator="equal">
      <formula>1</formula>
    </cfRule>
    <cfRule type="cellIs" dxfId="977" priority="1276" operator="equal">
      <formula>0</formula>
    </cfRule>
    <cfRule type="cellIs" dxfId="976" priority="1277" operator="equal">
      <formula>3</formula>
    </cfRule>
  </conditionalFormatting>
  <conditionalFormatting sqref="H193:H204">
    <cfRule type="containsText" dxfId="975" priority="1268" operator="containsText" text="abs">
      <formula>NOT(ISERROR(SEARCH("abs",H193)))</formula>
    </cfRule>
    <cfRule type="cellIs" dxfId="974" priority="1269" operator="equal">
      <formula>3</formula>
    </cfRule>
    <cfRule type="cellIs" dxfId="973" priority="1270" operator="equal">
      <formula>2</formula>
    </cfRule>
    <cfRule type="cellIs" dxfId="972" priority="1271" operator="equal">
      <formula>1</formula>
    </cfRule>
    <cfRule type="cellIs" dxfId="971" priority="1272" operator="equal">
      <formula>0</formula>
    </cfRule>
  </conditionalFormatting>
  <conditionalFormatting sqref="H228:H239">
    <cfRule type="colorScale" priority="126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28:H239">
    <cfRule type="colorScale" priority="126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28:H239">
    <cfRule type="containsText" dxfId="970" priority="1259" operator="containsText" text="ABS">
      <formula>NOT(ISERROR(SEARCH("ABS",H228)))</formula>
    </cfRule>
    <cfRule type="cellIs" dxfId="969" priority="1260" operator="equal">
      <formula>2</formula>
    </cfRule>
    <cfRule type="cellIs" dxfId="968" priority="1261" operator="equal">
      <formula>1</formula>
    </cfRule>
    <cfRule type="cellIs" dxfId="967" priority="1262" operator="equal">
      <formula>0</formula>
    </cfRule>
    <cfRule type="cellIs" dxfId="966" priority="1263" operator="equal">
      <formula>3</formula>
    </cfRule>
  </conditionalFormatting>
  <conditionalFormatting sqref="H228:H239">
    <cfRule type="colorScale" priority="125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28:H239">
    <cfRule type="containsText" dxfId="965" priority="1252" operator="containsText" text="ABS">
      <formula>NOT(ISERROR(SEARCH("ABS",H228)))</formula>
    </cfRule>
    <cfRule type="cellIs" dxfId="964" priority="1253" operator="equal">
      <formula>2</formula>
    </cfRule>
    <cfRule type="cellIs" dxfId="963" priority="1254" operator="equal">
      <formula>1</formula>
    </cfRule>
    <cfRule type="cellIs" dxfId="962" priority="1255" operator="equal">
      <formula>0</formula>
    </cfRule>
    <cfRule type="cellIs" dxfId="961" priority="1256" operator="equal">
      <formula>3</formula>
    </cfRule>
  </conditionalFormatting>
  <conditionalFormatting sqref="H228:H239">
    <cfRule type="containsText" dxfId="960" priority="1247" operator="containsText" text="abs">
      <formula>NOT(ISERROR(SEARCH("abs",H228)))</formula>
    </cfRule>
    <cfRule type="cellIs" dxfId="959" priority="1248" operator="equal">
      <formula>3</formula>
    </cfRule>
    <cfRule type="cellIs" dxfId="958" priority="1249" operator="equal">
      <formula>2</formula>
    </cfRule>
    <cfRule type="cellIs" dxfId="957" priority="1250" operator="equal">
      <formula>1</formula>
    </cfRule>
    <cfRule type="cellIs" dxfId="956" priority="1251" operator="equal">
      <formula>0</formula>
    </cfRule>
  </conditionalFormatting>
  <conditionalFormatting sqref="H263:H274">
    <cfRule type="colorScale" priority="124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63:H274">
    <cfRule type="colorScale" priority="124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63:H274">
    <cfRule type="containsText" dxfId="955" priority="1238" operator="containsText" text="ABS">
      <formula>NOT(ISERROR(SEARCH("ABS",H263)))</formula>
    </cfRule>
    <cfRule type="cellIs" dxfId="954" priority="1239" operator="equal">
      <formula>2</formula>
    </cfRule>
    <cfRule type="cellIs" dxfId="953" priority="1240" operator="equal">
      <formula>1</formula>
    </cfRule>
    <cfRule type="cellIs" dxfId="952" priority="1241" operator="equal">
      <formula>0</formula>
    </cfRule>
    <cfRule type="cellIs" dxfId="951" priority="1242" operator="equal">
      <formula>3</formula>
    </cfRule>
  </conditionalFormatting>
  <conditionalFormatting sqref="H263:H274">
    <cfRule type="colorScale" priority="123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63:H274">
    <cfRule type="containsText" dxfId="950" priority="1231" operator="containsText" text="ABS">
      <formula>NOT(ISERROR(SEARCH("ABS",H263)))</formula>
    </cfRule>
    <cfRule type="cellIs" dxfId="949" priority="1232" operator="equal">
      <formula>2</formula>
    </cfRule>
    <cfRule type="cellIs" dxfId="948" priority="1233" operator="equal">
      <formula>1</formula>
    </cfRule>
    <cfRule type="cellIs" dxfId="947" priority="1234" operator="equal">
      <formula>0</formula>
    </cfRule>
    <cfRule type="cellIs" dxfId="946" priority="1235" operator="equal">
      <formula>3</formula>
    </cfRule>
  </conditionalFormatting>
  <conditionalFormatting sqref="H263:H274">
    <cfRule type="containsText" dxfId="945" priority="1226" operator="containsText" text="abs">
      <formula>NOT(ISERROR(SEARCH("abs",H263)))</formula>
    </cfRule>
    <cfRule type="cellIs" dxfId="944" priority="1227" operator="equal">
      <formula>3</formula>
    </cfRule>
    <cfRule type="cellIs" dxfId="943" priority="1228" operator="equal">
      <formula>2</formula>
    </cfRule>
    <cfRule type="cellIs" dxfId="942" priority="1229" operator="equal">
      <formula>1</formula>
    </cfRule>
    <cfRule type="cellIs" dxfId="941" priority="1230" operator="equal">
      <formula>0</formula>
    </cfRule>
  </conditionalFormatting>
  <conditionalFormatting sqref="H298:H309">
    <cfRule type="colorScale" priority="122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98:H309">
    <cfRule type="colorScale" priority="122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98:H309">
    <cfRule type="containsText" dxfId="940" priority="1217" operator="containsText" text="ABS">
      <formula>NOT(ISERROR(SEARCH("ABS",H298)))</formula>
    </cfRule>
    <cfRule type="cellIs" dxfId="939" priority="1218" operator="equal">
      <formula>2</formula>
    </cfRule>
    <cfRule type="cellIs" dxfId="938" priority="1219" operator="equal">
      <formula>1</formula>
    </cfRule>
    <cfRule type="cellIs" dxfId="937" priority="1220" operator="equal">
      <formula>0</formula>
    </cfRule>
    <cfRule type="cellIs" dxfId="936" priority="1221" operator="equal">
      <formula>3</formula>
    </cfRule>
  </conditionalFormatting>
  <conditionalFormatting sqref="H298:H309">
    <cfRule type="colorScale" priority="121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98:H309">
    <cfRule type="containsText" dxfId="935" priority="1210" operator="containsText" text="ABS">
      <formula>NOT(ISERROR(SEARCH("ABS",H298)))</formula>
    </cfRule>
    <cfRule type="cellIs" dxfId="934" priority="1211" operator="equal">
      <formula>2</formula>
    </cfRule>
    <cfRule type="cellIs" dxfId="933" priority="1212" operator="equal">
      <formula>1</formula>
    </cfRule>
    <cfRule type="cellIs" dxfId="932" priority="1213" operator="equal">
      <formula>0</formula>
    </cfRule>
    <cfRule type="cellIs" dxfId="931" priority="1214" operator="equal">
      <formula>3</formula>
    </cfRule>
  </conditionalFormatting>
  <conditionalFormatting sqref="H298:H309">
    <cfRule type="containsText" dxfId="930" priority="1205" operator="containsText" text="abs">
      <formula>NOT(ISERROR(SEARCH("abs",H298)))</formula>
    </cfRule>
    <cfRule type="cellIs" dxfId="929" priority="1206" operator="equal">
      <formula>3</formula>
    </cfRule>
    <cfRule type="cellIs" dxfId="928" priority="1207" operator="equal">
      <formula>2</formula>
    </cfRule>
    <cfRule type="cellIs" dxfId="927" priority="1208" operator="equal">
      <formula>1</formula>
    </cfRule>
    <cfRule type="cellIs" dxfId="926" priority="1209" operator="equal">
      <formula>0</formula>
    </cfRule>
  </conditionalFormatting>
  <conditionalFormatting sqref="H333:H344">
    <cfRule type="colorScale" priority="120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33:H344">
    <cfRule type="colorScale" priority="120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33:H344">
    <cfRule type="containsText" dxfId="925" priority="1196" operator="containsText" text="ABS">
      <formula>NOT(ISERROR(SEARCH("ABS",H333)))</formula>
    </cfRule>
    <cfRule type="cellIs" dxfId="924" priority="1197" operator="equal">
      <formula>2</formula>
    </cfRule>
    <cfRule type="cellIs" dxfId="923" priority="1198" operator="equal">
      <formula>1</formula>
    </cfRule>
    <cfRule type="cellIs" dxfId="922" priority="1199" operator="equal">
      <formula>0</formula>
    </cfRule>
    <cfRule type="cellIs" dxfId="921" priority="1200" operator="equal">
      <formula>3</formula>
    </cfRule>
  </conditionalFormatting>
  <conditionalFormatting sqref="H333:H344">
    <cfRule type="colorScale" priority="119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33:H344">
    <cfRule type="containsText" dxfId="920" priority="1189" operator="containsText" text="ABS">
      <formula>NOT(ISERROR(SEARCH("ABS",H333)))</formula>
    </cfRule>
    <cfRule type="cellIs" dxfId="919" priority="1190" operator="equal">
      <formula>2</formula>
    </cfRule>
    <cfRule type="cellIs" dxfId="918" priority="1191" operator="equal">
      <formula>1</formula>
    </cfRule>
    <cfRule type="cellIs" dxfId="917" priority="1192" operator="equal">
      <formula>0</formula>
    </cfRule>
    <cfRule type="cellIs" dxfId="916" priority="1193" operator="equal">
      <formula>3</formula>
    </cfRule>
  </conditionalFormatting>
  <conditionalFormatting sqref="H333:H344">
    <cfRule type="containsText" dxfId="915" priority="1184" operator="containsText" text="abs">
      <formula>NOT(ISERROR(SEARCH("abs",H333)))</formula>
    </cfRule>
    <cfRule type="cellIs" dxfId="914" priority="1185" operator="equal">
      <formula>3</formula>
    </cfRule>
    <cfRule type="cellIs" dxfId="913" priority="1186" operator="equal">
      <formula>2</formula>
    </cfRule>
    <cfRule type="cellIs" dxfId="912" priority="1187" operator="equal">
      <formula>1</formula>
    </cfRule>
    <cfRule type="cellIs" dxfId="911" priority="1188" operator="equal">
      <formula>0</formula>
    </cfRule>
  </conditionalFormatting>
  <conditionalFormatting sqref="H368:H379">
    <cfRule type="colorScale" priority="118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68:H379">
    <cfRule type="colorScale" priority="118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68:H379">
    <cfRule type="containsText" dxfId="910" priority="1175" operator="containsText" text="ABS">
      <formula>NOT(ISERROR(SEARCH("ABS",H368)))</formula>
    </cfRule>
    <cfRule type="cellIs" dxfId="909" priority="1176" operator="equal">
      <formula>2</formula>
    </cfRule>
    <cfRule type="cellIs" dxfId="908" priority="1177" operator="equal">
      <formula>1</formula>
    </cfRule>
    <cfRule type="cellIs" dxfId="907" priority="1178" operator="equal">
      <formula>0</formula>
    </cfRule>
    <cfRule type="cellIs" dxfId="906" priority="1179" operator="equal">
      <formula>3</formula>
    </cfRule>
  </conditionalFormatting>
  <conditionalFormatting sqref="H368:H379">
    <cfRule type="colorScale" priority="117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68:H379">
    <cfRule type="containsText" dxfId="905" priority="1168" operator="containsText" text="ABS">
      <formula>NOT(ISERROR(SEARCH("ABS",H368)))</formula>
    </cfRule>
    <cfRule type="cellIs" dxfId="904" priority="1169" operator="equal">
      <formula>2</formula>
    </cfRule>
    <cfRule type="cellIs" dxfId="903" priority="1170" operator="equal">
      <formula>1</formula>
    </cfRule>
    <cfRule type="cellIs" dxfId="902" priority="1171" operator="equal">
      <formula>0</formula>
    </cfRule>
    <cfRule type="cellIs" dxfId="901" priority="1172" operator="equal">
      <formula>3</formula>
    </cfRule>
  </conditionalFormatting>
  <conditionalFormatting sqref="H368:H379">
    <cfRule type="containsText" dxfId="900" priority="1163" operator="containsText" text="abs">
      <formula>NOT(ISERROR(SEARCH("abs",H368)))</formula>
    </cfRule>
    <cfRule type="cellIs" dxfId="899" priority="1164" operator="equal">
      <formula>3</formula>
    </cfRule>
    <cfRule type="cellIs" dxfId="898" priority="1165" operator="equal">
      <formula>2</formula>
    </cfRule>
    <cfRule type="cellIs" dxfId="897" priority="1166" operator="equal">
      <formula>1</formula>
    </cfRule>
    <cfRule type="cellIs" dxfId="896" priority="1167" operator="equal">
      <formula>0</formula>
    </cfRule>
  </conditionalFormatting>
  <conditionalFormatting sqref="H403:H414">
    <cfRule type="colorScale" priority="116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03:H414">
    <cfRule type="colorScale" priority="115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03:H414">
    <cfRule type="containsText" dxfId="895" priority="1154" operator="containsText" text="ABS">
      <formula>NOT(ISERROR(SEARCH("ABS",H403)))</formula>
    </cfRule>
    <cfRule type="cellIs" dxfId="894" priority="1155" operator="equal">
      <formula>2</formula>
    </cfRule>
    <cfRule type="cellIs" dxfId="893" priority="1156" operator="equal">
      <formula>1</formula>
    </cfRule>
    <cfRule type="cellIs" dxfId="892" priority="1157" operator="equal">
      <formula>0</formula>
    </cfRule>
    <cfRule type="cellIs" dxfId="891" priority="1158" operator="equal">
      <formula>3</formula>
    </cfRule>
  </conditionalFormatting>
  <conditionalFormatting sqref="H403:H414">
    <cfRule type="colorScale" priority="115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03:H414">
    <cfRule type="containsText" dxfId="890" priority="1147" operator="containsText" text="ABS">
      <formula>NOT(ISERROR(SEARCH("ABS",H403)))</formula>
    </cfRule>
    <cfRule type="cellIs" dxfId="889" priority="1148" operator="equal">
      <formula>2</formula>
    </cfRule>
    <cfRule type="cellIs" dxfId="888" priority="1149" operator="equal">
      <formula>1</formula>
    </cfRule>
    <cfRule type="cellIs" dxfId="887" priority="1150" operator="equal">
      <formula>0</formula>
    </cfRule>
    <cfRule type="cellIs" dxfId="886" priority="1151" operator="equal">
      <formula>3</formula>
    </cfRule>
  </conditionalFormatting>
  <conditionalFormatting sqref="H403:H414">
    <cfRule type="containsText" dxfId="885" priority="1142" operator="containsText" text="abs">
      <formula>NOT(ISERROR(SEARCH("abs",H403)))</formula>
    </cfRule>
    <cfRule type="cellIs" dxfId="884" priority="1143" operator="equal">
      <formula>3</formula>
    </cfRule>
    <cfRule type="cellIs" dxfId="883" priority="1144" operator="equal">
      <formula>2</formula>
    </cfRule>
    <cfRule type="cellIs" dxfId="882" priority="1145" operator="equal">
      <formula>1</formula>
    </cfRule>
    <cfRule type="cellIs" dxfId="881" priority="1146" operator="equal">
      <formula>0</formula>
    </cfRule>
  </conditionalFormatting>
  <conditionalFormatting sqref="H438:H449">
    <cfRule type="colorScale" priority="114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38:H449">
    <cfRule type="colorScale" priority="113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38:H449">
    <cfRule type="containsText" dxfId="880" priority="1133" operator="containsText" text="ABS">
      <formula>NOT(ISERROR(SEARCH("ABS",H438)))</formula>
    </cfRule>
    <cfRule type="cellIs" dxfId="879" priority="1134" operator="equal">
      <formula>2</formula>
    </cfRule>
    <cfRule type="cellIs" dxfId="878" priority="1135" operator="equal">
      <formula>1</formula>
    </cfRule>
    <cfRule type="cellIs" dxfId="877" priority="1136" operator="equal">
      <formula>0</formula>
    </cfRule>
    <cfRule type="cellIs" dxfId="876" priority="1137" operator="equal">
      <formula>3</formula>
    </cfRule>
  </conditionalFormatting>
  <conditionalFormatting sqref="H438:H449">
    <cfRule type="colorScale" priority="113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38:H449">
    <cfRule type="containsText" dxfId="875" priority="1126" operator="containsText" text="ABS">
      <formula>NOT(ISERROR(SEARCH("ABS",H438)))</formula>
    </cfRule>
    <cfRule type="cellIs" dxfId="874" priority="1127" operator="equal">
      <formula>2</formula>
    </cfRule>
    <cfRule type="cellIs" dxfId="873" priority="1128" operator="equal">
      <formula>1</formula>
    </cfRule>
    <cfRule type="cellIs" dxfId="872" priority="1129" operator="equal">
      <formula>0</formula>
    </cfRule>
    <cfRule type="cellIs" dxfId="871" priority="1130" operator="equal">
      <formula>3</formula>
    </cfRule>
  </conditionalFormatting>
  <conditionalFormatting sqref="H438:H449">
    <cfRule type="containsText" dxfId="870" priority="1121" operator="containsText" text="abs">
      <formula>NOT(ISERROR(SEARCH("abs",H438)))</formula>
    </cfRule>
    <cfRule type="cellIs" dxfId="869" priority="1122" operator="equal">
      <formula>3</formula>
    </cfRule>
    <cfRule type="cellIs" dxfId="868" priority="1123" operator="equal">
      <formula>2</formula>
    </cfRule>
    <cfRule type="cellIs" dxfId="867" priority="1124" operator="equal">
      <formula>1</formula>
    </cfRule>
    <cfRule type="cellIs" dxfId="866" priority="1125" operator="equal">
      <formula>0</formula>
    </cfRule>
  </conditionalFormatting>
  <conditionalFormatting sqref="H473:H484">
    <cfRule type="colorScale" priority="111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73:H484">
    <cfRule type="colorScale" priority="111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73:H484">
    <cfRule type="containsText" dxfId="865" priority="1112" operator="containsText" text="ABS">
      <formula>NOT(ISERROR(SEARCH("ABS",H473)))</formula>
    </cfRule>
    <cfRule type="cellIs" dxfId="864" priority="1113" operator="equal">
      <formula>2</formula>
    </cfRule>
    <cfRule type="cellIs" dxfId="863" priority="1114" operator="equal">
      <formula>1</formula>
    </cfRule>
    <cfRule type="cellIs" dxfId="862" priority="1115" operator="equal">
      <formula>0</formula>
    </cfRule>
    <cfRule type="cellIs" dxfId="861" priority="1116" operator="equal">
      <formula>3</formula>
    </cfRule>
  </conditionalFormatting>
  <conditionalFormatting sqref="H473:H484">
    <cfRule type="colorScale" priority="111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73:H484">
    <cfRule type="containsText" dxfId="860" priority="1105" operator="containsText" text="ABS">
      <formula>NOT(ISERROR(SEARCH("ABS",H473)))</formula>
    </cfRule>
    <cfRule type="cellIs" dxfId="859" priority="1106" operator="equal">
      <formula>2</formula>
    </cfRule>
    <cfRule type="cellIs" dxfId="858" priority="1107" operator="equal">
      <formula>1</formula>
    </cfRule>
    <cfRule type="cellIs" dxfId="857" priority="1108" operator="equal">
      <formula>0</formula>
    </cfRule>
    <cfRule type="cellIs" dxfId="856" priority="1109" operator="equal">
      <formula>3</formula>
    </cfRule>
  </conditionalFormatting>
  <conditionalFormatting sqref="H473:H484">
    <cfRule type="containsText" dxfId="855" priority="1100" operator="containsText" text="abs">
      <formula>NOT(ISERROR(SEARCH("abs",H473)))</formula>
    </cfRule>
    <cfRule type="cellIs" dxfId="854" priority="1101" operator="equal">
      <formula>3</formula>
    </cfRule>
    <cfRule type="cellIs" dxfId="853" priority="1102" operator="equal">
      <formula>2</formula>
    </cfRule>
    <cfRule type="cellIs" dxfId="852" priority="1103" operator="equal">
      <formula>1</formula>
    </cfRule>
    <cfRule type="cellIs" dxfId="851" priority="1104" operator="equal">
      <formula>0</formula>
    </cfRule>
  </conditionalFormatting>
  <conditionalFormatting sqref="H508:H519">
    <cfRule type="colorScale" priority="109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08:H519">
    <cfRule type="colorScale" priority="109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08:H519">
    <cfRule type="containsText" dxfId="850" priority="1091" operator="containsText" text="ABS">
      <formula>NOT(ISERROR(SEARCH("ABS",H508)))</formula>
    </cfRule>
    <cfRule type="cellIs" dxfId="849" priority="1092" operator="equal">
      <formula>2</formula>
    </cfRule>
    <cfRule type="cellIs" dxfId="848" priority="1093" operator="equal">
      <formula>1</formula>
    </cfRule>
    <cfRule type="cellIs" dxfId="847" priority="1094" operator="equal">
      <formula>0</formula>
    </cfRule>
    <cfRule type="cellIs" dxfId="846" priority="1095" operator="equal">
      <formula>3</formula>
    </cfRule>
  </conditionalFormatting>
  <conditionalFormatting sqref="H508:H519">
    <cfRule type="colorScale" priority="108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08:H519">
    <cfRule type="containsText" dxfId="845" priority="1084" operator="containsText" text="ABS">
      <formula>NOT(ISERROR(SEARCH("ABS",H508)))</formula>
    </cfRule>
    <cfRule type="cellIs" dxfId="844" priority="1085" operator="equal">
      <formula>2</formula>
    </cfRule>
    <cfRule type="cellIs" dxfId="843" priority="1086" operator="equal">
      <formula>1</formula>
    </cfRule>
    <cfRule type="cellIs" dxfId="842" priority="1087" operator="equal">
      <formula>0</formula>
    </cfRule>
    <cfRule type="cellIs" dxfId="841" priority="1088" operator="equal">
      <formula>3</formula>
    </cfRule>
  </conditionalFormatting>
  <conditionalFormatting sqref="H508:H519">
    <cfRule type="containsText" dxfId="840" priority="1079" operator="containsText" text="abs">
      <formula>NOT(ISERROR(SEARCH("abs",H508)))</formula>
    </cfRule>
    <cfRule type="cellIs" dxfId="839" priority="1080" operator="equal">
      <formula>3</formula>
    </cfRule>
    <cfRule type="cellIs" dxfId="838" priority="1081" operator="equal">
      <formula>2</formula>
    </cfRule>
    <cfRule type="cellIs" dxfId="837" priority="1082" operator="equal">
      <formula>1</formula>
    </cfRule>
    <cfRule type="cellIs" dxfId="836" priority="1083" operator="equal">
      <formula>0</formula>
    </cfRule>
  </conditionalFormatting>
  <conditionalFormatting sqref="H543:H554">
    <cfRule type="colorScale" priority="107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3:H554">
    <cfRule type="colorScale" priority="107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3:H554">
    <cfRule type="containsText" dxfId="835" priority="1070" operator="containsText" text="ABS">
      <formula>NOT(ISERROR(SEARCH("ABS",H543)))</formula>
    </cfRule>
    <cfRule type="cellIs" dxfId="834" priority="1071" operator="equal">
      <formula>2</formula>
    </cfRule>
    <cfRule type="cellIs" dxfId="833" priority="1072" operator="equal">
      <formula>1</formula>
    </cfRule>
    <cfRule type="cellIs" dxfId="832" priority="1073" operator="equal">
      <formula>0</formula>
    </cfRule>
    <cfRule type="cellIs" dxfId="831" priority="1074" operator="equal">
      <formula>3</formula>
    </cfRule>
  </conditionalFormatting>
  <conditionalFormatting sqref="H543:H554">
    <cfRule type="colorScale" priority="106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3:H554">
    <cfRule type="containsText" dxfId="830" priority="1063" operator="containsText" text="ABS">
      <formula>NOT(ISERROR(SEARCH("ABS",H543)))</formula>
    </cfRule>
    <cfRule type="cellIs" dxfId="829" priority="1064" operator="equal">
      <formula>2</formula>
    </cfRule>
    <cfRule type="cellIs" dxfId="828" priority="1065" operator="equal">
      <formula>1</formula>
    </cfRule>
    <cfRule type="cellIs" dxfId="827" priority="1066" operator="equal">
      <formula>0</formula>
    </cfRule>
    <cfRule type="cellIs" dxfId="826" priority="1067" operator="equal">
      <formula>3</formula>
    </cfRule>
  </conditionalFormatting>
  <conditionalFormatting sqref="H543:H554">
    <cfRule type="containsText" dxfId="825" priority="1058" operator="containsText" text="abs">
      <formula>NOT(ISERROR(SEARCH("abs",H543)))</formula>
    </cfRule>
    <cfRule type="cellIs" dxfId="824" priority="1059" operator="equal">
      <formula>3</formula>
    </cfRule>
    <cfRule type="cellIs" dxfId="823" priority="1060" operator="equal">
      <formula>2</formula>
    </cfRule>
    <cfRule type="cellIs" dxfId="822" priority="1061" operator="equal">
      <formula>1</formula>
    </cfRule>
    <cfRule type="cellIs" dxfId="821" priority="1062" operator="equal">
      <formula>0</formula>
    </cfRule>
  </conditionalFormatting>
  <conditionalFormatting sqref="H578:H589">
    <cfRule type="colorScale" priority="105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78:H589">
    <cfRule type="colorScale" priority="105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78:H589">
    <cfRule type="containsText" dxfId="820" priority="1049" operator="containsText" text="ABS">
      <formula>NOT(ISERROR(SEARCH("ABS",H578)))</formula>
    </cfRule>
    <cfRule type="cellIs" dxfId="819" priority="1050" operator="equal">
      <formula>2</formula>
    </cfRule>
    <cfRule type="cellIs" dxfId="818" priority="1051" operator="equal">
      <formula>1</formula>
    </cfRule>
    <cfRule type="cellIs" dxfId="817" priority="1052" operator="equal">
      <formula>0</formula>
    </cfRule>
    <cfRule type="cellIs" dxfId="816" priority="1053" operator="equal">
      <formula>3</formula>
    </cfRule>
  </conditionalFormatting>
  <conditionalFormatting sqref="H578:H589">
    <cfRule type="colorScale" priority="104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78:H589">
    <cfRule type="containsText" dxfId="815" priority="1042" operator="containsText" text="ABS">
      <formula>NOT(ISERROR(SEARCH("ABS",H578)))</formula>
    </cfRule>
    <cfRule type="cellIs" dxfId="814" priority="1043" operator="equal">
      <formula>2</formula>
    </cfRule>
    <cfRule type="cellIs" dxfId="813" priority="1044" operator="equal">
      <formula>1</formula>
    </cfRule>
    <cfRule type="cellIs" dxfId="812" priority="1045" operator="equal">
      <formula>0</formula>
    </cfRule>
    <cfRule type="cellIs" dxfId="811" priority="1046" operator="equal">
      <formula>3</formula>
    </cfRule>
  </conditionalFormatting>
  <conditionalFormatting sqref="H578:H589">
    <cfRule type="containsText" dxfId="810" priority="1037" operator="containsText" text="abs">
      <formula>NOT(ISERROR(SEARCH("abs",H578)))</formula>
    </cfRule>
    <cfRule type="cellIs" dxfId="809" priority="1038" operator="equal">
      <formula>3</formula>
    </cfRule>
    <cfRule type="cellIs" dxfId="808" priority="1039" operator="equal">
      <formula>2</formula>
    </cfRule>
    <cfRule type="cellIs" dxfId="807" priority="1040" operator="equal">
      <formula>1</formula>
    </cfRule>
    <cfRule type="cellIs" dxfId="806" priority="1041" operator="equal">
      <formula>0</formula>
    </cfRule>
  </conditionalFormatting>
  <conditionalFormatting sqref="H613:H624">
    <cfRule type="colorScale" priority="103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13:H624">
    <cfRule type="colorScale" priority="103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13:H624">
    <cfRule type="containsText" dxfId="805" priority="1028" operator="containsText" text="ABS">
      <formula>NOT(ISERROR(SEARCH("ABS",H613)))</formula>
    </cfRule>
    <cfRule type="cellIs" dxfId="804" priority="1029" operator="equal">
      <formula>2</formula>
    </cfRule>
    <cfRule type="cellIs" dxfId="803" priority="1030" operator="equal">
      <formula>1</formula>
    </cfRule>
    <cfRule type="cellIs" dxfId="802" priority="1031" operator="equal">
      <formula>0</formula>
    </cfRule>
    <cfRule type="cellIs" dxfId="801" priority="1032" operator="equal">
      <formula>3</formula>
    </cfRule>
  </conditionalFormatting>
  <conditionalFormatting sqref="H613:H624">
    <cfRule type="colorScale" priority="102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13:H624">
    <cfRule type="containsText" dxfId="800" priority="1021" operator="containsText" text="ABS">
      <formula>NOT(ISERROR(SEARCH("ABS",H613)))</formula>
    </cfRule>
    <cfRule type="cellIs" dxfId="799" priority="1022" operator="equal">
      <formula>2</formula>
    </cfRule>
    <cfRule type="cellIs" dxfId="798" priority="1023" operator="equal">
      <formula>1</formula>
    </cfRule>
    <cfRule type="cellIs" dxfId="797" priority="1024" operator="equal">
      <formula>0</formula>
    </cfRule>
    <cfRule type="cellIs" dxfId="796" priority="1025" operator="equal">
      <formula>3</formula>
    </cfRule>
  </conditionalFormatting>
  <conditionalFormatting sqref="H613:H624">
    <cfRule type="containsText" dxfId="795" priority="1016" operator="containsText" text="abs">
      <formula>NOT(ISERROR(SEARCH("abs",H613)))</formula>
    </cfRule>
    <cfRule type="cellIs" dxfId="794" priority="1017" operator="equal">
      <formula>3</formula>
    </cfRule>
    <cfRule type="cellIs" dxfId="793" priority="1018" operator="equal">
      <formula>2</formula>
    </cfRule>
    <cfRule type="cellIs" dxfId="792" priority="1019" operator="equal">
      <formula>1</formula>
    </cfRule>
    <cfRule type="cellIs" dxfId="791" priority="1020" operator="equal">
      <formula>0</formula>
    </cfRule>
  </conditionalFormatting>
  <conditionalFormatting sqref="H648:H659">
    <cfRule type="colorScale" priority="101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48:H659">
    <cfRule type="colorScale" priority="101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48:H659">
    <cfRule type="containsText" dxfId="790" priority="1007" operator="containsText" text="ABS">
      <formula>NOT(ISERROR(SEARCH("ABS",H648)))</formula>
    </cfRule>
    <cfRule type="cellIs" dxfId="789" priority="1008" operator="equal">
      <formula>2</formula>
    </cfRule>
    <cfRule type="cellIs" dxfId="788" priority="1009" operator="equal">
      <formula>1</formula>
    </cfRule>
    <cfRule type="cellIs" dxfId="787" priority="1010" operator="equal">
      <formula>0</formula>
    </cfRule>
    <cfRule type="cellIs" dxfId="786" priority="1011" operator="equal">
      <formula>3</formula>
    </cfRule>
  </conditionalFormatting>
  <conditionalFormatting sqref="H648:H659">
    <cfRule type="colorScale" priority="100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48:H659">
    <cfRule type="containsText" dxfId="785" priority="1000" operator="containsText" text="ABS">
      <formula>NOT(ISERROR(SEARCH("ABS",H648)))</formula>
    </cfRule>
    <cfRule type="cellIs" dxfId="784" priority="1001" operator="equal">
      <formula>2</formula>
    </cfRule>
    <cfRule type="cellIs" dxfId="783" priority="1002" operator="equal">
      <formula>1</formula>
    </cfRule>
    <cfRule type="cellIs" dxfId="782" priority="1003" operator="equal">
      <formula>0</formula>
    </cfRule>
    <cfRule type="cellIs" dxfId="781" priority="1004" operator="equal">
      <formula>3</formula>
    </cfRule>
  </conditionalFormatting>
  <conditionalFormatting sqref="H648:H659">
    <cfRule type="containsText" dxfId="780" priority="995" operator="containsText" text="abs">
      <formula>NOT(ISERROR(SEARCH("abs",H648)))</formula>
    </cfRule>
    <cfRule type="cellIs" dxfId="779" priority="996" operator="equal">
      <formula>3</formula>
    </cfRule>
    <cfRule type="cellIs" dxfId="778" priority="997" operator="equal">
      <formula>2</formula>
    </cfRule>
    <cfRule type="cellIs" dxfId="777" priority="998" operator="equal">
      <formula>1</formula>
    </cfRule>
    <cfRule type="cellIs" dxfId="776" priority="999" operator="equal">
      <formula>0</formula>
    </cfRule>
  </conditionalFormatting>
  <conditionalFormatting sqref="H683:H694">
    <cfRule type="colorScale" priority="99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83:H694">
    <cfRule type="colorScale" priority="99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83:H694">
    <cfRule type="containsText" dxfId="775" priority="986" operator="containsText" text="ABS">
      <formula>NOT(ISERROR(SEARCH("ABS",H683)))</formula>
    </cfRule>
    <cfRule type="cellIs" dxfId="774" priority="987" operator="equal">
      <formula>2</formula>
    </cfRule>
    <cfRule type="cellIs" dxfId="773" priority="988" operator="equal">
      <formula>1</formula>
    </cfRule>
    <cfRule type="cellIs" dxfId="772" priority="989" operator="equal">
      <formula>0</formula>
    </cfRule>
    <cfRule type="cellIs" dxfId="771" priority="990" operator="equal">
      <formula>3</formula>
    </cfRule>
  </conditionalFormatting>
  <conditionalFormatting sqref="H683:H694">
    <cfRule type="colorScale" priority="98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83:H694">
    <cfRule type="containsText" dxfId="770" priority="979" operator="containsText" text="ABS">
      <formula>NOT(ISERROR(SEARCH("ABS",H683)))</formula>
    </cfRule>
    <cfRule type="cellIs" dxfId="769" priority="980" operator="equal">
      <formula>2</formula>
    </cfRule>
    <cfRule type="cellIs" dxfId="768" priority="981" operator="equal">
      <formula>1</formula>
    </cfRule>
    <cfRule type="cellIs" dxfId="767" priority="982" operator="equal">
      <formula>0</formula>
    </cfRule>
    <cfRule type="cellIs" dxfId="766" priority="983" operator="equal">
      <formula>3</formula>
    </cfRule>
  </conditionalFormatting>
  <conditionalFormatting sqref="H683:H694">
    <cfRule type="containsText" dxfId="765" priority="974" operator="containsText" text="abs">
      <formula>NOT(ISERROR(SEARCH("abs",H683)))</formula>
    </cfRule>
    <cfRule type="cellIs" dxfId="764" priority="975" operator="equal">
      <formula>3</formula>
    </cfRule>
    <cfRule type="cellIs" dxfId="763" priority="976" operator="equal">
      <formula>2</formula>
    </cfRule>
    <cfRule type="cellIs" dxfId="762" priority="977" operator="equal">
      <formula>1</formula>
    </cfRule>
    <cfRule type="cellIs" dxfId="761" priority="978" operator="equal">
      <formula>0</formula>
    </cfRule>
  </conditionalFormatting>
  <conditionalFormatting sqref="H716:H727">
    <cfRule type="colorScale" priority="97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16:H727">
    <cfRule type="colorScale" priority="97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16:H727">
    <cfRule type="containsText" dxfId="760" priority="965" operator="containsText" text="ABS">
      <formula>NOT(ISERROR(SEARCH("ABS",H716)))</formula>
    </cfRule>
    <cfRule type="cellIs" dxfId="759" priority="966" operator="equal">
      <formula>2</formula>
    </cfRule>
    <cfRule type="cellIs" dxfId="758" priority="967" operator="equal">
      <formula>1</formula>
    </cfRule>
    <cfRule type="cellIs" dxfId="757" priority="968" operator="equal">
      <formula>0</formula>
    </cfRule>
    <cfRule type="cellIs" dxfId="756" priority="969" operator="equal">
      <formula>3</formula>
    </cfRule>
  </conditionalFormatting>
  <conditionalFormatting sqref="H716:H727">
    <cfRule type="colorScale" priority="96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16:H727">
    <cfRule type="containsText" dxfId="755" priority="958" operator="containsText" text="ABS">
      <formula>NOT(ISERROR(SEARCH("ABS",H716)))</formula>
    </cfRule>
    <cfRule type="cellIs" dxfId="754" priority="959" operator="equal">
      <formula>2</formula>
    </cfRule>
    <cfRule type="cellIs" dxfId="753" priority="960" operator="equal">
      <formula>1</formula>
    </cfRule>
    <cfRule type="cellIs" dxfId="752" priority="961" operator="equal">
      <formula>0</formula>
    </cfRule>
    <cfRule type="cellIs" dxfId="751" priority="962" operator="equal">
      <formula>3</formula>
    </cfRule>
  </conditionalFormatting>
  <conditionalFormatting sqref="H716:H727">
    <cfRule type="containsText" dxfId="750" priority="953" operator="containsText" text="abs">
      <formula>NOT(ISERROR(SEARCH("abs",H716)))</formula>
    </cfRule>
    <cfRule type="cellIs" dxfId="749" priority="954" operator="equal">
      <formula>3</formula>
    </cfRule>
    <cfRule type="cellIs" dxfId="748" priority="955" operator="equal">
      <formula>2</formula>
    </cfRule>
    <cfRule type="cellIs" dxfId="747" priority="956" operator="equal">
      <formula>1</formula>
    </cfRule>
    <cfRule type="cellIs" dxfId="746" priority="957" operator="equal">
      <formula>0</formula>
    </cfRule>
  </conditionalFormatting>
  <conditionalFormatting sqref="H749:H760">
    <cfRule type="colorScale" priority="95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9:H760">
    <cfRule type="colorScale" priority="94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9:H760">
    <cfRule type="containsText" dxfId="745" priority="944" operator="containsText" text="ABS">
      <formula>NOT(ISERROR(SEARCH("ABS",H749)))</formula>
    </cfRule>
    <cfRule type="cellIs" dxfId="744" priority="945" operator="equal">
      <formula>2</formula>
    </cfRule>
    <cfRule type="cellIs" dxfId="743" priority="946" operator="equal">
      <formula>1</formula>
    </cfRule>
    <cfRule type="cellIs" dxfId="742" priority="947" operator="equal">
      <formula>0</formula>
    </cfRule>
    <cfRule type="cellIs" dxfId="741" priority="948" operator="equal">
      <formula>3</formula>
    </cfRule>
  </conditionalFormatting>
  <conditionalFormatting sqref="H749:H760">
    <cfRule type="colorScale" priority="94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9:H760">
    <cfRule type="containsText" dxfId="740" priority="937" operator="containsText" text="ABS">
      <formula>NOT(ISERROR(SEARCH("ABS",H749)))</formula>
    </cfRule>
    <cfRule type="cellIs" dxfId="739" priority="938" operator="equal">
      <formula>2</formula>
    </cfRule>
    <cfRule type="cellIs" dxfId="738" priority="939" operator="equal">
      <formula>1</formula>
    </cfRule>
    <cfRule type="cellIs" dxfId="737" priority="940" operator="equal">
      <formula>0</formula>
    </cfRule>
    <cfRule type="cellIs" dxfId="736" priority="941" operator="equal">
      <formula>3</formula>
    </cfRule>
  </conditionalFormatting>
  <conditionalFormatting sqref="H749:H760">
    <cfRule type="containsText" dxfId="735" priority="932" operator="containsText" text="abs">
      <formula>NOT(ISERROR(SEARCH("abs",H749)))</formula>
    </cfRule>
    <cfRule type="cellIs" dxfId="734" priority="933" operator="equal">
      <formula>3</formula>
    </cfRule>
    <cfRule type="cellIs" dxfId="733" priority="934" operator="equal">
      <formula>2</formula>
    </cfRule>
    <cfRule type="cellIs" dxfId="732" priority="935" operator="equal">
      <formula>1</formula>
    </cfRule>
    <cfRule type="cellIs" dxfId="731" priority="936" operator="equal">
      <formula>0</formula>
    </cfRule>
  </conditionalFormatting>
  <conditionalFormatting sqref="H782:H793">
    <cfRule type="colorScale" priority="93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82:H793">
    <cfRule type="colorScale" priority="92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82:H793">
    <cfRule type="containsText" dxfId="730" priority="923" operator="containsText" text="ABS">
      <formula>NOT(ISERROR(SEARCH("ABS",H782)))</formula>
    </cfRule>
    <cfRule type="cellIs" dxfId="729" priority="924" operator="equal">
      <formula>2</formula>
    </cfRule>
    <cfRule type="cellIs" dxfId="728" priority="925" operator="equal">
      <formula>1</formula>
    </cfRule>
    <cfRule type="cellIs" dxfId="727" priority="926" operator="equal">
      <formula>0</formula>
    </cfRule>
    <cfRule type="cellIs" dxfId="726" priority="927" operator="equal">
      <formula>3</formula>
    </cfRule>
  </conditionalFormatting>
  <conditionalFormatting sqref="H782:H793">
    <cfRule type="colorScale" priority="92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82:H793">
    <cfRule type="containsText" dxfId="725" priority="916" operator="containsText" text="ABS">
      <formula>NOT(ISERROR(SEARCH("ABS",H782)))</formula>
    </cfRule>
    <cfRule type="cellIs" dxfId="724" priority="917" operator="equal">
      <formula>2</formula>
    </cfRule>
    <cfRule type="cellIs" dxfId="723" priority="918" operator="equal">
      <formula>1</formula>
    </cfRule>
    <cfRule type="cellIs" dxfId="722" priority="919" operator="equal">
      <formula>0</formula>
    </cfRule>
    <cfRule type="cellIs" dxfId="721" priority="920" operator="equal">
      <formula>3</formula>
    </cfRule>
  </conditionalFormatting>
  <conditionalFormatting sqref="H782:H793">
    <cfRule type="containsText" dxfId="720" priority="911" operator="containsText" text="abs">
      <formula>NOT(ISERROR(SEARCH("abs",H782)))</formula>
    </cfRule>
    <cfRule type="cellIs" dxfId="719" priority="912" operator="equal">
      <formula>3</formula>
    </cfRule>
    <cfRule type="cellIs" dxfId="718" priority="913" operator="equal">
      <formula>2</formula>
    </cfRule>
    <cfRule type="cellIs" dxfId="717" priority="914" operator="equal">
      <formula>1</formula>
    </cfRule>
    <cfRule type="cellIs" dxfId="716" priority="915" operator="equal">
      <formula>0</formula>
    </cfRule>
  </conditionalFormatting>
  <conditionalFormatting sqref="H815:H826">
    <cfRule type="colorScale" priority="90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15:H826">
    <cfRule type="colorScale" priority="90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15:H826">
    <cfRule type="containsText" dxfId="715" priority="902" operator="containsText" text="ABS">
      <formula>NOT(ISERROR(SEARCH("ABS",H815)))</formula>
    </cfRule>
    <cfRule type="cellIs" dxfId="714" priority="903" operator="equal">
      <formula>2</formula>
    </cfRule>
    <cfRule type="cellIs" dxfId="713" priority="904" operator="equal">
      <formula>1</formula>
    </cfRule>
    <cfRule type="cellIs" dxfId="712" priority="905" operator="equal">
      <formula>0</formula>
    </cfRule>
    <cfRule type="cellIs" dxfId="711" priority="906" operator="equal">
      <formula>3</formula>
    </cfRule>
  </conditionalFormatting>
  <conditionalFormatting sqref="H815:H826">
    <cfRule type="colorScale" priority="90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15:H826">
    <cfRule type="containsText" dxfId="710" priority="895" operator="containsText" text="ABS">
      <formula>NOT(ISERROR(SEARCH("ABS",H815)))</formula>
    </cfRule>
    <cfRule type="cellIs" dxfId="709" priority="896" operator="equal">
      <formula>2</formula>
    </cfRule>
    <cfRule type="cellIs" dxfId="708" priority="897" operator="equal">
      <formula>1</formula>
    </cfRule>
    <cfRule type="cellIs" dxfId="707" priority="898" operator="equal">
      <formula>0</formula>
    </cfRule>
    <cfRule type="cellIs" dxfId="706" priority="899" operator="equal">
      <formula>3</formula>
    </cfRule>
  </conditionalFormatting>
  <conditionalFormatting sqref="H815:H826">
    <cfRule type="containsText" dxfId="705" priority="890" operator="containsText" text="abs">
      <formula>NOT(ISERROR(SEARCH("abs",H815)))</formula>
    </cfRule>
    <cfRule type="cellIs" dxfId="704" priority="891" operator="equal">
      <formula>3</formula>
    </cfRule>
    <cfRule type="cellIs" dxfId="703" priority="892" operator="equal">
      <formula>2</formula>
    </cfRule>
    <cfRule type="cellIs" dxfId="702" priority="893" operator="equal">
      <formula>1</formula>
    </cfRule>
    <cfRule type="cellIs" dxfId="701" priority="894" operator="equal">
      <formula>0</formula>
    </cfRule>
  </conditionalFormatting>
  <conditionalFormatting sqref="H848:H859">
    <cfRule type="colorScale" priority="88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48:H859">
    <cfRule type="colorScale" priority="88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48:H859">
    <cfRule type="containsText" dxfId="700" priority="881" operator="containsText" text="ABS">
      <formula>NOT(ISERROR(SEARCH("ABS",H848)))</formula>
    </cfRule>
    <cfRule type="cellIs" dxfId="699" priority="882" operator="equal">
      <formula>2</formula>
    </cfRule>
    <cfRule type="cellIs" dxfId="698" priority="883" operator="equal">
      <formula>1</formula>
    </cfRule>
    <cfRule type="cellIs" dxfId="697" priority="884" operator="equal">
      <formula>0</formula>
    </cfRule>
    <cfRule type="cellIs" dxfId="696" priority="885" operator="equal">
      <formula>3</formula>
    </cfRule>
  </conditionalFormatting>
  <conditionalFormatting sqref="H848:H859">
    <cfRule type="colorScale" priority="87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48:H859">
    <cfRule type="containsText" dxfId="695" priority="874" operator="containsText" text="ABS">
      <formula>NOT(ISERROR(SEARCH("ABS",H848)))</formula>
    </cfRule>
    <cfRule type="cellIs" dxfId="694" priority="875" operator="equal">
      <formula>2</formula>
    </cfRule>
    <cfRule type="cellIs" dxfId="693" priority="876" operator="equal">
      <formula>1</formula>
    </cfRule>
    <cfRule type="cellIs" dxfId="692" priority="877" operator="equal">
      <formula>0</formula>
    </cfRule>
    <cfRule type="cellIs" dxfId="691" priority="878" operator="equal">
      <formula>3</formula>
    </cfRule>
  </conditionalFormatting>
  <conditionalFormatting sqref="H848:H859">
    <cfRule type="containsText" dxfId="690" priority="869" operator="containsText" text="abs">
      <formula>NOT(ISERROR(SEARCH("abs",H848)))</formula>
    </cfRule>
    <cfRule type="cellIs" dxfId="689" priority="870" operator="equal">
      <formula>3</formula>
    </cfRule>
    <cfRule type="cellIs" dxfId="688" priority="871" operator="equal">
      <formula>2</formula>
    </cfRule>
    <cfRule type="cellIs" dxfId="687" priority="872" operator="equal">
      <formula>1</formula>
    </cfRule>
    <cfRule type="cellIs" dxfId="686" priority="873" operator="equal">
      <formula>0</formula>
    </cfRule>
  </conditionalFormatting>
  <conditionalFormatting sqref="H881:H892">
    <cfRule type="colorScale" priority="86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1:H892">
    <cfRule type="colorScale" priority="86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1:H892">
    <cfRule type="containsText" dxfId="685" priority="860" operator="containsText" text="ABS">
      <formula>NOT(ISERROR(SEARCH("ABS",H881)))</formula>
    </cfRule>
    <cfRule type="cellIs" dxfId="684" priority="861" operator="equal">
      <formula>2</formula>
    </cfRule>
    <cfRule type="cellIs" dxfId="683" priority="862" operator="equal">
      <formula>1</formula>
    </cfRule>
    <cfRule type="cellIs" dxfId="682" priority="863" operator="equal">
      <formula>0</formula>
    </cfRule>
    <cfRule type="cellIs" dxfId="681" priority="864" operator="equal">
      <formula>3</formula>
    </cfRule>
  </conditionalFormatting>
  <conditionalFormatting sqref="H881:H892">
    <cfRule type="colorScale" priority="85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1:H892">
    <cfRule type="containsText" dxfId="680" priority="853" operator="containsText" text="ABS">
      <formula>NOT(ISERROR(SEARCH("ABS",H881)))</formula>
    </cfRule>
    <cfRule type="cellIs" dxfId="679" priority="854" operator="equal">
      <formula>2</formula>
    </cfRule>
    <cfRule type="cellIs" dxfId="678" priority="855" operator="equal">
      <formula>1</formula>
    </cfRule>
    <cfRule type="cellIs" dxfId="677" priority="856" operator="equal">
      <formula>0</formula>
    </cfRule>
    <cfRule type="cellIs" dxfId="676" priority="857" operator="equal">
      <formula>3</formula>
    </cfRule>
  </conditionalFormatting>
  <conditionalFormatting sqref="H881:H892">
    <cfRule type="containsText" dxfId="675" priority="848" operator="containsText" text="abs">
      <formula>NOT(ISERROR(SEARCH("abs",H881)))</formula>
    </cfRule>
    <cfRule type="cellIs" dxfId="674" priority="849" operator="equal">
      <formula>3</formula>
    </cfRule>
    <cfRule type="cellIs" dxfId="673" priority="850" operator="equal">
      <formula>2</formula>
    </cfRule>
    <cfRule type="cellIs" dxfId="672" priority="851" operator="equal">
      <formula>1</formula>
    </cfRule>
    <cfRule type="cellIs" dxfId="671" priority="852" operator="equal">
      <formula>0</formula>
    </cfRule>
  </conditionalFormatting>
  <conditionalFormatting sqref="H872:H878">
    <cfRule type="colorScale" priority="84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72:H878">
    <cfRule type="cellIs" dxfId="670" priority="844" operator="equal">
      <formula>1</formula>
    </cfRule>
    <cfRule type="cellIs" dxfId="669" priority="845" operator="equal">
      <formula>0</formula>
    </cfRule>
  </conditionalFormatting>
  <conditionalFormatting sqref="H872:H878">
    <cfRule type="containsText" dxfId="668" priority="843" operator="containsText" text="ABS">
      <formula>NOT(ISERROR(SEARCH("ABS",H872)))</formula>
    </cfRule>
  </conditionalFormatting>
  <conditionalFormatting sqref="H872:H878">
    <cfRule type="colorScale" priority="84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72:H878">
    <cfRule type="containsText" dxfId="667" priority="836" operator="containsText" text="ABS">
      <formula>NOT(ISERROR(SEARCH("ABS",H872)))</formula>
    </cfRule>
    <cfRule type="cellIs" dxfId="666" priority="837" operator="equal">
      <formula>2</formula>
    </cfRule>
    <cfRule type="cellIs" dxfId="665" priority="838" operator="equal">
      <formula>1</formula>
    </cfRule>
    <cfRule type="cellIs" dxfId="664" priority="839" operator="equal">
      <formula>0</formula>
    </cfRule>
    <cfRule type="cellIs" dxfId="663" priority="840" operator="equal">
      <formula>3</formula>
    </cfRule>
  </conditionalFormatting>
  <conditionalFormatting sqref="H872:H878">
    <cfRule type="containsText" dxfId="662" priority="831" operator="containsText" text="abs">
      <formula>NOT(ISERROR(SEARCH("abs",H872)))</formula>
    </cfRule>
    <cfRule type="cellIs" dxfId="661" priority="832" operator="equal">
      <formula>3</formula>
    </cfRule>
    <cfRule type="cellIs" dxfId="660" priority="833" operator="equal">
      <formula>2</formula>
    </cfRule>
    <cfRule type="cellIs" dxfId="659" priority="834" operator="equal">
      <formula>1</formula>
    </cfRule>
    <cfRule type="cellIs" dxfId="658" priority="835" operator="equal">
      <formula>0</formula>
    </cfRule>
  </conditionalFormatting>
  <conditionalFormatting sqref="H872:H878">
    <cfRule type="colorScale" priority="82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72:H878">
    <cfRule type="containsText" dxfId="657" priority="824" operator="containsText" text="ABS">
      <formula>NOT(ISERROR(SEARCH("ABS",H872)))</formula>
    </cfRule>
    <cfRule type="cellIs" dxfId="656" priority="825" operator="equal">
      <formula>2</formula>
    </cfRule>
    <cfRule type="cellIs" dxfId="655" priority="826" operator="equal">
      <formula>1</formula>
    </cfRule>
    <cfRule type="cellIs" dxfId="654" priority="827" operator="equal">
      <formula>0</formula>
    </cfRule>
    <cfRule type="cellIs" dxfId="653" priority="828" operator="equal">
      <formula>3</formula>
    </cfRule>
  </conditionalFormatting>
  <conditionalFormatting sqref="H872:H878">
    <cfRule type="containsText" dxfId="652" priority="819" operator="containsText" text="abs">
      <formula>NOT(ISERROR(SEARCH("abs",H872)))</formula>
    </cfRule>
    <cfRule type="cellIs" dxfId="651" priority="820" operator="equal">
      <formula>3</formula>
    </cfRule>
    <cfRule type="cellIs" dxfId="650" priority="821" operator="equal">
      <formula>2</formula>
    </cfRule>
    <cfRule type="cellIs" dxfId="649" priority="822" operator="equal">
      <formula>1</formula>
    </cfRule>
    <cfRule type="cellIs" dxfId="648" priority="823" operator="equal">
      <formula>0</formula>
    </cfRule>
  </conditionalFormatting>
  <conditionalFormatting sqref="H839:H845">
    <cfRule type="colorScale" priority="81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39:H845">
    <cfRule type="cellIs" dxfId="647" priority="815" operator="equal">
      <formula>1</formula>
    </cfRule>
    <cfRule type="cellIs" dxfId="646" priority="816" operator="equal">
      <formula>0</formula>
    </cfRule>
  </conditionalFormatting>
  <conditionalFormatting sqref="H839:H845">
    <cfRule type="containsText" dxfId="645" priority="814" operator="containsText" text="ABS">
      <formula>NOT(ISERROR(SEARCH("ABS",H839)))</formula>
    </cfRule>
  </conditionalFormatting>
  <conditionalFormatting sqref="H839:H845">
    <cfRule type="colorScale" priority="81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39:H845">
    <cfRule type="containsText" dxfId="644" priority="807" operator="containsText" text="ABS">
      <formula>NOT(ISERROR(SEARCH("ABS",H839)))</formula>
    </cfRule>
    <cfRule type="cellIs" dxfId="643" priority="808" operator="equal">
      <formula>2</formula>
    </cfRule>
    <cfRule type="cellIs" dxfId="642" priority="809" operator="equal">
      <formula>1</formula>
    </cfRule>
    <cfRule type="cellIs" dxfId="641" priority="810" operator="equal">
      <formula>0</formula>
    </cfRule>
    <cfRule type="cellIs" dxfId="640" priority="811" operator="equal">
      <formula>3</formula>
    </cfRule>
  </conditionalFormatting>
  <conditionalFormatting sqref="H839:H845">
    <cfRule type="containsText" dxfId="639" priority="802" operator="containsText" text="abs">
      <formula>NOT(ISERROR(SEARCH("abs",H839)))</formula>
    </cfRule>
    <cfRule type="cellIs" dxfId="638" priority="803" operator="equal">
      <formula>3</formula>
    </cfRule>
    <cfRule type="cellIs" dxfId="637" priority="804" operator="equal">
      <formula>2</formula>
    </cfRule>
    <cfRule type="cellIs" dxfId="636" priority="805" operator="equal">
      <formula>1</formula>
    </cfRule>
    <cfRule type="cellIs" dxfId="635" priority="806" operator="equal">
      <formula>0</formula>
    </cfRule>
  </conditionalFormatting>
  <conditionalFormatting sqref="H839:H845">
    <cfRule type="colorScale" priority="80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8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39:H845">
    <cfRule type="containsText" dxfId="634" priority="795" operator="containsText" text="ABS">
      <formula>NOT(ISERROR(SEARCH("ABS",H839)))</formula>
    </cfRule>
    <cfRule type="cellIs" dxfId="633" priority="796" operator="equal">
      <formula>2</formula>
    </cfRule>
    <cfRule type="cellIs" dxfId="632" priority="797" operator="equal">
      <formula>1</formula>
    </cfRule>
    <cfRule type="cellIs" dxfId="631" priority="798" operator="equal">
      <formula>0</formula>
    </cfRule>
    <cfRule type="cellIs" dxfId="630" priority="799" operator="equal">
      <formula>3</formula>
    </cfRule>
  </conditionalFormatting>
  <conditionalFormatting sqref="H839:H845">
    <cfRule type="containsText" dxfId="629" priority="790" operator="containsText" text="abs">
      <formula>NOT(ISERROR(SEARCH("abs",H839)))</formula>
    </cfRule>
    <cfRule type="cellIs" dxfId="628" priority="791" operator="equal">
      <formula>3</formula>
    </cfRule>
    <cfRule type="cellIs" dxfId="627" priority="792" operator="equal">
      <formula>2</formula>
    </cfRule>
    <cfRule type="cellIs" dxfId="626" priority="793" operator="equal">
      <formula>1</formula>
    </cfRule>
    <cfRule type="cellIs" dxfId="625" priority="794" operator="equal">
      <formula>0</formula>
    </cfRule>
  </conditionalFormatting>
  <conditionalFormatting sqref="H806:H812">
    <cfRule type="colorScale" priority="78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06:H812">
    <cfRule type="cellIs" dxfId="624" priority="786" operator="equal">
      <formula>1</formula>
    </cfRule>
    <cfRule type="cellIs" dxfId="623" priority="787" operator="equal">
      <formula>0</formula>
    </cfRule>
  </conditionalFormatting>
  <conditionalFormatting sqref="H806:H812">
    <cfRule type="containsText" dxfId="622" priority="785" operator="containsText" text="ABS">
      <formula>NOT(ISERROR(SEARCH("ABS",H806)))</formula>
    </cfRule>
  </conditionalFormatting>
  <conditionalFormatting sqref="H806:H812">
    <cfRule type="colorScale" priority="78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06:H812">
    <cfRule type="containsText" dxfId="621" priority="778" operator="containsText" text="ABS">
      <formula>NOT(ISERROR(SEARCH("ABS",H806)))</formula>
    </cfRule>
    <cfRule type="cellIs" dxfId="620" priority="779" operator="equal">
      <formula>2</formula>
    </cfRule>
    <cfRule type="cellIs" dxfId="619" priority="780" operator="equal">
      <formula>1</formula>
    </cfRule>
    <cfRule type="cellIs" dxfId="618" priority="781" operator="equal">
      <formula>0</formula>
    </cfRule>
    <cfRule type="cellIs" dxfId="617" priority="782" operator="equal">
      <formula>3</formula>
    </cfRule>
  </conditionalFormatting>
  <conditionalFormatting sqref="H806:H812">
    <cfRule type="containsText" dxfId="616" priority="773" operator="containsText" text="abs">
      <formula>NOT(ISERROR(SEARCH("abs",H806)))</formula>
    </cfRule>
    <cfRule type="cellIs" dxfId="615" priority="774" operator="equal">
      <formula>3</formula>
    </cfRule>
    <cfRule type="cellIs" dxfId="614" priority="775" operator="equal">
      <formula>2</formula>
    </cfRule>
    <cfRule type="cellIs" dxfId="613" priority="776" operator="equal">
      <formula>1</formula>
    </cfRule>
    <cfRule type="cellIs" dxfId="612" priority="777" operator="equal">
      <formula>0</formula>
    </cfRule>
  </conditionalFormatting>
  <conditionalFormatting sqref="H806:H812">
    <cfRule type="colorScale" priority="77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06:H812">
    <cfRule type="containsText" dxfId="611" priority="766" operator="containsText" text="ABS">
      <formula>NOT(ISERROR(SEARCH("ABS",H806)))</formula>
    </cfRule>
    <cfRule type="cellIs" dxfId="610" priority="767" operator="equal">
      <formula>2</formula>
    </cfRule>
    <cfRule type="cellIs" dxfId="609" priority="768" operator="equal">
      <formula>1</formula>
    </cfRule>
    <cfRule type="cellIs" dxfId="608" priority="769" operator="equal">
      <formula>0</formula>
    </cfRule>
    <cfRule type="cellIs" dxfId="607" priority="770" operator="equal">
      <formula>3</formula>
    </cfRule>
  </conditionalFormatting>
  <conditionalFormatting sqref="H806:H812">
    <cfRule type="containsText" dxfId="606" priority="761" operator="containsText" text="abs">
      <formula>NOT(ISERROR(SEARCH("abs",H806)))</formula>
    </cfRule>
    <cfRule type="cellIs" dxfId="605" priority="762" operator="equal">
      <formula>3</formula>
    </cfRule>
    <cfRule type="cellIs" dxfId="604" priority="763" operator="equal">
      <formula>2</formula>
    </cfRule>
    <cfRule type="cellIs" dxfId="603" priority="764" operator="equal">
      <formula>1</formula>
    </cfRule>
    <cfRule type="cellIs" dxfId="602" priority="765" operator="equal">
      <formula>0</formula>
    </cfRule>
  </conditionalFormatting>
  <conditionalFormatting sqref="H773:H779">
    <cfRule type="colorScale" priority="75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73:H779">
    <cfRule type="cellIs" dxfId="601" priority="757" operator="equal">
      <formula>1</formula>
    </cfRule>
    <cfRule type="cellIs" dxfId="600" priority="758" operator="equal">
      <formula>0</formula>
    </cfRule>
  </conditionalFormatting>
  <conditionalFormatting sqref="H773:H779">
    <cfRule type="containsText" dxfId="599" priority="756" operator="containsText" text="ABS">
      <formula>NOT(ISERROR(SEARCH("ABS",H773)))</formula>
    </cfRule>
  </conditionalFormatting>
  <conditionalFormatting sqref="H773:H779">
    <cfRule type="colorScale" priority="75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73:H779">
    <cfRule type="containsText" dxfId="598" priority="749" operator="containsText" text="ABS">
      <formula>NOT(ISERROR(SEARCH("ABS",H773)))</formula>
    </cfRule>
    <cfRule type="cellIs" dxfId="597" priority="750" operator="equal">
      <formula>2</formula>
    </cfRule>
    <cfRule type="cellIs" dxfId="596" priority="751" operator="equal">
      <formula>1</formula>
    </cfRule>
    <cfRule type="cellIs" dxfId="595" priority="752" operator="equal">
      <formula>0</formula>
    </cfRule>
    <cfRule type="cellIs" dxfId="594" priority="753" operator="equal">
      <formula>3</formula>
    </cfRule>
  </conditionalFormatting>
  <conditionalFormatting sqref="H773:H779">
    <cfRule type="containsText" dxfId="593" priority="744" operator="containsText" text="abs">
      <formula>NOT(ISERROR(SEARCH("abs",H773)))</formula>
    </cfRule>
    <cfRule type="cellIs" dxfId="592" priority="745" operator="equal">
      <formula>3</formula>
    </cfRule>
    <cfRule type="cellIs" dxfId="591" priority="746" operator="equal">
      <formula>2</formula>
    </cfRule>
    <cfRule type="cellIs" dxfId="590" priority="747" operator="equal">
      <formula>1</formula>
    </cfRule>
    <cfRule type="cellIs" dxfId="589" priority="748" operator="equal">
      <formula>0</formula>
    </cfRule>
  </conditionalFormatting>
  <conditionalFormatting sqref="H773:H779">
    <cfRule type="colorScale" priority="74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73:H779">
    <cfRule type="containsText" dxfId="588" priority="737" operator="containsText" text="ABS">
      <formula>NOT(ISERROR(SEARCH("ABS",H773)))</formula>
    </cfRule>
    <cfRule type="cellIs" dxfId="587" priority="738" operator="equal">
      <formula>2</formula>
    </cfRule>
    <cfRule type="cellIs" dxfId="586" priority="739" operator="equal">
      <formula>1</formula>
    </cfRule>
    <cfRule type="cellIs" dxfId="585" priority="740" operator="equal">
      <formula>0</formula>
    </cfRule>
    <cfRule type="cellIs" dxfId="584" priority="741" operator="equal">
      <formula>3</formula>
    </cfRule>
  </conditionalFormatting>
  <conditionalFormatting sqref="H773:H779">
    <cfRule type="containsText" dxfId="583" priority="732" operator="containsText" text="abs">
      <formula>NOT(ISERROR(SEARCH("abs",H773)))</formula>
    </cfRule>
    <cfRule type="cellIs" dxfId="582" priority="733" operator="equal">
      <formula>3</formula>
    </cfRule>
    <cfRule type="cellIs" dxfId="581" priority="734" operator="equal">
      <formula>2</formula>
    </cfRule>
    <cfRule type="cellIs" dxfId="580" priority="735" operator="equal">
      <formula>1</formula>
    </cfRule>
    <cfRule type="cellIs" dxfId="579" priority="736" operator="equal">
      <formula>0</formula>
    </cfRule>
  </conditionalFormatting>
  <conditionalFormatting sqref="H740:H746">
    <cfRule type="colorScale" priority="73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0:H746">
    <cfRule type="cellIs" dxfId="578" priority="728" operator="equal">
      <formula>1</formula>
    </cfRule>
    <cfRule type="cellIs" dxfId="577" priority="729" operator="equal">
      <formula>0</formula>
    </cfRule>
  </conditionalFormatting>
  <conditionalFormatting sqref="H740:H746">
    <cfRule type="containsText" dxfId="576" priority="727" operator="containsText" text="ABS">
      <formula>NOT(ISERROR(SEARCH("ABS",H740)))</formula>
    </cfRule>
  </conditionalFormatting>
  <conditionalFormatting sqref="H740:H746">
    <cfRule type="colorScale" priority="72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0:H746">
    <cfRule type="containsText" dxfId="575" priority="720" operator="containsText" text="ABS">
      <formula>NOT(ISERROR(SEARCH("ABS",H740)))</formula>
    </cfRule>
    <cfRule type="cellIs" dxfId="574" priority="721" operator="equal">
      <formula>2</formula>
    </cfRule>
    <cfRule type="cellIs" dxfId="573" priority="722" operator="equal">
      <formula>1</formula>
    </cfRule>
    <cfRule type="cellIs" dxfId="572" priority="723" operator="equal">
      <formula>0</formula>
    </cfRule>
    <cfRule type="cellIs" dxfId="571" priority="724" operator="equal">
      <formula>3</formula>
    </cfRule>
  </conditionalFormatting>
  <conditionalFormatting sqref="H740:H746">
    <cfRule type="containsText" dxfId="570" priority="715" operator="containsText" text="abs">
      <formula>NOT(ISERROR(SEARCH("abs",H740)))</formula>
    </cfRule>
    <cfRule type="cellIs" dxfId="569" priority="716" operator="equal">
      <formula>3</formula>
    </cfRule>
    <cfRule type="cellIs" dxfId="568" priority="717" operator="equal">
      <formula>2</formula>
    </cfRule>
    <cfRule type="cellIs" dxfId="567" priority="718" operator="equal">
      <formula>1</formula>
    </cfRule>
    <cfRule type="cellIs" dxfId="566" priority="719" operator="equal">
      <formula>0</formula>
    </cfRule>
  </conditionalFormatting>
  <conditionalFormatting sqref="H740:H746">
    <cfRule type="colorScale" priority="71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40:H746">
    <cfRule type="containsText" dxfId="565" priority="708" operator="containsText" text="ABS">
      <formula>NOT(ISERROR(SEARCH("ABS",H740)))</formula>
    </cfRule>
    <cfRule type="cellIs" dxfId="564" priority="709" operator="equal">
      <formula>2</formula>
    </cfRule>
    <cfRule type="cellIs" dxfId="563" priority="710" operator="equal">
      <formula>1</formula>
    </cfRule>
    <cfRule type="cellIs" dxfId="562" priority="711" operator="equal">
      <formula>0</formula>
    </cfRule>
    <cfRule type="cellIs" dxfId="561" priority="712" operator="equal">
      <formula>3</formula>
    </cfRule>
  </conditionalFormatting>
  <conditionalFormatting sqref="H740:H746">
    <cfRule type="containsText" dxfId="560" priority="703" operator="containsText" text="abs">
      <formula>NOT(ISERROR(SEARCH("abs",H740)))</formula>
    </cfRule>
    <cfRule type="cellIs" dxfId="559" priority="704" operator="equal">
      <formula>3</formula>
    </cfRule>
    <cfRule type="cellIs" dxfId="558" priority="705" operator="equal">
      <formula>2</formula>
    </cfRule>
    <cfRule type="cellIs" dxfId="557" priority="706" operator="equal">
      <formula>1</formula>
    </cfRule>
    <cfRule type="cellIs" dxfId="556" priority="707" operator="equal">
      <formula>0</formula>
    </cfRule>
  </conditionalFormatting>
  <conditionalFormatting sqref="H707:H713">
    <cfRule type="colorScale" priority="70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07:H713">
    <cfRule type="cellIs" dxfId="555" priority="699" operator="equal">
      <formula>1</formula>
    </cfRule>
    <cfRule type="cellIs" dxfId="554" priority="700" operator="equal">
      <formula>0</formula>
    </cfRule>
  </conditionalFormatting>
  <conditionalFormatting sqref="H707:H713">
    <cfRule type="containsText" dxfId="553" priority="698" operator="containsText" text="ABS">
      <formula>NOT(ISERROR(SEARCH("ABS",H707)))</formula>
    </cfRule>
  </conditionalFormatting>
  <conditionalFormatting sqref="H707:H713">
    <cfRule type="colorScale" priority="69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07:H713">
    <cfRule type="containsText" dxfId="552" priority="691" operator="containsText" text="ABS">
      <formula>NOT(ISERROR(SEARCH("ABS",H707)))</formula>
    </cfRule>
    <cfRule type="cellIs" dxfId="551" priority="692" operator="equal">
      <formula>2</formula>
    </cfRule>
    <cfRule type="cellIs" dxfId="550" priority="693" operator="equal">
      <formula>1</formula>
    </cfRule>
    <cfRule type="cellIs" dxfId="549" priority="694" operator="equal">
      <formula>0</formula>
    </cfRule>
    <cfRule type="cellIs" dxfId="548" priority="695" operator="equal">
      <formula>3</formula>
    </cfRule>
  </conditionalFormatting>
  <conditionalFormatting sqref="H707:H713">
    <cfRule type="containsText" dxfId="547" priority="686" operator="containsText" text="abs">
      <formula>NOT(ISERROR(SEARCH("abs",H707)))</formula>
    </cfRule>
    <cfRule type="cellIs" dxfId="546" priority="687" operator="equal">
      <formula>3</formula>
    </cfRule>
    <cfRule type="cellIs" dxfId="545" priority="688" operator="equal">
      <formula>2</formula>
    </cfRule>
    <cfRule type="cellIs" dxfId="544" priority="689" operator="equal">
      <formula>1</formula>
    </cfRule>
    <cfRule type="cellIs" dxfId="543" priority="690" operator="equal">
      <formula>0</formula>
    </cfRule>
  </conditionalFormatting>
  <conditionalFormatting sqref="H707:H713">
    <cfRule type="colorScale" priority="68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07:H713">
    <cfRule type="containsText" dxfId="542" priority="679" operator="containsText" text="ABS">
      <formula>NOT(ISERROR(SEARCH("ABS",H707)))</formula>
    </cfRule>
    <cfRule type="cellIs" dxfId="541" priority="680" operator="equal">
      <formula>2</formula>
    </cfRule>
    <cfRule type="cellIs" dxfId="540" priority="681" operator="equal">
      <formula>1</formula>
    </cfRule>
    <cfRule type="cellIs" dxfId="539" priority="682" operator="equal">
      <formula>0</formula>
    </cfRule>
    <cfRule type="cellIs" dxfId="538" priority="683" operator="equal">
      <formula>3</formula>
    </cfRule>
  </conditionalFormatting>
  <conditionalFormatting sqref="H707:H713">
    <cfRule type="containsText" dxfId="537" priority="674" operator="containsText" text="abs">
      <formula>NOT(ISERROR(SEARCH("abs",H707)))</formula>
    </cfRule>
    <cfRule type="cellIs" dxfId="536" priority="675" operator="equal">
      <formula>3</formula>
    </cfRule>
    <cfRule type="cellIs" dxfId="535" priority="676" operator="equal">
      <formula>2</formula>
    </cfRule>
    <cfRule type="cellIs" dxfId="534" priority="677" operator="equal">
      <formula>1</formula>
    </cfRule>
    <cfRule type="cellIs" dxfId="533" priority="678" operator="equal">
      <formula>0</formula>
    </cfRule>
  </conditionalFormatting>
  <conditionalFormatting sqref="H674:H680">
    <cfRule type="colorScale" priority="67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74:H680">
    <cfRule type="cellIs" dxfId="532" priority="670" operator="equal">
      <formula>1</formula>
    </cfRule>
    <cfRule type="cellIs" dxfId="531" priority="671" operator="equal">
      <formula>0</formula>
    </cfRule>
  </conditionalFormatting>
  <conditionalFormatting sqref="H674:H680">
    <cfRule type="containsText" dxfId="530" priority="669" operator="containsText" text="ABS">
      <formula>NOT(ISERROR(SEARCH("ABS",H674)))</formula>
    </cfRule>
  </conditionalFormatting>
  <conditionalFormatting sqref="H674:H680">
    <cfRule type="colorScale" priority="66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74:H680">
    <cfRule type="containsText" dxfId="529" priority="662" operator="containsText" text="ABS">
      <formula>NOT(ISERROR(SEARCH("ABS",H674)))</formula>
    </cfRule>
    <cfRule type="cellIs" dxfId="528" priority="663" operator="equal">
      <formula>2</formula>
    </cfRule>
    <cfRule type="cellIs" dxfId="527" priority="664" operator="equal">
      <formula>1</formula>
    </cfRule>
    <cfRule type="cellIs" dxfId="526" priority="665" operator="equal">
      <formula>0</formula>
    </cfRule>
    <cfRule type="cellIs" dxfId="525" priority="666" operator="equal">
      <formula>3</formula>
    </cfRule>
  </conditionalFormatting>
  <conditionalFormatting sqref="H674:H680">
    <cfRule type="containsText" dxfId="524" priority="657" operator="containsText" text="abs">
      <formula>NOT(ISERROR(SEARCH("abs",H674)))</formula>
    </cfRule>
    <cfRule type="cellIs" dxfId="523" priority="658" operator="equal">
      <formula>3</formula>
    </cfRule>
    <cfRule type="cellIs" dxfId="522" priority="659" operator="equal">
      <formula>2</formula>
    </cfRule>
    <cfRule type="cellIs" dxfId="521" priority="660" operator="equal">
      <formula>1</formula>
    </cfRule>
    <cfRule type="cellIs" dxfId="520" priority="661" operator="equal">
      <formula>0</formula>
    </cfRule>
  </conditionalFormatting>
  <conditionalFormatting sqref="H674:H680">
    <cfRule type="colorScale" priority="65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74:H680">
    <cfRule type="containsText" dxfId="519" priority="650" operator="containsText" text="ABS">
      <formula>NOT(ISERROR(SEARCH("ABS",H674)))</formula>
    </cfRule>
    <cfRule type="cellIs" dxfId="518" priority="651" operator="equal">
      <formula>2</formula>
    </cfRule>
    <cfRule type="cellIs" dxfId="517" priority="652" operator="equal">
      <formula>1</formula>
    </cfRule>
    <cfRule type="cellIs" dxfId="516" priority="653" operator="equal">
      <formula>0</formula>
    </cfRule>
    <cfRule type="cellIs" dxfId="515" priority="654" operator="equal">
      <formula>3</formula>
    </cfRule>
  </conditionalFormatting>
  <conditionalFormatting sqref="H674:H680">
    <cfRule type="containsText" dxfId="514" priority="645" operator="containsText" text="abs">
      <formula>NOT(ISERROR(SEARCH("abs",H674)))</formula>
    </cfRule>
    <cfRule type="cellIs" dxfId="513" priority="646" operator="equal">
      <formula>3</formula>
    </cfRule>
    <cfRule type="cellIs" dxfId="512" priority="647" operator="equal">
      <formula>2</formula>
    </cfRule>
    <cfRule type="cellIs" dxfId="511" priority="648" operator="equal">
      <formula>1</formula>
    </cfRule>
    <cfRule type="cellIs" dxfId="510" priority="649" operator="equal">
      <formula>0</formula>
    </cfRule>
  </conditionalFormatting>
  <conditionalFormatting sqref="H639:H645">
    <cfRule type="colorScale" priority="64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39:H645">
    <cfRule type="cellIs" dxfId="509" priority="641" operator="equal">
      <formula>1</formula>
    </cfRule>
    <cfRule type="cellIs" dxfId="508" priority="642" operator="equal">
      <formula>0</formula>
    </cfRule>
  </conditionalFormatting>
  <conditionalFormatting sqref="H639:H645">
    <cfRule type="containsText" dxfId="507" priority="640" operator="containsText" text="ABS">
      <formula>NOT(ISERROR(SEARCH("ABS",H639)))</formula>
    </cfRule>
  </conditionalFormatting>
  <conditionalFormatting sqref="H639:H645">
    <cfRule type="colorScale" priority="63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39:H645">
    <cfRule type="containsText" dxfId="506" priority="633" operator="containsText" text="ABS">
      <formula>NOT(ISERROR(SEARCH("ABS",H639)))</formula>
    </cfRule>
    <cfRule type="cellIs" dxfId="505" priority="634" operator="equal">
      <formula>2</formula>
    </cfRule>
    <cfRule type="cellIs" dxfId="504" priority="635" operator="equal">
      <formula>1</formula>
    </cfRule>
    <cfRule type="cellIs" dxfId="503" priority="636" operator="equal">
      <formula>0</formula>
    </cfRule>
    <cfRule type="cellIs" dxfId="502" priority="637" operator="equal">
      <formula>3</formula>
    </cfRule>
  </conditionalFormatting>
  <conditionalFormatting sqref="H639:H645">
    <cfRule type="containsText" dxfId="501" priority="628" operator="containsText" text="abs">
      <formula>NOT(ISERROR(SEARCH("abs",H639)))</formula>
    </cfRule>
    <cfRule type="cellIs" dxfId="500" priority="629" operator="equal">
      <formula>3</formula>
    </cfRule>
    <cfRule type="cellIs" dxfId="499" priority="630" operator="equal">
      <formula>2</formula>
    </cfRule>
    <cfRule type="cellIs" dxfId="498" priority="631" operator="equal">
      <formula>1</formula>
    </cfRule>
    <cfRule type="cellIs" dxfId="497" priority="632" operator="equal">
      <formula>0</formula>
    </cfRule>
  </conditionalFormatting>
  <conditionalFormatting sqref="H639:H645">
    <cfRule type="colorScale" priority="62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39:H645">
    <cfRule type="containsText" dxfId="496" priority="621" operator="containsText" text="ABS">
      <formula>NOT(ISERROR(SEARCH("ABS",H639)))</formula>
    </cfRule>
    <cfRule type="cellIs" dxfId="495" priority="622" operator="equal">
      <formula>2</formula>
    </cfRule>
    <cfRule type="cellIs" dxfId="494" priority="623" operator="equal">
      <formula>1</formula>
    </cfRule>
    <cfRule type="cellIs" dxfId="493" priority="624" operator="equal">
      <formula>0</formula>
    </cfRule>
    <cfRule type="cellIs" dxfId="492" priority="625" operator="equal">
      <formula>3</formula>
    </cfRule>
  </conditionalFormatting>
  <conditionalFormatting sqref="H639:H645">
    <cfRule type="containsText" dxfId="491" priority="616" operator="containsText" text="abs">
      <formula>NOT(ISERROR(SEARCH("abs",H639)))</formula>
    </cfRule>
    <cfRule type="cellIs" dxfId="490" priority="617" operator="equal">
      <formula>3</formula>
    </cfRule>
    <cfRule type="cellIs" dxfId="489" priority="618" operator="equal">
      <formula>2</formula>
    </cfRule>
    <cfRule type="cellIs" dxfId="488" priority="619" operator="equal">
      <formula>1</formula>
    </cfRule>
    <cfRule type="cellIs" dxfId="487" priority="620" operator="equal">
      <formula>0</formula>
    </cfRule>
  </conditionalFormatting>
  <conditionalFormatting sqref="H604:H610">
    <cfRule type="colorScale" priority="61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04:H610">
    <cfRule type="cellIs" dxfId="486" priority="612" operator="equal">
      <formula>1</formula>
    </cfRule>
    <cfRule type="cellIs" dxfId="485" priority="613" operator="equal">
      <formula>0</formula>
    </cfRule>
  </conditionalFormatting>
  <conditionalFormatting sqref="H604:H610">
    <cfRule type="containsText" dxfId="484" priority="611" operator="containsText" text="ABS">
      <formula>NOT(ISERROR(SEARCH("ABS",H604)))</formula>
    </cfRule>
  </conditionalFormatting>
  <conditionalFormatting sqref="H604:H610">
    <cfRule type="colorScale" priority="60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04:H610">
    <cfRule type="containsText" dxfId="483" priority="604" operator="containsText" text="ABS">
      <formula>NOT(ISERROR(SEARCH("ABS",H604)))</formula>
    </cfRule>
    <cfRule type="cellIs" dxfId="482" priority="605" operator="equal">
      <formula>2</formula>
    </cfRule>
    <cfRule type="cellIs" dxfId="481" priority="606" operator="equal">
      <formula>1</formula>
    </cfRule>
    <cfRule type="cellIs" dxfId="480" priority="607" operator="equal">
      <formula>0</formula>
    </cfRule>
    <cfRule type="cellIs" dxfId="479" priority="608" operator="equal">
      <formula>3</formula>
    </cfRule>
  </conditionalFormatting>
  <conditionalFormatting sqref="H604:H610">
    <cfRule type="containsText" dxfId="478" priority="599" operator="containsText" text="abs">
      <formula>NOT(ISERROR(SEARCH("abs",H604)))</formula>
    </cfRule>
    <cfRule type="cellIs" dxfId="477" priority="600" operator="equal">
      <formula>3</formula>
    </cfRule>
    <cfRule type="cellIs" dxfId="476" priority="601" operator="equal">
      <formula>2</formula>
    </cfRule>
    <cfRule type="cellIs" dxfId="475" priority="602" operator="equal">
      <formula>1</formula>
    </cfRule>
    <cfRule type="cellIs" dxfId="474" priority="603" operator="equal">
      <formula>0</formula>
    </cfRule>
  </conditionalFormatting>
  <conditionalFormatting sqref="H604:H610">
    <cfRule type="colorScale" priority="59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604:H610">
    <cfRule type="containsText" dxfId="473" priority="592" operator="containsText" text="ABS">
      <formula>NOT(ISERROR(SEARCH("ABS",H604)))</formula>
    </cfRule>
    <cfRule type="cellIs" dxfId="472" priority="593" operator="equal">
      <formula>2</formula>
    </cfRule>
    <cfRule type="cellIs" dxfId="471" priority="594" operator="equal">
      <formula>1</formula>
    </cfRule>
    <cfRule type="cellIs" dxfId="470" priority="595" operator="equal">
      <formula>0</formula>
    </cfRule>
    <cfRule type="cellIs" dxfId="469" priority="596" operator="equal">
      <formula>3</formula>
    </cfRule>
  </conditionalFormatting>
  <conditionalFormatting sqref="H604:H610">
    <cfRule type="containsText" dxfId="468" priority="587" operator="containsText" text="abs">
      <formula>NOT(ISERROR(SEARCH("abs",H604)))</formula>
    </cfRule>
    <cfRule type="cellIs" dxfId="467" priority="588" operator="equal">
      <formula>3</formula>
    </cfRule>
    <cfRule type="cellIs" dxfId="466" priority="589" operator="equal">
      <formula>2</formula>
    </cfRule>
    <cfRule type="cellIs" dxfId="465" priority="590" operator="equal">
      <formula>1</formula>
    </cfRule>
    <cfRule type="cellIs" dxfId="464" priority="591" operator="equal">
      <formula>0</formula>
    </cfRule>
  </conditionalFormatting>
  <conditionalFormatting sqref="H569:H575">
    <cfRule type="colorScale" priority="58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69:H575">
    <cfRule type="cellIs" dxfId="463" priority="583" operator="equal">
      <formula>1</formula>
    </cfRule>
    <cfRule type="cellIs" dxfId="462" priority="584" operator="equal">
      <formula>0</formula>
    </cfRule>
  </conditionalFormatting>
  <conditionalFormatting sqref="H569:H575">
    <cfRule type="containsText" dxfId="461" priority="582" operator="containsText" text="ABS">
      <formula>NOT(ISERROR(SEARCH("ABS",H569)))</formula>
    </cfRule>
  </conditionalFormatting>
  <conditionalFormatting sqref="H569:H575">
    <cfRule type="colorScale" priority="58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69:H575">
    <cfRule type="containsText" dxfId="460" priority="575" operator="containsText" text="ABS">
      <formula>NOT(ISERROR(SEARCH("ABS",H569)))</formula>
    </cfRule>
    <cfRule type="cellIs" dxfId="459" priority="576" operator="equal">
      <formula>2</formula>
    </cfRule>
    <cfRule type="cellIs" dxfId="458" priority="577" operator="equal">
      <formula>1</formula>
    </cfRule>
    <cfRule type="cellIs" dxfId="457" priority="578" operator="equal">
      <formula>0</formula>
    </cfRule>
    <cfRule type="cellIs" dxfId="456" priority="579" operator="equal">
      <formula>3</formula>
    </cfRule>
  </conditionalFormatting>
  <conditionalFormatting sqref="H569:H575">
    <cfRule type="containsText" dxfId="455" priority="570" operator="containsText" text="abs">
      <formula>NOT(ISERROR(SEARCH("abs",H569)))</formula>
    </cfRule>
    <cfRule type="cellIs" dxfId="454" priority="571" operator="equal">
      <formula>3</formula>
    </cfRule>
    <cfRule type="cellIs" dxfId="453" priority="572" operator="equal">
      <formula>2</formula>
    </cfRule>
    <cfRule type="cellIs" dxfId="452" priority="573" operator="equal">
      <formula>1</formula>
    </cfRule>
    <cfRule type="cellIs" dxfId="451" priority="574" operator="equal">
      <formula>0</formula>
    </cfRule>
  </conditionalFormatting>
  <conditionalFormatting sqref="H569:H575">
    <cfRule type="colorScale" priority="56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69:H575">
    <cfRule type="containsText" dxfId="450" priority="563" operator="containsText" text="ABS">
      <formula>NOT(ISERROR(SEARCH("ABS",H569)))</formula>
    </cfRule>
    <cfRule type="cellIs" dxfId="449" priority="564" operator="equal">
      <formula>2</formula>
    </cfRule>
    <cfRule type="cellIs" dxfId="448" priority="565" operator="equal">
      <formula>1</formula>
    </cfRule>
    <cfRule type="cellIs" dxfId="447" priority="566" operator="equal">
      <formula>0</formula>
    </cfRule>
    <cfRule type="cellIs" dxfId="446" priority="567" operator="equal">
      <formula>3</formula>
    </cfRule>
  </conditionalFormatting>
  <conditionalFormatting sqref="H569:H575">
    <cfRule type="containsText" dxfId="445" priority="558" operator="containsText" text="abs">
      <formula>NOT(ISERROR(SEARCH("abs",H569)))</formula>
    </cfRule>
    <cfRule type="cellIs" dxfId="444" priority="559" operator="equal">
      <formula>3</formula>
    </cfRule>
    <cfRule type="cellIs" dxfId="443" priority="560" operator="equal">
      <formula>2</formula>
    </cfRule>
    <cfRule type="cellIs" dxfId="442" priority="561" operator="equal">
      <formula>1</formula>
    </cfRule>
    <cfRule type="cellIs" dxfId="441" priority="562" operator="equal">
      <formula>0</formula>
    </cfRule>
  </conditionalFormatting>
  <conditionalFormatting sqref="H534:H540">
    <cfRule type="colorScale" priority="55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34:H540">
    <cfRule type="cellIs" dxfId="440" priority="554" operator="equal">
      <formula>1</formula>
    </cfRule>
    <cfRule type="cellIs" dxfId="439" priority="555" operator="equal">
      <formula>0</formula>
    </cfRule>
  </conditionalFormatting>
  <conditionalFormatting sqref="H534:H540">
    <cfRule type="containsText" dxfId="438" priority="553" operator="containsText" text="ABS">
      <formula>NOT(ISERROR(SEARCH("ABS",H534)))</formula>
    </cfRule>
  </conditionalFormatting>
  <conditionalFormatting sqref="H534:H540">
    <cfRule type="colorScale" priority="55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34:H540">
    <cfRule type="containsText" dxfId="437" priority="546" operator="containsText" text="ABS">
      <formula>NOT(ISERROR(SEARCH("ABS",H534)))</formula>
    </cfRule>
    <cfRule type="cellIs" dxfId="436" priority="547" operator="equal">
      <formula>2</formula>
    </cfRule>
    <cfRule type="cellIs" dxfId="435" priority="548" operator="equal">
      <formula>1</formula>
    </cfRule>
    <cfRule type="cellIs" dxfId="434" priority="549" operator="equal">
      <formula>0</formula>
    </cfRule>
    <cfRule type="cellIs" dxfId="433" priority="550" operator="equal">
      <formula>3</formula>
    </cfRule>
  </conditionalFormatting>
  <conditionalFormatting sqref="H534:H540">
    <cfRule type="containsText" dxfId="432" priority="541" operator="containsText" text="abs">
      <formula>NOT(ISERROR(SEARCH("abs",H534)))</formula>
    </cfRule>
    <cfRule type="cellIs" dxfId="431" priority="542" operator="equal">
      <formula>3</formula>
    </cfRule>
    <cfRule type="cellIs" dxfId="430" priority="543" operator="equal">
      <formula>2</formula>
    </cfRule>
    <cfRule type="cellIs" dxfId="429" priority="544" operator="equal">
      <formula>1</formula>
    </cfRule>
    <cfRule type="cellIs" dxfId="428" priority="545" operator="equal">
      <formula>0</formula>
    </cfRule>
  </conditionalFormatting>
  <conditionalFormatting sqref="H534:H540">
    <cfRule type="colorScale" priority="53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34:H540">
    <cfRule type="containsText" dxfId="427" priority="534" operator="containsText" text="ABS">
      <formula>NOT(ISERROR(SEARCH("ABS",H534)))</formula>
    </cfRule>
    <cfRule type="cellIs" dxfId="426" priority="535" operator="equal">
      <formula>2</formula>
    </cfRule>
    <cfRule type="cellIs" dxfId="425" priority="536" operator="equal">
      <formula>1</formula>
    </cfRule>
    <cfRule type="cellIs" dxfId="424" priority="537" operator="equal">
      <formula>0</formula>
    </cfRule>
    <cfRule type="cellIs" dxfId="423" priority="538" operator="equal">
      <formula>3</formula>
    </cfRule>
  </conditionalFormatting>
  <conditionalFormatting sqref="H534:H540">
    <cfRule type="containsText" dxfId="422" priority="529" operator="containsText" text="abs">
      <formula>NOT(ISERROR(SEARCH("abs",H534)))</formula>
    </cfRule>
    <cfRule type="cellIs" dxfId="421" priority="530" operator="equal">
      <formula>3</formula>
    </cfRule>
    <cfRule type="cellIs" dxfId="420" priority="531" operator="equal">
      <formula>2</formula>
    </cfRule>
    <cfRule type="cellIs" dxfId="419" priority="532" operator="equal">
      <formula>1</formula>
    </cfRule>
    <cfRule type="cellIs" dxfId="418" priority="533" operator="equal">
      <formula>0</formula>
    </cfRule>
  </conditionalFormatting>
  <conditionalFormatting sqref="H499:H505">
    <cfRule type="colorScale" priority="52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99:H505">
    <cfRule type="cellIs" dxfId="417" priority="525" operator="equal">
      <formula>1</formula>
    </cfRule>
    <cfRule type="cellIs" dxfId="416" priority="526" operator="equal">
      <formula>0</formula>
    </cfRule>
  </conditionalFormatting>
  <conditionalFormatting sqref="H499:H505">
    <cfRule type="containsText" dxfId="415" priority="524" operator="containsText" text="ABS">
      <formula>NOT(ISERROR(SEARCH("ABS",H499)))</formula>
    </cfRule>
  </conditionalFormatting>
  <conditionalFormatting sqref="H499:H505">
    <cfRule type="colorScale" priority="52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99:H505">
    <cfRule type="containsText" dxfId="414" priority="517" operator="containsText" text="ABS">
      <formula>NOT(ISERROR(SEARCH("ABS",H499)))</formula>
    </cfRule>
    <cfRule type="cellIs" dxfId="413" priority="518" operator="equal">
      <formula>2</formula>
    </cfRule>
    <cfRule type="cellIs" dxfId="412" priority="519" operator="equal">
      <formula>1</formula>
    </cfRule>
    <cfRule type="cellIs" dxfId="411" priority="520" operator="equal">
      <formula>0</formula>
    </cfRule>
    <cfRule type="cellIs" dxfId="410" priority="521" operator="equal">
      <formula>3</formula>
    </cfRule>
  </conditionalFormatting>
  <conditionalFormatting sqref="H499:H505">
    <cfRule type="containsText" dxfId="409" priority="512" operator="containsText" text="abs">
      <formula>NOT(ISERROR(SEARCH("abs",H499)))</formula>
    </cfRule>
    <cfRule type="cellIs" dxfId="408" priority="513" operator="equal">
      <formula>3</formula>
    </cfRule>
    <cfRule type="cellIs" dxfId="407" priority="514" operator="equal">
      <formula>2</formula>
    </cfRule>
    <cfRule type="cellIs" dxfId="406" priority="515" operator="equal">
      <formula>1</formula>
    </cfRule>
    <cfRule type="cellIs" dxfId="405" priority="516" operator="equal">
      <formula>0</formula>
    </cfRule>
  </conditionalFormatting>
  <conditionalFormatting sqref="H499:H505">
    <cfRule type="colorScale" priority="51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99:H505">
    <cfRule type="containsText" dxfId="404" priority="505" operator="containsText" text="ABS">
      <formula>NOT(ISERROR(SEARCH("ABS",H499)))</formula>
    </cfRule>
    <cfRule type="cellIs" dxfId="403" priority="506" operator="equal">
      <formula>2</formula>
    </cfRule>
    <cfRule type="cellIs" dxfId="402" priority="507" operator="equal">
      <formula>1</formula>
    </cfRule>
    <cfRule type="cellIs" dxfId="401" priority="508" operator="equal">
      <formula>0</formula>
    </cfRule>
    <cfRule type="cellIs" dxfId="400" priority="509" operator="equal">
      <formula>3</formula>
    </cfRule>
  </conditionalFormatting>
  <conditionalFormatting sqref="H499:H505">
    <cfRule type="containsText" dxfId="399" priority="500" operator="containsText" text="abs">
      <formula>NOT(ISERROR(SEARCH("abs",H499)))</formula>
    </cfRule>
    <cfRule type="cellIs" dxfId="398" priority="501" operator="equal">
      <formula>3</formula>
    </cfRule>
    <cfRule type="cellIs" dxfId="397" priority="502" operator="equal">
      <formula>2</formula>
    </cfRule>
    <cfRule type="cellIs" dxfId="396" priority="503" operator="equal">
      <formula>1</formula>
    </cfRule>
    <cfRule type="cellIs" dxfId="395" priority="504" operator="equal">
      <formula>0</formula>
    </cfRule>
  </conditionalFormatting>
  <conditionalFormatting sqref="H464:H470">
    <cfRule type="colorScale" priority="49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64:H470">
    <cfRule type="cellIs" dxfId="394" priority="496" operator="equal">
      <formula>1</formula>
    </cfRule>
    <cfRule type="cellIs" dxfId="393" priority="497" operator="equal">
      <formula>0</formula>
    </cfRule>
  </conditionalFormatting>
  <conditionalFormatting sqref="H464:H470">
    <cfRule type="containsText" dxfId="392" priority="495" operator="containsText" text="ABS">
      <formula>NOT(ISERROR(SEARCH("ABS",H464)))</formula>
    </cfRule>
  </conditionalFormatting>
  <conditionalFormatting sqref="H464:H470">
    <cfRule type="colorScale" priority="49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64:H470">
    <cfRule type="containsText" dxfId="391" priority="488" operator="containsText" text="ABS">
      <formula>NOT(ISERROR(SEARCH("ABS",H464)))</formula>
    </cfRule>
    <cfRule type="cellIs" dxfId="390" priority="489" operator="equal">
      <formula>2</formula>
    </cfRule>
    <cfRule type="cellIs" dxfId="389" priority="490" operator="equal">
      <formula>1</formula>
    </cfRule>
    <cfRule type="cellIs" dxfId="388" priority="491" operator="equal">
      <formula>0</formula>
    </cfRule>
    <cfRule type="cellIs" dxfId="387" priority="492" operator="equal">
      <formula>3</formula>
    </cfRule>
  </conditionalFormatting>
  <conditionalFormatting sqref="H464:H470">
    <cfRule type="containsText" dxfId="386" priority="483" operator="containsText" text="abs">
      <formula>NOT(ISERROR(SEARCH("abs",H464)))</formula>
    </cfRule>
    <cfRule type="cellIs" dxfId="385" priority="484" operator="equal">
      <formula>3</formula>
    </cfRule>
    <cfRule type="cellIs" dxfId="384" priority="485" operator="equal">
      <formula>2</formula>
    </cfRule>
    <cfRule type="cellIs" dxfId="383" priority="486" operator="equal">
      <formula>1</formula>
    </cfRule>
    <cfRule type="cellIs" dxfId="382" priority="487" operator="equal">
      <formula>0</formula>
    </cfRule>
  </conditionalFormatting>
  <conditionalFormatting sqref="H464:H470">
    <cfRule type="colorScale" priority="48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64:H470">
    <cfRule type="containsText" dxfId="381" priority="476" operator="containsText" text="ABS">
      <formula>NOT(ISERROR(SEARCH("ABS",H464)))</formula>
    </cfRule>
    <cfRule type="cellIs" dxfId="380" priority="477" operator="equal">
      <formula>2</formula>
    </cfRule>
    <cfRule type="cellIs" dxfId="379" priority="478" operator="equal">
      <formula>1</formula>
    </cfRule>
    <cfRule type="cellIs" dxfId="378" priority="479" operator="equal">
      <formula>0</formula>
    </cfRule>
    <cfRule type="cellIs" dxfId="377" priority="480" operator="equal">
      <formula>3</formula>
    </cfRule>
  </conditionalFormatting>
  <conditionalFormatting sqref="H464:H470">
    <cfRule type="containsText" dxfId="376" priority="471" operator="containsText" text="abs">
      <formula>NOT(ISERROR(SEARCH("abs",H464)))</formula>
    </cfRule>
    <cfRule type="cellIs" dxfId="375" priority="472" operator="equal">
      <formula>3</formula>
    </cfRule>
    <cfRule type="cellIs" dxfId="374" priority="473" operator="equal">
      <formula>2</formula>
    </cfRule>
    <cfRule type="cellIs" dxfId="373" priority="474" operator="equal">
      <formula>1</formula>
    </cfRule>
    <cfRule type="cellIs" dxfId="372" priority="475" operator="equal">
      <formula>0</formula>
    </cfRule>
  </conditionalFormatting>
  <conditionalFormatting sqref="H429:H435">
    <cfRule type="colorScale" priority="46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29:H435">
    <cfRule type="cellIs" dxfId="371" priority="467" operator="equal">
      <formula>1</formula>
    </cfRule>
    <cfRule type="cellIs" dxfId="370" priority="468" operator="equal">
      <formula>0</formula>
    </cfRule>
  </conditionalFormatting>
  <conditionalFormatting sqref="H429:H435">
    <cfRule type="containsText" dxfId="369" priority="466" operator="containsText" text="ABS">
      <formula>NOT(ISERROR(SEARCH("ABS",H429)))</formula>
    </cfRule>
  </conditionalFormatting>
  <conditionalFormatting sqref="H429:H435">
    <cfRule type="colorScale" priority="46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29:H435">
    <cfRule type="containsText" dxfId="368" priority="459" operator="containsText" text="ABS">
      <formula>NOT(ISERROR(SEARCH("ABS",H429)))</formula>
    </cfRule>
    <cfRule type="cellIs" dxfId="367" priority="460" operator="equal">
      <formula>2</formula>
    </cfRule>
    <cfRule type="cellIs" dxfId="366" priority="461" operator="equal">
      <formula>1</formula>
    </cfRule>
    <cfRule type="cellIs" dxfId="365" priority="462" operator="equal">
      <formula>0</formula>
    </cfRule>
    <cfRule type="cellIs" dxfId="364" priority="463" operator="equal">
      <formula>3</formula>
    </cfRule>
  </conditionalFormatting>
  <conditionalFormatting sqref="H429:H435">
    <cfRule type="containsText" dxfId="363" priority="454" operator="containsText" text="abs">
      <formula>NOT(ISERROR(SEARCH("abs",H429)))</formula>
    </cfRule>
    <cfRule type="cellIs" dxfId="362" priority="455" operator="equal">
      <formula>3</formula>
    </cfRule>
    <cfRule type="cellIs" dxfId="361" priority="456" operator="equal">
      <formula>2</formula>
    </cfRule>
    <cfRule type="cellIs" dxfId="360" priority="457" operator="equal">
      <formula>1</formula>
    </cfRule>
    <cfRule type="cellIs" dxfId="359" priority="458" operator="equal">
      <formula>0</formula>
    </cfRule>
  </conditionalFormatting>
  <conditionalFormatting sqref="H429:H435">
    <cfRule type="colorScale" priority="45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29:H435">
    <cfRule type="containsText" dxfId="358" priority="447" operator="containsText" text="ABS">
      <formula>NOT(ISERROR(SEARCH("ABS",H429)))</formula>
    </cfRule>
    <cfRule type="cellIs" dxfId="357" priority="448" operator="equal">
      <formula>2</formula>
    </cfRule>
    <cfRule type="cellIs" dxfId="356" priority="449" operator="equal">
      <formula>1</formula>
    </cfRule>
    <cfRule type="cellIs" dxfId="355" priority="450" operator="equal">
      <formula>0</formula>
    </cfRule>
    <cfRule type="cellIs" dxfId="354" priority="451" operator="equal">
      <formula>3</formula>
    </cfRule>
  </conditionalFormatting>
  <conditionalFormatting sqref="H429:H435">
    <cfRule type="containsText" dxfId="353" priority="442" operator="containsText" text="abs">
      <formula>NOT(ISERROR(SEARCH("abs",H429)))</formula>
    </cfRule>
    <cfRule type="cellIs" dxfId="352" priority="443" operator="equal">
      <formula>3</formula>
    </cfRule>
    <cfRule type="cellIs" dxfId="351" priority="444" operator="equal">
      <formula>2</formula>
    </cfRule>
    <cfRule type="cellIs" dxfId="350" priority="445" operator="equal">
      <formula>1</formula>
    </cfRule>
    <cfRule type="cellIs" dxfId="349" priority="446" operator="equal">
      <formula>0</formula>
    </cfRule>
  </conditionalFormatting>
  <conditionalFormatting sqref="H394:H400">
    <cfRule type="colorScale" priority="44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94:H400">
    <cfRule type="cellIs" dxfId="348" priority="438" operator="equal">
      <formula>1</formula>
    </cfRule>
    <cfRule type="cellIs" dxfId="347" priority="439" operator="equal">
      <formula>0</formula>
    </cfRule>
  </conditionalFormatting>
  <conditionalFormatting sqref="H394:H400">
    <cfRule type="containsText" dxfId="346" priority="437" operator="containsText" text="ABS">
      <formula>NOT(ISERROR(SEARCH("ABS",H394)))</formula>
    </cfRule>
  </conditionalFormatting>
  <conditionalFormatting sqref="H394:H400">
    <cfRule type="colorScale" priority="43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94:H400">
    <cfRule type="containsText" dxfId="345" priority="430" operator="containsText" text="ABS">
      <formula>NOT(ISERROR(SEARCH("ABS",H394)))</formula>
    </cfRule>
    <cfRule type="cellIs" dxfId="344" priority="431" operator="equal">
      <formula>2</formula>
    </cfRule>
    <cfRule type="cellIs" dxfId="343" priority="432" operator="equal">
      <formula>1</formula>
    </cfRule>
    <cfRule type="cellIs" dxfId="342" priority="433" operator="equal">
      <formula>0</formula>
    </cfRule>
    <cfRule type="cellIs" dxfId="341" priority="434" operator="equal">
      <formula>3</formula>
    </cfRule>
  </conditionalFormatting>
  <conditionalFormatting sqref="H394:H400">
    <cfRule type="containsText" dxfId="340" priority="425" operator="containsText" text="abs">
      <formula>NOT(ISERROR(SEARCH("abs",H394)))</formula>
    </cfRule>
    <cfRule type="cellIs" dxfId="339" priority="426" operator="equal">
      <formula>3</formula>
    </cfRule>
    <cfRule type="cellIs" dxfId="338" priority="427" operator="equal">
      <formula>2</formula>
    </cfRule>
    <cfRule type="cellIs" dxfId="337" priority="428" operator="equal">
      <formula>1</formula>
    </cfRule>
    <cfRule type="cellIs" dxfId="336" priority="429" operator="equal">
      <formula>0</formula>
    </cfRule>
  </conditionalFormatting>
  <conditionalFormatting sqref="H394:H400">
    <cfRule type="colorScale" priority="42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94:H400">
    <cfRule type="containsText" dxfId="335" priority="418" operator="containsText" text="ABS">
      <formula>NOT(ISERROR(SEARCH("ABS",H394)))</formula>
    </cfRule>
    <cfRule type="cellIs" dxfId="334" priority="419" operator="equal">
      <formula>2</formula>
    </cfRule>
    <cfRule type="cellIs" dxfId="333" priority="420" operator="equal">
      <formula>1</formula>
    </cfRule>
    <cfRule type="cellIs" dxfId="332" priority="421" operator="equal">
      <formula>0</formula>
    </cfRule>
    <cfRule type="cellIs" dxfId="331" priority="422" operator="equal">
      <formula>3</formula>
    </cfRule>
  </conditionalFormatting>
  <conditionalFormatting sqref="H394:H400">
    <cfRule type="containsText" dxfId="330" priority="413" operator="containsText" text="abs">
      <formula>NOT(ISERROR(SEARCH("abs",H394)))</formula>
    </cfRule>
    <cfRule type="cellIs" dxfId="329" priority="414" operator="equal">
      <formula>3</formula>
    </cfRule>
    <cfRule type="cellIs" dxfId="328" priority="415" operator="equal">
      <formula>2</formula>
    </cfRule>
    <cfRule type="cellIs" dxfId="327" priority="416" operator="equal">
      <formula>1</formula>
    </cfRule>
    <cfRule type="cellIs" dxfId="326" priority="417" operator="equal">
      <formula>0</formula>
    </cfRule>
  </conditionalFormatting>
  <conditionalFormatting sqref="H359:H365">
    <cfRule type="colorScale" priority="41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59:H365">
    <cfRule type="cellIs" dxfId="325" priority="409" operator="equal">
      <formula>1</formula>
    </cfRule>
    <cfRule type="cellIs" dxfId="324" priority="410" operator="equal">
      <formula>0</formula>
    </cfRule>
  </conditionalFormatting>
  <conditionalFormatting sqref="H359:H365">
    <cfRule type="containsText" dxfId="323" priority="408" operator="containsText" text="ABS">
      <formula>NOT(ISERROR(SEARCH("ABS",H359)))</formula>
    </cfRule>
  </conditionalFormatting>
  <conditionalFormatting sqref="H359:H365">
    <cfRule type="colorScale" priority="40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59:H365">
    <cfRule type="containsText" dxfId="322" priority="401" operator="containsText" text="ABS">
      <formula>NOT(ISERROR(SEARCH("ABS",H359)))</formula>
    </cfRule>
    <cfRule type="cellIs" dxfId="321" priority="402" operator="equal">
      <formula>2</formula>
    </cfRule>
    <cfRule type="cellIs" dxfId="320" priority="403" operator="equal">
      <formula>1</formula>
    </cfRule>
    <cfRule type="cellIs" dxfId="319" priority="404" operator="equal">
      <formula>0</formula>
    </cfRule>
    <cfRule type="cellIs" dxfId="318" priority="405" operator="equal">
      <formula>3</formula>
    </cfRule>
  </conditionalFormatting>
  <conditionalFormatting sqref="H359:H365">
    <cfRule type="containsText" dxfId="317" priority="396" operator="containsText" text="abs">
      <formula>NOT(ISERROR(SEARCH("abs",H359)))</formula>
    </cfRule>
    <cfRule type="cellIs" dxfId="316" priority="397" operator="equal">
      <formula>3</formula>
    </cfRule>
    <cfRule type="cellIs" dxfId="315" priority="398" operator="equal">
      <formula>2</formula>
    </cfRule>
    <cfRule type="cellIs" dxfId="314" priority="399" operator="equal">
      <formula>1</formula>
    </cfRule>
    <cfRule type="cellIs" dxfId="313" priority="400" operator="equal">
      <formula>0</formula>
    </cfRule>
  </conditionalFormatting>
  <conditionalFormatting sqref="H359:H365">
    <cfRule type="colorScale" priority="39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59:H365">
    <cfRule type="containsText" dxfId="312" priority="389" operator="containsText" text="ABS">
      <formula>NOT(ISERROR(SEARCH("ABS",H359)))</formula>
    </cfRule>
    <cfRule type="cellIs" dxfId="311" priority="390" operator="equal">
      <formula>2</formula>
    </cfRule>
    <cfRule type="cellIs" dxfId="310" priority="391" operator="equal">
      <formula>1</formula>
    </cfRule>
    <cfRule type="cellIs" dxfId="309" priority="392" operator="equal">
      <formula>0</formula>
    </cfRule>
    <cfRule type="cellIs" dxfId="308" priority="393" operator="equal">
      <formula>3</formula>
    </cfRule>
  </conditionalFormatting>
  <conditionalFormatting sqref="H359:H365">
    <cfRule type="containsText" dxfId="307" priority="384" operator="containsText" text="abs">
      <formula>NOT(ISERROR(SEARCH("abs",H359)))</formula>
    </cfRule>
    <cfRule type="cellIs" dxfId="306" priority="385" operator="equal">
      <formula>3</formula>
    </cfRule>
    <cfRule type="cellIs" dxfId="305" priority="386" operator="equal">
      <formula>2</formula>
    </cfRule>
    <cfRule type="cellIs" dxfId="304" priority="387" operator="equal">
      <formula>1</formula>
    </cfRule>
    <cfRule type="cellIs" dxfId="303" priority="388" operator="equal">
      <formula>0</formula>
    </cfRule>
  </conditionalFormatting>
  <conditionalFormatting sqref="H324:H330">
    <cfRule type="colorScale" priority="38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24:H330">
    <cfRule type="cellIs" dxfId="302" priority="380" operator="equal">
      <formula>1</formula>
    </cfRule>
    <cfRule type="cellIs" dxfId="301" priority="381" operator="equal">
      <formula>0</formula>
    </cfRule>
  </conditionalFormatting>
  <conditionalFormatting sqref="H324:H330">
    <cfRule type="containsText" dxfId="300" priority="379" operator="containsText" text="ABS">
      <formula>NOT(ISERROR(SEARCH("ABS",H324)))</formula>
    </cfRule>
  </conditionalFormatting>
  <conditionalFormatting sqref="H324:H330">
    <cfRule type="colorScale" priority="37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24:H330">
    <cfRule type="containsText" dxfId="299" priority="372" operator="containsText" text="ABS">
      <formula>NOT(ISERROR(SEARCH("ABS",H324)))</formula>
    </cfRule>
    <cfRule type="cellIs" dxfId="298" priority="373" operator="equal">
      <formula>2</formula>
    </cfRule>
    <cfRule type="cellIs" dxfId="297" priority="374" operator="equal">
      <formula>1</formula>
    </cfRule>
    <cfRule type="cellIs" dxfId="296" priority="375" operator="equal">
      <formula>0</formula>
    </cfRule>
    <cfRule type="cellIs" dxfId="295" priority="376" operator="equal">
      <formula>3</formula>
    </cfRule>
  </conditionalFormatting>
  <conditionalFormatting sqref="H324:H330">
    <cfRule type="containsText" dxfId="294" priority="367" operator="containsText" text="abs">
      <formula>NOT(ISERROR(SEARCH("abs",H324)))</formula>
    </cfRule>
    <cfRule type="cellIs" dxfId="293" priority="368" operator="equal">
      <formula>3</formula>
    </cfRule>
    <cfRule type="cellIs" dxfId="292" priority="369" operator="equal">
      <formula>2</formula>
    </cfRule>
    <cfRule type="cellIs" dxfId="291" priority="370" operator="equal">
      <formula>1</formula>
    </cfRule>
    <cfRule type="cellIs" dxfId="290" priority="371" operator="equal">
      <formula>0</formula>
    </cfRule>
  </conditionalFormatting>
  <conditionalFormatting sqref="H324:H330">
    <cfRule type="colorScale" priority="36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324:H330">
    <cfRule type="containsText" dxfId="289" priority="360" operator="containsText" text="ABS">
      <formula>NOT(ISERROR(SEARCH("ABS",H324)))</formula>
    </cfRule>
    <cfRule type="cellIs" dxfId="288" priority="361" operator="equal">
      <formula>2</formula>
    </cfRule>
    <cfRule type="cellIs" dxfId="287" priority="362" operator="equal">
      <formula>1</formula>
    </cfRule>
    <cfRule type="cellIs" dxfId="286" priority="363" operator="equal">
      <formula>0</formula>
    </cfRule>
    <cfRule type="cellIs" dxfId="285" priority="364" operator="equal">
      <formula>3</formula>
    </cfRule>
  </conditionalFormatting>
  <conditionalFormatting sqref="H324:H330">
    <cfRule type="containsText" dxfId="284" priority="355" operator="containsText" text="abs">
      <formula>NOT(ISERROR(SEARCH("abs",H324)))</formula>
    </cfRule>
    <cfRule type="cellIs" dxfId="283" priority="356" operator="equal">
      <formula>3</formula>
    </cfRule>
    <cfRule type="cellIs" dxfId="282" priority="357" operator="equal">
      <formula>2</formula>
    </cfRule>
    <cfRule type="cellIs" dxfId="281" priority="358" operator="equal">
      <formula>1</formula>
    </cfRule>
    <cfRule type="cellIs" dxfId="280" priority="359" operator="equal">
      <formula>0</formula>
    </cfRule>
  </conditionalFormatting>
  <conditionalFormatting sqref="H289:H295">
    <cfRule type="colorScale" priority="35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89:H295">
    <cfRule type="cellIs" dxfId="279" priority="351" operator="equal">
      <formula>1</formula>
    </cfRule>
    <cfRule type="cellIs" dxfId="278" priority="352" operator="equal">
      <formula>0</formula>
    </cfRule>
  </conditionalFormatting>
  <conditionalFormatting sqref="H289:H295">
    <cfRule type="containsText" dxfId="277" priority="350" operator="containsText" text="ABS">
      <formula>NOT(ISERROR(SEARCH("ABS",H289)))</formula>
    </cfRule>
  </conditionalFormatting>
  <conditionalFormatting sqref="H289:H295">
    <cfRule type="colorScale" priority="34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89:H295">
    <cfRule type="containsText" dxfId="276" priority="343" operator="containsText" text="ABS">
      <formula>NOT(ISERROR(SEARCH("ABS",H289)))</formula>
    </cfRule>
    <cfRule type="cellIs" dxfId="275" priority="344" operator="equal">
      <formula>2</formula>
    </cfRule>
    <cfRule type="cellIs" dxfId="274" priority="345" operator="equal">
      <formula>1</formula>
    </cfRule>
    <cfRule type="cellIs" dxfId="273" priority="346" operator="equal">
      <formula>0</formula>
    </cfRule>
    <cfRule type="cellIs" dxfId="272" priority="347" operator="equal">
      <formula>3</formula>
    </cfRule>
  </conditionalFormatting>
  <conditionalFormatting sqref="H289:H295">
    <cfRule type="containsText" dxfId="271" priority="338" operator="containsText" text="abs">
      <formula>NOT(ISERROR(SEARCH("abs",H289)))</formula>
    </cfRule>
    <cfRule type="cellIs" dxfId="270" priority="339" operator="equal">
      <formula>3</formula>
    </cfRule>
    <cfRule type="cellIs" dxfId="269" priority="340" operator="equal">
      <formula>2</formula>
    </cfRule>
    <cfRule type="cellIs" dxfId="268" priority="341" operator="equal">
      <formula>1</formula>
    </cfRule>
    <cfRule type="cellIs" dxfId="267" priority="342" operator="equal">
      <formula>0</formula>
    </cfRule>
  </conditionalFormatting>
  <conditionalFormatting sqref="H289:H295">
    <cfRule type="colorScale" priority="33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89:H295">
    <cfRule type="containsText" dxfId="266" priority="331" operator="containsText" text="ABS">
      <formula>NOT(ISERROR(SEARCH("ABS",H289)))</formula>
    </cfRule>
    <cfRule type="cellIs" dxfId="265" priority="332" operator="equal">
      <formula>2</formula>
    </cfRule>
    <cfRule type="cellIs" dxfId="264" priority="333" operator="equal">
      <formula>1</formula>
    </cfRule>
    <cfRule type="cellIs" dxfId="263" priority="334" operator="equal">
      <formula>0</formula>
    </cfRule>
    <cfRule type="cellIs" dxfId="262" priority="335" operator="equal">
      <formula>3</formula>
    </cfRule>
  </conditionalFormatting>
  <conditionalFormatting sqref="H289:H295">
    <cfRule type="containsText" dxfId="261" priority="326" operator="containsText" text="abs">
      <formula>NOT(ISERROR(SEARCH("abs",H289)))</formula>
    </cfRule>
    <cfRule type="cellIs" dxfId="260" priority="327" operator="equal">
      <formula>3</formula>
    </cfRule>
    <cfRule type="cellIs" dxfId="259" priority="328" operator="equal">
      <formula>2</formula>
    </cfRule>
    <cfRule type="cellIs" dxfId="258" priority="329" operator="equal">
      <formula>1</formula>
    </cfRule>
    <cfRule type="cellIs" dxfId="257" priority="330" operator="equal">
      <formula>0</formula>
    </cfRule>
  </conditionalFormatting>
  <conditionalFormatting sqref="H254:H260">
    <cfRule type="colorScale" priority="32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54:H260">
    <cfRule type="cellIs" dxfId="256" priority="322" operator="equal">
      <formula>1</formula>
    </cfRule>
    <cfRule type="cellIs" dxfId="255" priority="323" operator="equal">
      <formula>0</formula>
    </cfRule>
  </conditionalFormatting>
  <conditionalFormatting sqref="H254:H260">
    <cfRule type="containsText" dxfId="254" priority="321" operator="containsText" text="ABS">
      <formula>NOT(ISERROR(SEARCH("ABS",H254)))</formula>
    </cfRule>
  </conditionalFormatting>
  <conditionalFormatting sqref="H254:H260">
    <cfRule type="colorScale" priority="31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54:H260">
    <cfRule type="containsText" dxfId="253" priority="314" operator="containsText" text="ABS">
      <formula>NOT(ISERROR(SEARCH("ABS",H254)))</formula>
    </cfRule>
    <cfRule type="cellIs" dxfId="252" priority="315" operator="equal">
      <formula>2</formula>
    </cfRule>
    <cfRule type="cellIs" dxfId="251" priority="316" operator="equal">
      <formula>1</formula>
    </cfRule>
    <cfRule type="cellIs" dxfId="250" priority="317" operator="equal">
      <formula>0</formula>
    </cfRule>
    <cfRule type="cellIs" dxfId="249" priority="318" operator="equal">
      <formula>3</formula>
    </cfRule>
  </conditionalFormatting>
  <conditionalFormatting sqref="H254:H260">
    <cfRule type="containsText" dxfId="248" priority="309" operator="containsText" text="abs">
      <formula>NOT(ISERROR(SEARCH("abs",H254)))</formula>
    </cfRule>
    <cfRule type="cellIs" dxfId="247" priority="310" operator="equal">
      <formula>3</formula>
    </cfRule>
    <cfRule type="cellIs" dxfId="246" priority="311" operator="equal">
      <formula>2</formula>
    </cfRule>
    <cfRule type="cellIs" dxfId="245" priority="312" operator="equal">
      <formula>1</formula>
    </cfRule>
    <cfRule type="cellIs" dxfId="244" priority="313" operator="equal">
      <formula>0</formula>
    </cfRule>
  </conditionalFormatting>
  <conditionalFormatting sqref="H254:H260">
    <cfRule type="colorScale" priority="30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54:H260">
    <cfRule type="containsText" dxfId="243" priority="302" operator="containsText" text="ABS">
      <formula>NOT(ISERROR(SEARCH("ABS",H254)))</formula>
    </cfRule>
    <cfRule type="cellIs" dxfId="242" priority="303" operator="equal">
      <formula>2</formula>
    </cfRule>
    <cfRule type="cellIs" dxfId="241" priority="304" operator="equal">
      <formula>1</formula>
    </cfRule>
    <cfRule type="cellIs" dxfId="240" priority="305" operator="equal">
      <formula>0</formula>
    </cfRule>
    <cfRule type="cellIs" dxfId="239" priority="306" operator="equal">
      <formula>3</formula>
    </cfRule>
  </conditionalFormatting>
  <conditionalFormatting sqref="H254:H260">
    <cfRule type="containsText" dxfId="238" priority="297" operator="containsText" text="abs">
      <formula>NOT(ISERROR(SEARCH("abs",H254)))</formula>
    </cfRule>
    <cfRule type="cellIs" dxfId="237" priority="298" operator="equal">
      <formula>3</formula>
    </cfRule>
    <cfRule type="cellIs" dxfId="236" priority="299" operator="equal">
      <formula>2</formula>
    </cfRule>
    <cfRule type="cellIs" dxfId="235" priority="300" operator="equal">
      <formula>1</formula>
    </cfRule>
    <cfRule type="cellIs" dxfId="234" priority="301" operator="equal">
      <formula>0</formula>
    </cfRule>
  </conditionalFormatting>
  <conditionalFormatting sqref="H219:H225">
    <cfRule type="colorScale" priority="29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19:H225">
    <cfRule type="cellIs" dxfId="233" priority="293" operator="equal">
      <formula>1</formula>
    </cfRule>
    <cfRule type="cellIs" dxfId="232" priority="294" operator="equal">
      <formula>0</formula>
    </cfRule>
  </conditionalFormatting>
  <conditionalFormatting sqref="H219:H225">
    <cfRule type="containsText" dxfId="231" priority="292" operator="containsText" text="ABS">
      <formula>NOT(ISERROR(SEARCH("ABS",H219)))</formula>
    </cfRule>
  </conditionalFormatting>
  <conditionalFormatting sqref="H219:H225">
    <cfRule type="colorScale" priority="29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19:H225">
    <cfRule type="containsText" dxfId="230" priority="285" operator="containsText" text="ABS">
      <formula>NOT(ISERROR(SEARCH("ABS",H219)))</formula>
    </cfRule>
    <cfRule type="cellIs" dxfId="229" priority="286" operator="equal">
      <formula>2</formula>
    </cfRule>
    <cfRule type="cellIs" dxfId="228" priority="287" operator="equal">
      <formula>1</formula>
    </cfRule>
    <cfRule type="cellIs" dxfId="227" priority="288" operator="equal">
      <formula>0</formula>
    </cfRule>
    <cfRule type="cellIs" dxfId="226" priority="289" operator="equal">
      <formula>3</formula>
    </cfRule>
  </conditionalFormatting>
  <conditionalFormatting sqref="H219:H225">
    <cfRule type="containsText" dxfId="225" priority="280" operator="containsText" text="abs">
      <formula>NOT(ISERROR(SEARCH("abs",H219)))</formula>
    </cfRule>
    <cfRule type="cellIs" dxfId="224" priority="281" operator="equal">
      <formula>3</formula>
    </cfRule>
    <cfRule type="cellIs" dxfId="223" priority="282" operator="equal">
      <formula>2</formula>
    </cfRule>
    <cfRule type="cellIs" dxfId="222" priority="283" operator="equal">
      <formula>1</formula>
    </cfRule>
    <cfRule type="cellIs" dxfId="221" priority="284" operator="equal">
      <formula>0</formula>
    </cfRule>
  </conditionalFormatting>
  <conditionalFormatting sqref="H219:H225">
    <cfRule type="colorScale" priority="27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219:H225">
    <cfRule type="containsText" dxfId="220" priority="273" operator="containsText" text="ABS">
      <formula>NOT(ISERROR(SEARCH("ABS",H219)))</formula>
    </cfRule>
    <cfRule type="cellIs" dxfId="219" priority="274" operator="equal">
      <formula>2</formula>
    </cfRule>
    <cfRule type="cellIs" dxfId="218" priority="275" operator="equal">
      <formula>1</formula>
    </cfRule>
    <cfRule type="cellIs" dxfId="217" priority="276" operator="equal">
      <formula>0</formula>
    </cfRule>
    <cfRule type="cellIs" dxfId="216" priority="277" operator="equal">
      <formula>3</formula>
    </cfRule>
  </conditionalFormatting>
  <conditionalFormatting sqref="H219:H225">
    <cfRule type="containsText" dxfId="215" priority="268" operator="containsText" text="abs">
      <formula>NOT(ISERROR(SEARCH("abs",H219)))</formula>
    </cfRule>
    <cfRule type="cellIs" dxfId="214" priority="269" operator="equal">
      <formula>3</formula>
    </cfRule>
    <cfRule type="cellIs" dxfId="213" priority="270" operator="equal">
      <formula>2</formula>
    </cfRule>
    <cfRule type="cellIs" dxfId="212" priority="271" operator="equal">
      <formula>1</formula>
    </cfRule>
    <cfRule type="cellIs" dxfId="211" priority="272" operator="equal">
      <formula>0</formula>
    </cfRule>
  </conditionalFormatting>
  <conditionalFormatting sqref="H184:H190">
    <cfRule type="colorScale" priority="26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84:H190">
    <cfRule type="cellIs" dxfId="210" priority="264" operator="equal">
      <formula>1</formula>
    </cfRule>
    <cfRule type="cellIs" dxfId="209" priority="265" operator="equal">
      <formula>0</formula>
    </cfRule>
  </conditionalFormatting>
  <conditionalFormatting sqref="H184:H190">
    <cfRule type="containsText" dxfId="208" priority="263" operator="containsText" text="ABS">
      <formula>NOT(ISERROR(SEARCH("ABS",H184)))</formula>
    </cfRule>
  </conditionalFormatting>
  <conditionalFormatting sqref="H184:H190">
    <cfRule type="colorScale" priority="26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84:H190">
    <cfRule type="containsText" dxfId="207" priority="256" operator="containsText" text="ABS">
      <formula>NOT(ISERROR(SEARCH("ABS",H184)))</formula>
    </cfRule>
    <cfRule type="cellIs" dxfId="206" priority="257" operator="equal">
      <formula>2</formula>
    </cfRule>
    <cfRule type="cellIs" dxfId="205" priority="258" operator="equal">
      <formula>1</formula>
    </cfRule>
    <cfRule type="cellIs" dxfId="204" priority="259" operator="equal">
      <formula>0</formula>
    </cfRule>
    <cfRule type="cellIs" dxfId="203" priority="260" operator="equal">
      <formula>3</formula>
    </cfRule>
  </conditionalFormatting>
  <conditionalFormatting sqref="H184:H190">
    <cfRule type="containsText" dxfId="202" priority="251" operator="containsText" text="abs">
      <formula>NOT(ISERROR(SEARCH("abs",H184)))</formula>
    </cfRule>
    <cfRule type="cellIs" dxfId="201" priority="252" operator="equal">
      <formula>3</formula>
    </cfRule>
    <cfRule type="cellIs" dxfId="200" priority="253" operator="equal">
      <formula>2</formula>
    </cfRule>
    <cfRule type="cellIs" dxfId="199" priority="254" operator="equal">
      <formula>1</formula>
    </cfRule>
    <cfRule type="cellIs" dxfId="198" priority="255" operator="equal">
      <formula>0</formula>
    </cfRule>
  </conditionalFormatting>
  <conditionalFormatting sqref="H184:H190">
    <cfRule type="colorScale" priority="24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84:H190">
    <cfRule type="containsText" dxfId="197" priority="244" operator="containsText" text="ABS">
      <formula>NOT(ISERROR(SEARCH("ABS",H184)))</formula>
    </cfRule>
    <cfRule type="cellIs" dxfId="196" priority="245" operator="equal">
      <formula>2</formula>
    </cfRule>
    <cfRule type="cellIs" dxfId="195" priority="246" operator="equal">
      <formula>1</formula>
    </cfRule>
    <cfRule type="cellIs" dxfId="194" priority="247" operator="equal">
      <formula>0</formula>
    </cfRule>
    <cfRule type="cellIs" dxfId="193" priority="248" operator="equal">
      <formula>3</formula>
    </cfRule>
  </conditionalFormatting>
  <conditionalFormatting sqref="H184:H190">
    <cfRule type="containsText" dxfId="192" priority="239" operator="containsText" text="abs">
      <formula>NOT(ISERROR(SEARCH("abs",H184)))</formula>
    </cfRule>
    <cfRule type="cellIs" dxfId="191" priority="240" operator="equal">
      <formula>3</formula>
    </cfRule>
    <cfRule type="cellIs" dxfId="190" priority="241" operator="equal">
      <formula>2</formula>
    </cfRule>
    <cfRule type="cellIs" dxfId="189" priority="242" operator="equal">
      <formula>1</formula>
    </cfRule>
    <cfRule type="cellIs" dxfId="188" priority="243" operator="equal">
      <formula>0</formula>
    </cfRule>
  </conditionalFormatting>
  <conditionalFormatting sqref="H149:H155">
    <cfRule type="colorScale" priority="23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49:H155">
    <cfRule type="cellIs" dxfId="187" priority="235" operator="equal">
      <formula>1</formula>
    </cfRule>
    <cfRule type="cellIs" dxfId="186" priority="236" operator="equal">
      <formula>0</formula>
    </cfRule>
  </conditionalFormatting>
  <conditionalFormatting sqref="H149:H155">
    <cfRule type="containsText" dxfId="185" priority="234" operator="containsText" text="ABS">
      <formula>NOT(ISERROR(SEARCH("ABS",H149)))</formula>
    </cfRule>
  </conditionalFormatting>
  <conditionalFormatting sqref="H149:H155">
    <cfRule type="colorScale" priority="23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49:H155">
    <cfRule type="containsText" dxfId="184" priority="227" operator="containsText" text="ABS">
      <formula>NOT(ISERROR(SEARCH("ABS",H149)))</formula>
    </cfRule>
    <cfRule type="cellIs" dxfId="183" priority="228" operator="equal">
      <formula>2</formula>
    </cfRule>
    <cfRule type="cellIs" dxfId="182" priority="229" operator="equal">
      <formula>1</formula>
    </cfRule>
    <cfRule type="cellIs" dxfId="181" priority="230" operator="equal">
      <formula>0</formula>
    </cfRule>
    <cfRule type="cellIs" dxfId="180" priority="231" operator="equal">
      <formula>3</formula>
    </cfRule>
  </conditionalFormatting>
  <conditionalFormatting sqref="H149:H155">
    <cfRule type="containsText" dxfId="179" priority="222" operator="containsText" text="abs">
      <formula>NOT(ISERROR(SEARCH("abs",H149)))</formula>
    </cfRule>
    <cfRule type="cellIs" dxfId="178" priority="223" operator="equal">
      <formula>3</formula>
    </cfRule>
    <cfRule type="cellIs" dxfId="177" priority="224" operator="equal">
      <formula>2</formula>
    </cfRule>
    <cfRule type="cellIs" dxfId="176" priority="225" operator="equal">
      <formula>1</formula>
    </cfRule>
    <cfRule type="cellIs" dxfId="175" priority="226" operator="equal">
      <formula>0</formula>
    </cfRule>
  </conditionalFormatting>
  <conditionalFormatting sqref="H149:H155">
    <cfRule type="colorScale" priority="22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49:H155">
    <cfRule type="containsText" dxfId="174" priority="215" operator="containsText" text="ABS">
      <formula>NOT(ISERROR(SEARCH("ABS",H149)))</formula>
    </cfRule>
    <cfRule type="cellIs" dxfId="173" priority="216" operator="equal">
      <formula>2</formula>
    </cfRule>
    <cfRule type="cellIs" dxfId="172" priority="217" operator="equal">
      <formula>1</formula>
    </cfRule>
    <cfRule type="cellIs" dxfId="171" priority="218" operator="equal">
      <formula>0</formula>
    </cfRule>
    <cfRule type="cellIs" dxfId="170" priority="219" operator="equal">
      <formula>3</formula>
    </cfRule>
  </conditionalFormatting>
  <conditionalFormatting sqref="H149:H155">
    <cfRule type="containsText" dxfId="169" priority="210" operator="containsText" text="abs">
      <formula>NOT(ISERROR(SEARCH("abs",H149)))</formula>
    </cfRule>
    <cfRule type="cellIs" dxfId="168" priority="211" operator="equal">
      <formula>3</formula>
    </cfRule>
    <cfRule type="cellIs" dxfId="167" priority="212" operator="equal">
      <formula>2</formula>
    </cfRule>
    <cfRule type="cellIs" dxfId="166" priority="213" operator="equal">
      <formula>1</formula>
    </cfRule>
    <cfRule type="cellIs" dxfId="165" priority="214" operator="equal">
      <formula>0</formula>
    </cfRule>
  </conditionalFormatting>
  <conditionalFormatting sqref="H114:H120">
    <cfRule type="colorScale" priority="20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14:H120">
    <cfRule type="cellIs" dxfId="164" priority="206" operator="equal">
      <formula>1</formula>
    </cfRule>
    <cfRule type="cellIs" dxfId="163" priority="207" operator="equal">
      <formula>0</formula>
    </cfRule>
  </conditionalFormatting>
  <conditionalFormatting sqref="H114:H120">
    <cfRule type="containsText" dxfId="162" priority="205" operator="containsText" text="ABS">
      <formula>NOT(ISERROR(SEARCH("ABS",H114)))</formula>
    </cfRule>
  </conditionalFormatting>
  <conditionalFormatting sqref="H114:H120">
    <cfRule type="colorScale" priority="20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14:H120">
    <cfRule type="containsText" dxfId="161" priority="198" operator="containsText" text="ABS">
      <formula>NOT(ISERROR(SEARCH("ABS",H114)))</formula>
    </cfRule>
    <cfRule type="cellIs" dxfId="160" priority="199" operator="equal">
      <formula>2</formula>
    </cfRule>
    <cfRule type="cellIs" dxfId="159" priority="200" operator="equal">
      <formula>1</formula>
    </cfRule>
    <cfRule type="cellIs" dxfId="158" priority="201" operator="equal">
      <formula>0</formula>
    </cfRule>
    <cfRule type="cellIs" dxfId="157" priority="202" operator="equal">
      <formula>3</formula>
    </cfRule>
  </conditionalFormatting>
  <conditionalFormatting sqref="H114:H120">
    <cfRule type="containsText" dxfId="156" priority="193" operator="containsText" text="abs">
      <formula>NOT(ISERROR(SEARCH("abs",H114)))</formula>
    </cfRule>
    <cfRule type="cellIs" dxfId="155" priority="194" operator="equal">
      <formula>3</formula>
    </cfRule>
    <cfRule type="cellIs" dxfId="154" priority="195" operator="equal">
      <formula>2</formula>
    </cfRule>
    <cfRule type="cellIs" dxfId="153" priority="196" operator="equal">
      <formula>1</formula>
    </cfRule>
    <cfRule type="cellIs" dxfId="152" priority="197" operator="equal">
      <formula>0</formula>
    </cfRule>
  </conditionalFormatting>
  <conditionalFormatting sqref="H114:H120">
    <cfRule type="colorScale" priority="19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14:H120">
    <cfRule type="containsText" dxfId="151" priority="186" operator="containsText" text="ABS">
      <formula>NOT(ISERROR(SEARCH("ABS",H114)))</formula>
    </cfRule>
    <cfRule type="cellIs" dxfId="150" priority="187" operator="equal">
      <formula>2</formula>
    </cfRule>
    <cfRule type="cellIs" dxfId="149" priority="188" operator="equal">
      <formula>1</formula>
    </cfRule>
    <cfRule type="cellIs" dxfId="148" priority="189" operator="equal">
      <formula>0</formula>
    </cfRule>
    <cfRule type="cellIs" dxfId="147" priority="190" operator="equal">
      <formula>3</formula>
    </cfRule>
  </conditionalFormatting>
  <conditionalFormatting sqref="H114:H120">
    <cfRule type="containsText" dxfId="146" priority="181" operator="containsText" text="abs">
      <formula>NOT(ISERROR(SEARCH("abs",H114)))</formula>
    </cfRule>
    <cfRule type="cellIs" dxfId="145" priority="182" operator="equal">
      <formula>3</formula>
    </cfRule>
    <cfRule type="cellIs" dxfId="144" priority="183" operator="equal">
      <formula>2</formula>
    </cfRule>
    <cfRule type="cellIs" dxfId="143" priority="184" operator="equal">
      <formula>1</formula>
    </cfRule>
    <cfRule type="cellIs" dxfId="142" priority="185" operator="equal">
      <formula>0</formula>
    </cfRule>
  </conditionalFormatting>
  <conditionalFormatting sqref="H10:H16">
    <cfRule type="colorScale" priority="17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0:H16">
    <cfRule type="cellIs" dxfId="141" priority="177" operator="equal">
      <formula>1</formula>
    </cfRule>
    <cfRule type="cellIs" dxfId="140" priority="178" operator="equal">
      <formula>0</formula>
    </cfRule>
  </conditionalFormatting>
  <conditionalFormatting sqref="H10:H16">
    <cfRule type="containsText" dxfId="139" priority="176" operator="containsText" text="ABS">
      <formula>NOT(ISERROR(SEARCH("ABS",H10)))</formula>
    </cfRule>
  </conditionalFormatting>
  <conditionalFormatting sqref="H10:H16">
    <cfRule type="colorScale" priority="17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0:H16">
    <cfRule type="cellIs" dxfId="138" priority="172" operator="equal">
      <formula>1</formula>
    </cfRule>
    <cfRule type="cellIs" dxfId="137" priority="173" operator="equal">
      <formula>0</formula>
    </cfRule>
  </conditionalFormatting>
  <conditionalFormatting sqref="H10:H16">
    <cfRule type="containsText" dxfId="136" priority="171" operator="containsText" text="ABS">
      <formula>NOT(ISERROR(SEARCH("ABS",H10)))</formula>
    </cfRule>
  </conditionalFormatting>
  <conditionalFormatting sqref="H10:H16">
    <cfRule type="colorScale" priority="16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0:H16">
    <cfRule type="containsText" dxfId="135" priority="164" operator="containsText" text="ABS">
      <formula>NOT(ISERROR(SEARCH("ABS",H10)))</formula>
    </cfRule>
    <cfRule type="cellIs" dxfId="134" priority="165" operator="equal">
      <formula>2</formula>
    </cfRule>
    <cfRule type="cellIs" dxfId="133" priority="166" operator="equal">
      <formula>1</formula>
    </cfRule>
    <cfRule type="cellIs" dxfId="132" priority="167" operator="equal">
      <formula>0</formula>
    </cfRule>
    <cfRule type="cellIs" dxfId="131" priority="168" operator="equal">
      <formula>3</formula>
    </cfRule>
  </conditionalFormatting>
  <conditionalFormatting sqref="H10:H16">
    <cfRule type="containsText" dxfId="130" priority="159" operator="containsText" text="abs">
      <formula>NOT(ISERROR(SEARCH("abs",H10)))</formula>
    </cfRule>
    <cfRule type="cellIs" dxfId="129" priority="160" operator="equal">
      <formula>3</formula>
    </cfRule>
    <cfRule type="cellIs" dxfId="128" priority="161" operator="equal">
      <formula>2</formula>
    </cfRule>
    <cfRule type="cellIs" dxfId="127" priority="162" operator="equal">
      <formula>1</formula>
    </cfRule>
    <cfRule type="cellIs" dxfId="126" priority="163" operator="equal">
      <formula>0</formula>
    </cfRule>
  </conditionalFormatting>
  <conditionalFormatting sqref="H10:H16">
    <cfRule type="colorScale" priority="15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0:H16">
    <cfRule type="containsText" dxfId="125" priority="152" operator="containsText" text="ABS">
      <formula>NOT(ISERROR(SEARCH("ABS",H10)))</formula>
    </cfRule>
    <cfRule type="cellIs" dxfId="124" priority="153" operator="equal">
      <formula>2</formula>
    </cfRule>
    <cfRule type="cellIs" dxfId="123" priority="154" operator="equal">
      <formula>1</formula>
    </cfRule>
    <cfRule type="cellIs" dxfId="122" priority="155" operator="equal">
      <formula>0</formula>
    </cfRule>
    <cfRule type="cellIs" dxfId="121" priority="156" operator="equal">
      <formula>3</formula>
    </cfRule>
  </conditionalFormatting>
  <conditionalFormatting sqref="H10:H16">
    <cfRule type="containsText" dxfId="120" priority="147" operator="containsText" text="abs">
      <formula>NOT(ISERROR(SEARCH("abs",H10)))</formula>
    </cfRule>
    <cfRule type="cellIs" dxfId="119" priority="148" operator="equal">
      <formula>3</formula>
    </cfRule>
    <cfRule type="cellIs" dxfId="118" priority="149" operator="equal">
      <formula>2</formula>
    </cfRule>
    <cfRule type="cellIs" dxfId="117" priority="150" operator="equal">
      <formula>1</formula>
    </cfRule>
    <cfRule type="cellIs" dxfId="116" priority="151" operator="equal">
      <formula>0</formula>
    </cfRule>
  </conditionalFormatting>
  <conditionalFormatting sqref="H45:H51">
    <cfRule type="colorScale" priority="14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5:H51">
    <cfRule type="cellIs" dxfId="115" priority="143" operator="equal">
      <formula>1</formula>
    </cfRule>
    <cfRule type="cellIs" dxfId="114" priority="144" operator="equal">
      <formula>0</formula>
    </cfRule>
  </conditionalFormatting>
  <conditionalFormatting sqref="H45:H51">
    <cfRule type="containsText" dxfId="113" priority="142" operator="containsText" text="ABS">
      <formula>NOT(ISERROR(SEARCH("ABS",H45)))</formula>
    </cfRule>
  </conditionalFormatting>
  <conditionalFormatting sqref="H45:H51">
    <cfRule type="colorScale" priority="14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5:H51">
    <cfRule type="cellIs" dxfId="112" priority="138" operator="equal">
      <formula>1</formula>
    </cfRule>
    <cfRule type="cellIs" dxfId="111" priority="139" operator="equal">
      <formula>0</formula>
    </cfRule>
  </conditionalFormatting>
  <conditionalFormatting sqref="H45:H51">
    <cfRule type="containsText" dxfId="110" priority="137" operator="containsText" text="ABS">
      <formula>NOT(ISERROR(SEARCH("ABS",H45)))</formula>
    </cfRule>
  </conditionalFormatting>
  <conditionalFormatting sqref="H45:H51">
    <cfRule type="colorScale" priority="13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5:H51">
    <cfRule type="containsText" dxfId="109" priority="130" operator="containsText" text="ABS">
      <formula>NOT(ISERROR(SEARCH("ABS",H45)))</formula>
    </cfRule>
    <cfRule type="cellIs" dxfId="108" priority="131" operator="equal">
      <formula>2</formula>
    </cfRule>
    <cfRule type="cellIs" dxfId="107" priority="132" operator="equal">
      <formula>1</formula>
    </cfRule>
    <cfRule type="cellIs" dxfId="106" priority="133" operator="equal">
      <formula>0</formula>
    </cfRule>
    <cfRule type="cellIs" dxfId="105" priority="134" operator="equal">
      <formula>3</formula>
    </cfRule>
  </conditionalFormatting>
  <conditionalFormatting sqref="H45:H51">
    <cfRule type="containsText" dxfId="104" priority="125" operator="containsText" text="abs">
      <formula>NOT(ISERROR(SEARCH("abs",H45)))</formula>
    </cfRule>
    <cfRule type="cellIs" dxfId="103" priority="126" operator="equal">
      <formula>3</formula>
    </cfRule>
    <cfRule type="cellIs" dxfId="102" priority="127" operator="equal">
      <formula>2</formula>
    </cfRule>
    <cfRule type="cellIs" dxfId="101" priority="128" operator="equal">
      <formula>1</formula>
    </cfRule>
    <cfRule type="cellIs" dxfId="100" priority="129" operator="equal">
      <formula>0</formula>
    </cfRule>
  </conditionalFormatting>
  <conditionalFormatting sqref="H45:H51">
    <cfRule type="colorScale" priority="12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45:H51">
    <cfRule type="containsText" dxfId="99" priority="118" operator="containsText" text="ABS">
      <formula>NOT(ISERROR(SEARCH("ABS",H45)))</formula>
    </cfRule>
    <cfRule type="cellIs" dxfId="98" priority="119" operator="equal">
      <formula>2</formula>
    </cfRule>
    <cfRule type="cellIs" dxfId="97" priority="120" operator="equal">
      <formula>1</formula>
    </cfRule>
    <cfRule type="cellIs" dxfId="96" priority="121" operator="equal">
      <formula>0</formula>
    </cfRule>
    <cfRule type="cellIs" dxfId="95" priority="122" operator="equal">
      <formula>3</formula>
    </cfRule>
  </conditionalFormatting>
  <conditionalFormatting sqref="H45:H51">
    <cfRule type="containsText" dxfId="94" priority="113" operator="containsText" text="abs">
      <formula>NOT(ISERROR(SEARCH("abs",H45)))</formula>
    </cfRule>
    <cfRule type="cellIs" dxfId="93" priority="114" operator="equal">
      <formula>3</formula>
    </cfRule>
    <cfRule type="cellIs" dxfId="92" priority="115" operator="equal">
      <formula>2</formula>
    </cfRule>
    <cfRule type="cellIs" dxfId="91" priority="116" operator="equal">
      <formula>1</formula>
    </cfRule>
    <cfRule type="cellIs" dxfId="90" priority="117" operator="equal">
      <formula>0</formula>
    </cfRule>
  </conditionalFormatting>
  <conditionalFormatting sqref="H79:H85">
    <cfRule type="colorScale" priority="11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9:H85">
    <cfRule type="cellIs" dxfId="89" priority="109" operator="equal">
      <formula>1</formula>
    </cfRule>
    <cfRule type="cellIs" dxfId="88" priority="110" operator="equal">
      <formula>0</formula>
    </cfRule>
  </conditionalFormatting>
  <conditionalFormatting sqref="H79:H85">
    <cfRule type="containsText" dxfId="87" priority="108" operator="containsText" text="ABS">
      <formula>NOT(ISERROR(SEARCH("ABS",H79)))</formula>
    </cfRule>
  </conditionalFormatting>
  <conditionalFormatting sqref="H79:H85">
    <cfRule type="colorScale" priority="10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9:H85">
    <cfRule type="cellIs" dxfId="86" priority="104" operator="equal">
      <formula>1</formula>
    </cfRule>
    <cfRule type="cellIs" dxfId="85" priority="105" operator="equal">
      <formula>0</formula>
    </cfRule>
  </conditionalFormatting>
  <conditionalFormatting sqref="H79:H85">
    <cfRule type="containsText" dxfId="84" priority="103" operator="containsText" text="ABS">
      <formula>NOT(ISERROR(SEARCH("ABS",H79)))</formula>
    </cfRule>
  </conditionalFormatting>
  <conditionalFormatting sqref="H79:H85">
    <cfRule type="colorScale" priority="10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9:H85">
    <cfRule type="containsText" dxfId="83" priority="96" operator="containsText" text="ABS">
      <formula>NOT(ISERROR(SEARCH("ABS",H79)))</formula>
    </cfRule>
    <cfRule type="cellIs" dxfId="82" priority="97" operator="equal">
      <formula>2</formula>
    </cfRule>
    <cfRule type="cellIs" dxfId="81" priority="98" operator="equal">
      <formula>1</formula>
    </cfRule>
    <cfRule type="cellIs" dxfId="80" priority="99" operator="equal">
      <formula>0</formula>
    </cfRule>
    <cfRule type="cellIs" dxfId="79" priority="100" operator="equal">
      <formula>3</formula>
    </cfRule>
  </conditionalFormatting>
  <conditionalFormatting sqref="H79:H85">
    <cfRule type="containsText" dxfId="78" priority="91" operator="containsText" text="abs">
      <formula>NOT(ISERROR(SEARCH("abs",H79)))</formula>
    </cfRule>
    <cfRule type="cellIs" dxfId="77" priority="92" operator="equal">
      <formula>3</formula>
    </cfRule>
    <cfRule type="cellIs" dxfId="76" priority="93" operator="equal">
      <formula>2</formula>
    </cfRule>
    <cfRule type="cellIs" dxfId="75" priority="94" operator="equal">
      <formula>1</formula>
    </cfRule>
    <cfRule type="cellIs" dxfId="74" priority="95" operator="equal">
      <formula>0</formula>
    </cfRule>
  </conditionalFormatting>
  <conditionalFormatting sqref="H79:H85">
    <cfRule type="colorScale" priority="89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79:H85">
    <cfRule type="containsText" dxfId="73" priority="84" operator="containsText" text="ABS">
      <formula>NOT(ISERROR(SEARCH("ABS",H79)))</formula>
    </cfRule>
    <cfRule type="cellIs" dxfId="72" priority="85" operator="equal">
      <formula>2</formula>
    </cfRule>
    <cfRule type="cellIs" dxfId="71" priority="86" operator="equal">
      <formula>1</formula>
    </cfRule>
    <cfRule type="cellIs" dxfId="70" priority="87" operator="equal">
      <formula>0</formula>
    </cfRule>
    <cfRule type="cellIs" dxfId="69" priority="88" operator="equal">
      <formula>3</formula>
    </cfRule>
  </conditionalFormatting>
  <conditionalFormatting sqref="H79:H85">
    <cfRule type="containsText" dxfId="68" priority="79" operator="containsText" text="abs">
      <formula>NOT(ISERROR(SEARCH("abs",H79)))</formula>
    </cfRule>
    <cfRule type="cellIs" dxfId="67" priority="80" operator="equal">
      <formula>3</formula>
    </cfRule>
    <cfRule type="cellIs" dxfId="66" priority="81" operator="equal">
      <formula>2</formula>
    </cfRule>
    <cfRule type="cellIs" dxfId="65" priority="82" operator="equal">
      <formula>1</formula>
    </cfRule>
    <cfRule type="cellIs" dxfId="64" priority="83" operator="equal">
      <formula>0</formula>
    </cfRule>
  </conditionalFormatting>
  <conditionalFormatting sqref="H88:H99">
    <cfRule type="colorScale" priority="7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:H99">
    <cfRule type="cellIs" dxfId="63" priority="75" operator="equal">
      <formula>1</formula>
    </cfRule>
    <cfRule type="cellIs" dxfId="62" priority="76" operator="equal">
      <formula>0</formula>
    </cfRule>
  </conditionalFormatting>
  <conditionalFormatting sqref="H88:H99">
    <cfRule type="containsText" dxfId="61" priority="74" operator="containsText" text="ABS">
      <formula>NOT(ISERROR(SEARCH("ABS",H88)))</formula>
    </cfRule>
  </conditionalFormatting>
  <conditionalFormatting sqref="H88:H99">
    <cfRule type="colorScale" priority="7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:H99">
    <cfRule type="colorScale" priority="7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:H99">
    <cfRule type="containsText" dxfId="60" priority="65" operator="containsText" text="ABS">
      <formula>NOT(ISERROR(SEARCH("ABS",H88)))</formula>
    </cfRule>
    <cfRule type="cellIs" dxfId="59" priority="66" operator="equal">
      <formula>2</formula>
    </cfRule>
    <cfRule type="cellIs" dxfId="58" priority="67" operator="equal">
      <formula>1</formula>
    </cfRule>
    <cfRule type="cellIs" dxfId="57" priority="68" operator="equal">
      <formula>0</formula>
    </cfRule>
    <cfRule type="cellIs" dxfId="56" priority="69" operator="equal">
      <formula>3</formula>
    </cfRule>
  </conditionalFormatting>
  <conditionalFormatting sqref="H88:H99">
    <cfRule type="colorScale" priority="63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88:H99">
    <cfRule type="containsText" dxfId="55" priority="58" operator="containsText" text="ABS">
      <formula>NOT(ISERROR(SEARCH("ABS",H88)))</formula>
    </cfRule>
    <cfRule type="cellIs" dxfId="54" priority="59" operator="equal">
      <formula>2</formula>
    </cfRule>
    <cfRule type="cellIs" dxfId="53" priority="60" operator="equal">
      <formula>1</formula>
    </cfRule>
    <cfRule type="cellIs" dxfId="52" priority="61" operator="equal">
      <formula>0</formula>
    </cfRule>
    <cfRule type="cellIs" dxfId="51" priority="62" operator="equal">
      <formula>3</formula>
    </cfRule>
  </conditionalFormatting>
  <conditionalFormatting sqref="H88:H99">
    <cfRule type="containsText" dxfId="50" priority="53" operator="containsText" text="abs">
      <formula>NOT(ISERROR(SEARCH("abs",H88)))</formula>
    </cfRule>
    <cfRule type="cellIs" dxfId="49" priority="54" operator="equal">
      <formula>3</formula>
    </cfRule>
    <cfRule type="cellIs" dxfId="48" priority="55" operator="equal">
      <formula>2</formula>
    </cfRule>
    <cfRule type="cellIs" dxfId="47" priority="56" operator="equal">
      <formula>1</formula>
    </cfRule>
    <cfRule type="cellIs" dxfId="46" priority="57" operator="equal">
      <formula>0</formula>
    </cfRule>
  </conditionalFormatting>
  <conditionalFormatting sqref="H54:H65">
    <cfRule type="colorScale" priority="5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:H65">
    <cfRule type="cellIs" dxfId="45" priority="49" operator="equal">
      <formula>1</formula>
    </cfRule>
    <cfRule type="cellIs" dxfId="44" priority="50" operator="equal">
      <formula>0</formula>
    </cfRule>
  </conditionalFormatting>
  <conditionalFormatting sqref="H54:H65">
    <cfRule type="containsText" dxfId="43" priority="48" operator="containsText" text="ABS">
      <formula>NOT(ISERROR(SEARCH("ABS",H54)))</formula>
    </cfRule>
  </conditionalFormatting>
  <conditionalFormatting sqref="H54:H65">
    <cfRule type="colorScale" priority="4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:H65">
    <cfRule type="colorScale" priority="4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:H65">
    <cfRule type="containsText" dxfId="42" priority="39" operator="containsText" text="ABS">
      <formula>NOT(ISERROR(SEARCH("ABS",H54)))</formula>
    </cfRule>
    <cfRule type="cellIs" dxfId="41" priority="40" operator="equal">
      <formula>2</formula>
    </cfRule>
    <cfRule type="cellIs" dxfId="40" priority="41" operator="equal">
      <formula>1</formula>
    </cfRule>
    <cfRule type="cellIs" dxfId="39" priority="42" operator="equal">
      <formula>0</formula>
    </cfRule>
    <cfRule type="cellIs" dxfId="38" priority="43" operator="equal">
      <formula>3</formula>
    </cfRule>
  </conditionalFormatting>
  <conditionalFormatting sqref="H54:H65">
    <cfRule type="colorScale" priority="37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54:H65">
    <cfRule type="containsText" dxfId="37" priority="32" operator="containsText" text="ABS">
      <formula>NOT(ISERROR(SEARCH("ABS",H54)))</formula>
    </cfRule>
    <cfRule type="cellIs" dxfId="36" priority="33" operator="equal">
      <formula>2</formula>
    </cfRule>
    <cfRule type="cellIs" dxfId="35" priority="34" operator="equal">
      <formula>1</formula>
    </cfRule>
    <cfRule type="cellIs" dxfId="34" priority="35" operator="equal">
      <formula>0</formula>
    </cfRule>
    <cfRule type="cellIs" dxfId="33" priority="36" operator="equal">
      <formula>3</formula>
    </cfRule>
  </conditionalFormatting>
  <conditionalFormatting sqref="H54:H65">
    <cfRule type="containsText" dxfId="32" priority="27" operator="containsText" text="abs">
      <formula>NOT(ISERROR(SEARCH("abs",H54)))</formula>
    </cfRule>
    <cfRule type="cellIs" dxfId="31" priority="28" operator="equal">
      <formula>3</formula>
    </cfRule>
    <cfRule type="cellIs" dxfId="30" priority="29" operator="equal">
      <formula>2</formula>
    </cfRule>
    <cfRule type="cellIs" dxfId="29" priority="30" operator="equal">
      <formula>1</formula>
    </cfRule>
    <cfRule type="cellIs" dxfId="28" priority="31" operator="equal">
      <formula>0</formula>
    </cfRule>
  </conditionalFormatting>
  <conditionalFormatting sqref="H19:H30">
    <cfRule type="colorScale" priority="25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:H30">
    <cfRule type="cellIs" dxfId="27" priority="23" operator="equal">
      <formula>1</formula>
    </cfRule>
    <cfRule type="cellIs" dxfId="26" priority="24" operator="equal">
      <formula>0</formula>
    </cfRule>
  </conditionalFormatting>
  <conditionalFormatting sqref="H19:H30">
    <cfRule type="containsText" dxfId="25" priority="22" operator="containsText" text="ABS">
      <formula>NOT(ISERROR(SEARCH("ABS",H19)))</formula>
    </cfRule>
  </conditionalFormatting>
  <conditionalFormatting sqref="H19:H30">
    <cfRule type="colorScale" priority="2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:H30">
    <cfRule type="colorScale" priority="1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:H30">
    <cfRule type="containsText" dxfId="24" priority="13" operator="containsText" text="ABS">
      <formula>NOT(ISERROR(SEARCH("ABS",H19)))</formula>
    </cfRule>
    <cfRule type="cellIs" dxfId="23" priority="14" operator="equal">
      <formula>2</formula>
    </cfRule>
    <cfRule type="cellIs" dxfId="22" priority="15" operator="equal">
      <formula>1</formula>
    </cfRule>
    <cfRule type="cellIs" dxfId="21" priority="16" operator="equal">
      <formula>0</formula>
    </cfRule>
    <cfRule type="cellIs" dxfId="20" priority="17" operator="equal">
      <formula>3</formula>
    </cfRule>
  </conditionalFormatting>
  <conditionalFormatting sqref="H19:H30">
    <cfRule type="colorScale" priority="11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9:H30">
    <cfRule type="containsText" dxfId="19" priority="6" operator="containsText" text="ABS">
      <formula>NOT(ISERROR(SEARCH("ABS",H19)))</formula>
    </cfRule>
    <cfRule type="cellIs" dxfId="18" priority="7" operator="equal">
      <formula>2</formula>
    </cfRule>
    <cfRule type="cellIs" dxfId="17" priority="8" operator="equal">
      <formula>1</formula>
    </cfRule>
    <cfRule type="cellIs" dxfId="16" priority="9" operator="equal">
      <formula>0</formula>
    </cfRule>
    <cfRule type="cellIs" dxfId="15" priority="10" operator="equal">
      <formula>3</formula>
    </cfRule>
  </conditionalFormatting>
  <conditionalFormatting sqref="H19:H30">
    <cfRule type="containsText" dxfId="14" priority="1" operator="containsText" text="abs">
      <formula>NOT(ISERROR(SEARCH("abs",H19)))</formula>
    </cfRule>
    <cfRule type="cellIs" dxfId="13" priority="2" operator="equal">
      <formula>3</formula>
    </cfRule>
    <cfRule type="cellIs" dxfId="12" priority="3" operator="equal">
      <formula>2</formula>
    </cfRule>
    <cfRule type="cellIs" dxfId="11" priority="4" operator="equal">
      <formula>1</formula>
    </cfRule>
    <cfRule type="cellIs" dxfId="10" priority="5" operator="equal">
      <formula>0</formula>
    </cfRule>
  </conditionalFormatting>
  <dataValidations count="4">
    <dataValidation type="list" allowBlank="1" showInputMessage="1" showErrorMessage="1" sqref="B19:B30 B193:B204 B158:B169 B123:B134 B54:B65 B881:B892 B403:B414 B368:B379 B333:B344 B298:B309 B263:B274 B228:B239 B848:B859 B782:B793 B716:B727 B438:B449 B473:B484 B508:B519 B543:B554 B578:B589 B613:B624 B648:B659 B815:B826 B683:B694 B749:B760 B88:B99">
      <formula1>_C1_1.1_Gérer_les_réservations_individuelles_et_de_groupe</formula1>
    </dataValidation>
    <dataValidation type="list" allowBlank="1" showErrorMessage="1" promptTitle="selectionner" sqref="G6 G180 G145 G110 G75 G41 G390 G355 G320 G285 G250 G215 G835 G769 G703 G425 G460 G495 G530 G565 G600 G635 G802 G670 G736 G868">
      <formula1>"MDH,SERVICE,BAR,PLONGE/OFFICE"</formula1>
    </dataValidation>
    <dataValidation type="list" allowBlank="1" showInputMessage="1" showErrorMessage="1" sqref="G5 G40 G424 G459 G494 G529 G564 G599 G634 G669 G702 G735 G768 G801 G834 G867">
      <formula1>Théme</formula1>
    </dataValidation>
    <dataValidation type="list" allowBlank="1" showInputMessage="1" showErrorMessage="1" sqref="H123:H134 H158:H169 H193:H204 H228:H239 H263:H274 H298:H309 H333:H344 H368:H379 H403:H414 H438:H449 H473:H484 H508:H519 H543:H554 H578:H589 H613:H624 H648:H659 H683:H694 H716:H727 H749:H760 H782:H793 H815:H826 H848:H859 H881:H892 H872:H878 H839:H845 H806:H812 H773:H779 H740:H746 H707:H713 H674:H680 H639:H645 H604:H610 H569:H575 H534:H540 H499:H505 H464:H470 H429:H435 H394:H400 H359:H365 H324:H330 H289:H295 H254:H260 H219:H225 H184:H190 H149:H155 H114:H120 H10:H16 H45:H51 H79:H85 H88:H99 H54:H65 H19:H30">
      <formula1>$C$31:$C$35</formula1>
    </dataValidation>
  </dataValidations>
  <pageMargins left="0.23622047244094491" right="0.23622047244094491" top="0.47244094488188981" bottom="0.43307086614173229" header="0.31496062992125984" footer="0.31496062992125984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1FEEFC-6A49-4D5F-922B-6CFC8B19FD07}">
          <x14:formula1>
            <xm:f>'listing eleves'!$H$4:$H$8</xm:f>
          </x14:formula1>
          <xm:sqref>H114:H120 H149:H155 H184:H190 H219:H225 H254:H260 H289:H295 H324:H330 H359:H365 H394:H400 H429:H435 H464:H470 H499:H505 H534:H540 H569:H575 H604:H610 H639:H645 H674:H680 H707:H713 H740:H746 H773:H779 H806:H812 H839:H845 H872:H878 H123:H134 H158:H169 H193:H204 H228:H239 H263:H274 H298:H309 H333:H344 H368:H379 H403:H414 H438:H449 H473:H484 H508:H519 H543:H554 H578:H589 H613:H624 H648:H659 H683:H694 H716:H727 H749:H760 H782:H793 H815:H826 H848:H859 H881:H892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H142"/>
  <sheetViews>
    <sheetView zoomScaleNormal="100" workbookViewId="0">
      <selection activeCell="E94" sqref="E94"/>
    </sheetView>
  </sheetViews>
  <sheetFormatPr baseColWidth="10" defaultRowHeight="15"/>
  <cols>
    <col min="7" max="7" width="44" customWidth="1"/>
  </cols>
  <sheetData>
    <row r="1" spans="1:8">
      <c r="A1" s="1" t="s">
        <v>72</v>
      </c>
      <c r="H1" s="1" t="s">
        <v>72</v>
      </c>
    </row>
    <row r="2" spans="1:8">
      <c r="A2" t="s">
        <v>16</v>
      </c>
      <c r="H2" s="1" t="s">
        <v>73</v>
      </c>
    </row>
    <row r="3" spans="1:8">
      <c r="A3" t="s">
        <v>17</v>
      </c>
      <c r="H3" s="1" t="s">
        <v>75</v>
      </c>
    </row>
    <row r="4" spans="1:8">
      <c r="A4" t="s">
        <v>18</v>
      </c>
      <c r="H4" s="1" t="s">
        <v>76</v>
      </c>
    </row>
    <row r="5" spans="1:8">
      <c r="A5" t="s">
        <v>19</v>
      </c>
      <c r="H5" s="1" t="s">
        <v>38</v>
      </c>
    </row>
    <row r="6" spans="1:8">
      <c r="A6" t="s">
        <v>20</v>
      </c>
      <c r="H6" s="1" t="s">
        <v>78</v>
      </c>
    </row>
    <row r="7" spans="1:8">
      <c r="A7" t="s">
        <v>21</v>
      </c>
      <c r="H7" s="1" t="s">
        <v>79</v>
      </c>
    </row>
    <row r="8" spans="1:8">
      <c r="A8" t="s">
        <v>22</v>
      </c>
      <c r="H8" s="1" t="s">
        <v>81</v>
      </c>
    </row>
    <row r="9" spans="1:8">
      <c r="A9" t="s">
        <v>23</v>
      </c>
      <c r="H9" s="1" t="s">
        <v>83</v>
      </c>
    </row>
    <row r="10" spans="1:8">
      <c r="A10" s="1" t="s">
        <v>73</v>
      </c>
      <c r="H10" s="1" t="s">
        <v>85</v>
      </c>
    </row>
    <row r="11" spans="1:8">
      <c r="A11" t="s">
        <v>74</v>
      </c>
      <c r="H11" s="1" t="s">
        <v>87</v>
      </c>
    </row>
    <row r="12" spans="1:8">
      <c r="A12" t="s">
        <v>24</v>
      </c>
      <c r="H12" s="1" t="s">
        <v>90</v>
      </c>
    </row>
    <row r="13" spans="1:8">
      <c r="A13" t="s">
        <v>25</v>
      </c>
      <c r="H13" s="1" t="s">
        <v>91</v>
      </c>
    </row>
    <row r="14" spans="1:8">
      <c r="A14" t="s">
        <v>26</v>
      </c>
      <c r="H14" s="1" t="s">
        <v>93</v>
      </c>
    </row>
    <row r="15" spans="1:8">
      <c r="A15" s="1" t="s">
        <v>75</v>
      </c>
      <c r="H15" s="1" t="s">
        <v>96</v>
      </c>
    </row>
    <row r="16" spans="1:8">
      <c r="A16" t="s">
        <v>27</v>
      </c>
    </row>
    <row r="17" spans="1:8">
      <c r="A17" t="s">
        <v>28</v>
      </c>
      <c r="H17" t="s">
        <v>16</v>
      </c>
    </row>
    <row r="18" spans="1:8">
      <c r="A18" t="s">
        <v>29</v>
      </c>
      <c r="H18" t="s">
        <v>17</v>
      </c>
    </row>
    <row r="19" spans="1:8">
      <c r="A19" t="s">
        <v>30</v>
      </c>
      <c r="H19" t="s">
        <v>18</v>
      </c>
    </row>
    <row r="20" spans="1:8">
      <c r="A20" t="s">
        <v>31</v>
      </c>
      <c r="H20" t="s">
        <v>19</v>
      </c>
    </row>
    <row r="21" spans="1:8">
      <c r="A21" t="s">
        <v>32</v>
      </c>
      <c r="H21" t="s">
        <v>20</v>
      </c>
    </row>
    <row r="22" spans="1:8">
      <c r="A22" t="s">
        <v>33</v>
      </c>
      <c r="H22" t="s">
        <v>21</v>
      </c>
    </row>
    <row r="23" spans="1:8">
      <c r="A23" s="1" t="s">
        <v>76</v>
      </c>
      <c r="H23" t="s">
        <v>22</v>
      </c>
    </row>
    <row r="24" spans="1:8">
      <c r="A24" t="s">
        <v>34</v>
      </c>
      <c r="H24" t="s">
        <v>23</v>
      </c>
    </row>
    <row r="25" spans="1:8">
      <c r="A25" t="s">
        <v>35</v>
      </c>
    </row>
    <row r="26" spans="1:8">
      <c r="A26" t="s">
        <v>36</v>
      </c>
      <c r="H26" t="s">
        <v>74</v>
      </c>
    </row>
    <row r="27" spans="1:8">
      <c r="A27" t="s">
        <v>37</v>
      </c>
      <c r="H27" t="s">
        <v>24</v>
      </c>
    </row>
    <row r="28" spans="1:8">
      <c r="A28" s="1" t="s">
        <v>38</v>
      </c>
      <c r="H28" t="s">
        <v>25</v>
      </c>
    </row>
    <row r="29" spans="1:8">
      <c r="A29" t="s">
        <v>39</v>
      </c>
      <c r="H29" t="s">
        <v>26</v>
      </c>
    </row>
    <row r="30" spans="1:8">
      <c r="A30" t="s">
        <v>77</v>
      </c>
    </row>
    <row r="31" spans="1:8">
      <c r="A31" t="s">
        <v>40</v>
      </c>
      <c r="H31" t="s">
        <v>27</v>
      </c>
    </row>
    <row r="32" spans="1:8">
      <c r="A32" s="1" t="s">
        <v>78</v>
      </c>
      <c r="H32" t="s">
        <v>28</v>
      </c>
    </row>
    <row r="33" spans="1:8">
      <c r="A33" t="s">
        <v>41</v>
      </c>
      <c r="H33" t="s">
        <v>29</v>
      </c>
    </row>
    <row r="34" spans="1:8">
      <c r="A34" t="s">
        <v>42</v>
      </c>
      <c r="H34" t="s">
        <v>30</v>
      </c>
    </row>
    <row r="35" spans="1:8">
      <c r="A35" t="s">
        <v>14</v>
      </c>
      <c r="H35" t="s">
        <v>31</v>
      </c>
    </row>
    <row r="36" spans="1:8">
      <c r="A36" s="1" t="s">
        <v>79</v>
      </c>
      <c r="H36" t="s">
        <v>32</v>
      </c>
    </row>
    <row r="37" spans="1:8">
      <c r="A37" t="s">
        <v>43</v>
      </c>
      <c r="H37" t="s">
        <v>33</v>
      </c>
    </row>
    <row r="38" spans="1:8">
      <c r="A38" t="s">
        <v>44</v>
      </c>
    </row>
    <row r="39" spans="1:8">
      <c r="A39" t="s">
        <v>80</v>
      </c>
      <c r="H39" t="s">
        <v>34</v>
      </c>
    </row>
    <row r="40" spans="1:8">
      <c r="A40" t="s">
        <v>45</v>
      </c>
      <c r="H40" t="s">
        <v>35</v>
      </c>
    </row>
    <row r="41" spans="1:8">
      <c r="A41" s="1" t="s">
        <v>81</v>
      </c>
      <c r="H41" t="s">
        <v>36</v>
      </c>
    </row>
    <row r="42" spans="1:8">
      <c r="A42" t="s">
        <v>46</v>
      </c>
      <c r="H42" t="s">
        <v>37</v>
      </c>
    </row>
    <row r="43" spans="1:8">
      <c r="A43" t="s">
        <v>82</v>
      </c>
    </row>
    <row r="44" spans="1:8">
      <c r="A44" t="s">
        <v>47</v>
      </c>
      <c r="H44" t="s">
        <v>39</v>
      </c>
    </row>
    <row r="45" spans="1:8">
      <c r="A45" s="1" t="s">
        <v>83</v>
      </c>
      <c r="H45" t="s">
        <v>77</v>
      </c>
    </row>
    <row r="46" spans="1:8">
      <c r="A46" t="s">
        <v>84</v>
      </c>
      <c r="H46" t="s">
        <v>40</v>
      </c>
    </row>
    <row r="47" spans="1:8">
      <c r="A47" t="s">
        <v>48</v>
      </c>
    </row>
    <row r="48" spans="1:8">
      <c r="A48" s="1" t="s">
        <v>85</v>
      </c>
      <c r="H48" t="s">
        <v>41</v>
      </c>
    </row>
    <row r="49" spans="1:8">
      <c r="A49" t="s">
        <v>86</v>
      </c>
      <c r="H49" t="s">
        <v>42</v>
      </c>
    </row>
    <row r="50" spans="1:8">
      <c r="A50" t="s">
        <v>49</v>
      </c>
      <c r="H50" t="s">
        <v>14</v>
      </c>
    </row>
    <row r="51" spans="1:8">
      <c r="A51" t="s">
        <v>50</v>
      </c>
    </row>
    <row r="52" spans="1:8">
      <c r="A52" t="s">
        <v>51</v>
      </c>
      <c r="H52" t="s">
        <v>43</v>
      </c>
    </row>
    <row r="53" spans="1:8">
      <c r="A53" s="1" t="s">
        <v>87</v>
      </c>
      <c r="H53" t="s">
        <v>44</v>
      </c>
    </row>
    <row r="54" spans="1:8">
      <c r="A54" t="s">
        <v>52</v>
      </c>
      <c r="H54" t="s">
        <v>80</v>
      </c>
    </row>
    <row r="55" spans="1:8">
      <c r="A55" t="s">
        <v>53</v>
      </c>
      <c r="H55" t="s">
        <v>45</v>
      </c>
    </row>
    <row r="56" spans="1:8">
      <c r="A56" t="s">
        <v>15</v>
      </c>
    </row>
    <row r="57" spans="1:8">
      <c r="A57" t="s">
        <v>88</v>
      </c>
      <c r="H57" t="s">
        <v>46</v>
      </c>
    </row>
    <row r="58" spans="1:8">
      <c r="A58" t="s">
        <v>54</v>
      </c>
      <c r="H58" t="s">
        <v>82</v>
      </c>
    </row>
    <row r="59" spans="1:8">
      <c r="A59" t="s">
        <v>89</v>
      </c>
      <c r="H59" t="s">
        <v>47</v>
      </c>
    </row>
    <row r="60" spans="1:8">
      <c r="A60" s="1" t="s">
        <v>90</v>
      </c>
    </row>
    <row r="61" spans="1:8">
      <c r="A61" t="s">
        <v>55</v>
      </c>
      <c r="H61" t="s">
        <v>84</v>
      </c>
    </row>
    <row r="62" spans="1:8">
      <c r="A62" t="s">
        <v>56</v>
      </c>
      <c r="H62" t="s">
        <v>48</v>
      </c>
    </row>
    <row r="63" spans="1:8">
      <c r="A63" t="s">
        <v>57</v>
      </c>
    </row>
    <row r="64" spans="1:8">
      <c r="A64" t="s">
        <v>58</v>
      </c>
      <c r="H64" t="s">
        <v>86</v>
      </c>
    </row>
    <row r="65" spans="1:8">
      <c r="A65" t="s">
        <v>59</v>
      </c>
      <c r="H65" t="s">
        <v>49</v>
      </c>
    </row>
    <row r="66" spans="1:8">
      <c r="A66" s="1" t="s">
        <v>91</v>
      </c>
      <c r="H66" t="s">
        <v>50</v>
      </c>
    </row>
    <row r="67" spans="1:8">
      <c r="A67" t="s">
        <v>60</v>
      </c>
      <c r="H67" t="s">
        <v>51</v>
      </c>
    </row>
    <row r="68" spans="1:8">
      <c r="A68" t="s">
        <v>61</v>
      </c>
    </row>
    <row r="69" spans="1:8">
      <c r="A69" t="s">
        <v>62</v>
      </c>
      <c r="H69" t="s">
        <v>52</v>
      </c>
    </row>
    <row r="70" spans="1:8">
      <c r="A70" t="s">
        <v>63</v>
      </c>
      <c r="H70" t="s">
        <v>53</v>
      </c>
    </row>
    <row r="71" spans="1:8">
      <c r="A71" t="s">
        <v>64</v>
      </c>
      <c r="H71" t="s">
        <v>15</v>
      </c>
    </row>
    <row r="72" spans="1:8">
      <c r="A72" t="s">
        <v>92</v>
      </c>
      <c r="H72" t="s">
        <v>88</v>
      </c>
    </row>
    <row r="73" spans="1:8">
      <c r="A73" s="1" t="s">
        <v>93</v>
      </c>
      <c r="H73" t="s">
        <v>54</v>
      </c>
    </row>
    <row r="74" spans="1:8">
      <c r="A74" t="s">
        <v>65</v>
      </c>
      <c r="H74" t="s">
        <v>89</v>
      </c>
    </row>
    <row r="75" spans="1:8">
      <c r="A75" t="s">
        <v>94</v>
      </c>
    </row>
    <row r="76" spans="1:8">
      <c r="A76" t="s">
        <v>95</v>
      </c>
      <c r="H76" t="s">
        <v>55</v>
      </c>
    </row>
    <row r="77" spans="1:8">
      <c r="A77" t="s">
        <v>66</v>
      </c>
      <c r="H77" t="s">
        <v>56</v>
      </c>
    </row>
    <row r="78" spans="1:8">
      <c r="A78" s="1" t="s">
        <v>96</v>
      </c>
      <c r="H78" t="s">
        <v>57</v>
      </c>
    </row>
    <row r="79" spans="1:8">
      <c r="A79" t="s">
        <v>67</v>
      </c>
      <c r="H79" t="s">
        <v>58</v>
      </c>
    </row>
    <row r="80" spans="1:8">
      <c r="A80" t="s">
        <v>68</v>
      </c>
      <c r="H80" t="s">
        <v>59</v>
      </c>
    </row>
    <row r="81" spans="1:8">
      <c r="A81" t="s">
        <v>69</v>
      </c>
    </row>
    <row r="82" spans="1:8">
      <c r="A82" t="s">
        <v>70</v>
      </c>
      <c r="H82" t="s">
        <v>60</v>
      </c>
    </row>
    <row r="83" spans="1:8">
      <c r="A83" t="s">
        <v>71</v>
      </c>
      <c r="H83" t="s">
        <v>61</v>
      </c>
    </row>
    <row r="84" spans="1:8">
      <c r="H84" t="s">
        <v>62</v>
      </c>
    </row>
    <row r="85" spans="1:8">
      <c r="H85" t="s">
        <v>63</v>
      </c>
    </row>
    <row r="86" spans="1:8">
      <c r="H86" t="s">
        <v>64</v>
      </c>
    </row>
    <row r="87" spans="1:8">
      <c r="A87" t="s">
        <v>5</v>
      </c>
      <c r="E87" t="s">
        <v>6</v>
      </c>
      <c r="H87" t="s">
        <v>92</v>
      </c>
    </row>
    <row r="88" spans="1:8">
      <c r="A88" t="s">
        <v>111</v>
      </c>
      <c r="E88" t="s">
        <v>7</v>
      </c>
    </row>
    <row r="89" spans="1:8">
      <c r="A89" t="s">
        <v>112</v>
      </c>
      <c r="E89" t="s">
        <v>118</v>
      </c>
      <c r="H89" t="s">
        <v>65</v>
      </c>
    </row>
    <row r="90" spans="1:8">
      <c r="A90" t="s">
        <v>113</v>
      </c>
      <c r="E90" t="s">
        <v>8</v>
      </c>
      <c r="H90" t="s">
        <v>94</v>
      </c>
    </row>
    <row r="91" spans="1:8">
      <c r="A91" t="s">
        <v>114</v>
      </c>
      <c r="E91" t="s">
        <v>237</v>
      </c>
      <c r="H91" t="s">
        <v>95</v>
      </c>
    </row>
    <row r="92" spans="1:8">
      <c r="A92" t="s">
        <v>115</v>
      </c>
      <c r="E92" t="s">
        <v>236</v>
      </c>
      <c r="H92" t="s">
        <v>66</v>
      </c>
    </row>
    <row r="93" spans="1:8">
      <c r="E93" t="s">
        <v>235</v>
      </c>
    </row>
    <row r="94" spans="1:8">
      <c r="H94" t="s">
        <v>67</v>
      </c>
    </row>
    <row r="95" spans="1:8">
      <c r="H95" t="s">
        <v>68</v>
      </c>
    </row>
    <row r="96" spans="1:8">
      <c r="H96" t="s">
        <v>69</v>
      </c>
    </row>
    <row r="97" spans="1:8">
      <c r="H97" t="s">
        <v>70</v>
      </c>
    </row>
    <row r="98" spans="1:8">
      <c r="H98" t="s">
        <v>71</v>
      </c>
    </row>
    <row r="102" spans="1:8">
      <c r="A102" t="s">
        <v>116</v>
      </c>
    </row>
    <row r="103" spans="1:8">
      <c r="A103" s="201" t="s">
        <v>17</v>
      </c>
      <c r="B103" s="202"/>
      <c r="C103" s="202"/>
      <c r="D103" s="202"/>
      <c r="E103" s="202"/>
      <c r="F103" s="203"/>
    </row>
    <row r="104" spans="1:8">
      <c r="A104" s="201" t="s">
        <v>22</v>
      </c>
      <c r="B104" s="202"/>
      <c r="C104" s="202"/>
      <c r="D104" s="202"/>
      <c r="E104" s="202"/>
      <c r="F104" s="203"/>
    </row>
    <row r="105" spans="1:8">
      <c r="A105" s="201" t="s">
        <v>24</v>
      </c>
      <c r="B105" s="202"/>
      <c r="C105" s="202"/>
      <c r="D105" s="202"/>
      <c r="E105" s="202"/>
      <c r="F105" s="203"/>
    </row>
    <row r="106" spans="1:8">
      <c r="A106" s="201" t="s">
        <v>28</v>
      </c>
      <c r="B106" s="202"/>
      <c r="C106" s="202"/>
      <c r="D106" s="202"/>
      <c r="E106" s="202"/>
      <c r="F106" s="203"/>
    </row>
    <row r="107" spans="1:8">
      <c r="A107" s="201" t="s">
        <v>35</v>
      </c>
      <c r="B107" s="202"/>
      <c r="C107" s="202"/>
      <c r="D107" s="202"/>
      <c r="E107" s="202"/>
      <c r="F107" s="203"/>
    </row>
    <row r="108" spans="1:8">
      <c r="A108" s="201" t="s">
        <v>37</v>
      </c>
      <c r="B108" s="202"/>
      <c r="C108" s="202"/>
      <c r="D108" s="202"/>
      <c r="E108" s="202"/>
      <c r="F108" s="203"/>
    </row>
    <row r="109" spans="1:8">
      <c r="A109" s="201" t="s">
        <v>77</v>
      </c>
      <c r="B109" s="202"/>
      <c r="C109" s="202"/>
      <c r="D109" s="202"/>
      <c r="E109" s="202"/>
      <c r="F109" s="203"/>
    </row>
    <row r="110" spans="1:8">
      <c r="A110" s="201" t="s">
        <v>40</v>
      </c>
      <c r="B110" s="202"/>
      <c r="C110" s="202"/>
      <c r="D110" s="202"/>
      <c r="E110" s="202"/>
      <c r="F110" s="203"/>
    </row>
    <row r="111" spans="1:8">
      <c r="A111" s="201" t="s">
        <v>46</v>
      </c>
      <c r="B111" s="202"/>
      <c r="C111" s="202"/>
      <c r="D111" s="202"/>
      <c r="E111" s="202"/>
      <c r="F111" s="203"/>
    </row>
    <row r="112" spans="1:8">
      <c r="A112" s="201" t="s">
        <v>48</v>
      </c>
      <c r="B112" s="202"/>
      <c r="C112" s="202"/>
      <c r="D112" s="202"/>
      <c r="E112" s="202"/>
      <c r="F112" s="203"/>
    </row>
    <row r="113" spans="1:6">
      <c r="A113" s="201" t="s">
        <v>65</v>
      </c>
      <c r="B113" s="202"/>
      <c r="C113" s="202"/>
      <c r="D113" s="202"/>
      <c r="E113" s="202"/>
      <c r="F113" s="203"/>
    </row>
    <row r="114" spans="1:6">
      <c r="A114" s="201" t="s">
        <v>94</v>
      </c>
      <c r="B114" s="202"/>
      <c r="C114" s="202"/>
      <c r="D114" s="202"/>
      <c r="E114" s="202"/>
      <c r="F114" s="203"/>
    </row>
    <row r="116" spans="1:6">
      <c r="A116" t="s">
        <v>117</v>
      </c>
    </row>
    <row r="117" spans="1:6">
      <c r="A117" s="201" t="s">
        <v>74</v>
      </c>
      <c r="B117" s="202"/>
      <c r="C117" s="202"/>
      <c r="D117" s="202"/>
      <c r="E117" s="202"/>
      <c r="F117" s="203"/>
    </row>
    <row r="118" spans="1:6">
      <c r="A118" s="201" t="s">
        <v>24</v>
      </c>
      <c r="B118" s="202"/>
      <c r="C118" s="202"/>
      <c r="D118" s="202"/>
      <c r="E118" s="202"/>
      <c r="F118" s="203"/>
    </row>
    <row r="119" spans="1:6">
      <c r="A119" s="201" t="s">
        <v>34</v>
      </c>
      <c r="B119" s="202"/>
      <c r="C119" s="202"/>
      <c r="D119" s="202"/>
      <c r="E119" s="202"/>
      <c r="F119" s="203"/>
    </row>
    <row r="120" spans="1:6">
      <c r="A120" s="201" t="s">
        <v>36</v>
      </c>
      <c r="B120" s="202"/>
      <c r="C120" s="202"/>
      <c r="D120" s="202"/>
      <c r="E120" s="202"/>
      <c r="F120" s="203"/>
    </row>
    <row r="121" spans="1:6">
      <c r="A121" s="201" t="s">
        <v>39</v>
      </c>
      <c r="B121" s="202"/>
      <c r="C121" s="202"/>
      <c r="D121" s="202"/>
      <c r="E121" s="202"/>
      <c r="F121" s="203"/>
    </row>
    <row r="122" spans="1:6">
      <c r="A122" s="201" t="s">
        <v>40</v>
      </c>
      <c r="B122" s="202"/>
      <c r="C122" s="202"/>
      <c r="D122" s="202"/>
      <c r="E122" s="202"/>
      <c r="F122" s="203"/>
    </row>
    <row r="123" spans="1:6">
      <c r="A123" s="201" t="s">
        <v>43</v>
      </c>
      <c r="B123" s="202"/>
      <c r="C123" s="202"/>
      <c r="D123" s="202"/>
      <c r="E123" s="202"/>
      <c r="F123" s="203"/>
    </row>
    <row r="124" spans="1:6">
      <c r="A124" s="201" t="s">
        <v>86</v>
      </c>
      <c r="B124" s="202"/>
      <c r="C124" s="202"/>
      <c r="D124" s="202"/>
      <c r="E124" s="202"/>
      <c r="F124" s="203"/>
    </row>
    <row r="125" spans="1:6">
      <c r="A125" s="201" t="s">
        <v>53</v>
      </c>
      <c r="B125" s="202"/>
      <c r="C125" s="202"/>
      <c r="D125" s="202"/>
      <c r="E125" s="202"/>
      <c r="F125" s="203"/>
    </row>
    <row r="126" spans="1:6">
      <c r="A126" s="201" t="s">
        <v>54</v>
      </c>
      <c r="B126" s="202"/>
      <c r="C126" s="202"/>
      <c r="D126" s="202"/>
      <c r="E126" s="202"/>
      <c r="F126" s="203"/>
    </row>
    <row r="127" spans="1:6">
      <c r="A127" s="201" t="s">
        <v>94</v>
      </c>
      <c r="B127" s="202"/>
      <c r="C127" s="202"/>
      <c r="D127" s="202"/>
      <c r="E127" s="202"/>
      <c r="F127" s="203"/>
    </row>
    <row r="128" spans="1:6">
      <c r="A128" s="201" t="s">
        <v>95</v>
      </c>
      <c r="B128" s="202"/>
      <c r="C128" s="202"/>
      <c r="D128" s="202"/>
      <c r="E128" s="202"/>
      <c r="F128" s="203"/>
    </row>
    <row r="130" spans="1:6">
      <c r="A130" t="s">
        <v>8</v>
      </c>
    </row>
    <row r="131" spans="1:6">
      <c r="A131" s="201" t="s">
        <v>24</v>
      </c>
      <c r="B131" s="202"/>
      <c r="C131" s="202"/>
      <c r="D131" s="202"/>
      <c r="E131" s="202"/>
      <c r="F131" s="203"/>
    </row>
    <row r="132" spans="1:6">
      <c r="A132" s="201" t="s">
        <v>34</v>
      </c>
      <c r="B132" s="202"/>
      <c r="C132" s="202"/>
      <c r="D132" s="202"/>
      <c r="E132" s="202"/>
      <c r="F132" s="203"/>
    </row>
    <row r="133" spans="1:6">
      <c r="A133" s="201" t="s">
        <v>36</v>
      </c>
      <c r="B133" s="202"/>
      <c r="C133" s="202"/>
      <c r="D133" s="202"/>
      <c r="E133" s="202"/>
      <c r="F133" s="203"/>
    </row>
    <row r="134" spans="1:6">
      <c r="A134" s="201" t="s">
        <v>39</v>
      </c>
      <c r="B134" s="202"/>
      <c r="C134" s="202"/>
      <c r="D134" s="202"/>
      <c r="E134" s="202"/>
      <c r="F134" s="203"/>
    </row>
    <row r="135" spans="1:6">
      <c r="A135" s="201" t="s">
        <v>40</v>
      </c>
      <c r="B135" s="202"/>
      <c r="C135" s="202"/>
      <c r="D135" s="202"/>
      <c r="E135" s="202"/>
      <c r="F135" s="203"/>
    </row>
    <row r="136" spans="1:6">
      <c r="A136" s="201" t="s">
        <v>43</v>
      </c>
      <c r="B136" s="202"/>
      <c r="C136" s="202"/>
      <c r="D136" s="202"/>
      <c r="E136" s="202"/>
      <c r="F136" s="203"/>
    </row>
    <row r="137" spans="1:6">
      <c r="A137" s="201" t="s">
        <v>14</v>
      </c>
      <c r="B137" s="202"/>
      <c r="C137" s="202"/>
      <c r="D137" s="202"/>
      <c r="E137" s="202"/>
      <c r="F137" s="203"/>
    </row>
    <row r="138" spans="1:6">
      <c r="A138" s="201" t="s">
        <v>86</v>
      </c>
      <c r="B138" s="202"/>
      <c r="C138" s="202"/>
      <c r="D138" s="202"/>
      <c r="E138" s="202"/>
      <c r="F138" s="203"/>
    </row>
    <row r="139" spans="1:6">
      <c r="A139" s="201" t="s">
        <v>51</v>
      </c>
      <c r="B139" s="202"/>
      <c r="C139" s="202"/>
      <c r="D139" s="202"/>
      <c r="E139" s="202"/>
      <c r="F139" s="203"/>
    </row>
    <row r="140" spans="1:6">
      <c r="A140" s="201" t="s">
        <v>54</v>
      </c>
      <c r="B140" s="202"/>
      <c r="C140" s="202"/>
      <c r="D140" s="202"/>
      <c r="E140" s="202"/>
      <c r="F140" s="203"/>
    </row>
    <row r="141" spans="1:6">
      <c r="A141" s="201" t="s">
        <v>88</v>
      </c>
      <c r="B141" s="202"/>
      <c r="C141" s="202"/>
      <c r="D141" s="202"/>
      <c r="E141" s="202"/>
      <c r="F141" s="203"/>
    </row>
    <row r="142" spans="1:6">
      <c r="A142" s="201" t="s">
        <v>94</v>
      </c>
      <c r="B142" s="202"/>
      <c r="C142" s="202"/>
      <c r="D142" s="202"/>
      <c r="E142" s="202"/>
      <c r="F142" s="203"/>
    </row>
  </sheetData>
  <mergeCells count="36">
    <mergeCell ref="A142:F142"/>
    <mergeCell ref="A136:F136"/>
    <mergeCell ref="A137:F137"/>
    <mergeCell ref="A138:F138"/>
    <mergeCell ref="A139:F139"/>
    <mergeCell ref="A140:F140"/>
    <mergeCell ref="A141:F141"/>
    <mergeCell ref="A131:F131"/>
    <mergeCell ref="A132:F132"/>
    <mergeCell ref="A133:F133"/>
    <mergeCell ref="A134:F134"/>
    <mergeCell ref="A135:F135"/>
    <mergeCell ref="A128:F128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26:F126"/>
    <mergeCell ref="A127:F127"/>
    <mergeCell ref="A114:F114"/>
    <mergeCell ref="A103:F103"/>
    <mergeCell ref="A104:F104"/>
    <mergeCell ref="A105:F105"/>
    <mergeCell ref="A106:F106"/>
    <mergeCell ref="A107:F107"/>
    <mergeCell ref="A108:F108"/>
    <mergeCell ref="A109:F109"/>
    <mergeCell ref="A110:F110"/>
    <mergeCell ref="A111:F111"/>
    <mergeCell ref="A112:F112"/>
    <mergeCell ref="A113:F113"/>
  </mergeCells>
  <dataValidations count="1">
    <dataValidation type="list" allowBlank="1" showInputMessage="1" showErrorMessage="1" sqref="A103:A114 A117:A128 A131:A142">
      <formula1>_C1_1.1_Gérer_les_réservations_individuelles_et_de_groupe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7"/>
  <sheetViews>
    <sheetView zoomScale="115" zoomScaleNormal="115" workbookViewId="0">
      <selection activeCell="F4" sqref="F4"/>
    </sheetView>
  </sheetViews>
  <sheetFormatPr baseColWidth="10" defaultRowHeight="15"/>
  <cols>
    <col min="3" max="3" width="7.42578125" customWidth="1"/>
    <col min="4" max="4" width="15.42578125" customWidth="1"/>
    <col min="5" max="5" width="15.140625" customWidth="1"/>
    <col min="6" max="6" width="12.140625" customWidth="1"/>
    <col min="7" max="7" width="12.5703125" customWidth="1"/>
  </cols>
  <sheetData>
    <row r="1" spans="1:9">
      <c r="A1" s="26"/>
      <c r="B1" s="26"/>
      <c r="C1" s="26"/>
      <c r="D1" s="26"/>
    </row>
    <row r="2" spans="1:9">
      <c r="A2" s="24"/>
      <c r="B2" s="24"/>
      <c r="C2" s="24"/>
      <c r="D2" s="221" t="s">
        <v>149</v>
      </c>
      <c r="E2" s="222"/>
      <c r="F2" s="223"/>
      <c r="G2" s="224" t="s">
        <v>229</v>
      </c>
    </row>
    <row r="3" spans="1:9">
      <c r="A3" s="24"/>
      <c r="B3" s="24"/>
      <c r="C3" s="24"/>
      <c r="D3" s="45" t="s">
        <v>222</v>
      </c>
      <c r="E3" s="46" t="s">
        <v>223</v>
      </c>
      <c r="F3" s="47" t="s">
        <v>224</v>
      </c>
      <c r="G3" s="225"/>
      <c r="H3" s="30"/>
      <c r="I3" s="30"/>
    </row>
    <row r="4" spans="1:9">
      <c r="A4" s="24"/>
      <c r="B4" s="24"/>
      <c r="C4" s="50" t="s">
        <v>233</v>
      </c>
      <c r="D4" s="49">
        <f>'listing eleves'!$E$10</f>
        <v>43014</v>
      </c>
      <c r="E4" s="43">
        <f>'listing eleves'!$E$25</f>
        <v>43175</v>
      </c>
      <c r="F4" s="44" t="str">
        <f>'listing eleves'!$E$40</f>
        <v>//</v>
      </c>
      <c r="G4" s="225"/>
      <c r="H4" s="30"/>
      <c r="I4" s="30"/>
    </row>
    <row r="5" spans="1:9">
      <c r="A5" s="24"/>
      <c r="B5" s="24"/>
      <c r="C5" s="51" t="s">
        <v>234</v>
      </c>
      <c r="D5" s="49">
        <f>'listing eleves'!$AA$10</f>
        <v>43119</v>
      </c>
      <c r="E5" s="43">
        <f>'listing eleves'!$AA$25</f>
        <v>43266</v>
      </c>
      <c r="F5" s="44" t="str">
        <f>'listing eleves'!$G$40</f>
        <v>//</v>
      </c>
      <c r="G5" s="226"/>
      <c r="H5" s="30"/>
      <c r="I5" s="30"/>
    </row>
    <row r="6" spans="1:9">
      <c r="A6" s="38">
        <f>'listing eleves'!A11</f>
        <v>1</v>
      </c>
      <c r="B6" s="38">
        <f>'listing eleves'!B11</f>
        <v>11</v>
      </c>
      <c r="C6" s="39">
        <v>1</v>
      </c>
      <c r="D6" s="40" t="s">
        <v>225</v>
      </c>
      <c r="E6" s="40" t="s">
        <v>225</v>
      </c>
      <c r="F6" s="40" t="s">
        <v>225</v>
      </c>
      <c r="G6" s="40" t="s">
        <v>225</v>
      </c>
    </row>
    <row r="7" spans="1:9">
      <c r="A7" s="38">
        <f>'listing eleves'!A12</f>
        <v>2</v>
      </c>
      <c r="B7" s="38">
        <f>'listing eleves'!B12</f>
        <v>22</v>
      </c>
      <c r="C7" s="39">
        <v>2</v>
      </c>
      <c r="D7" s="40" t="s">
        <v>225</v>
      </c>
      <c r="E7" s="40" t="s">
        <v>225</v>
      </c>
      <c r="F7" s="40" t="s">
        <v>225</v>
      </c>
      <c r="G7" s="40" t="s">
        <v>225</v>
      </c>
    </row>
    <row r="8" spans="1:9">
      <c r="A8" s="38">
        <f>'listing eleves'!A13</f>
        <v>3</v>
      </c>
      <c r="B8" s="38">
        <f>'listing eleves'!B13</f>
        <v>33</v>
      </c>
      <c r="C8" s="39">
        <v>3</v>
      </c>
      <c r="D8" s="40" t="s">
        <v>225</v>
      </c>
      <c r="E8" s="40" t="s">
        <v>225</v>
      </c>
      <c r="F8" s="40" t="s">
        <v>225</v>
      </c>
      <c r="G8" s="40" t="s">
        <v>225</v>
      </c>
    </row>
    <row r="9" spans="1:9">
      <c r="A9" s="38">
        <f>'listing eleves'!A14</f>
        <v>4</v>
      </c>
      <c r="B9" s="38">
        <f>'listing eleves'!B14</f>
        <v>44</v>
      </c>
      <c r="C9" s="39">
        <v>4</v>
      </c>
      <c r="D9" s="40" t="s">
        <v>225</v>
      </c>
      <c r="E9" s="40" t="s">
        <v>225</v>
      </c>
      <c r="F9" s="40" t="s">
        <v>225</v>
      </c>
      <c r="G9" s="40" t="s">
        <v>225</v>
      </c>
    </row>
    <row r="10" spans="1:9">
      <c r="A10" s="38">
        <f>'listing eleves'!A15</f>
        <v>5</v>
      </c>
      <c r="B10" s="38">
        <f>'listing eleves'!B15</f>
        <v>55</v>
      </c>
      <c r="C10" s="39">
        <v>5</v>
      </c>
      <c r="D10" s="40" t="s">
        <v>225</v>
      </c>
      <c r="E10" s="40" t="s">
        <v>225</v>
      </c>
      <c r="F10" s="40" t="s">
        <v>225</v>
      </c>
      <c r="G10" s="40" t="s">
        <v>225</v>
      </c>
    </row>
    <row r="11" spans="1:9">
      <c r="A11" s="38">
        <f>'listing eleves'!A16</f>
        <v>6</v>
      </c>
      <c r="B11" s="38">
        <f>'listing eleves'!B16</f>
        <v>66</v>
      </c>
      <c r="C11" s="39">
        <v>6</v>
      </c>
      <c r="D11" s="40" t="s">
        <v>225</v>
      </c>
      <c r="E11" s="40" t="s">
        <v>225</v>
      </c>
      <c r="F11" s="40" t="s">
        <v>225</v>
      </c>
      <c r="G11" s="40" t="s">
        <v>225</v>
      </c>
    </row>
    <row r="12" spans="1:9">
      <c r="A12" s="38">
        <f>'listing eleves'!A17</f>
        <v>7</v>
      </c>
      <c r="B12" s="38">
        <f>'listing eleves'!B17</f>
        <v>77</v>
      </c>
      <c r="C12" s="39">
        <v>7</v>
      </c>
      <c r="D12" s="40" t="s">
        <v>225</v>
      </c>
      <c r="E12" s="40" t="s">
        <v>225</v>
      </c>
      <c r="F12" s="40" t="s">
        <v>225</v>
      </c>
      <c r="G12" s="40" t="s">
        <v>225</v>
      </c>
    </row>
    <row r="13" spans="1:9">
      <c r="A13" s="38">
        <f>'listing eleves'!A18</f>
        <v>8</v>
      </c>
      <c r="B13" s="38">
        <f>'listing eleves'!B18</f>
        <v>88</v>
      </c>
      <c r="C13" s="39">
        <v>8</v>
      </c>
      <c r="D13" s="40" t="s">
        <v>225</v>
      </c>
      <c r="E13" s="40" t="s">
        <v>225</v>
      </c>
      <c r="F13" s="40" t="s">
        <v>225</v>
      </c>
      <c r="G13" s="40" t="s">
        <v>225</v>
      </c>
    </row>
    <row r="14" spans="1:9">
      <c r="A14" s="38">
        <f>'listing eleves'!A19</f>
        <v>9</v>
      </c>
      <c r="B14" s="38">
        <f>'listing eleves'!B19</f>
        <v>99</v>
      </c>
      <c r="C14" s="39">
        <v>9</v>
      </c>
      <c r="D14" s="40" t="s">
        <v>225</v>
      </c>
      <c r="E14" s="40" t="s">
        <v>225</v>
      </c>
      <c r="F14" s="40" t="s">
        <v>225</v>
      </c>
      <c r="G14" s="40" t="s">
        <v>225</v>
      </c>
    </row>
    <row r="15" spans="1:9">
      <c r="A15" s="38">
        <f>'listing eleves'!A20</f>
        <v>10</v>
      </c>
      <c r="B15" s="38">
        <f>'listing eleves'!B20</f>
        <v>100</v>
      </c>
      <c r="C15" s="39">
        <v>10</v>
      </c>
      <c r="D15" s="40" t="s">
        <v>225</v>
      </c>
      <c r="E15" s="40" t="s">
        <v>225</v>
      </c>
      <c r="F15" s="40" t="s">
        <v>225</v>
      </c>
      <c r="G15" s="40" t="s">
        <v>225</v>
      </c>
    </row>
    <row r="16" spans="1:9">
      <c r="A16" s="38">
        <f>'listing eleves'!A21</f>
        <v>11</v>
      </c>
      <c r="B16" s="38">
        <f>'listing eleves'!B21</f>
        <v>110</v>
      </c>
      <c r="C16" s="39">
        <v>11</v>
      </c>
      <c r="D16" s="40" t="s">
        <v>225</v>
      </c>
      <c r="E16" s="40" t="s">
        <v>225</v>
      </c>
      <c r="F16" s="40" t="s">
        <v>225</v>
      </c>
      <c r="G16" s="40" t="s">
        <v>225</v>
      </c>
    </row>
    <row r="17" spans="1:7">
      <c r="A17" s="41">
        <f>'listing eleves'!$A$22</f>
        <v>12</v>
      </c>
      <c r="B17" s="41">
        <f>'listing eleves'!$B$22</f>
        <v>120</v>
      </c>
      <c r="C17" s="42">
        <v>12</v>
      </c>
      <c r="D17" s="40" t="s">
        <v>225</v>
      </c>
      <c r="E17" s="40" t="s">
        <v>225</v>
      </c>
      <c r="F17" s="40" t="s">
        <v>225</v>
      </c>
      <c r="G17" s="40" t="s">
        <v>225</v>
      </c>
    </row>
  </sheetData>
  <sheetProtection password="CF7A" sheet="1" objects="1" scenarios="1"/>
  <mergeCells count="2">
    <mergeCell ref="D2:F2"/>
    <mergeCell ref="G2:G5"/>
  </mergeCells>
  <hyperlinks>
    <hyperlink ref="D6" location="'S1'!A1" display="go"/>
    <hyperlink ref="E6" location="'S1'!O1" display="go"/>
    <hyperlink ref="F6" location="'S1'!AC1" display="go"/>
    <hyperlink ref="G6" location="'S1'!B100" display="go"/>
    <hyperlink ref="D7:D17" location="'S1'!A1" display="go"/>
    <hyperlink ref="D7" location="'S2'!A1" display="go"/>
    <hyperlink ref="D8" location="'S3'!A1" display="go"/>
    <hyperlink ref="D9" location="'S4'!A1" display="go"/>
    <hyperlink ref="D10" location="'S5'!A1" display="go"/>
    <hyperlink ref="D11" location="'S6'!A1" display="go"/>
    <hyperlink ref="D12" location="'S7'!A1" display="go"/>
    <hyperlink ref="D13" location="'S8'!A1" display="go"/>
    <hyperlink ref="D14" location="'S9'!A1" display="go"/>
    <hyperlink ref="D15" location="'S10'!A1" display="go"/>
    <hyperlink ref="D16" location="'S11'!A1" display="go"/>
    <hyperlink ref="D17" location="'S12'!A1" display="go"/>
    <hyperlink ref="E7:E17" location="'S1'!O1" display="go"/>
    <hyperlink ref="E7" location="'S2'!O1" display="go"/>
    <hyperlink ref="E8" location="'S3'!O1" display="go"/>
    <hyperlink ref="E9" location="'S4'!O1" display="go"/>
    <hyperlink ref="E10" location="'S5'!O1" display="go"/>
    <hyperlink ref="E11" location="'S6'!O1" display="go"/>
    <hyperlink ref="E12" location="'S7'!O1" display="go"/>
    <hyperlink ref="E13" location="'S8'!O1" display="go"/>
    <hyperlink ref="E14" location="'S9'!O1" display="go"/>
    <hyperlink ref="E15" location="'S10'!O1" display="go"/>
    <hyperlink ref="E16" location="'S11'!O1" display="go"/>
    <hyperlink ref="E17" location="'S12'!O1" display="go"/>
    <hyperlink ref="F7:F17" location="'S1'!AC1" display="go"/>
    <hyperlink ref="F7" location="'S2'!AC1" display="go"/>
    <hyperlink ref="F8" location="'S3'!AC1" display="go"/>
    <hyperlink ref="F9" location="'S4'!AC1" display="go"/>
    <hyperlink ref="F10" location="'S5'!AC1" display="go"/>
    <hyperlink ref="F11" location="'S6'!AC1" display="go"/>
    <hyperlink ref="F12" location="'S7'!AC1" display="go"/>
    <hyperlink ref="F13" location="'S8'!AC1" display="go"/>
    <hyperlink ref="F14" location="'S9'!AC1" display="go"/>
    <hyperlink ref="F15" location="'S10'!AC1" display="go"/>
    <hyperlink ref="F16" location="'S11'!AC1" display="go"/>
    <hyperlink ref="F17" location="'S12'!AC1" display="go"/>
    <hyperlink ref="G7:G17" location="'S1'!B100" display="go"/>
    <hyperlink ref="G7" location="'S2'!B100" display="go"/>
    <hyperlink ref="G8" location="'S3'!B100" display="go"/>
    <hyperlink ref="G9" location="'S4'!B100" display="go"/>
    <hyperlink ref="G10" location="'S5'!B100" display="go"/>
    <hyperlink ref="G11" location="'S6'!B100" display="go"/>
    <hyperlink ref="G12" location="'S7'!B100" display="go"/>
    <hyperlink ref="G13" location="'S8'!B100" display="go"/>
    <hyperlink ref="G14" location="'S9'!B100" display="go"/>
    <hyperlink ref="G15" location="'S10'!B100" display="go"/>
    <hyperlink ref="G16" location="'S11'!B100" display="go"/>
    <hyperlink ref="G17" location="'S12'!B100" display="go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153"/>
  <sheetViews>
    <sheetView view="pageLayout" zoomScaleNormal="100" workbookViewId="0">
      <selection activeCell="N138" sqref="N138"/>
    </sheetView>
  </sheetViews>
  <sheetFormatPr baseColWidth="10" defaultRowHeight="15"/>
  <cols>
    <col min="1" max="1" width="9.5703125" style="19" customWidth="1"/>
    <col min="2" max="3" width="9" style="19" customWidth="1"/>
    <col min="4" max="5" width="9.85546875" style="19" customWidth="1"/>
    <col min="6" max="6" width="9.28515625" style="19" customWidth="1"/>
    <col min="7" max="7" width="9.140625" style="19" customWidth="1"/>
    <col min="8" max="8" width="9.28515625" style="19" customWidth="1"/>
    <col min="9" max="9" width="8.85546875" style="19" customWidth="1"/>
    <col min="10" max="10" width="9" style="19" customWidth="1"/>
    <col min="11" max="11" width="9.5703125" style="19" customWidth="1"/>
    <col min="12" max="13" width="8.85546875" style="19" customWidth="1"/>
    <col min="14" max="14" width="6.42578125" style="19" customWidth="1"/>
    <col min="15" max="15" width="8.85546875" style="19" customWidth="1"/>
    <col min="16" max="16" width="9.7109375" style="19" customWidth="1"/>
    <col min="17" max="18" width="8.85546875" style="19" customWidth="1"/>
    <col min="19" max="19" width="9.42578125" style="19" customWidth="1"/>
    <col min="20" max="21" width="9.140625" style="19" customWidth="1"/>
    <col min="22" max="22" width="8.85546875" style="19" customWidth="1"/>
    <col min="23" max="23" width="9.7109375" style="19" customWidth="1"/>
    <col min="24" max="24" width="8.85546875" style="19" customWidth="1"/>
    <col min="25" max="26" width="9.42578125" style="19" customWidth="1"/>
    <col min="27" max="27" width="8.85546875" style="19" customWidth="1"/>
    <col min="28" max="28" width="5.5703125" style="19" customWidth="1"/>
    <col min="29" max="29" width="10" style="19" customWidth="1"/>
    <col min="30" max="30" width="9.42578125" style="19" customWidth="1"/>
    <col min="31" max="31" width="8.85546875" style="19" customWidth="1"/>
    <col min="32" max="32" width="9.140625" style="19" customWidth="1"/>
    <col min="33" max="33" width="9.42578125" style="19" customWidth="1"/>
    <col min="34" max="34" width="9.140625" style="19" customWidth="1"/>
    <col min="35" max="35" width="10" style="19" customWidth="1"/>
    <col min="36" max="36" width="9.5703125" style="19" customWidth="1"/>
    <col min="37" max="37" width="10.140625" style="19" customWidth="1"/>
    <col min="38" max="38" width="9.7109375" style="19" customWidth="1"/>
    <col min="39" max="39" width="8.7109375" style="19" customWidth="1"/>
    <col min="40" max="40" width="9.42578125" style="19" customWidth="1"/>
    <col min="41" max="41" width="9.85546875" style="19" customWidth="1"/>
    <col min="42" max="16384" width="11.42578125" style="19"/>
  </cols>
  <sheetData>
    <row r="1" spans="1:41" ht="15" customHeight="1">
      <c r="A1" s="227" t="s">
        <v>226</v>
      </c>
      <c r="B1" s="227"/>
      <c r="C1" s="227"/>
      <c r="D1" s="227"/>
      <c r="E1" s="227"/>
      <c r="F1" s="227"/>
      <c r="G1" s="227"/>
      <c r="H1" s="227"/>
      <c r="I1" s="227"/>
      <c r="J1" s="227"/>
      <c r="K1" s="48">
        <f>'listing eleves'!A11</f>
        <v>1</v>
      </c>
      <c r="L1" s="48">
        <f>'listing eleves'!B11</f>
        <v>11</v>
      </c>
      <c r="M1" s="18">
        <f>'listing eleves'!$I$1</f>
        <v>0</v>
      </c>
      <c r="O1" s="227" t="s">
        <v>227</v>
      </c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C1" s="227" t="s">
        <v>228</v>
      </c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</row>
    <row r="2" spans="1:41" ht="15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31" t="str">
        <f>'listing eleves'!$C$1</f>
        <v>2017-2018</v>
      </c>
      <c r="L2" s="31"/>
      <c r="M2" s="31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</row>
    <row r="3" spans="1:41" ht="30">
      <c r="A3" s="23" t="s">
        <v>149</v>
      </c>
      <c r="B3" s="20">
        <f>'listing eleves'!$E$10</f>
        <v>43014</v>
      </c>
      <c r="C3" s="20">
        <f>'listing eleves'!$G$10</f>
        <v>43021</v>
      </c>
      <c r="D3" s="20">
        <f>'listing eleves'!$I$10</f>
        <v>43028</v>
      </c>
      <c r="E3" s="20">
        <f>'listing eleves'!$K$10</f>
        <v>43049</v>
      </c>
      <c r="F3" s="20">
        <f>'listing eleves'!$M$10</f>
        <v>43056</v>
      </c>
      <c r="G3" s="20">
        <f>'listing eleves'!$O$10</f>
        <v>43063</v>
      </c>
      <c r="H3" s="20">
        <f>'listing eleves'!$Q$10</f>
        <v>43070</v>
      </c>
      <c r="I3" s="20">
        <f>'listing eleves'!$S$10</f>
        <v>43077</v>
      </c>
      <c r="J3" s="20">
        <f>'listing eleves'!$U$10</f>
        <v>43084</v>
      </c>
      <c r="K3" s="20">
        <f>'listing eleves'!$W$10</f>
        <v>43091</v>
      </c>
      <c r="L3" s="20">
        <f>'listing eleves'!$Y$10</f>
        <v>43112</v>
      </c>
      <c r="M3" s="20">
        <f>'listing eleves'!$AA$10</f>
        <v>43119</v>
      </c>
      <c r="O3" s="23" t="s">
        <v>149</v>
      </c>
      <c r="P3" s="20">
        <f>'listing eleves'!$E$25</f>
        <v>43175</v>
      </c>
      <c r="Q3" s="20">
        <f>'listing eleves'!$G$25</f>
        <v>43182</v>
      </c>
      <c r="R3" s="20">
        <f>'listing eleves'!$I$25</f>
        <v>43189</v>
      </c>
      <c r="S3" s="20">
        <f>'listing eleves'!$K$25</f>
        <v>43196</v>
      </c>
      <c r="T3" s="20">
        <f>'listing eleves'!$M$25</f>
        <v>43203</v>
      </c>
      <c r="U3" s="20">
        <f>'listing eleves'!$O$25</f>
        <v>43210</v>
      </c>
      <c r="V3" s="20">
        <f>'listing eleves'!$Q$25</f>
        <v>43231</v>
      </c>
      <c r="W3" s="20">
        <f>'listing eleves'!$S$25</f>
        <v>43238</v>
      </c>
      <c r="X3" s="20">
        <f>'listing eleves'!$U$25</f>
        <v>43245</v>
      </c>
      <c r="Y3" s="20">
        <f>'listing eleves'!$W$25</f>
        <v>43252</v>
      </c>
      <c r="Z3" s="20">
        <f>'listing eleves'!$Y$25</f>
        <v>43259</v>
      </c>
      <c r="AA3" s="20">
        <f>'listing eleves'!$AA$25</f>
        <v>43266</v>
      </c>
      <c r="AC3" s="23" t="s">
        <v>149</v>
      </c>
      <c r="AD3" s="20" t="str">
        <f>'listing eleves'!$E$40</f>
        <v>//</v>
      </c>
      <c r="AE3" s="20" t="str">
        <f>'listing eleves'!$G$40</f>
        <v>//</v>
      </c>
      <c r="AF3" s="20">
        <f>'listing eleves'!$I$40</f>
        <v>0</v>
      </c>
      <c r="AG3" s="20">
        <f>'listing eleves'!$K$40</f>
        <v>0</v>
      </c>
      <c r="AH3" s="20">
        <f>'listing eleves'!$M$40</f>
        <v>0</v>
      </c>
      <c r="AI3" s="20">
        <f>'listing eleves'!$O$40</f>
        <v>0</v>
      </c>
      <c r="AJ3" s="20">
        <f>'listing eleves'!$Q$40</f>
        <v>0</v>
      </c>
      <c r="AK3" s="20">
        <f>'listing eleves'!$S$40</f>
        <v>0</v>
      </c>
      <c r="AL3" s="20">
        <f>'listing eleves'!$U$40</f>
        <v>0</v>
      </c>
      <c r="AM3" s="20">
        <f>'listing eleves'!$W$40</f>
        <v>0</v>
      </c>
      <c r="AN3" s="20">
        <f>'listing eleves'!$Y$40</f>
        <v>0</v>
      </c>
      <c r="AO3" s="20">
        <f>'listing eleves'!$AA$40</f>
        <v>0</v>
      </c>
    </row>
    <row r="4" spans="1:41">
      <c r="A4" s="21" t="s">
        <v>145</v>
      </c>
      <c r="B4" s="232" t="s">
        <v>206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4"/>
      <c r="O4" s="21" t="s">
        <v>145</v>
      </c>
      <c r="P4" s="232" t="s">
        <v>206</v>
      </c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4"/>
      <c r="AC4" s="21" t="s">
        <v>145</v>
      </c>
      <c r="AD4" s="232" t="s">
        <v>206</v>
      </c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4"/>
    </row>
    <row r="5" spans="1:41" s="55" customFormat="1">
      <c r="A5" s="52" t="s">
        <v>122</v>
      </c>
      <c r="B5" s="53"/>
      <c r="C5" s="125"/>
      <c r="D5" s="54"/>
      <c r="E5" s="54"/>
      <c r="F5" s="54"/>
      <c r="G5" s="54"/>
      <c r="H5" s="54"/>
      <c r="I5" s="54"/>
      <c r="J5" s="54"/>
      <c r="K5" s="54"/>
      <c r="L5" s="54"/>
      <c r="M5" s="54"/>
      <c r="O5" s="52" t="s">
        <v>122</v>
      </c>
      <c r="P5" s="53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C5" s="52" t="s">
        <v>122</v>
      </c>
      <c r="AD5" s="53"/>
      <c r="AE5" s="54"/>
      <c r="AF5" s="56"/>
      <c r="AG5" s="56"/>
      <c r="AH5" s="56"/>
      <c r="AI5" s="56"/>
      <c r="AJ5" s="56"/>
      <c r="AK5" s="56"/>
      <c r="AL5" s="56"/>
      <c r="AM5" s="56"/>
      <c r="AN5" s="56"/>
      <c r="AO5" s="56"/>
    </row>
    <row r="6" spans="1:41" s="55" customFormat="1">
      <c r="A6" s="52" t="s">
        <v>123</v>
      </c>
      <c r="B6" s="57">
        <v>3</v>
      </c>
      <c r="C6" s="125"/>
      <c r="D6" s="54"/>
      <c r="E6" s="54"/>
      <c r="F6" s="54"/>
      <c r="G6" s="54"/>
      <c r="H6" s="54"/>
      <c r="I6" s="54"/>
      <c r="J6" s="54"/>
      <c r="K6" s="54"/>
      <c r="L6" s="54"/>
      <c r="M6" s="54"/>
      <c r="O6" s="52" t="s">
        <v>123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C6" s="52" t="s">
        <v>123</v>
      </c>
      <c r="AD6" s="54"/>
      <c r="AE6" s="54"/>
      <c r="AF6" s="56"/>
      <c r="AG6" s="56"/>
      <c r="AH6" s="56"/>
      <c r="AI6" s="56"/>
      <c r="AJ6" s="56"/>
      <c r="AK6" s="56"/>
      <c r="AL6" s="56"/>
      <c r="AM6" s="56"/>
      <c r="AN6" s="56"/>
      <c r="AO6" s="56"/>
    </row>
    <row r="7" spans="1:41" s="55" customFormat="1">
      <c r="A7" s="52" t="s">
        <v>124</v>
      </c>
      <c r="B7" s="54"/>
      <c r="C7" s="125"/>
      <c r="D7" s="54"/>
      <c r="E7" s="54"/>
      <c r="F7" s="54"/>
      <c r="G7" s="54"/>
      <c r="H7" s="54"/>
      <c r="I7" s="54"/>
      <c r="J7" s="54"/>
      <c r="K7" s="54"/>
      <c r="L7" s="54"/>
      <c r="M7" s="54"/>
      <c r="O7" s="52" t="s">
        <v>124</v>
      </c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C7" s="52" t="s">
        <v>124</v>
      </c>
      <c r="AD7" s="54"/>
      <c r="AE7" s="54"/>
      <c r="AF7" s="56"/>
      <c r="AG7" s="56"/>
      <c r="AH7" s="56"/>
      <c r="AI7" s="56"/>
      <c r="AJ7" s="56"/>
      <c r="AK7" s="56"/>
      <c r="AL7" s="56"/>
      <c r="AM7" s="56"/>
      <c r="AN7" s="56"/>
      <c r="AO7" s="56"/>
    </row>
    <row r="8" spans="1:41" s="55" customFormat="1">
      <c r="A8" s="52" t="s">
        <v>125</v>
      </c>
      <c r="B8" s="57">
        <v>2</v>
      </c>
      <c r="C8" s="125"/>
      <c r="D8" s="54"/>
      <c r="E8" s="54"/>
      <c r="F8" s="54"/>
      <c r="G8" s="54"/>
      <c r="H8" s="54"/>
      <c r="I8" s="54"/>
      <c r="J8" s="54"/>
      <c r="K8" s="54"/>
      <c r="L8" s="54"/>
      <c r="M8" s="54"/>
      <c r="O8" s="52" t="s">
        <v>125</v>
      </c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C8" s="52" t="s">
        <v>125</v>
      </c>
      <c r="AD8" s="54"/>
      <c r="AE8" s="54"/>
      <c r="AF8" s="56"/>
      <c r="AG8" s="56"/>
      <c r="AH8" s="56"/>
      <c r="AI8" s="56"/>
      <c r="AJ8" s="56"/>
      <c r="AK8" s="56"/>
      <c r="AL8" s="56"/>
      <c r="AM8" s="56"/>
      <c r="AN8" s="56"/>
      <c r="AO8" s="56"/>
    </row>
    <row r="9" spans="1:41" s="55" customFormat="1">
      <c r="A9" s="52" t="s">
        <v>126</v>
      </c>
      <c r="B9" s="54"/>
      <c r="C9" s="125"/>
      <c r="D9" s="54"/>
      <c r="E9" s="54"/>
      <c r="F9" s="54"/>
      <c r="G9" s="54"/>
      <c r="H9" s="54"/>
      <c r="I9" s="54"/>
      <c r="J9" s="54"/>
      <c r="K9" s="54"/>
      <c r="L9" s="54"/>
      <c r="M9" s="54"/>
      <c r="O9" s="52" t="s">
        <v>126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C9" s="52" t="s">
        <v>126</v>
      </c>
      <c r="AD9" s="54"/>
      <c r="AE9" s="54"/>
      <c r="AF9" s="56"/>
      <c r="AG9" s="56"/>
      <c r="AH9" s="56"/>
      <c r="AI9" s="56"/>
      <c r="AJ9" s="56"/>
      <c r="AK9" s="56"/>
      <c r="AL9" s="56"/>
      <c r="AM9" s="56"/>
      <c r="AN9" s="56"/>
      <c r="AO9" s="56"/>
    </row>
    <row r="10" spans="1:41" s="55" customFormat="1">
      <c r="A10" s="52" t="s">
        <v>127</v>
      </c>
      <c r="B10" s="54"/>
      <c r="C10" s="125"/>
      <c r="D10" s="54"/>
      <c r="E10" s="54"/>
      <c r="F10" s="54"/>
      <c r="G10" s="54"/>
      <c r="H10" s="54"/>
      <c r="I10" s="54"/>
      <c r="J10" s="54"/>
      <c r="K10" s="54"/>
      <c r="L10" s="54"/>
      <c r="M10" s="54"/>
      <c r="O10" s="52" t="s">
        <v>127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C10" s="52" t="s">
        <v>127</v>
      </c>
      <c r="AD10" s="54"/>
      <c r="AE10" s="54"/>
      <c r="AF10" s="56"/>
      <c r="AG10" s="56"/>
      <c r="AH10" s="56"/>
      <c r="AI10" s="56"/>
      <c r="AJ10" s="56"/>
      <c r="AK10" s="56"/>
      <c r="AL10" s="56"/>
      <c r="AM10" s="56"/>
      <c r="AN10" s="56"/>
      <c r="AO10" s="56"/>
    </row>
    <row r="11" spans="1:41" s="55" customFormat="1">
      <c r="A11" s="52" t="s">
        <v>128</v>
      </c>
      <c r="B11" s="54"/>
      <c r="C11" s="125"/>
      <c r="D11" s="54"/>
      <c r="E11" s="54"/>
      <c r="F11" s="54"/>
      <c r="G11" s="54"/>
      <c r="H11" s="54"/>
      <c r="I11" s="54"/>
      <c r="J11" s="54"/>
      <c r="K11" s="54"/>
      <c r="L11" s="54"/>
      <c r="M11" s="54"/>
      <c r="O11" s="52" t="s">
        <v>128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C11" s="52" t="s">
        <v>128</v>
      </c>
      <c r="AD11" s="54"/>
      <c r="AE11" s="54"/>
      <c r="AF11" s="56"/>
      <c r="AG11" s="56"/>
      <c r="AH11" s="56"/>
      <c r="AI11" s="56"/>
      <c r="AJ11" s="56"/>
      <c r="AK11" s="56"/>
      <c r="AL11" s="56"/>
      <c r="AM11" s="56"/>
      <c r="AN11" s="56"/>
      <c r="AO11" s="56"/>
    </row>
    <row r="12" spans="1:41" s="55" customFormat="1">
      <c r="A12" s="52" t="s">
        <v>129</v>
      </c>
      <c r="B12" s="57">
        <v>0</v>
      </c>
      <c r="C12" s="125"/>
      <c r="D12" s="54"/>
      <c r="E12" s="54"/>
      <c r="F12" s="54"/>
      <c r="G12" s="54"/>
      <c r="H12" s="54"/>
      <c r="I12" s="54"/>
      <c r="J12" s="54"/>
      <c r="K12" s="54"/>
      <c r="L12" s="54"/>
      <c r="M12" s="54"/>
      <c r="O12" s="52" t="s">
        <v>129</v>
      </c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C12" s="52" t="s">
        <v>129</v>
      </c>
      <c r="AD12" s="54"/>
      <c r="AE12" s="54"/>
      <c r="AF12" s="56"/>
      <c r="AG12" s="56"/>
      <c r="AH12" s="56"/>
      <c r="AI12" s="56"/>
      <c r="AJ12" s="56"/>
      <c r="AK12" s="56"/>
      <c r="AL12" s="56"/>
      <c r="AM12" s="56"/>
      <c r="AN12" s="56"/>
      <c r="AO12" s="56"/>
    </row>
    <row r="13" spans="1:41">
      <c r="A13" s="21" t="s">
        <v>146</v>
      </c>
      <c r="B13" s="232" t="s">
        <v>207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4"/>
      <c r="O13" s="21" t="s">
        <v>146</v>
      </c>
      <c r="P13" s="232" t="s">
        <v>207</v>
      </c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4"/>
      <c r="AC13" s="21" t="s">
        <v>146</v>
      </c>
      <c r="AD13" s="232" t="s">
        <v>207</v>
      </c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4"/>
    </row>
    <row r="14" spans="1:41" s="55" customFormat="1">
      <c r="A14" s="52" t="s">
        <v>130</v>
      </c>
      <c r="B14" s="54"/>
      <c r="C14" s="125"/>
      <c r="D14" s="54"/>
      <c r="E14" s="54"/>
      <c r="F14" s="54"/>
      <c r="G14" s="54"/>
      <c r="H14" s="54"/>
      <c r="I14" s="54"/>
      <c r="J14" s="54"/>
      <c r="K14" s="54"/>
      <c r="L14" s="54"/>
      <c r="M14" s="54"/>
      <c r="O14" s="52" t="s">
        <v>130</v>
      </c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C14" s="52" t="s">
        <v>130</v>
      </c>
      <c r="AD14" s="54"/>
      <c r="AE14" s="54"/>
      <c r="AF14" s="56"/>
      <c r="AG14" s="56"/>
      <c r="AH14" s="56"/>
      <c r="AI14" s="56"/>
      <c r="AJ14" s="56"/>
      <c r="AK14" s="56"/>
      <c r="AL14" s="56"/>
      <c r="AM14" s="56"/>
      <c r="AN14" s="56"/>
      <c r="AO14" s="56"/>
    </row>
    <row r="15" spans="1:41" s="55" customFormat="1">
      <c r="A15" s="52" t="s">
        <v>131</v>
      </c>
      <c r="B15" s="57">
        <v>2</v>
      </c>
      <c r="C15" s="125"/>
      <c r="D15" s="57">
        <v>2</v>
      </c>
      <c r="E15" s="54"/>
      <c r="F15" s="54"/>
      <c r="G15" s="54"/>
      <c r="H15" s="54"/>
      <c r="I15" s="54"/>
      <c r="J15" s="54"/>
      <c r="K15" s="54"/>
      <c r="L15" s="54"/>
      <c r="M15" s="54"/>
      <c r="O15" s="52" t="s">
        <v>131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C15" s="52" t="s">
        <v>131</v>
      </c>
      <c r="AD15" s="54"/>
      <c r="AE15" s="54"/>
      <c r="AF15" s="56"/>
      <c r="AG15" s="56"/>
      <c r="AH15" s="56"/>
      <c r="AI15" s="56"/>
      <c r="AJ15" s="56"/>
      <c r="AK15" s="56"/>
      <c r="AL15" s="56"/>
      <c r="AM15" s="56"/>
      <c r="AN15" s="56"/>
      <c r="AO15" s="56"/>
    </row>
    <row r="16" spans="1:41" s="55" customFormat="1">
      <c r="A16" s="52" t="s">
        <v>132</v>
      </c>
      <c r="B16" s="54"/>
      <c r="C16" s="125"/>
      <c r="D16" s="54"/>
      <c r="E16" s="54"/>
      <c r="F16" s="54"/>
      <c r="G16" s="54"/>
      <c r="H16" s="54"/>
      <c r="I16" s="54"/>
      <c r="J16" s="54"/>
      <c r="K16" s="54"/>
      <c r="L16" s="54"/>
      <c r="M16" s="54"/>
      <c r="O16" s="52" t="s">
        <v>132</v>
      </c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C16" s="52" t="s">
        <v>132</v>
      </c>
      <c r="AD16" s="54"/>
      <c r="AE16" s="54"/>
      <c r="AF16" s="56"/>
      <c r="AG16" s="56"/>
      <c r="AH16" s="56"/>
      <c r="AI16" s="56"/>
      <c r="AJ16" s="56"/>
      <c r="AK16" s="56"/>
      <c r="AL16" s="56"/>
      <c r="AM16" s="56"/>
      <c r="AN16" s="56"/>
      <c r="AO16" s="56"/>
    </row>
    <row r="17" spans="1:41" s="55" customFormat="1">
      <c r="A17" s="52" t="s">
        <v>133</v>
      </c>
      <c r="B17" s="54"/>
      <c r="C17" s="125"/>
      <c r="D17" s="54"/>
      <c r="E17" s="54"/>
      <c r="F17" s="54"/>
      <c r="G17" s="54"/>
      <c r="H17" s="54"/>
      <c r="I17" s="54"/>
      <c r="J17" s="54"/>
      <c r="K17" s="54"/>
      <c r="L17" s="54"/>
      <c r="M17" s="54"/>
      <c r="O17" s="52" t="s">
        <v>133</v>
      </c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C17" s="52" t="s">
        <v>133</v>
      </c>
      <c r="AD17" s="54"/>
      <c r="AE17" s="54"/>
      <c r="AF17" s="56"/>
      <c r="AG17" s="56"/>
      <c r="AH17" s="56"/>
      <c r="AI17" s="56"/>
      <c r="AJ17" s="56"/>
      <c r="AK17" s="56"/>
      <c r="AL17" s="56"/>
      <c r="AM17" s="56"/>
      <c r="AN17" s="56"/>
      <c r="AO17" s="56"/>
    </row>
    <row r="18" spans="1:41">
      <c r="A18" s="21" t="s">
        <v>147</v>
      </c>
      <c r="B18" s="232" t="s">
        <v>208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4"/>
      <c r="O18" s="21" t="s">
        <v>147</v>
      </c>
      <c r="P18" s="232" t="s">
        <v>208</v>
      </c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4"/>
      <c r="AC18" s="21" t="s">
        <v>147</v>
      </c>
      <c r="AD18" s="232" t="s">
        <v>208</v>
      </c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4"/>
    </row>
    <row r="19" spans="1:41" s="55" customFormat="1">
      <c r="A19" s="52" t="s">
        <v>134</v>
      </c>
      <c r="B19" s="54"/>
      <c r="C19" s="125"/>
      <c r="D19" s="54"/>
      <c r="E19" s="54"/>
      <c r="F19" s="54"/>
      <c r="G19" s="54"/>
      <c r="H19" s="54"/>
      <c r="I19" s="54"/>
      <c r="J19" s="54"/>
      <c r="K19" s="54"/>
      <c r="L19" s="54"/>
      <c r="M19" s="54"/>
      <c r="O19" s="52" t="s">
        <v>134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C19" s="52" t="s">
        <v>134</v>
      </c>
      <c r="AD19" s="54"/>
      <c r="AE19" s="54"/>
      <c r="AF19" s="56"/>
      <c r="AG19" s="56"/>
      <c r="AH19" s="56"/>
      <c r="AI19" s="56"/>
      <c r="AJ19" s="56"/>
      <c r="AK19" s="56"/>
      <c r="AL19" s="56"/>
      <c r="AM19" s="56"/>
      <c r="AN19" s="56"/>
      <c r="AO19" s="56"/>
    </row>
    <row r="20" spans="1:41" s="55" customFormat="1">
      <c r="A20" s="52" t="s">
        <v>135</v>
      </c>
      <c r="B20" s="54"/>
      <c r="C20" s="125"/>
      <c r="D20" s="54"/>
      <c r="E20" s="54"/>
      <c r="F20" s="54"/>
      <c r="G20" s="54"/>
      <c r="H20" s="54"/>
      <c r="I20" s="54"/>
      <c r="J20" s="54"/>
      <c r="K20" s="54"/>
      <c r="L20" s="54"/>
      <c r="M20" s="54"/>
      <c r="O20" s="52" t="s">
        <v>135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C20" s="52" t="s">
        <v>135</v>
      </c>
      <c r="AD20" s="54"/>
      <c r="AE20" s="54"/>
      <c r="AF20" s="56"/>
      <c r="AG20" s="56"/>
      <c r="AH20" s="56"/>
      <c r="AI20" s="56"/>
      <c r="AJ20" s="56"/>
      <c r="AK20" s="56"/>
      <c r="AL20" s="56"/>
      <c r="AM20" s="56"/>
      <c r="AN20" s="56"/>
      <c r="AO20" s="56"/>
    </row>
    <row r="21" spans="1:41" s="55" customFormat="1">
      <c r="A21" s="52" t="s">
        <v>136</v>
      </c>
      <c r="B21" s="54"/>
      <c r="C21" s="125"/>
      <c r="D21" s="54"/>
      <c r="E21" s="54"/>
      <c r="F21" s="54"/>
      <c r="G21" s="54"/>
      <c r="H21" s="54"/>
      <c r="I21" s="54"/>
      <c r="J21" s="54"/>
      <c r="K21" s="54"/>
      <c r="L21" s="54"/>
      <c r="M21" s="54"/>
      <c r="O21" s="52" t="s">
        <v>136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C21" s="52" t="s">
        <v>136</v>
      </c>
      <c r="AD21" s="54"/>
      <c r="AE21" s="54"/>
      <c r="AF21" s="56"/>
      <c r="AG21" s="56"/>
      <c r="AH21" s="56"/>
      <c r="AI21" s="56"/>
      <c r="AJ21" s="56"/>
      <c r="AK21" s="56"/>
      <c r="AL21" s="56"/>
      <c r="AM21" s="56"/>
      <c r="AN21" s="56"/>
      <c r="AO21" s="56"/>
    </row>
    <row r="22" spans="1:41" s="55" customFormat="1">
      <c r="A22" s="52" t="s">
        <v>137</v>
      </c>
      <c r="B22" s="54"/>
      <c r="C22" s="125"/>
      <c r="D22" s="54"/>
      <c r="E22" s="54"/>
      <c r="F22" s="54"/>
      <c r="G22" s="54"/>
      <c r="H22" s="54"/>
      <c r="I22" s="54"/>
      <c r="J22" s="54"/>
      <c r="K22" s="54"/>
      <c r="L22" s="54"/>
      <c r="M22" s="54"/>
      <c r="O22" s="52" t="s">
        <v>137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C22" s="52" t="s">
        <v>137</v>
      </c>
      <c r="AD22" s="54"/>
      <c r="AE22" s="54"/>
      <c r="AF22" s="56"/>
      <c r="AG22" s="56"/>
      <c r="AH22" s="56"/>
      <c r="AI22" s="56"/>
      <c r="AJ22" s="56"/>
      <c r="AK22" s="56"/>
      <c r="AL22" s="56"/>
      <c r="AM22" s="56"/>
      <c r="AN22" s="56"/>
      <c r="AO22" s="56"/>
    </row>
    <row r="23" spans="1:41" s="55" customFormat="1">
      <c r="A23" s="52" t="s">
        <v>138</v>
      </c>
      <c r="B23" s="57">
        <v>1</v>
      </c>
      <c r="C23" s="125"/>
      <c r="D23" s="54"/>
      <c r="E23" s="54"/>
      <c r="F23" s="54"/>
      <c r="G23" s="54"/>
      <c r="H23" s="54"/>
      <c r="I23" s="54"/>
      <c r="J23" s="54"/>
      <c r="K23" s="54"/>
      <c r="L23" s="54"/>
      <c r="M23" s="54"/>
      <c r="O23" s="52" t="s">
        <v>138</v>
      </c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C23" s="52" t="s">
        <v>138</v>
      </c>
      <c r="AD23" s="54"/>
      <c r="AE23" s="54"/>
      <c r="AF23" s="56"/>
      <c r="AG23" s="56"/>
      <c r="AH23" s="56"/>
      <c r="AI23" s="56"/>
      <c r="AJ23" s="56"/>
      <c r="AK23" s="56"/>
      <c r="AL23" s="56"/>
      <c r="AM23" s="56"/>
      <c r="AN23" s="56"/>
      <c r="AO23" s="56"/>
    </row>
    <row r="24" spans="1:41" s="55" customFormat="1">
      <c r="A24" s="52" t="s">
        <v>139</v>
      </c>
      <c r="B24" s="54"/>
      <c r="C24" s="125"/>
      <c r="D24" s="54"/>
      <c r="E24" s="54"/>
      <c r="F24" s="54"/>
      <c r="G24" s="54"/>
      <c r="H24" s="54"/>
      <c r="I24" s="54"/>
      <c r="J24" s="54"/>
      <c r="K24" s="54"/>
      <c r="L24" s="54"/>
      <c r="M24" s="54"/>
      <c r="O24" s="52" t="s">
        <v>139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C24" s="52" t="s">
        <v>139</v>
      </c>
      <c r="AD24" s="54"/>
      <c r="AE24" s="54"/>
      <c r="AF24" s="56"/>
      <c r="AG24" s="56"/>
      <c r="AH24" s="56"/>
      <c r="AI24" s="56"/>
      <c r="AJ24" s="56"/>
      <c r="AK24" s="56"/>
      <c r="AL24" s="56"/>
      <c r="AM24" s="56"/>
      <c r="AN24" s="56"/>
      <c r="AO24" s="56"/>
    </row>
    <row r="25" spans="1:41" s="55" customFormat="1">
      <c r="A25" s="52" t="s">
        <v>140</v>
      </c>
      <c r="B25" s="54"/>
      <c r="C25" s="125"/>
      <c r="D25" s="54"/>
      <c r="E25" s="54"/>
      <c r="F25" s="54"/>
      <c r="G25" s="54"/>
      <c r="H25" s="54"/>
      <c r="I25" s="54"/>
      <c r="J25" s="54"/>
      <c r="K25" s="54"/>
      <c r="L25" s="54"/>
      <c r="M25" s="54"/>
      <c r="O25" s="52" t="s">
        <v>140</v>
      </c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C25" s="52" t="s">
        <v>140</v>
      </c>
      <c r="AD25" s="54"/>
      <c r="AE25" s="54"/>
      <c r="AF25" s="56"/>
      <c r="AG25" s="56"/>
      <c r="AH25" s="56"/>
      <c r="AI25" s="56"/>
      <c r="AJ25" s="56"/>
      <c r="AK25" s="56"/>
      <c r="AL25" s="56"/>
      <c r="AM25" s="56"/>
      <c r="AN25" s="56"/>
      <c r="AO25" s="56"/>
    </row>
    <row r="26" spans="1:41">
      <c r="A26" s="21" t="s">
        <v>148</v>
      </c>
      <c r="B26" s="232" t="s">
        <v>209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4"/>
      <c r="O26" s="21" t="s">
        <v>148</v>
      </c>
      <c r="P26" s="232" t="s">
        <v>209</v>
      </c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4"/>
      <c r="AC26" s="21" t="s">
        <v>148</v>
      </c>
      <c r="AD26" s="232" t="s">
        <v>209</v>
      </c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4"/>
    </row>
    <row r="27" spans="1:41" s="55" customFormat="1">
      <c r="A27" s="52" t="s">
        <v>141</v>
      </c>
      <c r="B27" s="57">
        <v>3</v>
      </c>
      <c r="C27" s="125"/>
      <c r="D27" s="57">
        <v>2</v>
      </c>
      <c r="E27" s="54"/>
      <c r="F27" s="54"/>
      <c r="G27" s="54"/>
      <c r="H27" s="54"/>
      <c r="I27" s="54"/>
      <c r="J27" s="54"/>
      <c r="K27" s="54"/>
      <c r="L27" s="54"/>
      <c r="M27" s="54"/>
      <c r="O27" s="52" t="s">
        <v>141</v>
      </c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C27" s="52" t="s">
        <v>141</v>
      </c>
      <c r="AD27" s="54"/>
      <c r="AE27" s="54"/>
      <c r="AF27" s="56"/>
      <c r="AG27" s="56"/>
      <c r="AH27" s="56"/>
      <c r="AI27" s="56"/>
      <c r="AJ27" s="56"/>
      <c r="AK27" s="56"/>
      <c r="AL27" s="56"/>
      <c r="AM27" s="56"/>
      <c r="AN27" s="56"/>
      <c r="AO27" s="56"/>
    </row>
    <row r="28" spans="1:41" s="55" customFormat="1">
      <c r="A28" s="52" t="s">
        <v>142</v>
      </c>
      <c r="B28" s="54"/>
      <c r="C28" s="125"/>
      <c r="D28" s="54"/>
      <c r="E28" s="54"/>
      <c r="F28" s="54"/>
      <c r="G28" s="54"/>
      <c r="H28" s="54"/>
      <c r="I28" s="54"/>
      <c r="J28" s="54"/>
      <c r="K28" s="54"/>
      <c r="L28" s="54"/>
      <c r="M28" s="54"/>
      <c r="O28" s="52" t="s">
        <v>142</v>
      </c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C28" s="52" t="s">
        <v>142</v>
      </c>
      <c r="AD28" s="54"/>
      <c r="AE28" s="54"/>
      <c r="AF28" s="56"/>
      <c r="AG28" s="56"/>
      <c r="AH28" s="56"/>
      <c r="AI28" s="56"/>
      <c r="AJ28" s="56"/>
      <c r="AK28" s="56"/>
      <c r="AL28" s="56"/>
      <c r="AM28" s="56"/>
      <c r="AN28" s="56"/>
      <c r="AO28" s="56"/>
    </row>
    <row r="29" spans="1:41" s="55" customFormat="1">
      <c r="A29" s="52" t="s">
        <v>143</v>
      </c>
      <c r="B29" s="57">
        <v>2</v>
      </c>
      <c r="C29" s="125"/>
      <c r="D29" s="57">
        <v>2</v>
      </c>
      <c r="E29" s="54"/>
      <c r="F29" s="54"/>
      <c r="G29" s="54"/>
      <c r="H29" s="54"/>
      <c r="I29" s="54"/>
      <c r="J29" s="54"/>
      <c r="K29" s="54"/>
      <c r="L29" s="54"/>
      <c r="M29" s="54"/>
      <c r="O29" s="52" t="s">
        <v>143</v>
      </c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C29" s="52" t="s">
        <v>143</v>
      </c>
      <c r="AD29" s="54"/>
      <c r="AE29" s="54"/>
      <c r="AF29" s="56"/>
      <c r="AG29" s="56"/>
      <c r="AH29" s="56"/>
      <c r="AI29" s="56"/>
      <c r="AJ29" s="56"/>
      <c r="AK29" s="56"/>
      <c r="AL29" s="56"/>
      <c r="AM29" s="56"/>
      <c r="AN29" s="56"/>
      <c r="AO29" s="56"/>
    </row>
    <row r="30" spans="1:41" s="55" customFormat="1">
      <c r="A30" s="52" t="s">
        <v>144</v>
      </c>
      <c r="B30" s="54"/>
      <c r="C30" s="125"/>
      <c r="D30" s="54"/>
      <c r="E30" s="54"/>
      <c r="F30" s="54"/>
      <c r="G30" s="54"/>
      <c r="H30" s="54"/>
      <c r="I30" s="54"/>
      <c r="J30" s="54"/>
      <c r="K30" s="54"/>
      <c r="L30" s="54"/>
      <c r="M30" s="54"/>
      <c r="O30" s="52" t="s">
        <v>144</v>
      </c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C30" s="52" t="s">
        <v>144</v>
      </c>
      <c r="AD30" s="54"/>
      <c r="AE30" s="54"/>
      <c r="AF30" s="56"/>
      <c r="AG30" s="56"/>
      <c r="AH30" s="56"/>
      <c r="AI30" s="56"/>
      <c r="AJ30" s="56"/>
      <c r="AK30" s="56"/>
      <c r="AL30" s="56"/>
      <c r="AM30" s="56"/>
      <c r="AN30" s="56"/>
      <c r="AO30" s="56"/>
    </row>
    <row r="31" spans="1:41" s="55" customFormat="1">
      <c r="A31" s="52"/>
      <c r="B31" s="54"/>
      <c r="C31" s="125"/>
      <c r="D31" s="54"/>
      <c r="E31" s="54"/>
      <c r="F31" s="54"/>
      <c r="G31" s="54"/>
      <c r="H31" s="54"/>
      <c r="I31" s="54"/>
      <c r="J31" s="54"/>
      <c r="K31" s="54"/>
      <c r="L31" s="54"/>
      <c r="M31" s="54"/>
      <c r="O31" s="52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C31" s="52"/>
      <c r="AD31" s="54"/>
      <c r="AE31" s="54"/>
      <c r="AF31" s="56"/>
      <c r="AG31" s="56"/>
      <c r="AH31" s="56"/>
      <c r="AI31" s="56"/>
      <c r="AJ31" s="56"/>
      <c r="AK31" s="56"/>
      <c r="AL31" s="56"/>
      <c r="AM31" s="56"/>
      <c r="AN31" s="56"/>
      <c r="AO31" s="56"/>
    </row>
    <row r="32" spans="1:41" s="55" customFormat="1">
      <c r="A32" s="52"/>
      <c r="B32" s="54"/>
      <c r="C32" s="125"/>
      <c r="D32" s="54"/>
      <c r="E32" s="54"/>
      <c r="F32" s="54"/>
      <c r="G32" s="54"/>
      <c r="H32" s="54"/>
      <c r="I32" s="54"/>
      <c r="J32" s="54"/>
      <c r="K32" s="54"/>
      <c r="L32" s="54"/>
      <c r="M32" s="54"/>
      <c r="O32" s="52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C32" s="52"/>
      <c r="AD32" s="54"/>
      <c r="AE32" s="54"/>
      <c r="AF32" s="56"/>
      <c r="AG32" s="56"/>
      <c r="AH32" s="56"/>
      <c r="AI32" s="56"/>
      <c r="AJ32" s="56"/>
      <c r="AK32" s="56"/>
      <c r="AL32" s="56"/>
      <c r="AM32" s="56"/>
      <c r="AN32" s="56"/>
      <c r="AO32" s="56"/>
    </row>
    <row r="33" spans="1:41" ht="15" customHeight="1">
      <c r="A33" s="229" t="s">
        <v>226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1"/>
      <c r="O33" s="229" t="s">
        <v>227</v>
      </c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1"/>
      <c r="AC33" s="229" t="s">
        <v>228</v>
      </c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1"/>
    </row>
    <row r="34" spans="1:41">
      <c r="A34" s="21" t="s">
        <v>150</v>
      </c>
      <c r="B34" s="232" t="s">
        <v>210</v>
      </c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4"/>
      <c r="O34" s="21" t="s">
        <v>150</v>
      </c>
      <c r="P34" s="232" t="s">
        <v>210</v>
      </c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4"/>
      <c r="AC34" s="21" t="s">
        <v>150</v>
      </c>
      <c r="AD34" s="232" t="s">
        <v>210</v>
      </c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4"/>
    </row>
    <row r="35" spans="1:41" s="55" customFormat="1">
      <c r="A35" s="52" t="s">
        <v>151</v>
      </c>
      <c r="B35" s="54"/>
      <c r="C35" s="125"/>
      <c r="D35" s="57">
        <v>2</v>
      </c>
      <c r="E35" s="54"/>
      <c r="F35" s="54"/>
      <c r="G35" s="54"/>
      <c r="H35" s="54"/>
      <c r="I35" s="54"/>
      <c r="J35" s="54"/>
      <c r="K35" s="54"/>
      <c r="L35" s="54"/>
      <c r="M35" s="54"/>
      <c r="O35" s="52" t="s">
        <v>151</v>
      </c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C35" s="52" t="s">
        <v>151</v>
      </c>
      <c r="AD35" s="54"/>
      <c r="AE35" s="54"/>
      <c r="AF35" s="56"/>
      <c r="AG35" s="56"/>
      <c r="AH35" s="56"/>
      <c r="AI35" s="56"/>
      <c r="AJ35" s="56"/>
      <c r="AK35" s="56"/>
      <c r="AL35" s="56"/>
      <c r="AM35" s="56"/>
      <c r="AN35" s="56"/>
      <c r="AO35" s="56"/>
    </row>
    <row r="36" spans="1:41" s="55" customFormat="1">
      <c r="A36" s="52" t="s">
        <v>152</v>
      </c>
      <c r="B36" s="57">
        <v>3</v>
      </c>
      <c r="C36" s="125"/>
      <c r="D36" s="54"/>
      <c r="E36" s="54"/>
      <c r="F36" s="54"/>
      <c r="G36" s="54"/>
      <c r="H36" s="54"/>
      <c r="I36" s="54"/>
      <c r="J36" s="54"/>
      <c r="K36" s="54"/>
      <c r="L36" s="54"/>
      <c r="M36" s="54"/>
      <c r="O36" s="52" t="s">
        <v>152</v>
      </c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C36" s="52" t="s">
        <v>152</v>
      </c>
      <c r="AD36" s="54"/>
      <c r="AE36" s="54"/>
      <c r="AF36" s="56"/>
      <c r="AG36" s="56"/>
      <c r="AH36" s="56"/>
      <c r="AI36" s="56"/>
      <c r="AJ36" s="56"/>
      <c r="AK36" s="56"/>
      <c r="AL36" s="56"/>
      <c r="AM36" s="56"/>
      <c r="AN36" s="56"/>
      <c r="AO36" s="56"/>
    </row>
    <row r="37" spans="1:41" s="55" customFormat="1">
      <c r="A37" s="52" t="s">
        <v>153</v>
      </c>
      <c r="B37" s="54"/>
      <c r="C37" s="125"/>
      <c r="D37" s="57">
        <v>2</v>
      </c>
      <c r="E37" s="54"/>
      <c r="F37" s="54"/>
      <c r="G37" s="54"/>
      <c r="H37" s="54"/>
      <c r="I37" s="54"/>
      <c r="J37" s="54"/>
      <c r="K37" s="54"/>
      <c r="L37" s="54"/>
      <c r="M37" s="54"/>
      <c r="O37" s="52" t="s">
        <v>153</v>
      </c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C37" s="52" t="s">
        <v>153</v>
      </c>
      <c r="AD37" s="54"/>
      <c r="AE37" s="54"/>
      <c r="AF37" s="56"/>
      <c r="AG37" s="56"/>
      <c r="AH37" s="56"/>
      <c r="AI37" s="56"/>
      <c r="AJ37" s="56"/>
      <c r="AK37" s="56"/>
      <c r="AL37" s="56"/>
      <c r="AM37" s="56"/>
      <c r="AN37" s="56"/>
      <c r="AO37" s="56"/>
    </row>
    <row r="38" spans="1:41">
      <c r="A38" s="21" t="s">
        <v>154</v>
      </c>
      <c r="B38" s="232" t="s">
        <v>211</v>
      </c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4"/>
      <c r="O38" s="21" t="s">
        <v>154</v>
      </c>
      <c r="P38" s="232" t="s">
        <v>211</v>
      </c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4"/>
      <c r="AC38" s="21" t="s">
        <v>154</v>
      </c>
      <c r="AD38" s="232" t="s">
        <v>211</v>
      </c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4"/>
    </row>
    <row r="39" spans="1:41" s="55" customFormat="1">
      <c r="A39" s="52" t="s">
        <v>155</v>
      </c>
      <c r="B39" s="57">
        <v>2</v>
      </c>
      <c r="C39" s="125"/>
      <c r="D39" s="54"/>
      <c r="E39" s="54"/>
      <c r="F39" s="54"/>
      <c r="G39" s="54"/>
      <c r="H39" s="54"/>
      <c r="I39" s="54"/>
      <c r="J39" s="54"/>
      <c r="K39" s="54"/>
      <c r="L39" s="54"/>
      <c r="M39" s="54"/>
      <c r="O39" s="52" t="s">
        <v>155</v>
      </c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C39" s="52" t="s">
        <v>155</v>
      </c>
      <c r="AD39" s="54"/>
      <c r="AE39" s="54"/>
      <c r="AF39" s="56"/>
      <c r="AG39" s="56"/>
      <c r="AH39" s="56"/>
      <c r="AI39" s="56"/>
      <c r="AJ39" s="56"/>
      <c r="AK39" s="56"/>
      <c r="AL39" s="56"/>
      <c r="AM39" s="56"/>
      <c r="AN39" s="56"/>
      <c r="AO39" s="56"/>
    </row>
    <row r="40" spans="1:41" s="55" customFormat="1">
      <c r="A40" s="52" t="s">
        <v>156</v>
      </c>
      <c r="B40" s="57">
        <v>2</v>
      </c>
      <c r="C40" s="125"/>
      <c r="D40" s="54"/>
      <c r="E40" s="54"/>
      <c r="F40" s="54"/>
      <c r="G40" s="54"/>
      <c r="H40" s="54"/>
      <c r="I40" s="54"/>
      <c r="J40" s="54"/>
      <c r="K40" s="54"/>
      <c r="L40" s="54"/>
      <c r="M40" s="54"/>
      <c r="O40" s="52" t="s">
        <v>156</v>
      </c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C40" s="52" t="s">
        <v>156</v>
      </c>
      <c r="AD40" s="54"/>
      <c r="AE40" s="54"/>
      <c r="AF40" s="56"/>
      <c r="AG40" s="56"/>
      <c r="AH40" s="56"/>
      <c r="AI40" s="56"/>
      <c r="AJ40" s="56"/>
      <c r="AK40" s="56"/>
      <c r="AL40" s="56"/>
      <c r="AM40" s="56"/>
      <c r="AN40" s="56"/>
      <c r="AO40" s="56"/>
    </row>
    <row r="41" spans="1:41" s="55" customFormat="1">
      <c r="A41" s="52" t="s">
        <v>157</v>
      </c>
      <c r="B41" s="57">
        <v>0</v>
      </c>
      <c r="C41" s="125"/>
      <c r="D41" s="57">
        <v>1</v>
      </c>
      <c r="E41" s="54"/>
      <c r="F41" s="54"/>
      <c r="G41" s="54"/>
      <c r="H41" s="54"/>
      <c r="I41" s="54"/>
      <c r="J41" s="54"/>
      <c r="K41" s="54"/>
      <c r="L41" s="54"/>
      <c r="M41" s="54"/>
      <c r="O41" s="52" t="s">
        <v>157</v>
      </c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C41" s="52" t="s">
        <v>157</v>
      </c>
      <c r="AD41" s="54"/>
      <c r="AE41" s="54"/>
      <c r="AF41" s="56"/>
      <c r="AG41" s="56"/>
      <c r="AH41" s="56"/>
      <c r="AI41" s="56"/>
      <c r="AJ41" s="56"/>
      <c r="AK41" s="56"/>
      <c r="AL41" s="56"/>
      <c r="AM41" s="56"/>
      <c r="AN41" s="56"/>
      <c r="AO41" s="56"/>
    </row>
    <row r="42" spans="1:41">
      <c r="A42" s="21" t="s">
        <v>158</v>
      </c>
      <c r="B42" s="232" t="s">
        <v>212</v>
      </c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4"/>
      <c r="O42" s="21" t="s">
        <v>158</v>
      </c>
      <c r="P42" s="232" t="s">
        <v>212</v>
      </c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4"/>
      <c r="AC42" s="21" t="s">
        <v>158</v>
      </c>
      <c r="AD42" s="232" t="s">
        <v>212</v>
      </c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4"/>
    </row>
    <row r="43" spans="1:41" s="55" customFormat="1">
      <c r="A43" s="52" t="s">
        <v>159</v>
      </c>
      <c r="B43" s="54"/>
      <c r="C43" s="125"/>
      <c r="D43" s="57">
        <v>1</v>
      </c>
      <c r="E43" s="54"/>
      <c r="F43" s="54"/>
      <c r="G43" s="54"/>
      <c r="H43" s="54"/>
      <c r="I43" s="54"/>
      <c r="J43" s="54"/>
      <c r="K43" s="54"/>
      <c r="L43" s="54"/>
      <c r="M43" s="54"/>
      <c r="O43" s="52" t="s">
        <v>159</v>
      </c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C43" s="52" t="s">
        <v>159</v>
      </c>
      <c r="AD43" s="54"/>
      <c r="AE43" s="54"/>
      <c r="AF43" s="56"/>
      <c r="AG43" s="56"/>
      <c r="AH43" s="56"/>
      <c r="AI43" s="56"/>
      <c r="AJ43" s="56"/>
      <c r="AK43" s="56"/>
      <c r="AL43" s="56"/>
      <c r="AM43" s="56"/>
      <c r="AN43" s="56"/>
      <c r="AO43" s="56"/>
    </row>
    <row r="44" spans="1:41" s="55" customFormat="1">
      <c r="A44" s="52" t="s">
        <v>160</v>
      </c>
      <c r="B44" s="54"/>
      <c r="C44" s="125"/>
      <c r="D44" s="54"/>
      <c r="E44" s="54"/>
      <c r="F44" s="54"/>
      <c r="G44" s="54"/>
      <c r="H44" s="54"/>
      <c r="I44" s="54"/>
      <c r="J44" s="54"/>
      <c r="K44" s="54"/>
      <c r="L44" s="54"/>
      <c r="M44" s="54"/>
      <c r="O44" s="52" t="s">
        <v>160</v>
      </c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C44" s="52" t="s">
        <v>160</v>
      </c>
      <c r="AD44" s="54"/>
      <c r="AE44" s="54"/>
      <c r="AF44" s="56"/>
      <c r="AG44" s="56"/>
      <c r="AH44" s="56"/>
      <c r="AI44" s="56"/>
      <c r="AJ44" s="56"/>
      <c r="AK44" s="56"/>
      <c r="AL44" s="56"/>
      <c r="AM44" s="56"/>
      <c r="AN44" s="56"/>
      <c r="AO44" s="56"/>
    </row>
    <row r="45" spans="1:41" s="55" customFormat="1">
      <c r="A45" s="52" t="s">
        <v>161</v>
      </c>
      <c r="B45" s="54"/>
      <c r="C45" s="125"/>
      <c r="D45" s="54"/>
      <c r="E45" s="54"/>
      <c r="F45" s="54"/>
      <c r="G45" s="54"/>
      <c r="H45" s="54"/>
      <c r="I45" s="54"/>
      <c r="J45" s="54"/>
      <c r="K45" s="54"/>
      <c r="L45" s="54"/>
      <c r="M45" s="54"/>
      <c r="O45" s="52" t="s">
        <v>161</v>
      </c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C45" s="52" t="s">
        <v>161</v>
      </c>
      <c r="AD45" s="54"/>
      <c r="AE45" s="54"/>
      <c r="AF45" s="56"/>
      <c r="AG45" s="56"/>
      <c r="AH45" s="56"/>
      <c r="AI45" s="56"/>
      <c r="AJ45" s="56"/>
      <c r="AK45" s="56"/>
      <c r="AL45" s="56"/>
      <c r="AM45" s="56"/>
      <c r="AN45" s="56"/>
      <c r="AO45" s="56"/>
    </row>
    <row r="46" spans="1:41" s="55" customFormat="1">
      <c r="A46" s="52" t="s">
        <v>162</v>
      </c>
      <c r="B46" s="54"/>
      <c r="C46" s="125"/>
      <c r="D46" s="54"/>
      <c r="E46" s="54"/>
      <c r="F46" s="54"/>
      <c r="G46" s="54"/>
      <c r="H46" s="54"/>
      <c r="I46" s="54"/>
      <c r="J46" s="54"/>
      <c r="K46" s="54"/>
      <c r="L46" s="54"/>
      <c r="M46" s="54"/>
      <c r="O46" s="52" t="s">
        <v>162</v>
      </c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C46" s="52" t="s">
        <v>162</v>
      </c>
      <c r="AD46" s="54"/>
      <c r="AE46" s="54"/>
      <c r="AF46" s="56"/>
      <c r="AG46" s="56"/>
      <c r="AH46" s="56"/>
      <c r="AI46" s="56"/>
      <c r="AJ46" s="56"/>
      <c r="AK46" s="56"/>
      <c r="AL46" s="56"/>
      <c r="AM46" s="56"/>
      <c r="AN46" s="56"/>
      <c r="AO46" s="56"/>
    </row>
    <row r="47" spans="1:41">
      <c r="A47" s="21" t="s">
        <v>163</v>
      </c>
      <c r="B47" s="232" t="s">
        <v>213</v>
      </c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4"/>
      <c r="O47" s="21" t="s">
        <v>163</v>
      </c>
      <c r="P47" s="232" t="s">
        <v>213</v>
      </c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4"/>
      <c r="AC47" s="21" t="s">
        <v>163</v>
      </c>
      <c r="AD47" s="232" t="s">
        <v>213</v>
      </c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4"/>
    </row>
    <row r="48" spans="1:41" s="55" customFormat="1">
      <c r="A48" s="52" t="s">
        <v>164</v>
      </c>
      <c r="B48" s="54"/>
      <c r="C48" s="125"/>
      <c r="D48" s="54"/>
      <c r="E48" s="54"/>
      <c r="F48" s="54"/>
      <c r="G48" s="54"/>
      <c r="H48" s="54"/>
      <c r="I48" s="54"/>
      <c r="J48" s="54"/>
      <c r="K48" s="54"/>
      <c r="L48" s="54"/>
      <c r="M48" s="54"/>
      <c r="O48" s="52" t="s">
        <v>164</v>
      </c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C48" s="52" t="s">
        <v>164</v>
      </c>
      <c r="AD48" s="54"/>
      <c r="AE48" s="54"/>
      <c r="AF48" s="56"/>
      <c r="AG48" s="56"/>
      <c r="AH48" s="56"/>
      <c r="AI48" s="56"/>
      <c r="AJ48" s="56"/>
      <c r="AK48" s="56"/>
      <c r="AL48" s="56"/>
      <c r="AM48" s="56"/>
      <c r="AN48" s="56"/>
      <c r="AO48" s="56"/>
    </row>
    <row r="49" spans="1:41" s="55" customFormat="1">
      <c r="A49" s="52" t="s">
        <v>165</v>
      </c>
      <c r="B49" s="54"/>
      <c r="C49" s="125"/>
      <c r="D49" s="54"/>
      <c r="E49" s="54"/>
      <c r="F49" s="54"/>
      <c r="G49" s="54"/>
      <c r="H49" s="54"/>
      <c r="I49" s="54"/>
      <c r="J49" s="54"/>
      <c r="K49" s="54"/>
      <c r="L49" s="54"/>
      <c r="M49" s="54"/>
      <c r="O49" s="52" t="s">
        <v>165</v>
      </c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C49" s="52" t="s">
        <v>165</v>
      </c>
      <c r="AD49" s="54"/>
      <c r="AE49" s="54"/>
      <c r="AF49" s="56"/>
      <c r="AG49" s="56"/>
      <c r="AH49" s="56"/>
      <c r="AI49" s="56"/>
      <c r="AJ49" s="56"/>
      <c r="AK49" s="56"/>
      <c r="AL49" s="56"/>
      <c r="AM49" s="56"/>
      <c r="AN49" s="56"/>
      <c r="AO49" s="56"/>
    </row>
    <row r="50" spans="1:41" s="55" customFormat="1">
      <c r="A50" s="52" t="s">
        <v>166</v>
      </c>
      <c r="B50" s="54"/>
      <c r="C50" s="125"/>
      <c r="D50" s="54"/>
      <c r="E50" s="54"/>
      <c r="F50" s="54"/>
      <c r="G50" s="54"/>
      <c r="H50" s="54"/>
      <c r="I50" s="54"/>
      <c r="J50" s="54"/>
      <c r="K50" s="54"/>
      <c r="L50" s="54"/>
      <c r="M50" s="54"/>
      <c r="O50" s="52" t="s">
        <v>166</v>
      </c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C50" s="52" t="s">
        <v>166</v>
      </c>
      <c r="AD50" s="54"/>
      <c r="AE50" s="54"/>
      <c r="AF50" s="56"/>
      <c r="AG50" s="56"/>
      <c r="AH50" s="56"/>
      <c r="AI50" s="56"/>
      <c r="AJ50" s="56"/>
      <c r="AK50" s="56"/>
      <c r="AL50" s="56"/>
      <c r="AM50" s="56"/>
      <c r="AN50" s="56"/>
      <c r="AO50" s="56"/>
    </row>
    <row r="51" spans="1:41">
      <c r="A51" s="21" t="s">
        <v>167</v>
      </c>
      <c r="B51" s="232" t="s">
        <v>214</v>
      </c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4"/>
      <c r="O51" s="21" t="s">
        <v>167</v>
      </c>
      <c r="P51" s="232" t="s">
        <v>214</v>
      </c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4"/>
      <c r="AC51" s="21" t="s">
        <v>167</v>
      </c>
      <c r="AD51" s="232" t="s">
        <v>214</v>
      </c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4"/>
    </row>
    <row r="52" spans="1:41" s="55" customFormat="1">
      <c r="A52" s="52" t="s">
        <v>168</v>
      </c>
      <c r="B52" s="54"/>
      <c r="C52" s="125"/>
      <c r="D52" s="54"/>
      <c r="E52" s="54"/>
      <c r="F52" s="54"/>
      <c r="G52" s="54"/>
      <c r="H52" s="54"/>
      <c r="I52" s="54"/>
      <c r="J52" s="54"/>
      <c r="K52" s="54"/>
      <c r="L52" s="54"/>
      <c r="M52" s="54"/>
      <c r="O52" s="52" t="s">
        <v>168</v>
      </c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C52" s="52" t="s">
        <v>168</v>
      </c>
      <c r="AD52" s="54"/>
      <c r="AE52" s="54"/>
      <c r="AF52" s="56"/>
      <c r="AG52" s="56"/>
      <c r="AH52" s="56"/>
      <c r="AI52" s="56"/>
      <c r="AJ52" s="56"/>
      <c r="AK52" s="56"/>
      <c r="AL52" s="56"/>
      <c r="AM52" s="56"/>
      <c r="AN52" s="56"/>
      <c r="AO52" s="56"/>
    </row>
    <row r="53" spans="1:41" s="55" customFormat="1">
      <c r="A53" s="52" t="s">
        <v>169</v>
      </c>
      <c r="B53" s="54"/>
      <c r="C53" s="125"/>
      <c r="D53" s="54"/>
      <c r="E53" s="54"/>
      <c r="F53" s="54"/>
      <c r="G53" s="54"/>
      <c r="H53" s="54"/>
      <c r="I53" s="54"/>
      <c r="J53" s="54"/>
      <c r="K53" s="54"/>
      <c r="L53" s="54"/>
      <c r="M53" s="54"/>
      <c r="O53" s="52" t="s">
        <v>169</v>
      </c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C53" s="52" t="s">
        <v>169</v>
      </c>
      <c r="AD53" s="54"/>
      <c r="AE53" s="54"/>
      <c r="AF53" s="56"/>
      <c r="AG53" s="56"/>
      <c r="AH53" s="56"/>
      <c r="AI53" s="56"/>
      <c r="AJ53" s="56"/>
      <c r="AK53" s="56"/>
      <c r="AL53" s="56"/>
      <c r="AM53" s="56"/>
      <c r="AN53" s="56"/>
      <c r="AO53" s="56"/>
    </row>
    <row r="54" spans="1:41">
      <c r="A54" s="21" t="s">
        <v>170</v>
      </c>
      <c r="B54" s="232" t="s">
        <v>215</v>
      </c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4"/>
      <c r="O54" s="21" t="s">
        <v>170</v>
      </c>
      <c r="P54" s="232" t="s">
        <v>215</v>
      </c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4"/>
      <c r="AC54" s="21" t="s">
        <v>170</v>
      </c>
      <c r="AD54" s="232" t="s">
        <v>215</v>
      </c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4"/>
    </row>
    <row r="55" spans="1:41" s="55" customFormat="1">
      <c r="A55" s="52" t="s">
        <v>171</v>
      </c>
      <c r="B55" s="58"/>
      <c r="C55" s="126"/>
      <c r="D55" s="57">
        <v>3</v>
      </c>
      <c r="E55" s="58"/>
      <c r="F55" s="58"/>
      <c r="G55" s="58"/>
      <c r="H55" s="58"/>
      <c r="I55" s="58"/>
      <c r="J55" s="58"/>
      <c r="K55" s="58"/>
      <c r="L55" s="58"/>
      <c r="M55" s="58"/>
      <c r="O55" s="52" t="s">
        <v>171</v>
      </c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C55" s="52" t="s">
        <v>171</v>
      </c>
      <c r="AD55" s="58"/>
      <c r="AE55" s="58"/>
      <c r="AF55" s="59"/>
      <c r="AG55" s="59"/>
      <c r="AH55" s="59"/>
      <c r="AI55" s="59"/>
      <c r="AJ55" s="59"/>
      <c r="AK55" s="59"/>
      <c r="AL55" s="59"/>
      <c r="AM55" s="59"/>
      <c r="AN55" s="59"/>
      <c r="AO55" s="59"/>
    </row>
    <row r="56" spans="1:41" s="55" customFormat="1">
      <c r="A56" s="52" t="s">
        <v>172</v>
      </c>
      <c r="B56" s="54"/>
      <c r="C56" s="125"/>
      <c r="D56" s="54"/>
      <c r="E56" s="54"/>
      <c r="F56" s="54"/>
      <c r="G56" s="54"/>
      <c r="H56" s="54"/>
      <c r="I56" s="54"/>
      <c r="J56" s="54"/>
      <c r="K56" s="54"/>
      <c r="L56" s="54"/>
      <c r="M56" s="54"/>
      <c r="O56" s="52" t="s">
        <v>172</v>
      </c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C56" s="52" t="s">
        <v>172</v>
      </c>
      <c r="AD56" s="54"/>
      <c r="AE56" s="54"/>
      <c r="AF56" s="56"/>
      <c r="AG56" s="56"/>
      <c r="AH56" s="56"/>
      <c r="AI56" s="56"/>
      <c r="AJ56" s="56"/>
      <c r="AK56" s="56"/>
      <c r="AL56" s="56"/>
      <c r="AM56" s="56"/>
      <c r="AN56" s="56"/>
      <c r="AO56" s="56"/>
    </row>
    <row r="57" spans="1:41" s="55" customFormat="1">
      <c r="A57" s="52" t="s">
        <v>173</v>
      </c>
      <c r="B57" s="54"/>
      <c r="C57" s="125"/>
      <c r="D57" s="54"/>
      <c r="E57" s="54"/>
      <c r="F57" s="54"/>
      <c r="G57" s="54"/>
      <c r="H57" s="54"/>
      <c r="I57" s="54"/>
      <c r="J57" s="54"/>
      <c r="K57" s="54"/>
      <c r="L57" s="54"/>
      <c r="M57" s="54"/>
      <c r="O57" s="52" t="s">
        <v>173</v>
      </c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C57" s="52" t="s">
        <v>173</v>
      </c>
      <c r="AD57" s="54"/>
      <c r="AE57" s="54"/>
      <c r="AF57" s="56"/>
      <c r="AG57" s="56"/>
      <c r="AH57" s="56"/>
      <c r="AI57" s="56"/>
      <c r="AJ57" s="56"/>
      <c r="AK57" s="56"/>
      <c r="AL57" s="56"/>
      <c r="AM57" s="56"/>
      <c r="AN57" s="56"/>
      <c r="AO57" s="56"/>
    </row>
    <row r="58" spans="1:41" s="55" customFormat="1">
      <c r="A58" s="52" t="s">
        <v>174</v>
      </c>
      <c r="B58" s="54"/>
      <c r="C58" s="125"/>
      <c r="D58" s="57">
        <v>2</v>
      </c>
      <c r="E58" s="54"/>
      <c r="F58" s="54"/>
      <c r="G58" s="54"/>
      <c r="H58" s="54"/>
      <c r="I58" s="54"/>
      <c r="J58" s="54"/>
      <c r="K58" s="54"/>
      <c r="L58" s="54"/>
      <c r="M58" s="54"/>
      <c r="O58" s="52" t="s">
        <v>174</v>
      </c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C58" s="52" t="s">
        <v>174</v>
      </c>
      <c r="AD58" s="54"/>
      <c r="AE58" s="54"/>
      <c r="AF58" s="56"/>
      <c r="AG58" s="56"/>
      <c r="AH58" s="56"/>
      <c r="AI58" s="56"/>
      <c r="AJ58" s="56"/>
      <c r="AK58" s="56"/>
      <c r="AL58" s="56"/>
      <c r="AM58" s="56"/>
      <c r="AN58" s="56"/>
      <c r="AO58" s="56"/>
    </row>
    <row r="59" spans="1:41">
      <c r="A59" s="21" t="s">
        <v>175</v>
      </c>
      <c r="B59" s="232" t="s">
        <v>216</v>
      </c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4"/>
      <c r="O59" s="21" t="s">
        <v>175</v>
      </c>
      <c r="P59" s="232" t="s">
        <v>216</v>
      </c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4"/>
      <c r="AC59" s="21" t="s">
        <v>175</v>
      </c>
      <c r="AD59" s="232" t="s">
        <v>216</v>
      </c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  <c r="AO59" s="234"/>
    </row>
    <row r="60" spans="1:41" s="55" customFormat="1">
      <c r="A60" s="52" t="s">
        <v>176</v>
      </c>
      <c r="B60" s="54"/>
      <c r="C60" s="125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52" t="s">
        <v>176</v>
      </c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C60" s="52" t="s">
        <v>176</v>
      </c>
      <c r="AD60" s="54"/>
      <c r="AE60" s="54"/>
      <c r="AF60" s="56"/>
      <c r="AG60" s="56"/>
      <c r="AH60" s="56"/>
      <c r="AI60" s="56"/>
      <c r="AJ60" s="56"/>
      <c r="AK60" s="56"/>
      <c r="AL60" s="56"/>
      <c r="AM60" s="56"/>
      <c r="AN60" s="56"/>
      <c r="AO60" s="56"/>
    </row>
    <row r="61" spans="1:41" s="55" customFormat="1">
      <c r="A61" s="52" t="s">
        <v>177</v>
      </c>
      <c r="B61" s="54"/>
      <c r="C61" s="125"/>
      <c r="D61" s="54"/>
      <c r="E61" s="54"/>
      <c r="F61" s="54"/>
      <c r="G61" s="54"/>
      <c r="H61" s="54"/>
      <c r="I61" s="54"/>
      <c r="J61" s="54"/>
      <c r="K61" s="54"/>
      <c r="L61" s="54"/>
      <c r="M61" s="54"/>
      <c r="O61" s="52" t="s">
        <v>177</v>
      </c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C61" s="52" t="s">
        <v>177</v>
      </c>
      <c r="AD61" s="54"/>
      <c r="AE61" s="54"/>
      <c r="AF61" s="56"/>
      <c r="AG61" s="56"/>
      <c r="AH61" s="56"/>
      <c r="AI61" s="56"/>
      <c r="AJ61" s="56"/>
      <c r="AK61" s="56"/>
      <c r="AL61" s="56"/>
      <c r="AM61" s="56"/>
      <c r="AN61" s="56"/>
      <c r="AO61" s="56"/>
    </row>
    <row r="62" spans="1:41" s="55" customFormat="1">
      <c r="A62" s="52" t="s">
        <v>178</v>
      </c>
      <c r="B62" s="54"/>
      <c r="C62" s="125"/>
      <c r="D62" s="54"/>
      <c r="E62" s="54"/>
      <c r="F62" s="54"/>
      <c r="G62" s="54"/>
      <c r="H62" s="54"/>
      <c r="I62" s="54"/>
      <c r="J62" s="54"/>
      <c r="K62" s="54"/>
      <c r="L62" s="54"/>
      <c r="M62" s="54"/>
      <c r="O62" s="52" t="s">
        <v>178</v>
      </c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C62" s="52" t="s">
        <v>178</v>
      </c>
      <c r="AD62" s="54"/>
      <c r="AE62" s="54"/>
      <c r="AF62" s="56"/>
      <c r="AG62" s="56"/>
      <c r="AH62" s="56"/>
      <c r="AI62" s="56"/>
      <c r="AJ62" s="56"/>
      <c r="AK62" s="56"/>
      <c r="AL62" s="56"/>
      <c r="AM62" s="56"/>
      <c r="AN62" s="56"/>
      <c r="AO62" s="56"/>
    </row>
    <row r="63" spans="1:41" s="55" customFormat="1">
      <c r="A63" s="52" t="s">
        <v>179</v>
      </c>
      <c r="B63" s="54"/>
      <c r="C63" s="125"/>
      <c r="D63" s="57">
        <v>2</v>
      </c>
      <c r="E63" s="54"/>
      <c r="F63" s="54"/>
      <c r="G63" s="54"/>
      <c r="H63" s="54"/>
      <c r="I63" s="54"/>
      <c r="J63" s="54"/>
      <c r="K63" s="54"/>
      <c r="L63" s="54"/>
      <c r="M63" s="54"/>
      <c r="O63" s="52" t="s">
        <v>179</v>
      </c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C63" s="52" t="s">
        <v>179</v>
      </c>
      <c r="AD63" s="54"/>
      <c r="AE63" s="54"/>
      <c r="AF63" s="56"/>
      <c r="AG63" s="56"/>
      <c r="AH63" s="56"/>
      <c r="AI63" s="56"/>
      <c r="AJ63" s="56"/>
      <c r="AK63" s="56"/>
      <c r="AL63" s="56"/>
      <c r="AM63" s="56"/>
      <c r="AN63" s="56"/>
      <c r="AO63" s="56"/>
    </row>
    <row r="64" spans="1:41" s="55" customFormat="1">
      <c r="A64" s="52" t="s">
        <v>180</v>
      </c>
      <c r="B64" s="54"/>
      <c r="C64" s="125"/>
      <c r="D64" s="57">
        <v>2</v>
      </c>
      <c r="E64" s="54"/>
      <c r="F64" s="54"/>
      <c r="G64" s="54"/>
      <c r="H64" s="54"/>
      <c r="I64" s="54"/>
      <c r="J64" s="54"/>
      <c r="K64" s="54"/>
      <c r="L64" s="54"/>
      <c r="M64" s="54"/>
      <c r="O64" s="52" t="s">
        <v>180</v>
      </c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C64" s="52" t="s">
        <v>180</v>
      </c>
      <c r="AD64" s="54"/>
      <c r="AE64" s="54"/>
      <c r="AF64" s="56"/>
      <c r="AG64" s="56"/>
      <c r="AH64" s="56"/>
      <c r="AI64" s="56"/>
      <c r="AJ64" s="56"/>
      <c r="AK64" s="56"/>
      <c r="AL64" s="56"/>
      <c r="AM64" s="56"/>
      <c r="AN64" s="56"/>
      <c r="AO64" s="56"/>
    </row>
    <row r="65" spans="1:41" s="55" customFormat="1">
      <c r="A65" s="52" t="s">
        <v>181</v>
      </c>
      <c r="B65" s="54"/>
      <c r="C65" s="125"/>
      <c r="D65" s="54"/>
      <c r="E65" s="54"/>
      <c r="F65" s="54"/>
      <c r="G65" s="54"/>
      <c r="H65" s="54"/>
      <c r="I65" s="54"/>
      <c r="J65" s="54"/>
      <c r="K65" s="54"/>
      <c r="L65" s="54"/>
      <c r="M65" s="54"/>
      <c r="O65" s="52" t="s">
        <v>181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C65" s="52" t="s">
        <v>181</v>
      </c>
      <c r="AD65" s="54"/>
      <c r="AE65" s="54"/>
      <c r="AF65" s="56"/>
      <c r="AG65" s="56"/>
      <c r="AH65" s="56"/>
      <c r="AI65" s="56"/>
      <c r="AJ65" s="56"/>
      <c r="AK65" s="56"/>
      <c r="AL65" s="56"/>
      <c r="AM65" s="56"/>
      <c r="AN65" s="56"/>
      <c r="AO65" s="56"/>
    </row>
    <row r="66" spans="1:41" ht="15" customHeight="1">
      <c r="A66" s="227" t="s">
        <v>226</v>
      </c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O66" s="227" t="s">
        <v>227</v>
      </c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C66" s="227" t="s">
        <v>228</v>
      </c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</row>
    <row r="67" spans="1:41" ht="15" customHeight="1">
      <c r="A67" s="227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</row>
    <row r="68" spans="1:41">
      <c r="A68" s="22" t="s">
        <v>182</v>
      </c>
      <c r="B68" s="232" t="s">
        <v>217</v>
      </c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4"/>
      <c r="O68" s="22" t="s">
        <v>182</v>
      </c>
      <c r="P68" s="232" t="s">
        <v>217</v>
      </c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4"/>
      <c r="AC68" s="22" t="s">
        <v>182</v>
      </c>
      <c r="AD68" s="232" t="s">
        <v>217</v>
      </c>
      <c r="AE68" s="233"/>
      <c r="AF68" s="233"/>
      <c r="AG68" s="233"/>
      <c r="AH68" s="233"/>
      <c r="AI68" s="233"/>
      <c r="AJ68" s="233"/>
      <c r="AK68" s="233"/>
      <c r="AL68" s="233"/>
      <c r="AM68" s="233"/>
      <c r="AN68" s="233"/>
      <c r="AO68" s="234"/>
    </row>
    <row r="69" spans="1:41" s="55" customFormat="1">
      <c r="A69" s="52" t="s">
        <v>183</v>
      </c>
      <c r="B69" s="54"/>
      <c r="C69" s="125"/>
      <c r="D69" s="54"/>
      <c r="E69" s="54"/>
      <c r="F69" s="54"/>
      <c r="G69" s="54"/>
      <c r="H69" s="54"/>
      <c r="I69" s="54"/>
      <c r="J69" s="54"/>
      <c r="K69" s="54"/>
      <c r="L69" s="54"/>
      <c r="M69" s="54"/>
      <c r="O69" s="52" t="s">
        <v>183</v>
      </c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C69" s="52" t="s">
        <v>183</v>
      </c>
      <c r="AD69" s="54"/>
      <c r="AE69" s="54"/>
      <c r="AF69" s="56"/>
      <c r="AG69" s="56"/>
      <c r="AH69" s="56"/>
      <c r="AI69" s="56"/>
      <c r="AJ69" s="56"/>
      <c r="AK69" s="56"/>
      <c r="AL69" s="56"/>
      <c r="AM69" s="56"/>
      <c r="AN69" s="56"/>
      <c r="AO69" s="56"/>
    </row>
    <row r="70" spans="1:41" s="55" customFormat="1">
      <c r="A70" s="52" t="s">
        <v>184</v>
      </c>
      <c r="B70" s="54"/>
      <c r="C70" s="125"/>
      <c r="D70" s="54"/>
      <c r="E70" s="54"/>
      <c r="F70" s="54"/>
      <c r="G70" s="54"/>
      <c r="H70" s="54"/>
      <c r="I70" s="54"/>
      <c r="J70" s="54"/>
      <c r="K70" s="54"/>
      <c r="L70" s="54"/>
      <c r="M70" s="54"/>
      <c r="O70" s="52" t="s">
        <v>184</v>
      </c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C70" s="52" t="s">
        <v>184</v>
      </c>
      <c r="AD70" s="54"/>
      <c r="AE70" s="54"/>
      <c r="AF70" s="56"/>
      <c r="AG70" s="56"/>
      <c r="AH70" s="56"/>
      <c r="AI70" s="56"/>
      <c r="AJ70" s="56"/>
      <c r="AK70" s="56"/>
      <c r="AL70" s="56"/>
      <c r="AM70" s="56"/>
      <c r="AN70" s="56"/>
      <c r="AO70" s="56"/>
    </row>
    <row r="71" spans="1:41" s="55" customFormat="1">
      <c r="A71" s="52" t="s">
        <v>185</v>
      </c>
      <c r="B71" s="54"/>
      <c r="C71" s="125"/>
      <c r="D71" s="54"/>
      <c r="E71" s="54"/>
      <c r="F71" s="54"/>
      <c r="G71" s="54"/>
      <c r="H71" s="54"/>
      <c r="I71" s="54"/>
      <c r="J71" s="54"/>
      <c r="K71" s="54"/>
      <c r="L71" s="54"/>
      <c r="M71" s="54"/>
      <c r="O71" s="52" t="s">
        <v>185</v>
      </c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C71" s="52" t="s">
        <v>185</v>
      </c>
      <c r="AD71" s="54"/>
      <c r="AE71" s="54"/>
      <c r="AF71" s="56"/>
      <c r="AG71" s="56"/>
      <c r="AH71" s="56"/>
      <c r="AI71" s="56"/>
      <c r="AJ71" s="56"/>
      <c r="AK71" s="56"/>
      <c r="AL71" s="56"/>
      <c r="AM71" s="56"/>
      <c r="AN71" s="56"/>
      <c r="AO71" s="56"/>
    </row>
    <row r="72" spans="1:41" s="55" customFormat="1">
      <c r="A72" s="52" t="s">
        <v>186</v>
      </c>
      <c r="B72" s="54"/>
      <c r="C72" s="125"/>
      <c r="D72" s="54"/>
      <c r="E72" s="54"/>
      <c r="F72" s="54"/>
      <c r="G72" s="54"/>
      <c r="H72" s="54"/>
      <c r="I72" s="54"/>
      <c r="J72" s="54"/>
      <c r="K72" s="54"/>
      <c r="L72" s="54"/>
      <c r="M72" s="54"/>
      <c r="O72" s="52" t="s">
        <v>186</v>
      </c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C72" s="52" t="s">
        <v>186</v>
      </c>
      <c r="AD72" s="54"/>
      <c r="AE72" s="54"/>
      <c r="AF72" s="56"/>
      <c r="AG72" s="56"/>
      <c r="AH72" s="56"/>
      <c r="AI72" s="56"/>
      <c r="AJ72" s="56"/>
      <c r="AK72" s="56"/>
      <c r="AL72" s="56"/>
      <c r="AM72" s="56"/>
      <c r="AN72" s="56"/>
      <c r="AO72" s="56"/>
    </row>
    <row r="73" spans="1:41" s="55" customFormat="1">
      <c r="A73" s="52" t="s">
        <v>187</v>
      </c>
      <c r="B73" s="54"/>
      <c r="C73" s="125"/>
      <c r="D73" s="54"/>
      <c r="E73" s="54"/>
      <c r="F73" s="54"/>
      <c r="G73" s="54"/>
      <c r="H73" s="54"/>
      <c r="I73" s="54"/>
      <c r="J73" s="54"/>
      <c r="K73" s="54"/>
      <c r="L73" s="54"/>
      <c r="M73" s="54"/>
      <c r="O73" s="52" t="s">
        <v>187</v>
      </c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C73" s="52" t="s">
        <v>187</v>
      </c>
      <c r="AD73" s="54"/>
      <c r="AE73" s="54"/>
      <c r="AF73" s="56"/>
      <c r="AG73" s="56"/>
      <c r="AH73" s="56"/>
      <c r="AI73" s="56"/>
      <c r="AJ73" s="56"/>
      <c r="AK73" s="56"/>
      <c r="AL73" s="56"/>
      <c r="AM73" s="56"/>
      <c r="AN73" s="56"/>
      <c r="AO73" s="56"/>
    </row>
    <row r="74" spans="1:41">
      <c r="A74" s="22" t="s">
        <v>188</v>
      </c>
      <c r="B74" s="232" t="s">
        <v>218</v>
      </c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4"/>
      <c r="O74" s="22" t="s">
        <v>188</v>
      </c>
      <c r="P74" s="232" t="s">
        <v>218</v>
      </c>
      <c r="Q74" s="233"/>
      <c r="R74" s="233"/>
      <c r="S74" s="233"/>
      <c r="T74" s="233"/>
      <c r="U74" s="233"/>
      <c r="V74" s="233"/>
      <c r="W74" s="233"/>
      <c r="X74" s="233"/>
      <c r="Y74" s="233"/>
      <c r="Z74" s="233"/>
      <c r="AA74" s="234"/>
      <c r="AC74" s="22" t="s">
        <v>188</v>
      </c>
      <c r="AD74" s="232" t="s">
        <v>218</v>
      </c>
      <c r="AE74" s="233"/>
      <c r="AF74" s="233"/>
      <c r="AG74" s="233"/>
      <c r="AH74" s="233"/>
      <c r="AI74" s="233"/>
      <c r="AJ74" s="233"/>
      <c r="AK74" s="233"/>
      <c r="AL74" s="233"/>
      <c r="AM74" s="233"/>
      <c r="AN74" s="233"/>
      <c r="AO74" s="234"/>
    </row>
    <row r="75" spans="1:41" s="55" customFormat="1">
      <c r="A75" s="52" t="s">
        <v>189</v>
      </c>
      <c r="B75" s="54"/>
      <c r="C75" s="125"/>
      <c r="D75" s="54"/>
      <c r="E75" s="54"/>
      <c r="F75" s="54"/>
      <c r="G75" s="54"/>
      <c r="H75" s="54"/>
      <c r="I75" s="54"/>
      <c r="J75" s="54"/>
      <c r="K75" s="54"/>
      <c r="L75" s="54"/>
      <c r="M75" s="54"/>
      <c r="O75" s="52" t="s">
        <v>189</v>
      </c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C75" s="52" t="s">
        <v>189</v>
      </c>
      <c r="AD75" s="54"/>
      <c r="AE75" s="54"/>
      <c r="AF75" s="56"/>
      <c r="AG75" s="56"/>
      <c r="AH75" s="56"/>
      <c r="AI75" s="56"/>
      <c r="AJ75" s="56"/>
      <c r="AK75" s="56"/>
      <c r="AL75" s="56"/>
      <c r="AM75" s="56"/>
      <c r="AN75" s="56"/>
      <c r="AO75" s="56"/>
    </row>
    <row r="76" spans="1:41" s="55" customFormat="1">
      <c r="A76" s="52" t="s">
        <v>190</v>
      </c>
      <c r="B76" s="54"/>
      <c r="C76" s="125"/>
      <c r="D76" s="54"/>
      <c r="E76" s="54"/>
      <c r="F76" s="54"/>
      <c r="G76" s="54"/>
      <c r="H76" s="54"/>
      <c r="I76" s="54"/>
      <c r="J76" s="54"/>
      <c r="K76" s="54"/>
      <c r="L76" s="54"/>
      <c r="M76" s="54"/>
      <c r="O76" s="52" t="s">
        <v>190</v>
      </c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C76" s="52" t="s">
        <v>190</v>
      </c>
      <c r="AD76" s="54"/>
      <c r="AE76" s="54"/>
      <c r="AF76" s="56"/>
      <c r="AG76" s="56"/>
      <c r="AH76" s="56"/>
      <c r="AI76" s="56"/>
      <c r="AJ76" s="56"/>
      <c r="AK76" s="56"/>
      <c r="AL76" s="56"/>
      <c r="AM76" s="56"/>
      <c r="AN76" s="56"/>
      <c r="AO76" s="56"/>
    </row>
    <row r="77" spans="1:41" s="55" customFormat="1">
      <c r="A77" s="52" t="s">
        <v>191</v>
      </c>
      <c r="B77" s="54"/>
      <c r="C77" s="125"/>
      <c r="D77" s="54"/>
      <c r="E77" s="54"/>
      <c r="F77" s="54"/>
      <c r="G77" s="54"/>
      <c r="H77" s="54"/>
      <c r="I77" s="54"/>
      <c r="J77" s="54"/>
      <c r="K77" s="54"/>
      <c r="L77" s="54"/>
      <c r="M77" s="54"/>
      <c r="O77" s="52" t="s">
        <v>191</v>
      </c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C77" s="52" t="s">
        <v>191</v>
      </c>
      <c r="AD77" s="54"/>
      <c r="AE77" s="54"/>
      <c r="AF77" s="56"/>
      <c r="AG77" s="56"/>
      <c r="AH77" s="56"/>
      <c r="AI77" s="56"/>
      <c r="AJ77" s="56"/>
      <c r="AK77" s="56"/>
      <c r="AL77" s="56"/>
      <c r="AM77" s="56"/>
      <c r="AN77" s="56"/>
      <c r="AO77" s="56"/>
    </row>
    <row r="78" spans="1:41" s="55" customFormat="1">
      <c r="A78" s="52" t="s">
        <v>192</v>
      </c>
      <c r="B78" s="54"/>
      <c r="C78" s="125"/>
      <c r="D78" s="54"/>
      <c r="E78" s="54"/>
      <c r="F78" s="54"/>
      <c r="G78" s="54"/>
      <c r="H78" s="54"/>
      <c r="I78" s="54"/>
      <c r="J78" s="54"/>
      <c r="K78" s="54"/>
      <c r="L78" s="54"/>
      <c r="M78" s="54"/>
      <c r="O78" s="52" t="s">
        <v>192</v>
      </c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C78" s="52" t="s">
        <v>192</v>
      </c>
      <c r="AD78" s="54"/>
      <c r="AE78" s="54"/>
      <c r="AF78" s="56"/>
      <c r="AG78" s="56"/>
      <c r="AH78" s="56"/>
      <c r="AI78" s="56"/>
      <c r="AJ78" s="56"/>
      <c r="AK78" s="56"/>
      <c r="AL78" s="56"/>
      <c r="AM78" s="56"/>
      <c r="AN78" s="56"/>
      <c r="AO78" s="56"/>
    </row>
    <row r="79" spans="1:41" s="55" customFormat="1">
      <c r="A79" s="52" t="s">
        <v>193</v>
      </c>
      <c r="B79" s="54"/>
      <c r="C79" s="125"/>
      <c r="D79" s="54"/>
      <c r="E79" s="54"/>
      <c r="F79" s="54"/>
      <c r="G79" s="54"/>
      <c r="H79" s="54"/>
      <c r="I79" s="54"/>
      <c r="J79" s="54"/>
      <c r="K79" s="54"/>
      <c r="L79" s="54"/>
      <c r="M79" s="54"/>
      <c r="O79" s="52" t="s">
        <v>193</v>
      </c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C79" s="52" t="s">
        <v>193</v>
      </c>
      <c r="AD79" s="54"/>
      <c r="AE79" s="54"/>
      <c r="AF79" s="56"/>
      <c r="AG79" s="56"/>
      <c r="AH79" s="56"/>
      <c r="AI79" s="56"/>
      <c r="AJ79" s="56"/>
      <c r="AK79" s="56"/>
      <c r="AL79" s="56"/>
      <c r="AM79" s="56"/>
      <c r="AN79" s="56"/>
      <c r="AO79" s="56"/>
    </row>
    <row r="80" spans="1:41" s="55" customFormat="1">
      <c r="A80" s="52" t="s">
        <v>194</v>
      </c>
      <c r="B80" s="54"/>
      <c r="C80" s="125"/>
      <c r="D80" s="54"/>
      <c r="E80" s="54"/>
      <c r="F80" s="54"/>
      <c r="G80" s="54"/>
      <c r="H80" s="54"/>
      <c r="I80" s="54"/>
      <c r="J80" s="54"/>
      <c r="K80" s="54"/>
      <c r="L80" s="54"/>
      <c r="M80" s="54"/>
      <c r="O80" s="52" t="s">
        <v>194</v>
      </c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C80" s="52" t="s">
        <v>194</v>
      </c>
      <c r="AD80" s="54"/>
      <c r="AE80" s="54"/>
      <c r="AF80" s="56"/>
      <c r="AG80" s="56"/>
      <c r="AH80" s="56"/>
      <c r="AI80" s="56"/>
      <c r="AJ80" s="56"/>
      <c r="AK80" s="56"/>
      <c r="AL80" s="56"/>
      <c r="AM80" s="56"/>
      <c r="AN80" s="56"/>
      <c r="AO80" s="56"/>
    </row>
    <row r="81" spans="1:41" s="62" customFormat="1">
      <c r="A81" s="61" t="s">
        <v>195</v>
      </c>
      <c r="B81" s="235" t="s">
        <v>219</v>
      </c>
      <c r="C81" s="236"/>
      <c r="D81" s="236"/>
      <c r="E81" s="236"/>
      <c r="F81" s="236"/>
      <c r="G81" s="236"/>
      <c r="H81" s="236"/>
      <c r="I81" s="236"/>
      <c r="J81" s="236"/>
      <c r="K81" s="236"/>
      <c r="L81" s="236"/>
      <c r="M81" s="237"/>
      <c r="O81" s="61" t="s">
        <v>195</v>
      </c>
      <c r="P81" s="235" t="s">
        <v>219</v>
      </c>
      <c r="Q81" s="236"/>
      <c r="R81" s="236"/>
      <c r="S81" s="236"/>
      <c r="T81" s="236"/>
      <c r="U81" s="236"/>
      <c r="V81" s="236"/>
      <c r="W81" s="236"/>
      <c r="X81" s="236"/>
      <c r="Y81" s="236"/>
      <c r="Z81" s="236"/>
      <c r="AA81" s="237"/>
      <c r="AC81" s="61" t="s">
        <v>195</v>
      </c>
      <c r="AD81" s="235" t="s">
        <v>219</v>
      </c>
      <c r="AE81" s="236"/>
      <c r="AF81" s="236"/>
      <c r="AG81" s="236"/>
      <c r="AH81" s="236"/>
      <c r="AI81" s="236"/>
      <c r="AJ81" s="236"/>
      <c r="AK81" s="236"/>
      <c r="AL81" s="236"/>
      <c r="AM81" s="236"/>
      <c r="AN81" s="236"/>
      <c r="AO81" s="237"/>
    </row>
    <row r="82" spans="1:41" s="55" customFormat="1">
      <c r="A82" s="52" t="s">
        <v>196</v>
      </c>
      <c r="B82" s="54"/>
      <c r="C82" s="125"/>
      <c r="D82" s="54"/>
      <c r="E82" s="54"/>
      <c r="F82" s="54"/>
      <c r="G82" s="54"/>
      <c r="H82" s="54"/>
      <c r="I82" s="54"/>
      <c r="J82" s="54"/>
      <c r="K82" s="54"/>
      <c r="L82" s="54"/>
      <c r="M82" s="54"/>
      <c r="O82" s="52" t="s">
        <v>196</v>
      </c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C82" s="52" t="s">
        <v>196</v>
      </c>
      <c r="AD82" s="54"/>
      <c r="AE82" s="54"/>
      <c r="AF82" s="56"/>
      <c r="AG82" s="56"/>
      <c r="AH82" s="56"/>
      <c r="AI82" s="56"/>
      <c r="AJ82" s="56"/>
      <c r="AK82" s="56"/>
      <c r="AL82" s="56"/>
      <c r="AM82" s="56"/>
      <c r="AN82" s="56"/>
      <c r="AO82" s="56"/>
    </row>
    <row r="83" spans="1:41" s="55" customFormat="1">
      <c r="A83" s="52" t="s">
        <v>197</v>
      </c>
      <c r="B83" s="57">
        <v>3</v>
      </c>
      <c r="C83" s="125"/>
      <c r="D83" s="57">
        <v>3</v>
      </c>
      <c r="E83" s="54"/>
      <c r="F83" s="54"/>
      <c r="G83" s="54"/>
      <c r="H83" s="54"/>
      <c r="I83" s="54"/>
      <c r="J83" s="54"/>
      <c r="K83" s="54"/>
      <c r="L83" s="54"/>
      <c r="M83" s="54"/>
      <c r="O83" s="52" t="s">
        <v>197</v>
      </c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C83" s="52" t="s">
        <v>197</v>
      </c>
      <c r="AD83" s="54"/>
      <c r="AE83" s="54"/>
      <c r="AF83" s="56"/>
      <c r="AG83" s="56"/>
      <c r="AH83" s="56"/>
      <c r="AI83" s="56"/>
      <c r="AJ83" s="56"/>
      <c r="AK83" s="56"/>
      <c r="AL83" s="56"/>
      <c r="AM83" s="56"/>
      <c r="AN83" s="56"/>
      <c r="AO83" s="56"/>
    </row>
    <row r="84" spans="1:41" s="55" customFormat="1">
      <c r="A84" s="52" t="s">
        <v>198</v>
      </c>
      <c r="B84" s="54"/>
      <c r="C84" s="125"/>
      <c r="D84" s="54"/>
      <c r="E84" s="54"/>
      <c r="F84" s="54"/>
      <c r="G84" s="54"/>
      <c r="H84" s="54"/>
      <c r="I84" s="54"/>
      <c r="J84" s="54"/>
      <c r="K84" s="54"/>
      <c r="L84" s="54"/>
      <c r="M84" s="54"/>
      <c r="O84" s="52" t="s">
        <v>198</v>
      </c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C84" s="52" t="s">
        <v>198</v>
      </c>
      <c r="AD84" s="54"/>
      <c r="AE84" s="54"/>
      <c r="AF84" s="56"/>
      <c r="AG84" s="56"/>
      <c r="AH84" s="56"/>
      <c r="AI84" s="56"/>
      <c r="AJ84" s="56"/>
      <c r="AK84" s="56"/>
      <c r="AL84" s="56"/>
      <c r="AM84" s="56"/>
      <c r="AN84" s="56"/>
      <c r="AO84" s="56"/>
    </row>
    <row r="85" spans="1:41" s="55" customFormat="1">
      <c r="A85" s="52" t="s">
        <v>199</v>
      </c>
      <c r="B85" s="54"/>
      <c r="C85" s="125"/>
      <c r="D85" s="54"/>
      <c r="E85" s="54"/>
      <c r="F85" s="54"/>
      <c r="G85" s="54"/>
      <c r="H85" s="54"/>
      <c r="I85" s="54"/>
      <c r="J85" s="54"/>
      <c r="K85" s="54"/>
      <c r="L85" s="54"/>
      <c r="M85" s="54"/>
      <c r="O85" s="52" t="s">
        <v>199</v>
      </c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C85" s="52" t="s">
        <v>199</v>
      </c>
      <c r="AD85" s="54"/>
      <c r="AE85" s="54"/>
      <c r="AF85" s="56"/>
      <c r="AG85" s="56"/>
      <c r="AH85" s="56"/>
      <c r="AI85" s="56"/>
      <c r="AJ85" s="56"/>
      <c r="AK85" s="56"/>
      <c r="AL85" s="56"/>
      <c r="AM85" s="56"/>
      <c r="AN85" s="56"/>
      <c r="AO85" s="56"/>
    </row>
    <row r="86" spans="1:41" s="55" customFormat="1">
      <c r="A86" s="60" t="s">
        <v>200</v>
      </c>
      <c r="B86" s="238" t="s">
        <v>220</v>
      </c>
      <c r="C86" s="239"/>
      <c r="D86" s="239"/>
      <c r="E86" s="239"/>
      <c r="F86" s="239"/>
      <c r="G86" s="239"/>
      <c r="H86" s="239"/>
      <c r="I86" s="239"/>
      <c r="J86" s="239"/>
      <c r="K86" s="239"/>
      <c r="L86" s="239"/>
      <c r="M86" s="240"/>
      <c r="O86" s="60" t="s">
        <v>200</v>
      </c>
      <c r="P86" s="238" t="s">
        <v>220</v>
      </c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40"/>
      <c r="AC86" s="60" t="s">
        <v>200</v>
      </c>
      <c r="AD86" s="238" t="s">
        <v>220</v>
      </c>
      <c r="AE86" s="239"/>
      <c r="AF86" s="239"/>
      <c r="AG86" s="239"/>
      <c r="AH86" s="239"/>
      <c r="AI86" s="239"/>
      <c r="AJ86" s="239"/>
      <c r="AK86" s="239"/>
      <c r="AL86" s="239"/>
      <c r="AM86" s="239"/>
      <c r="AN86" s="239"/>
      <c r="AO86" s="240"/>
    </row>
    <row r="87" spans="1:41" s="55" customFormat="1">
      <c r="A87" s="52" t="s">
        <v>201</v>
      </c>
      <c r="B87" s="54"/>
      <c r="C87" s="125"/>
      <c r="D87" s="54"/>
      <c r="E87" s="54"/>
      <c r="F87" s="54"/>
      <c r="G87" s="54"/>
      <c r="H87" s="54"/>
      <c r="I87" s="54"/>
      <c r="J87" s="54"/>
      <c r="K87" s="54"/>
      <c r="L87" s="54"/>
      <c r="M87" s="54"/>
      <c r="O87" s="52" t="s">
        <v>201</v>
      </c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C87" s="52" t="s">
        <v>201</v>
      </c>
      <c r="AD87" s="54"/>
      <c r="AE87" s="54"/>
      <c r="AF87" s="56"/>
      <c r="AG87" s="56"/>
      <c r="AH87" s="56"/>
      <c r="AI87" s="56"/>
      <c r="AJ87" s="56"/>
      <c r="AK87" s="56"/>
      <c r="AL87" s="56"/>
      <c r="AM87" s="56"/>
      <c r="AN87" s="56"/>
      <c r="AO87" s="56"/>
    </row>
    <row r="88" spans="1:41" s="55" customFormat="1">
      <c r="A88" s="52" t="s">
        <v>202</v>
      </c>
      <c r="B88" s="54"/>
      <c r="C88" s="125"/>
      <c r="D88" s="54"/>
      <c r="E88" s="54"/>
      <c r="F88" s="54"/>
      <c r="G88" s="54"/>
      <c r="H88" s="54"/>
      <c r="I88" s="54"/>
      <c r="J88" s="54"/>
      <c r="K88" s="54"/>
      <c r="L88" s="54"/>
      <c r="M88" s="54"/>
      <c r="O88" s="52" t="s">
        <v>202</v>
      </c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C88" s="52" t="s">
        <v>202</v>
      </c>
      <c r="AD88" s="54"/>
      <c r="AE88" s="54"/>
      <c r="AF88" s="56"/>
      <c r="AG88" s="56"/>
      <c r="AH88" s="56"/>
      <c r="AI88" s="56"/>
      <c r="AJ88" s="56"/>
      <c r="AK88" s="56"/>
      <c r="AL88" s="56"/>
      <c r="AM88" s="56"/>
      <c r="AN88" s="56"/>
      <c r="AO88" s="56"/>
    </row>
    <row r="89" spans="1:41" s="55" customFormat="1">
      <c r="A89" s="52" t="s">
        <v>203</v>
      </c>
      <c r="B89" s="54"/>
      <c r="C89" s="125"/>
      <c r="D89" s="54"/>
      <c r="E89" s="54"/>
      <c r="F89" s="54"/>
      <c r="G89" s="54"/>
      <c r="H89" s="54"/>
      <c r="I89" s="54"/>
      <c r="J89" s="54"/>
      <c r="K89" s="54"/>
      <c r="L89" s="54"/>
      <c r="M89" s="54"/>
      <c r="O89" s="52" t="s">
        <v>203</v>
      </c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C89" s="52" t="s">
        <v>203</v>
      </c>
      <c r="AD89" s="54"/>
      <c r="AE89" s="54"/>
      <c r="AF89" s="56"/>
      <c r="AG89" s="56"/>
      <c r="AH89" s="56"/>
      <c r="AI89" s="56"/>
      <c r="AJ89" s="56"/>
      <c r="AK89" s="56"/>
      <c r="AL89" s="56"/>
      <c r="AM89" s="56"/>
      <c r="AN89" s="56"/>
      <c r="AO89" s="56"/>
    </row>
    <row r="90" spans="1:41" s="55" customFormat="1">
      <c r="A90" s="52" t="s">
        <v>204</v>
      </c>
      <c r="B90" s="54"/>
      <c r="C90" s="125"/>
      <c r="D90" s="54"/>
      <c r="E90" s="54"/>
      <c r="F90" s="54"/>
      <c r="G90" s="54"/>
      <c r="H90" s="54"/>
      <c r="I90" s="54"/>
      <c r="J90" s="54"/>
      <c r="K90" s="54"/>
      <c r="L90" s="54"/>
      <c r="M90" s="54"/>
      <c r="O90" s="52" t="s">
        <v>204</v>
      </c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C90" s="52" t="s">
        <v>204</v>
      </c>
      <c r="AD90" s="54"/>
      <c r="AE90" s="54"/>
      <c r="AF90" s="56"/>
      <c r="AG90" s="56"/>
      <c r="AH90" s="56"/>
      <c r="AI90" s="56"/>
      <c r="AJ90" s="56"/>
      <c r="AK90" s="56"/>
      <c r="AL90" s="56"/>
      <c r="AM90" s="56"/>
      <c r="AN90" s="56"/>
      <c r="AO90" s="56"/>
    </row>
    <row r="91" spans="1:41" s="55" customFormat="1">
      <c r="A91" s="52" t="s">
        <v>205</v>
      </c>
      <c r="B91" s="54"/>
      <c r="C91" s="125"/>
      <c r="D91" s="54"/>
      <c r="E91" s="54"/>
      <c r="F91" s="54"/>
      <c r="G91" s="54"/>
      <c r="H91" s="54"/>
      <c r="I91" s="54"/>
      <c r="J91" s="54"/>
      <c r="K91" s="54"/>
      <c r="L91" s="54"/>
      <c r="M91" s="54"/>
      <c r="O91" s="52" t="s">
        <v>205</v>
      </c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C91" s="52" t="s">
        <v>205</v>
      </c>
      <c r="AD91" s="54"/>
      <c r="AE91" s="54"/>
      <c r="AF91" s="56"/>
      <c r="AG91" s="56"/>
      <c r="AH91" s="56"/>
      <c r="AI91" s="56"/>
      <c r="AJ91" s="56"/>
      <c r="AK91" s="56"/>
      <c r="AL91" s="56"/>
      <c r="AM91" s="56"/>
      <c r="AN91" s="56"/>
      <c r="AO91" s="56"/>
    </row>
    <row r="92" spans="1:41">
      <c r="AF92" s="29"/>
      <c r="AG92" s="29"/>
      <c r="AH92" s="29"/>
      <c r="AI92" s="29"/>
      <c r="AJ92" s="29"/>
      <c r="AK92" s="29"/>
      <c r="AL92" s="29"/>
      <c r="AM92" s="29"/>
      <c r="AN92" s="29"/>
      <c r="AO92" s="29"/>
    </row>
    <row r="94" spans="1:41">
      <c r="O94" s="28"/>
    </row>
    <row r="100" spans="1:13">
      <c r="B100" s="241" t="s">
        <v>221</v>
      </c>
      <c r="C100" s="242"/>
      <c r="D100" s="242"/>
      <c r="E100" s="242"/>
      <c r="F100" s="242"/>
      <c r="G100" s="242"/>
      <c r="H100" s="242"/>
      <c r="I100" s="242"/>
      <c r="J100" s="242"/>
      <c r="M100" s="36"/>
    </row>
    <row r="101" spans="1:13">
      <c r="M101" s="36"/>
    </row>
    <row r="102" spans="1:13" ht="21.75" customHeight="1">
      <c r="A102" s="250" t="str">
        <f>'1'!$B$10</f>
        <v>Rechercher l'information : Identifier les élèments recherchés. Sélectionner les supports adaptés à la recherche d'informations.</v>
      </c>
      <c r="B102" s="251"/>
      <c r="C102" s="251"/>
      <c r="D102" s="251"/>
      <c r="E102" s="251"/>
      <c r="F102" s="251"/>
      <c r="G102" s="251"/>
      <c r="H102" s="251"/>
      <c r="I102" s="251"/>
      <c r="J102" s="251"/>
      <c r="K102" s="251"/>
      <c r="L102" s="251"/>
      <c r="M102" s="27"/>
    </row>
    <row r="103" spans="1:13" ht="21.75" customHeight="1">
      <c r="A103" s="34">
        <f>'listing eleves'!$E$10</f>
        <v>43014</v>
      </c>
      <c r="B103" s="34">
        <f>'listing eleves'!$G$10</f>
        <v>43021</v>
      </c>
      <c r="C103" s="34">
        <f>'listing eleves'!$I$10</f>
        <v>43028</v>
      </c>
      <c r="D103" s="34">
        <f>'listing eleves'!$K$10</f>
        <v>43049</v>
      </c>
      <c r="E103" s="34">
        <f>'listing eleves'!$M$10</f>
        <v>43056</v>
      </c>
      <c r="F103" s="34">
        <f>'listing eleves'!$O$10</f>
        <v>43063</v>
      </c>
      <c r="G103" s="34">
        <f>'listing eleves'!$Q$10</f>
        <v>43070</v>
      </c>
      <c r="H103" s="34">
        <f>'listing eleves'!$S$10</f>
        <v>43077</v>
      </c>
      <c r="I103" s="34">
        <f>'listing eleves'!$U$10</f>
        <v>43084</v>
      </c>
      <c r="J103" s="34">
        <f>'listing eleves'!$W$10</f>
        <v>43091</v>
      </c>
      <c r="K103" s="34">
        <f>'listing eleves'!$Y$10</f>
        <v>43112</v>
      </c>
      <c r="L103" s="34">
        <f>'listing eleves'!$AA$10</f>
        <v>43119</v>
      </c>
      <c r="M103" s="37"/>
    </row>
    <row r="104" spans="1:13" ht="21.75" customHeight="1">
      <c r="A104" s="33">
        <f>'1'!$H$10</f>
        <v>2</v>
      </c>
      <c r="B104" s="33" t="str">
        <f>'1'!$H$45</f>
        <v>abs</v>
      </c>
      <c r="C104" s="33">
        <f>'1'!$H$79</f>
        <v>1</v>
      </c>
      <c r="D104" s="33" t="str">
        <f>'1'!$H$114</f>
        <v>abs</v>
      </c>
      <c r="E104" s="33" t="str">
        <f>'1'!$H$149</f>
        <v>abs</v>
      </c>
      <c r="F104" s="33" t="str">
        <f>'1'!$H$184</f>
        <v>abs</v>
      </c>
      <c r="G104" s="33" t="str">
        <f>'1'!$H$219</f>
        <v>abs</v>
      </c>
      <c r="H104" s="33" t="str">
        <f>'1'!$H$254</f>
        <v>abs</v>
      </c>
      <c r="I104" s="33" t="str">
        <f>'1'!$H$289</f>
        <v>abs</v>
      </c>
      <c r="J104" s="33" t="str">
        <f>'1'!$H$324</f>
        <v>abs</v>
      </c>
      <c r="K104" s="33" t="str">
        <f>'1'!$H$359</f>
        <v>abs</v>
      </c>
      <c r="L104" s="33" t="str">
        <f>'1'!$H$394</f>
        <v>abs</v>
      </c>
      <c r="M104" s="37"/>
    </row>
    <row r="105" spans="1:13" ht="21.75" customHeight="1">
      <c r="A105" s="34">
        <f>'listing eleves'!$E$25</f>
        <v>43175</v>
      </c>
      <c r="B105" s="34">
        <f>'listing eleves'!$G$25</f>
        <v>43182</v>
      </c>
      <c r="C105" s="34">
        <f>'listing eleves'!$I$25</f>
        <v>43189</v>
      </c>
      <c r="D105" s="34">
        <f>'listing eleves'!$K$25</f>
        <v>43196</v>
      </c>
      <c r="E105" s="34">
        <f>'listing eleves'!$M$25</f>
        <v>43203</v>
      </c>
      <c r="F105" s="34">
        <f>'listing eleves'!$O$25</f>
        <v>43210</v>
      </c>
      <c r="G105" s="34">
        <f>'listing eleves'!$Q$25</f>
        <v>43231</v>
      </c>
      <c r="H105" s="34">
        <f>'listing eleves'!$S$25</f>
        <v>43238</v>
      </c>
      <c r="I105" s="34">
        <f>'listing eleves'!$U$25</f>
        <v>43245</v>
      </c>
      <c r="J105" s="34">
        <f>'listing eleves'!$W$25</f>
        <v>43252</v>
      </c>
      <c r="K105" s="34">
        <f>'listing eleves'!$Y$25</f>
        <v>43259</v>
      </c>
      <c r="L105" s="34">
        <f>'listing eleves'!$AA$25</f>
        <v>43266</v>
      </c>
      <c r="M105" s="37"/>
    </row>
    <row r="106" spans="1:13" ht="21.75" customHeight="1">
      <c r="A106" s="33" t="str">
        <f>'1'!$H$429</f>
        <v>abs</v>
      </c>
      <c r="B106" s="33" t="str">
        <f>'1'!$H$464</f>
        <v>abs</v>
      </c>
      <c r="C106" s="33" t="str">
        <f>'1'!$H$499</f>
        <v>abs</v>
      </c>
      <c r="D106" s="33" t="str">
        <f>'1'!$H$534</f>
        <v>abs</v>
      </c>
      <c r="E106" s="33" t="str">
        <f>'1'!$H$569</f>
        <v>abs</v>
      </c>
      <c r="F106" s="33" t="str">
        <f>'1'!$H$604</f>
        <v>abs</v>
      </c>
      <c r="G106" s="33" t="str">
        <f>'1'!$H$639</f>
        <v>abs</v>
      </c>
      <c r="H106" s="33" t="str">
        <f>'1'!$H$674</f>
        <v>abs</v>
      </c>
      <c r="I106" s="33" t="str">
        <f>'1'!$H$707</f>
        <v>abs</v>
      </c>
      <c r="J106" s="33" t="str">
        <f>'1'!$H$740</f>
        <v>abs</v>
      </c>
      <c r="K106" s="33" t="str">
        <f>'1'!$H$773</f>
        <v>abs</v>
      </c>
      <c r="L106" s="33" t="str">
        <f>'1'!$H$806</f>
        <v>abs</v>
      </c>
      <c r="M106" s="37"/>
    </row>
    <row r="107" spans="1:13" ht="21.75" customHeight="1">
      <c r="A107" s="34" t="str">
        <f>'listing eleves'!$E$40</f>
        <v>//</v>
      </c>
      <c r="B107" s="34" t="str">
        <f>'listing eleves'!$G$40</f>
        <v>//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7"/>
    </row>
    <row r="108" spans="1:13" ht="21.75" customHeight="1">
      <c r="A108" s="33" t="str">
        <f>'1'!$H$839</f>
        <v>abs</v>
      </c>
      <c r="B108" s="33" t="str">
        <f>'1'!$H$872</f>
        <v>abs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37"/>
    </row>
    <row r="109" spans="1:13" ht="21" customHeight="1">
      <c r="A109" s="247" t="str">
        <f>'1'!$B$11</f>
        <v>Organiser l'information : Regrouper, trier ou classer les informations. Les mettre en relation.</v>
      </c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  <c r="L109" s="249"/>
      <c r="M109" s="36"/>
    </row>
    <row r="110" spans="1:13" ht="21" customHeight="1">
      <c r="A110" s="25">
        <f>'listing eleves'!$E$10</f>
        <v>43014</v>
      </c>
      <c r="B110" s="25">
        <f>'listing eleves'!$G$10</f>
        <v>43021</v>
      </c>
      <c r="C110" s="25">
        <f>'listing eleves'!$I$10</f>
        <v>43028</v>
      </c>
      <c r="D110" s="25">
        <f>'listing eleves'!$K$10</f>
        <v>43049</v>
      </c>
      <c r="E110" s="25">
        <f>'listing eleves'!$M$10</f>
        <v>43056</v>
      </c>
      <c r="F110" s="25">
        <f>'listing eleves'!$O$10</f>
        <v>43063</v>
      </c>
      <c r="G110" s="25">
        <f>'listing eleves'!$Q$10</f>
        <v>43070</v>
      </c>
      <c r="H110" s="25">
        <f>'listing eleves'!$S$10</f>
        <v>43077</v>
      </c>
      <c r="I110" s="25">
        <f>'listing eleves'!$U$10</f>
        <v>43084</v>
      </c>
      <c r="J110" s="25">
        <f>'listing eleves'!$W$10</f>
        <v>43091</v>
      </c>
      <c r="K110" s="25">
        <f>'listing eleves'!$Y$10</f>
        <v>43112</v>
      </c>
      <c r="L110" s="25">
        <f>'listing eleves'!$AA$10</f>
        <v>43119</v>
      </c>
      <c r="M110" s="36"/>
    </row>
    <row r="111" spans="1:13" ht="21" customHeight="1">
      <c r="A111" s="32">
        <f>'1'!$H$11</f>
        <v>2</v>
      </c>
      <c r="B111" s="33" t="str">
        <f>'1'!$H$46</f>
        <v>abs</v>
      </c>
      <c r="C111" s="33">
        <f>'1'!$H$80</f>
        <v>1</v>
      </c>
      <c r="D111" s="33" t="str">
        <f>'1'!$H$115</f>
        <v>abs</v>
      </c>
      <c r="E111" s="33" t="str">
        <f>'1'!$H$150</f>
        <v>abs</v>
      </c>
      <c r="F111" s="33" t="str">
        <f>'1'!$H$185</f>
        <v>abs</v>
      </c>
      <c r="G111" s="33" t="str">
        <f>'1'!$H$220</f>
        <v>abs</v>
      </c>
      <c r="H111" s="33" t="str">
        <f>'1'!$H$255</f>
        <v>abs</v>
      </c>
      <c r="I111" s="33" t="str">
        <f>'1'!$H$290</f>
        <v>abs</v>
      </c>
      <c r="J111" s="33" t="str">
        <f>'1'!$H$325</f>
        <v>abs</v>
      </c>
      <c r="K111" s="33" t="str">
        <f>'1'!$H$360</f>
        <v>abs</v>
      </c>
      <c r="L111" s="33" t="str">
        <f>'1'!$H$395</f>
        <v>abs</v>
      </c>
      <c r="M111" s="36"/>
    </row>
    <row r="112" spans="1:13" ht="21.75" customHeight="1">
      <c r="A112" s="25">
        <f>'listing eleves'!$E$25</f>
        <v>43175</v>
      </c>
      <c r="B112" s="25">
        <f>'listing eleves'!$G$25</f>
        <v>43182</v>
      </c>
      <c r="C112" s="25">
        <f>'listing eleves'!$I$25</f>
        <v>43189</v>
      </c>
      <c r="D112" s="25">
        <f>'listing eleves'!$K$25</f>
        <v>43196</v>
      </c>
      <c r="E112" s="25">
        <f>'listing eleves'!$M$25</f>
        <v>43203</v>
      </c>
      <c r="F112" s="25">
        <f>'listing eleves'!$O$25</f>
        <v>43210</v>
      </c>
      <c r="G112" s="25">
        <f>'listing eleves'!$Q$25</f>
        <v>43231</v>
      </c>
      <c r="H112" s="25">
        <f>'listing eleves'!$S$25</f>
        <v>43238</v>
      </c>
      <c r="I112" s="25">
        <f>'listing eleves'!$U$25</f>
        <v>43245</v>
      </c>
      <c r="J112" s="25">
        <f>'listing eleves'!$W$25</f>
        <v>43252</v>
      </c>
      <c r="K112" s="25">
        <f>'listing eleves'!$Y$25</f>
        <v>43259</v>
      </c>
      <c r="L112" s="25">
        <f>'listing eleves'!$AA$25</f>
        <v>43266</v>
      </c>
      <c r="M112" s="36"/>
    </row>
    <row r="113" spans="1:13" ht="22.5" customHeight="1">
      <c r="A113" s="33" t="str">
        <f>'1'!$H$430</f>
        <v>abs</v>
      </c>
      <c r="B113" s="33" t="str">
        <f>'1'!$H$465</f>
        <v>abs</v>
      </c>
      <c r="C113" s="33" t="str">
        <f>'1'!$H$500</f>
        <v>abs</v>
      </c>
      <c r="D113" s="33" t="str">
        <f>'1'!$H$535</f>
        <v>abs</v>
      </c>
      <c r="E113" s="33" t="str">
        <f>'1'!$H$570</f>
        <v>abs</v>
      </c>
      <c r="F113" s="33" t="str">
        <f>'1'!$H$605</f>
        <v>abs</v>
      </c>
      <c r="G113" s="33" t="str">
        <f>'1'!$H$640</f>
        <v>abs</v>
      </c>
      <c r="H113" s="33" t="str">
        <f>'1'!$H$675</f>
        <v>abs</v>
      </c>
      <c r="I113" s="33" t="str">
        <f>'1'!$H$708</f>
        <v>abs</v>
      </c>
      <c r="J113" s="33" t="str">
        <f>'1'!$H$741</f>
        <v>abs</v>
      </c>
      <c r="K113" s="33" t="str">
        <f>'1'!$H$774</f>
        <v>abs</v>
      </c>
      <c r="L113" s="33" t="str">
        <f>'1'!$H$807</f>
        <v>abs</v>
      </c>
      <c r="M113" s="36"/>
    </row>
    <row r="114" spans="1:13" ht="21.75" customHeight="1">
      <c r="A114" s="25" t="str">
        <f>'listing eleves'!$E$40</f>
        <v>//</v>
      </c>
      <c r="B114" s="25" t="str">
        <f>'listing eleves'!$G$40</f>
        <v>//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36"/>
    </row>
    <row r="115" spans="1:13" ht="23.25" customHeight="1">
      <c r="A115" s="33" t="str">
        <f>'1'!$H$840</f>
        <v>abs</v>
      </c>
      <c r="B115" s="33" t="str">
        <f>'1'!$H$873</f>
        <v>abs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36"/>
    </row>
    <row r="116" spans="1:13" ht="24.75" customHeight="1">
      <c r="A116" s="247" t="str">
        <f>'1'!$B$12</f>
        <v>Restituer des informations : Rendre compte précisément et fidélement de maniére écrite ou orale.</v>
      </c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9"/>
      <c r="M116" s="36"/>
    </row>
    <row r="117" spans="1:13">
      <c r="A117" s="25">
        <f>'listing eleves'!$E$10</f>
        <v>43014</v>
      </c>
      <c r="B117" s="25">
        <f>'listing eleves'!$G$10</f>
        <v>43021</v>
      </c>
      <c r="C117" s="25">
        <f>'listing eleves'!$I$10</f>
        <v>43028</v>
      </c>
      <c r="D117" s="25">
        <f>'listing eleves'!$K$10</f>
        <v>43049</v>
      </c>
      <c r="E117" s="25">
        <f>'listing eleves'!$M$10</f>
        <v>43056</v>
      </c>
      <c r="F117" s="25">
        <f>'listing eleves'!$O$10</f>
        <v>43063</v>
      </c>
      <c r="G117" s="25">
        <f>'listing eleves'!$Q$10</f>
        <v>43070</v>
      </c>
      <c r="H117" s="25">
        <f>'listing eleves'!$S$10</f>
        <v>43077</v>
      </c>
      <c r="I117" s="25">
        <f>'listing eleves'!$U$10</f>
        <v>43084</v>
      </c>
      <c r="J117" s="25">
        <f>'listing eleves'!$W$10</f>
        <v>43091</v>
      </c>
      <c r="K117" s="25">
        <f>'listing eleves'!$Y$10</f>
        <v>43112</v>
      </c>
      <c r="L117" s="25">
        <f>'listing eleves'!$AA$10</f>
        <v>43119</v>
      </c>
      <c r="M117" s="36"/>
    </row>
    <row r="118" spans="1:13">
      <c r="A118" s="32">
        <f>'1'!$H$12</f>
        <v>3</v>
      </c>
      <c r="B118" s="33" t="str">
        <f>'1'!$H$47</f>
        <v>abs</v>
      </c>
      <c r="C118" s="33">
        <f>'1'!$H$81</f>
        <v>1</v>
      </c>
      <c r="D118" s="33" t="str">
        <f>'1'!$H$116</f>
        <v>abs</v>
      </c>
      <c r="E118" s="33" t="str">
        <f>'1'!$H$151</f>
        <v>abs</v>
      </c>
      <c r="F118" s="33" t="str">
        <f>'1'!$H$186</f>
        <v>abs</v>
      </c>
      <c r="G118" s="33" t="str">
        <f>'1'!$H$221</f>
        <v>abs</v>
      </c>
      <c r="H118" s="33" t="str">
        <f>'1'!$H$256</f>
        <v>abs</v>
      </c>
      <c r="I118" s="33" t="str">
        <f>'1'!$H$291</f>
        <v>abs</v>
      </c>
      <c r="J118" s="33" t="str">
        <f>'1'!$H$326</f>
        <v>abs</v>
      </c>
      <c r="K118" s="33" t="str">
        <f>'1'!$H$361</f>
        <v>abs</v>
      </c>
      <c r="L118" s="33" t="str">
        <f>'1'!$H$396</f>
        <v>abs</v>
      </c>
      <c r="M118" s="36"/>
    </row>
    <row r="119" spans="1:13">
      <c r="A119" s="25">
        <f>'listing eleves'!$E$25</f>
        <v>43175</v>
      </c>
      <c r="B119" s="25">
        <f>'listing eleves'!$G$25</f>
        <v>43182</v>
      </c>
      <c r="C119" s="25">
        <f>'listing eleves'!$I$25</f>
        <v>43189</v>
      </c>
      <c r="D119" s="25">
        <f>'listing eleves'!$K$25</f>
        <v>43196</v>
      </c>
      <c r="E119" s="25">
        <f>'listing eleves'!$M$25</f>
        <v>43203</v>
      </c>
      <c r="F119" s="25">
        <f>'listing eleves'!$O$25</f>
        <v>43210</v>
      </c>
      <c r="G119" s="25">
        <f>'listing eleves'!$Q$25</f>
        <v>43231</v>
      </c>
      <c r="H119" s="25">
        <f>'listing eleves'!$S$25</f>
        <v>43238</v>
      </c>
      <c r="I119" s="25">
        <f>'listing eleves'!$U$25</f>
        <v>43245</v>
      </c>
      <c r="J119" s="25">
        <f>'listing eleves'!$W$25</f>
        <v>43252</v>
      </c>
      <c r="K119" s="25">
        <f>'listing eleves'!$Y$25</f>
        <v>43259</v>
      </c>
      <c r="L119" s="25">
        <f>'listing eleves'!$AA$25</f>
        <v>43266</v>
      </c>
      <c r="M119" s="36"/>
    </row>
    <row r="120" spans="1:13">
      <c r="A120" s="33" t="str">
        <f>'1'!$H$431</f>
        <v>abs</v>
      </c>
      <c r="B120" s="33" t="str">
        <f>'1'!$H$466</f>
        <v>abs</v>
      </c>
      <c r="C120" s="33" t="str">
        <f>'1'!$H$501</f>
        <v>abs</v>
      </c>
      <c r="D120" s="33" t="str">
        <f>'1'!$H$536</f>
        <v>abs</v>
      </c>
      <c r="E120" s="33" t="str">
        <f>'1'!$H$571</f>
        <v>abs</v>
      </c>
      <c r="F120" s="33" t="str">
        <f>'1'!$H$606</f>
        <v>abs</v>
      </c>
      <c r="G120" s="33" t="str">
        <f>'1'!$H$641</f>
        <v>abs</v>
      </c>
      <c r="H120" s="33" t="str">
        <f>'1'!$H$676</f>
        <v>abs</v>
      </c>
      <c r="I120" s="33" t="str">
        <f>'1'!$H$709</f>
        <v>abs</v>
      </c>
      <c r="J120" s="33" t="str">
        <f>'1'!$H$742</f>
        <v>abs</v>
      </c>
      <c r="K120" s="33" t="str">
        <f>'1'!$H$775</f>
        <v>abs</v>
      </c>
      <c r="L120" s="33" t="str">
        <f>'1'!$H$808</f>
        <v>abs</v>
      </c>
      <c r="M120" s="36"/>
    </row>
    <row r="121" spans="1:13">
      <c r="A121" s="25" t="str">
        <f>'listing eleves'!$E$40</f>
        <v>//</v>
      </c>
      <c r="B121" s="25" t="str">
        <f>'listing eleves'!$G$40</f>
        <v>//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36"/>
    </row>
    <row r="122" spans="1:13">
      <c r="A122" s="33" t="str">
        <f>'1'!$H$841</f>
        <v>abs</v>
      </c>
      <c r="B122" s="33" t="str">
        <f>'1'!$H$874</f>
        <v>abs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36"/>
    </row>
    <row r="123" spans="1:13">
      <c r="M123" s="36"/>
    </row>
    <row r="124" spans="1:13">
      <c r="M124" s="36"/>
    </row>
    <row r="125" spans="1:13" ht="25.5" customHeight="1">
      <c r="A125" s="247" t="str">
        <f>'1'!$B$13</f>
        <v>Executer le travail demandé : Produire un travail soigné dans le temps imparti. Avoir une expression écrite correcte (grammaire, orthographe, vocabulaire)</v>
      </c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49"/>
      <c r="M125" s="36"/>
    </row>
    <row r="126" spans="1:13">
      <c r="A126" s="25">
        <f>'listing eleves'!$E$10</f>
        <v>43014</v>
      </c>
      <c r="B126" s="25">
        <f>'listing eleves'!$G$10</f>
        <v>43021</v>
      </c>
      <c r="C126" s="25">
        <f>'listing eleves'!$I$10</f>
        <v>43028</v>
      </c>
      <c r="D126" s="25">
        <f>'listing eleves'!$K$10</f>
        <v>43049</v>
      </c>
      <c r="E126" s="25">
        <f>'listing eleves'!$M$10</f>
        <v>43056</v>
      </c>
      <c r="F126" s="25">
        <f>'listing eleves'!$O$10</f>
        <v>43063</v>
      </c>
      <c r="G126" s="25">
        <f>'listing eleves'!$Q$10</f>
        <v>43070</v>
      </c>
      <c r="H126" s="25">
        <f>'listing eleves'!$S$10</f>
        <v>43077</v>
      </c>
      <c r="I126" s="25">
        <f>'listing eleves'!$U$10</f>
        <v>43084</v>
      </c>
      <c r="J126" s="25">
        <f>'listing eleves'!$W$10</f>
        <v>43091</v>
      </c>
      <c r="K126" s="25">
        <f>'listing eleves'!$Y$10</f>
        <v>43112</v>
      </c>
      <c r="L126" s="25">
        <f>'listing eleves'!$AA$10</f>
        <v>43119</v>
      </c>
      <c r="M126" s="36"/>
    </row>
    <row r="127" spans="1:13">
      <c r="A127" s="32">
        <f>'1'!$H$13</f>
        <v>0</v>
      </c>
      <c r="B127" s="33" t="str">
        <f>'1'!$H$48</f>
        <v>abs</v>
      </c>
      <c r="C127" s="33">
        <f>'1'!$H$82</f>
        <v>1</v>
      </c>
      <c r="D127" s="33" t="str">
        <f>'1'!$H$117</f>
        <v>abs</v>
      </c>
      <c r="E127" s="33" t="str">
        <f>'1'!$H$152</f>
        <v>abs</v>
      </c>
      <c r="F127" s="33" t="str">
        <f>'1'!$H$187</f>
        <v>abs</v>
      </c>
      <c r="G127" s="33" t="str">
        <f>'1'!$H$222</f>
        <v>abs</v>
      </c>
      <c r="H127" s="33" t="str">
        <f>'1'!$H$257</f>
        <v>abs</v>
      </c>
      <c r="I127" s="33" t="str">
        <f>'1'!$H$292</f>
        <v>abs</v>
      </c>
      <c r="J127" s="33" t="str">
        <f>'1'!$H$327</f>
        <v>abs</v>
      </c>
      <c r="K127" s="33" t="str">
        <f>'1'!$H$362</f>
        <v>abs</v>
      </c>
      <c r="L127" s="33" t="str">
        <f>'1'!$H$397</f>
        <v>abs</v>
      </c>
      <c r="M127" s="36"/>
    </row>
    <row r="128" spans="1:13">
      <c r="A128" s="25">
        <f>'listing eleves'!$E$25</f>
        <v>43175</v>
      </c>
      <c r="B128" s="25">
        <f>'listing eleves'!$G$25</f>
        <v>43182</v>
      </c>
      <c r="C128" s="25">
        <f>'listing eleves'!$I$25</f>
        <v>43189</v>
      </c>
      <c r="D128" s="25">
        <f>'listing eleves'!$K$25</f>
        <v>43196</v>
      </c>
      <c r="E128" s="25">
        <f>'listing eleves'!$M$25</f>
        <v>43203</v>
      </c>
      <c r="F128" s="25">
        <f>'listing eleves'!$O$25</f>
        <v>43210</v>
      </c>
      <c r="G128" s="25">
        <f>'listing eleves'!$Q$25</f>
        <v>43231</v>
      </c>
      <c r="H128" s="25">
        <f>'listing eleves'!$S$25</f>
        <v>43238</v>
      </c>
      <c r="I128" s="25">
        <f>'listing eleves'!$U$25</f>
        <v>43245</v>
      </c>
      <c r="J128" s="25">
        <f>'listing eleves'!$W$25</f>
        <v>43252</v>
      </c>
      <c r="K128" s="25">
        <f>'listing eleves'!$Y$25</f>
        <v>43259</v>
      </c>
      <c r="L128" s="25">
        <f>'listing eleves'!$AA$25</f>
        <v>43266</v>
      </c>
      <c r="M128" s="36"/>
    </row>
    <row r="129" spans="1:13">
      <c r="A129" s="33" t="str">
        <f>'1'!$H$432</f>
        <v>abs</v>
      </c>
      <c r="B129" s="33" t="str">
        <f>'1'!$H$467</f>
        <v>abs</v>
      </c>
      <c r="C129" s="33" t="str">
        <f>'1'!$H$502</f>
        <v>abs</v>
      </c>
      <c r="D129" s="33" t="str">
        <f>'1'!$H$537</f>
        <v>abs</v>
      </c>
      <c r="E129" s="33" t="str">
        <f>'1'!$H$572</f>
        <v>abs</v>
      </c>
      <c r="F129" s="33" t="str">
        <f>'1'!$H$607</f>
        <v>abs</v>
      </c>
      <c r="G129" s="33" t="str">
        <f>'1'!$H$642</f>
        <v>abs</v>
      </c>
      <c r="H129" s="33" t="str">
        <f>'1'!$H$677</f>
        <v>abs</v>
      </c>
      <c r="I129" s="33" t="str">
        <f>'1'!$H$710</f>
        <v>abs</v>
      </c>
      <c r="J129" s="33" t="str">
        <f>'1'!$H$743</f>
        <v>abs</v>
      </c>
      <c r="K129" s="33" t="str">
        <f>'1'!$H$776</f>
        <v>abs</v>
      </c>
      <c r="L129" s="33" t="str">
        <f>'1'!$H$809</f>
        <v>abs</v>
      </c>
      <c r="M129" s="36"/>
    </row>
    <row r="130" spans="1:13">
      <c r="A130" s="25" t="str">
        <f>'listing eleves'!$E$40</f>
        <v>//</v>
      </c>
      <c r="B130" s="25" t="str">
        <f>'listing eleves'!$G$40</f>
        <v>//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36"/>
    </row>
    <row r="131" spans="1:13">
      <c r="A131" s="33" t="str">
        <f>'1'!$H$842</f>
        <v>abs</v>
      </c>
      <c r="B131" s="33" t="str">
        <f>'1'!$H$875</f>
        <v>abs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36"/>
    </row>
    <row r="132" spans="1:13">
      <c r="A132" s="243" t="str">
        <f>'1'!$B$14</f>
        <v>Se présenter : Avoir une tenue adaptée. Maîtriser les formules de politesse et de respect. Avoir le sens de l'accueil.</v>
      </c>
      <c r="B132" s="244"/>
      <c r="C132" s="244"/>
      <c r="D132" s="244"/>
      <c r="E132" s="244"/>
      <c r="F132" s="244"/>
      <c r="G132" s="244"/>
      <c r="H132" s="244"/>
      <c r="I132" s="244"/>
      <c r="J132" s="244"/>
      <c r="K132" s="244"/>
      <c r="L132" s="244"/>
      <c r="M132" s="36"/>
    </row>
    <row r="133" spans="1:13">
      <c r="A133" s="25">
        <f>'listing eleves'!$E$10</f>
        <v>43014</v>
      </c>
      <c r="B133" s="25">
        <f>'listing eleves'!$G$10</f>
        <v>43021</v>
      </c>
      <c r="C133" s="25">
        <f>'listing eleves'!$I$10</f>
        <v>43028</v>
      </c>
      <c r="D133" s="25">
        <f>'listing eleves'!$K$10</f>
        <v>43049</v>
      </c>
      <c r="E133" s="25">
        <f>'listing eleves'!$M$10</f>
        <v>43056</v>
      </c>
      <c r="F133" s="25">
        <f>'listing eleves'!$O$10</f>
        <v>43063</v>
      </c>
      <c r="G133" s="25">
        <f>'listing eleves'!$Q$10</f>
        <v>43070</v>
      </c>
      <c r="H133" s="25">
        <f>'listing eleves'!$S$10</f>
        <v>43077</v>
      </c>
      <c r="I133" s="25">
        <f>'listing eleves'!$U$10</f>
        <v>43084</v>
      </c>
      <c r="J133" s="25">
        <f>'listing eleves'!$W$10</f>
        <v>43091</v>
      </c>
      <c r="K133" s="25">
        <f>'listing eleves'!$Y$10</f>
        <v>43112</v>
      </c>
      <c r="L133" s="25">
        <f>'listing eleves'!$AA$10</f>
        <v>43119</v>
      </c>
      <c r="M133" s="36"/>
    </row>
    <row r="134" spans="1:13">
      <c r="A134" s="32">
        <f>'1'!$H$14</f>
        <v>1</v>
      </c>
      <c r="B134" s="33" t="str">
        <f>'1'!$H$49</f>
        <v>abs</v>
      </c>
      <c r="C134" s="33">
        <f>'1'!$H$83</f>
        <v>0</v>
      </c>
      <c r="D134" s="33" t="str">
        <f>'1'!$H$118</f>
        <v>abs</v>
      </c>
      <c r="E134" s="33" t="str">
        <f>'1'!$H$153</f>
        <v>abs</v>
      </c>
      <c r="F134" s="33" t="str">
        <f>'1'!$H$188</f>
        <v>abs</v>
      </c>
      <c r="G134" s="33" t="str">
        <f>'1'!$H$223</f>
        <v>abs</v>
      </c>
      <c r="H134" s="33" t="str">
        <f>'1'!$H$258</f>
        <v>abs</v>
      </c>
      <c r="I134" s="33" t="str">
        <f>'1'!$H$293</f>
        <v>abs</v>
      </c>
      <c r="J134" s="33" t="str">
        <f>'1'!$H$328</f>
        <v>abs</v>
      </c>
      <c r="K134" s="33" t="str">
        <f>'1'!$H$363</f>
        <v>abs</v>
      </c>
      <c r="L134" s="33" t="str">
        <f>'1'!$H$398</f>
        <v>abs</v>
      </c>
      <c r="M134" s="36"/>
    </row>
    <row r="135" spans="1:13">
      <c r="A135" s="25">
        <f>'listing eleves'!$E$25</f>
        <v>43175</v>
      </c>
      <c r="B135" s="25">
        <f>'listing eleves'!$G$25</f>
        <v>43182</v>
      </c>
      <c r="C135" s="25">
        <f>'listing eleves'!$I$25</f>
        <v>43189</v>
      </c>
      <c r="D135" s="25">
        <f>'listing eleves'!$K$25</f>
        <v>43196</v>
      </c>
      <c r="E135" s="25">
        <f>'listing eleves'!$M$25</f>
        <v>43203</v>
      </c>
      <c r="F135" s="25">
        <f>'listing eleves'!$O$25</f>
        <v>43210</v>
      </c>
      <c r="G135" s="25">
        <f>'listing eleves'!$Q$25</f>
        <v>43231</v>
      </c>
      <c r="H135" s="25">
        <f>'listing eleves'!$S$25</f>
        <v>43238</v>
      </c>
      <c r="I135" s="25">
        <f>'listing eleves'!$U$25</f>
        <v>43245</v>
      </c>
      <c r="J135" s="25">
        <f>'listing eleves'!$W$25</f>
        <v>43252</v>
      </c>
      <c r="K135" s="25">
        <f>'listing eleves'!$Y$25</f>
        <v>43259</v>
      </c>
      <c r="L135" s="25">
        <f>'listing eleves'!$AA$25</f>
        <v>43266</v>
      </c>
      <c r="M135" s="36"/>
    </row>
    <row r="136" spans="1:13">
      <c r="A136" s="33" t="str">
        <f>'1'!$H$433</f>
        <v>abs</v>
      </c>
      <c r="B136" s="33" t="str">
        <f>'1'!$H$468</f>
        <v>abs</v>
      </c>
      <c r="C136" s="33" t="str">
        <f>'1'!$H$503</f>
        <v>abs</v>
      </c>
      <c r="D136" s="33" t="str">
        <f>'1'!$H$538</f>
        <v>abs</v>
      </c>
      <c r="E136" s="33" t="str">
        <f>'1'!$H$573</f>
        <v>abs</v>
      </c>
      <c r="F136" s="33" t="str">
        <f>'1'!$H$608</f>
        <v>abs</v>
      </c>
      <c r="G136" s="33" t="str">
        <f>'1'!$H$643</f>
        <v>abs</v>
      </c>
      <c r="H136" s="33" t="str">
        <f>'1'!$H$678</f>
        <v>abs</v>
      </c>
      <c r="I136" s="33" t="str">
        <f>'1'!$H$711</f>
        <v>abs</v>
      </c>
      <c r="J136" s="33" t="str">
        <f>'1'!$H$744</f>
        <v>abs</v>
      </c>
      <c r="K136" s="33" t="str">
        <f>'1'!$H$777</f>
        <v>abs</v>
      </c>
      <c r="L136" s="33" t="str">
        <f>'1'!$H$810</f>
        <v>abs</v>
      </c>
      <c r="M136" s="36"/>
    </row>
    <row r="137" spans="1:13">
      <c r="A137" s="25" t="str">
        <f>'listing eleves'!$E$40</f>
        <v>//</v>
      </c>
      <c r="B137" s="25" t="str">
        <f>'listing eleves'!$G$40</f>
        <v>//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36"/>
    </row>
    <row r="138" spans="1:13">
      <c r="A138" s="33" t="str">
        <f>'1'!$H$843</f>
        <v>abs</v>
      </c>
      <c r="B138" s="33" t="str">
        <f>'1'!$H$876</f>
        <v>abs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36"/>
    </row>
    <row r="139" spans="1:13">
      <c r="A139" s="243" t="str">
        <f>'1'!$B$15</f>
        <v>Travailler personnellement : Apprendre et travailler de maniére réguliére. Rend les travaux demandés dans les délais.</v>
      </c>
      <c r="B139" s="244"/>
      <c r="C139" s="244"/>
      <c r="D139" s="244"/>
      <c r="E139" s="244"/>
      <c r="F139" s="244"/>
      <c r="G139" s="244"/>
      <c r="H139" s="244"/>
      <c r="I139" s="244"/>
      <c r="J139" s="244"/>
      <c r="K139" s="244"/>
      <c r="L139" s="244"/>
      <c r="M139" s="36"/>
    </row>
    <row r="140" spans="1:13">
      <c r="A140" s="25">
        <f>'listing eleves'!$E$10</f>
        <v>43014</v>
      </c>
      <c r="B140" s="25">
        <f>'listing eleves'!$G$10</f>
        <v>43021</v>
      </c>
      <c r="C140" s="25">
        <f>'listing eleves'!$I$10</f>
        <v>43028</v>
      </c>
      <c r="D140" s="25">
        <f>'listing eleves'!$K$10</f>
        <v>43049</v>
      </c>
      <c r="E140" s="25">
        <f>'listing eleves'!$M$10</f>
        <v>43056</v>
      </c>
      <c r="F140" s="25">
        <f>'listing eleves'!$O$10</f>
        <v>43063</v>
      </c>
      <c r="G140" s="25">
        <f>'listing eleves'!$Q$10</f>
        <v>43070</v>
      </c>
      <c r="H140" s="25">
        <f>'listing eleves'!$S$10</f>
        <v>43077</v>
      </c>
      <c r="I140" s="25">
        <f>'listing eleves'!$U$10</f>
        <v>43084</v>
      </c>
      <c r="J140" s="25">
        <f>'listing eleves'!$W$10</f>
        <v>43091</v>
      </c>
      <c r="K140" s="25">
        <f>'listing eleves'!$Y$10</f>
        <v>43112</v>
      </c>
      <c r="L140" s="25">
        <f>'listing eleves'!$AA$10</f>
        <v>43119</v>
      </c>
      <c r="M140" s="36"/>
    </row>
    <row r="141" spans="1:13">
      <c r="A141" s="32">
        <f>'1'!$H$15</f>
        <v>2</v>
      </c>
      <c r="B141" s="33" t="str">
        <f>'1'!$H$50</f>
        <v>abs</v>
      </c>
      <c r="C141" s="33">
        <f>'1'!$H$84</f>
        <v>0</v>
      </c>
      <c r="D141" s="33" t="str">
        <f>'1'!$H$119</f>
        <v>abs</v>
      </c>
      <c r="E141" s="33" t="str">
        <f>'1'!$H$154</f>
        <v>abs</v>
      </c>
      <c r="F141" s="33" t="str">
        <f>'1'!$H$189</f>
        <v>abs</v>
      </c>
      <c r="G141" s="33" t="str">
        <f>'1'!$H$224</f>
        <v>abs</v>
      </c>
      <c r="H141" s="33" t="str">
        <f>'1'!$H$259</f>
        <v>abs</v>
      </c>
      <c r="I141" s="33" t="str">
        <f>'1'!$H$294</f>
        <v>abs</v>
      </c>
      <c r="J141" s="33" t="str">
        <f>'1'!$H$329</f>
        <v>abs</v>
      </c>
      <c r="K141" s="33" t="str">
        <f>'1'!$H$364</f>
        <v>abs</v>
      </c>
      <c r="L141" s="33" t="str">
        <f>'1'!$H$399</f>
        <v>abs</v>
      </c>
      <c r="M141" s="36"/>
    </row>
    <row r="142" spans="1:13">
      <c r="A142" s="25">
        <f>'listing eleves'!$E$25</f>
        <v>43175</v>
      </c>
      <c r="B142" s="25">
        <f>'listing eleves'!$G$25</f>
        <v>43182</v>
      </c>
      <c r="C142" s="25">
        <f>'listing eleves'!$I$25</f>
        <v>43189</v>
      </c>
      <c r="D142" s="25">
        <f>'listing eleves'!$K$25</f>
        <v>43196</v>
      </c>
      <c r="E142" s="25">
        <f>'listing eleves'!$M$25</f>
        <v>43203</v>
      </c>
      <c r="F142" s="25">
        <f>'listing eleves'!$O$25</f>
        <v>43210</v>
      </c>
      <c r="G142" s="25">
        <f>'listing eleves'!$Q$25</f>
        <v>43231</v>
      </c>
      <c r="H142" s="25">
        <f>'listing eleves'!$S$25</f>
        <v>43238</v>
      </c>
      <c r="I142" s="25">
        <f>'listing eleves'!$U$25</f>
        <v>43245</v>
      </c>
      <c r="J142" s="25">
        <f>'listing eleves'!$W$25</f>
        <v>43252</v>
      </c>
      <c r="K142" s="25">
        <f>'listing eleves'!$Y$25</f>
        <v>43259</v>
      </c>
      <c r="L142" s="25">
        <f>'listing eleves'!$AA$25</f>
        <v>43266</v>
      </c>
      <c r="M142" s="36"/>
    </row>
    <row r="143" spans="1:13">
      <c r="A143" s="33" t="str">
        <f>'1'!$H$434</f>
        <v>abs</v>
      </c>
      <c r="B143" s="33" t="str">
        <f>'1'!$H$469</f>
        <v>abs</v>
      </c>
      <c r="C143" s="33" t="str">
        <f>'1'!$H$504</f>
        <v>abs</v>
      </c>
      <c r="D143" s="33" t="str">
        <f>'1'!$H$539</f>
        <v>abs</v>
      </c>
      <c r="E143" s="33" t="str">
        <f>'1'!$H$574</f>
        <v>abs</v>
      </c>
      <c r="F143" s="33" t="str">
        <f>'1'!$H$609</f>
        <v>abs</v>
      </c>
      <c r="G143" s="33" t="str">
        <f>'1'!$H$644</f>
        <v>abs</v>
      </c>
      <c r="H143" s="33" t="str">
        <f>'1'!$H$679</f>
        <v>abs</v>
      </c>
      <c r="I143" s="33" t="str">
        <f>'1'!$H$712</f>
        <v>abs</v>
      </c>
      <c r="J143" s="33" t="str">
        <f>'1'!$H$745</f>
        <v>abs</v>
      </c>
      <c r="K143" s="33" t="str">
        <f>'1'!$H$778</f>
        <v>abs</v>
      </c>
      <c r="L143" s="33" t="str">
        <f>'1'!$H$811</f>
        <v>abs</v>
      </c>
      <c r="M143" s="36"/>
    </row>
    <row r="144" spans="1:13">
      <c r="A144" s="25" t="str">
        <f>'listing eleves'!$E$40</f>
        <v>//</v>
      </c>
      <c r="B144" s="25" t="str">
        <f>'listing eleves'!$G$40</f>
        <v>//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36"/>
    </row>
    <row r="145" spans="1:13">
      <c r="A145" s="33" t="str">
        <f>'1'!$H$844</f>
        <v>abs</v>
      </c>
      <c r="B145" s="33" t="str">
        <f>'1'!$H$877</f>
        <v>abs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36"/>
    </row>
    <row r="146" spans="1:13">
      <c r="A146" s="245" t="str">
        <f>'1'!$B$16</f>
        <v>Respecter les régles de vie en société : Etre assidu et ponctuel. Respecter autrui et communiquer courtoisement.</v>
      </c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36"/>
    </row>
    <row r="147" spans="1:13">
      <c r="A147" s="25">
        <f>'listing eleves'!$E$10</f>
        <v>43014</v>
      </c>
      <c r="B147" s="25">
        <f>'listing eleves'!$G$10</f>
        <v>43021</v>
      </c>
      <c r="C147" s="25">
        <f>'listing eleves'!$I$10</f>
        <v>43028</v>
      </c>
      <c r="D147" s="25">
        <f>'listing eleves'!$K$10</f>
        <v>43049</v>
      </c>
      <c r="E147" s="25">
        <f>'listing eleves'!$M$10</f>
        <v>43056</v>
      </c>
      <c r="F147" s="25">
        <f>'listing eleves'!$O$10</f>
        <v>43063</v>
      </c>
      <c r="G147" s="25">
        <f>'listing eleves'!$Q$10</f>
        <v>43070</v>
      </c>
      <c r="H147" s="25">
        <f>'listing eleves'!$S$10</f>
        <v>43077</v>
      </c>
      <c r="I147" s="25">
        <f>'listing eleves'!$U$10</f>
        <v>43084</v>
      </c>
      <c r="J147" s="25">
        <f>'listing eleves'!$W$10</f>
        <v>43091</v>
      </c>
      <c r="K147" s="25">
        <f>'listing eleves'!$Y$10</f>
        <v>43112</v>
      </c>
      <c r="L147" s="25">
        <f>'listing eleves'!$AA$10</f>
        <v>43119</v>
      </c>
      <c r="M147" s="36"/>
    </row>
    <row r="148" spans="1:13">
      <c r="A148" s="32">
        <f>'1'!$H$16</f>
        <v>1</v>
      </c>
      <c r="B148" s="33" t="str">
        <f>'1'!$H$51</f>
        <v>abs</v>
      </c>
      <c r="C148" s="33">
        <f>'1'!$H$85</f>
        <v>3</v>
      </c>
      <c r="D148" s="33" t="str">
        <f>'1'!$H$120</f>
        <v>abs</v>
      </c>
      <c r="E148" s="33" t="str">
        <f>'1'!$H$155</f>
        <v>abs</v>
      </c>
      <c r="F148" s="33" t="str">
        <f>'1'!$H$190</f>
        <v>abs</v>
      </c>
      <c r="G148" s="33" t="str">
        <f>'1'!$H$225</f>
        <v>abs</v>
      </c>
      <c r="H148" s="33" t="str">
        <f>'1'!$H$260</f>
        <v>abs</v>
      </c>
      <c r="I148" s="33" t="str">
        <f>'1'!$H$295</f>
        <v>abs</v>
      </c>
      <c r="J148" s="33" t="str">
        <f>'1'!$H$330</f>
        <v>abs</v>
      </c>
      <c r="K148" s="33" t="str">
        <f>'1'!$H$365</f>
        <v>abs</v>
      </c>
      <c r="L148" s="33" t="str">
        <f>'1'!$H$400</f>
        <v>abs</v>
      </c>
      <c r="M148" s="36"/>
    </row>
    <row r="149" spans="1:13">
      <c r="A149" s="25">
        <f>'listing eleves'!$E$25</f>
        <v>43175</v>
      </c>
      <c r="B149" s="25">
        <f>'listing eleves'!$G$25</f>
        <v>43182</v>
      </c>
      <c r="C149" s="25">
        <f>'listing eleves'!$I$25</f>
        <v>43189</v>
      </c>
      <c r="D149" s="25">
        <f>'listing eleves'!$K$25</f>
        <v>43196</v>
      </c>
      <c r="E149" s="25">
        <f>'listing eleves'!$M$25</f>
        <v>43203</v>
      </c>
      <c r="F149" s="25">
        <f>'listing eleves'!$O$25</f>
        <v>43210</v>
      </c>
      <c r="G149" s="25">
        <f>'listing eleves'!$Q$25</f>
        <v>43231</v>
      </c>
      <c r="H149" s="25">
        <f>'listing eleves'!$S$25</f>
        <v>43238</v>
      </c>
      <c r="I149" s="25">
        <f>'listing eleves'!$U$25</f>
        <v>43245</v>
      </c>
      <c r="J149" s="25">
        <f>'listing eleves'!$W$25</f>
        <v>43252</v>
      </c>
      <c r="K149" s="25">
        <f>'listing eleves'!$Y$25</f>
        <v>43259</v>
      </c>
      <c r="L149" s="25">
        <f>'listing eleves'!$AA$25</f>
        <v>43266</v>
      </c>
      <c r="M149" s="36"/>
    </row>
    <row r="150" spans="1:13">
      <c r="A150" s="33" t="str">
        <f>'1'!$H$435</f>
        <v>abs</v>
      </c>
      <c r="B150" s="33" t="str">
        <f>'1'!$H$470</f>
        <v>abs</v>
      </c>
      <c r="C150" s="33" t="str">
        <f>'1'!$H$505</f>
        <v>abs</v>
      </c>
      <c r="D150" s="33" t="str">
        <f>'1'!$H$540</f>
        <v>abs</v>
      </c>
      <c r="E150" s="33" t="str">
        <f>'1'!$H$575</f>
        <v>abs</v>
      </c>
      <c r="F150" s="33" t="str">
        <f>'1'!$H$610</f>
        <v>abs</v>
      </c>
      <c r="G150" s="33" t="str">
        <f>'1'!$H$645</f>
        <v>abs</v>
      </c>
      <c r="H150" s="33" t="str">
        <f>'1'!$H$680</f>
        <v>abs</v>
      </c>
      <c r="I150" s="33" t="str">
        <f>'1'!$H$713</f>
        <v>abs</v>
      </c>
      <c r="J150" s="33" t="str">
        <f>'1'!$H$746</f>
        <v>abs</v>
      </c>
      <c r="K150" s="33" t="str">
        <f>'1'!$H$779</f>
        <v>abs</v>
      </c>
      <c r="L150" s="33" t="str">
        <f>'1'!$H$812</f>
        <v>abs</v>
      </c>
      <c r="M150" s="36"/>
    </row>
    <row r="151" spans="1:13">
      <c r="A151" s="25" t="str">
        <f>'listing eleves'!$E$40</f>
        <v>//</v>
      </c>
      <c r="B151" s="25" t="str">
        <f>'listing eleves'!$G$40</f>
        <v>//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36"/>
    </row>
    <row r="152" spans="1:13">
      <c r="A152" s="33" t="str">
        <f>'1'!$H$845</f>
        <v>abs</v>
      </c>
      <c r="B152" s="33" t="str">
        <f>'1'!$H$878</f>
        <v>abs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36"/>
    </row>
    <row r="153" spans="1:13">
      <c r="M153" s="36"/>
    </row>
  </sheetData>
  <mergeCells count="62">
    <mergeCell ref="B54:M54"/>
    <mergeCell ref="B51:M51"/>
    <mergeCell ref="B4:M4"/>
    <mergeCell ref="B13:M13"/>
    <mergeCell ref="B86:M86"/>
    <mergeCell ref="B81:M81"/>
    <mergeCell ref="B74:M74"/>
    <mergeCell ref="B68:M68"/>
    <mergeCell ref="B59:M59"/>
    <mergeCell ref="B47:M47"/>
    <mergeCell ref="A66:M67"/>
    <mergeCell ref="B42:M42"/>
    <mergeCell ref="B38:M38"/>
    <mergeCell ref="B34:M34"/>
    <mergeCell ref="B26:M26"/>
    <mergeCell ref="B18:M18"/>
    <mergeCell ref="O66:AA67"/>
    <mergeCell ref="P68:AA68"/>
    <mergeCell ref="A132:L132"/>
    <mergeCell ref="A139:L139"/>
    <mergeCell ref="A146:L146"/>
    <mergeCell ref="A109:L109"/>
    <mergeCell ref="A116:L116"/>
    <mergeCell ref="A125:L125"/>
    <mergeCell ref="A102:L102"/>
    <mergeCell ref="AD54:AO54"/>
    <mergeCell ref="AD59:AO59"/>
    <mergeCell ref="B100:J100"/>
    <mergeCell ref="O1:AA2"/>
    <mergeCell ref="P4:AA4"/>
    <mergeCell ref="P13:AA13"/>
    <mergeCell ref="P18:AA18"/>
    <mergeCell ref="P26:AA26"/>
    <mergeCell ref="O33:AA33"/>
    <mergeCell ref="P34:AA34"/>
    <mergeCell ref="P38:AA38"/>
    <mergeCell ref="P42:AA42"/>
    <mergeCell ref="P47:AA47"/>
    <mergeCell ref="P51:AA51"/>
    <mergeCell ref="P54:AA54"/>
    <mergeCell ref="P59:AA59"/>
    <mergeCell ref="AD81:AO81"/>
    <mergeCell ref="AD86:AO86"/>
    <mergeCell ref="P74:AA74"/>
    <mergeCell ref="P81:AA81"/>
    <mergeCell ref="P86:AA86"/>
    <mergeCell ref="A1:J2"/>
    <mergeCell ref="A33:M33"/>
    <mergeCell ref="AC66:AO67"/>
    <mergeCell ref="AD68:AO68"/>
    <mergeCell ref="AD74:AO74"/>
    <mergeCell ref="AC1:AO2"/>
    <mergeCell ref="AD4:AO4"/>
    <mergeCell ref="AD13:AO13"/>
    <mergeCell ref="AD18:AO18"/>
    <mergeCell ref="AD26:AO26"/>
    <mergeCell ref="AC33:AO33"/>
    <mergeCell ref="AD34:AO34"/>
    <mergeCell ref="AD38:AO38"/>
    <mergeCell ref="AD42:AO42"/>
    <mergeCell ref="AD47:AO47"/>
    <mergeCell ref="AD51:AO51"/>
  </mergeCells>
  <conditionalFormatting sqref="B6">
    <cfRule type="colorScale" priority="21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2">
    <cfRule type="colorScale" priority="21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8">
    <cfRule type="colorScale" priority="21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5">
    <cfRule type="colorScale" priority="20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3">
    <cfRule type="colorScale" priority="20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7">
    <cfRule type="colorScale" priority="20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9">
    <cfRule type="colorScale" priority="20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6">
    <cfRule type="colorScale" priority="20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9">
    <cfRule type="colorScale" priority="19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0">
    <cfRule type="colorScale" priority="19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1">
    <cfRule type="colorScale" priority="19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83">
    <cfRule type="colorScale" priority="19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2:L152 C108:L108 C115:L115 C122:L122 C131:L131 C138:L138 C145:L145">
    <cfRule type="colorScale" priority="190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D15">
    <cfRule type="colorScale" priority="2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7">
    <cfRule type="colorScale" priority="2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9">
    <cfRule type="colorScale" priority="2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5">
    <cfRule type="colorScale" priority="2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7">
    <cfRule type="colorScale" priority="2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3">
    <cfRule type="colorScale" priority="1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1">
    <cfRule type="colorScale" priority="1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5">
    <cfRule type="colorScale" priority="1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8">
    <cfRule type="colorScale" priority="1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4">
    <cfRule type="colorScale" priority="1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3">
    <cfRule type="colorScale" priority="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3">
    <cfRule type="colorScale" priority="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04:L104 A106:L106 A108:B108 A111:L111 A113:L113 A115:B115 A118:L118 A120:L120 A122:B122 A127:L127 A129:L129 A134:L134 A131:B131 A136:L136 A138:B138 A141:L141 A143:L143 A145:B145 A148:L148 A150:L150 A152:B152">
    <cfRule type="containsText" dxfId="9" priority="5" operator="containsText" text="ABS">
      <formula>NOT(ISERROR(SEARCH("ABS",A104)))</formula>
    </cfRule>
    <cfRule type="cellIs" dxfId="8" priority="4" operator="equal">
      <formula>0</formula>
    </cfRule>
    <cfRule type="cellIs" dxfId="7" priority="3" operator="equal">
      <formula>1</formula>
    </cfRule>
    <cfRule type="cellIs" dxfId="6" priority="2" operator="equal">
      <formula>2</formula>
    </cfRule>
    <cfRule type="cellIs" dxfId="5" priority="1" operator="equal"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&amp;CFICHE RECAPITULATIVE DES COMPETENCES
</oddHeader>
    <oddFooter>Page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O152"/>
  <sheetViews>
    <sheetView view="pageLayout" zoomScaleNormal="85" workbookViewId="0">
      <selection activeCell="R107" sqref="R107"/>
    </sheetView>
  </sheetViews>
  <sheetFormatPr baseColWidth="10" defaultRowHeight="15"/>
  <cols>
    <col min="1" max="1" width="9.5703125" style="19" customWidth="1"/>
    <col min="2" max="3" width="9" style="19" customWidth="1"/>
    <col min="4" max="5" width="9.85546875" style="19" customWidth="1"/>
    <col min="6" max="6" width="9.28515625" style="19" customWidth="1"/>
    <col min="7" max="7" width="9.140625" style="19" customWidth="1"/>
    <col min="8" max="8" width="9.28515625" style="19" customWidth="1"/>
    <col min="9" max="9" width="8.85546875" style="19" customWidth="1"/>
    <col min="10" max="10" width="9" style="19" customWidth="1"/>
    <col min="11" max="11" width="9.5703125" style="19" customWidth="1"/>
    <col min="12" max="13" width="8.85546875" style="19" customWidth="1"/>
    <col min="14" max="14" width="6.42578125" style="19" customWidth="1"/>
    <col min="15" max="15" width="8.85546875" style="19" customWidth="1"/>
    <col min="16" max="16" width="9.7109375" style="19" customWidth="1"/>
    <col min="17" max="18" width="8.85546875" style="19" customWidth="1"/>
    <col min="19" max="19" width="9.42578125" style="19" customWidth="1"/>
    <col min="20" max="21" width="9.140625" style="19" customWidth="1"/>
    <col min="22" max="22" width="8.85546875" style="19" customWidth="1"/>
    <col min="23" max="23" width="9.7109375" style="19" customWidth="1"/>
    <col min="24" max="24" width="8.85546875" style="19" customWidth="1"/>
    <col min="25" max="26" width="9.42578125" style="19" customWidth="1"/>
    <col min="27" max="27" width="8.85546875" style="19" customWidth="1"/>
    <col min="28" max="28" width="5.5703125" style="19" customWidth="1"/>
    <col min="29" max="29" width="10" style="19" customWidth="1"/>
    <col min="30" max="30" width="9.42578125" style="19" customWidth="1"/>
    <col min="31" max="31" width="8.85546875" style="19" customWidth="1"/>
    <col min="32" max="32" width="9.140625" style="19" customWidth="1"/>
    <col min="33" max="33" width="9.42578125" style="19" customWidth="1"/>
    <col min="34" max="34" width="9.140625" style="19" customWidth="1"/>
    <col min="35" max="35" width="10" style="19" customWidth="1"/>
    <col min="36" max="36" width="9.5703125" style="19" customWidth="1"/>
    <col min="37" max="37" width="10.140625" style="19" customWidth="1"/>
    <col min="38" max="38" width="9.7109375" style="19" customWidth="1"/>
    <col min="39" max="39" width="8.7109375" style="19" customWidth="1"/>
    <col min="40" max="40" width="9.42578125" style="19" customWidth="1"/>
    <col min="41" max="41" width="9.85546875" style="19" customWidth="1"/>
    <col min="42" max="16384" width="11.42578125" style="19"/>
  </cols>
  <sheetData>
    <row r="1" spans="1:41" ht="15" customHeight="1">
      <c r="A1" s="227" t="s">
        <v>226</v>
      </c>
      <c r="B1" s="227"/>
      <c r="C1" s="227"/>
      <c r="D1" s="227"/>
      <c r="E1" s="227"/>
      <c r="F1" s="227"/>
      <c r="G1" s="227"/>
      <c r="H1" s="227"/>
      <c r="I1" s="227"/>
      <c r="J1" s="227"/>
      <c r="K1" s="48">
        <f>'listing eleves'!A12</f>
        <v>2</v>
      </c>
      <c r="L1" s="48">
        <f>'listing eleves'!B12</f>
        <v>22</v>
      </c>
      <c r="M1" s="35">
        <f>'listing eleves'!$I$1</f>
        <v>0</v>
      </c>
      <c r="O1" s="227" t="s">
        <v>227</v>
      </c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C1" s="227" t="s">
        <v>228</v>
      </c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</row>
    <row r="2" spans="1:41" ht="15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31" t="str">
        <f>'listing eleves'!$C$1</f>
        <v>2017-2018</v>
      </c>
      <c r="L2" s="31"/>
      <c r="M2" s="31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</row>
    <row r="3" spans="1:41" ht="30">
      <c r="A3" s="23" t="s">
        <v>149</v>
      </c>
      <c r="B3" s="20">
        <f>'listing eleves'!$E$10</f>
        <v>43014</v>
      </c>
      <c r="C3" s="20">
        <f>'listing eleves'!$G$10</f>
        <v>43021</v>
      </c>
      <c r="D3" s="20">
        <f>'listing eleves'!$I$10</f>
        <v>43028</v>
      </c>
      <c r="E3" s="20">
        <f>'listing eleves'!$K$10</f>
        <v>43049</v>
      </c>
      <c r="F3" s="20">
        <f>'listing eleves'!$M$10</f>
        <v>43056</v>
      </c>
      <c r="G3" s="20">
        <f>'listing eleves'!$O$10</f>
        <v>43063</v>
      </c>
      <c r="H3" s="20">
        <f>'listing eleves'!$Q$10</f>
        <v>43070</v>
      </c>
      <c r="I3" s="20">
        <f>'listing eleves'!$S$10</f>
        <v>43077</v>
      </c>
      <c r="J3" s="20">
        <f>'listing eleves'!$U$10</f>
        <v>43084</v>
      </c>
      <c r="K3" s="20">
        <f>'listing eleves'!$W$10</f>
        <v>43091</v>
      </c>
      <c r="L3" s="20">
        <f>'listing eleves'!$Y$10</f>
        <v>43112</v>
      </c>
      <c r="M3" s="20">
        <f>'listing eleves'!$AA$10</f>
        <v>43119</v>
      </c>
      <c r="O3" s="23" t="s">
        <v>149</v>
      </c>
      <c r="P3" s="20">
        <f>'listing eleves'!$E$25</f>
        <v>43175</v>
      </c>
      <c r="Q3" s="20">
        <f>'listing eleves'!$G$25</f>
        <v>43182</v>
      </c>
      <c r="R3" s="20">
        <f>'listing eleves'!$I$25</f>
        <v>43189</v>
      </c>
      <c r="S3" s="20">
        <f>'listing eleves'!$K$25</f>
        <v>43196</v>
      </c>
      <c r="T3" s="20">
        <f>'listing eleves'!$M$25</f>
        <v>43203</v>
      </c>
      <c r="U3" s="20">
        <f>'listing eleves'!$O$25</f>
        <v>43210</v>
      </c>
      <c r="V3" s="20">
        <f>'listing eleves'!$Q$25</f>
        <v>43231</v>
      </c>
      <c r="W3" s="20">
        <f>'listing eleves'!$S$25</f>
        <v>43238</v>
      </c>
      <c r="X3" s="20">
        <f>'listing eleves'!$U$25</f>
        <v>43245</v>
      </c>
      <c r="Y3" s="20">
        <f>'listing eleves'!$W$25</f>
        <v>43252</v>
      </c>
      <c r="Z3" s="20">
        <f>'listing eleves'!$Y$25</f>
        <v>43259</v>
      </c>
      <c r="AA3" s="20">
        <f>'listing eleves'!$AA$25</f>
        <v>43266</v>
      </c>
      <c r="AC3" s="23" t="s">
        <v>149</v>
      </c>
      <c r="AD3" s="20" t="str">
        <f>'listing eleves'!$E$40</f>
        <v>//</v>
      </c>
      <c r="AE3" s="20" t="str">
        <f>'listing eleves'!$G$40</f>
        <v>//</v>
      </c>
      <c r="AF3" s="20">
        <f>'listing eleves'!$I$40</f>
        <v>0</v>
      </c>
      <c r="AG3" s="20">
        <f>'listing eleves'!$K$40</f>
        <v>0</v>
      </c>
      <c r="AH3" s="20">
        <f>'listing eleves'!$M$40</f>
        <v>0</v>
      </c>
      <c r="AI3" s="20">
        <f>'listing eleves'!$O$40</f>
        <v>0</v>
      </c>
      <c r="AJ3" s="20">
        <f>'listing eleves'!$Q$40</f>
        <v>0</v>
      </c>
      <c r="AK3" s="20">
        <f>'listing eleves'!$S$40</f>
        <v>0</v>
      </c>
      <c r="AL3" s="20">
        <f>'listing eleves'!$U$40</f>
        <v>0</v>
      </c>
      <c r="AM3" s="20">
        <f>'listing eleves'!$W$40</f>
        <v>0</v>
      </c>
      <c r="AN3" s="20">
        <f>'listing eleves'!$Y$40</f>
        <v>0</v>
      </c>
      <c r="AO3" s="20">
        <f>'listing eleves'!$AA$40</f>
        <v>0</v>
      </c>
    </row>
    <row r="4" spans="1:41">
      <c r="A4" s="21" t="s">
        <v>145</v>
      </c>
      <c r="B4" s="232" t="s">
        <v>206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4"/>
      <c r="O4" s="21" t="s">
        <v>145</v>
      </c>
      <c r="P4" s="232" t="s">
        <v>206</v>
      </c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4"/>
      <c r="AC4" s="21" t="s">
        <v>145</v>
      </c>
      <c r="AD4" s="232" t="s">
        <v>206</v>
      </c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4"/>
    </row>
    <row r="5" spans="1:41" s="55" customFormat="1">
      <c r="A5" s="52" t="s">
        <v>122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O5" s="52" t="s">
        <v>122</v>
      </c>
      <c r="P5" s="53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C5" s="52" t="s">
        <v>122</v>
      </c>
      <c r="AD5" s="53"/>
      <c r="AE5" s="54"/>
      <c r="AF5" s="56"/>
      <c r="AG5" s="56"/>
      <c r="AH5" s="56"/>
      <c r="AI5" s="56"/>
      <c r="AJ5" s="56"/>
      <c r="AK5" s="56"/>
      <c r="AL5" s="56"/>
      <c r="AM5" s="56"/>
      <c r="AN5" s="56"/>
      <c r="AO5" s="56"/>
    </row>
    <row r="6" spans="1:41" s="55" customFormat="1">
      <c r="A6" s="52" t="s">
        <v>123</v>
      </c>
      <c r="B6" s="57">
        <v>3</v>
      </c>
      <c r="C6" s="124">
        <v>2</v>
      </c>
      <c r="D6" s="124">
        <v>2</v>
      </c>
      <c r="E6" s="54"/>
      <c r="F6" s="54"/>
      <c r="G6" s="54"/>
      <c r="H6" s="54"/>
      <c r="I6" s="54"/>
      <c r="J6" s="54"/>
      <c r="K6" s="54"/>
      <c r="L6" s="54"/>
      <c r="M6" s="54"/>
      <c r="O6" s="52" t="s">
        <v>123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C6" s="52" t="s">
        <v>123</v>
      </c>
      <c r="AD6" s="54"/>
      <c r="AE6" s="54"/>
      <c r="AF6" s="56"/>
      <c r="AG6" s="56"/>
      <c r="AH6" s="56"/>
      <c r="AI6" s="56"/>
      <c r="AJ6" s="56"/>
      <c r="AK6" s="56"/>
      <c r="AL6" s="56"/>
      <c r="AM6" s="56"/>
      <c r="AN6" s="56"/>
      <c r="AO6" s="56"/>
    </row>
    <row r="7" spans="1:41" s="55" customFormat="1">
      <c r="A7" s="52" t="s">
        <v>124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O7" s="52" t="s">
        <v>124</v>
      </c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C7" s="52" t="s">
        <v>124</v>
      </c>
      <c r="AD7" s="54"/>
      <c r="AE7" s="54"/>
      <c r="AF7" s="56"/>
      <c r="AG7" s="56"/>
      <c r="AH7" s="56"/>
      <c r="AI7" s="56"/>
      <c r="AJ7" s="56"/>
      <c r="AK7" s="56"/>
      <c r="AL7" s="56"/>
      <c r="AM7" s="56"/>
      <c r="AN7" s="56"/>
      <c r="AO7" s="56"/>
    </row>
    <row r="8" spans="1:41" s="55" customFormat="1">
      <c r="A8" s="52" t="s">
        <v>125</v>
      </c>
      <c r="B8" s="57">
        <v>2</v>
      </c>
      <c r="C8" s="124">
        <v>3</v>
      </c>
      <c r="D8" s="124">
        <v>3</v>
      </c>
      <c r="E8" s="54"/>
      <c r="F8" s="54"/>
      <c r="G8" s="54"/>
      <c r="H8" s="54"/>
      <c r="I8" s="54"/>
      <c r="J8" s="54"/>
      <c r="K8" s="54"/>
      <c r="L8" s="54"/>
      <c r="M8" s="54"/>
      <c r="O8" s="52" t="s">
        <v>125</v>
      </c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C8" s="52" t="s">
        <v>125</v>
      </c>
      <c r="AD8" s="54"/>
      <c r="AE8" s="54"/>
      <c r="AF8" s="56"/>
      <c r="AG8" s="56"/>
      <c r="AH8" s="56"/>
      <c r="AI8" s="56"/>
      <c r="AJ8" s="56"/>
      <c r="AK8" s="56"/>
      <c r="AL8" s="56"/>
      <c r="AM8" s="56"/>
      <c r="AN8" s="56"/>
      <c r="AO8" s="56"/>
    </row>
    <row r="9" spans="1:41" s="55" customFormat="1">
      <c r="A9" s="52" t="s">
        <v>126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O9" s="52" t="s">
        <v>126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C9" s="52" t="s">
        <v>126</v>
      </c>
      <c r="AD9" s="54"/>
      <c r="AE9" s="54"/>
      <c r="AF9" s="56"/>
      <c r="AG9" s="56"/>
      <c r="AH9" s="56"/>
      <c r="AI9" s="56"/>
      <c r="AJ9" s="56"/>
      <c r="AK9" s="56"/>
      <c r="AL9" s="56"/>
      <c r="AM9" s="56"/>
      <c r="AN9" s="56"/>
      <c r="AO9" s="56"/>
    </row>
    <row r="10" spans="1:41" s="55" customFormat="1">
      <c r="A10" s="52" t="s">
        <v>127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O10" s="52" t="s">
        <v>127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C10" s="52" t="s">
        <v>127</v>
      </c>
      <c r="AD10" s="54"/>
      <c r="AE10" s="54"/>
      <c r="AF10" s="56"/>
      <c r="AG10" s="56"/>
      <c r="AH10" s="56"/>
      <c r="AI10" s="56"/>
      <c r="AJ10" s="56"/>
      <c r="AK10" s="56"/>
      <c r="AL10" s="56"/>
      <c r="AM10" s="56"/>
      <c r="AN10" s="56"/>
      <c r="AO10" s="56"/>
    </row>
    <row r="11" spans="1:41" s="55" customFormat="1">
      <c r="A11" s="52" t="s">
        <v>128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O11" s="52" t="s">
        <v>128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C11" s="52" t="s">
        <v>128</v>
      </c>
      <c r="AD11" s="54"/>
      <c r="AE11" s="54"/>
      <c r="AF11" s="56"/>
      <c r="AG11" s="56"/>
      <c r="AH11" s="56"/>
      <c r="AI11" s="56"/>
      <c r="AJ11" s="56"/>
      <c r="AK11" s="56"/>
      <c r="AL11" s="56"/>
      <c r="AM11" s="56"/>
      <c r="AN11" s="56"/>
      <c r="AO11" s="56"/>
    </row>
    <row r="12" spans="1:41" s="55" customFormat="1">
      <c r="A12" s="52" t="s">
        <v>129</v>
      </c>
      <c r="B12" s="57">
        <v>0</v>
      </c>
      <c r="C12" s="124">
        <v>2</v>
      </c>
      <c r="D12" s="124">
        <v>1</v>
      </c>
      <c r="E12" s="54"/>
      <c r="F12" s="54"/>
      <c r="G12" s="54"/>
      <c r="H12" s="54"/>
      <c r="I12" s="54"/>
      <c r="J12" s="54"/>
      <c r="K12" s="54"/>
      <c r="L12" s="54"/>
      <c r="M12" s="54"/>
      <c r="O12" s="52" t="s">
        <v>129</v>
      </c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C12" s="52" t="s">
        <v>129</v>
      </c>
      <c r="AD12" s="54"/>
      <c r="AE12" s="54"/>
      <c r="AF12" s="56"/>
      <c r="AG12" s="56"/>
      <c r="AH12" s="56"/>
      <c r="AI12" s="56"/>
      <c r="AJ12" s="56"/>
      <c r="AK12" s="56"/>
      <c r="AL12" s="56"/>
      <c r="AM12" s="56"/>
      <c r="AN12" s="56"/>
      <c r="AO12" s="56"/>
    </row>
    <row r="13" spans="1:41">
      <c r="A13" s="21" t="s">
        <v>146</v>
      </c>
      <c r="B13" s="232" t="s">
        <v>207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4"/>
      <c r="O13" s="21" t="s">
        <v>146</v>
      </c>
      <c r="P13" s="232" t="s">
        <v>207</v>
      </c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4"/>
      <c r="AC13" s="21" t="s">
        <v>146</v>
      </c>
      <c r="AD13" s="232" t="s">
        <v>207</v>
      </c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4"/>
    </row>
    <row r="14" spans="1:41" s="55" customFormat="1">
      <c r="A14" s="52" t="s">
        <v>130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O14" s="52" t="s">
        <v>130</v>
      </c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C14" s="52" t="s">
        <v>130</v>
      </c>
      <c r="AD14" s="54"/>
      <c r="AE14" s="54"/>
      <c r="AF14" s="56"/>
      <c r="AG14" s="56"/>
      <c r="AH14" s="56"/>
      <c r="AI14" s="56"/>
      <c r="AJ14" s="56"/>
      <c r="AK14" s="56"/>
      <c r="AL14" s="56"/>
      <c r="AM14" s="56"/>
      <c r="AN14" s="56"/>
      <c r="AO14" s="56"/>
    </row>
    <row r="15" spans="1:41" s="55" customFormat="1">
      <c r="A15" s="52" t="s">
        <v>131</v>
      </c>
      <c r="B15" s="57">
        <v>2</v>
      </c>
      <c r="C15" s="124">
        <v>2</v>
      </c>
      <c r="D15" s="124">
        <v>2</v>
      </c>
      <c r="E15" s="54"/>
      <c r="F15" s="54"/>
      <c r="G15" s="54"/>
      <c r="H15" s="54"/>
      <c r="I15" s="54"/>
      <c r="J15" s="54"/>
      <c r="K15" s="54"/>
      <c r="L15" s="54"/>
      <c r="M15" s="54"/>
      <c r="O15" s="52" t="s">
        <v>131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C15" s="52" t="s">
        <v>131</v>
      </c>
      <c r="AD15" s="54"/>
      <c r="AE15" s="54"/>
      <c r="AF15" s="56"/>
      <c r="AG15" s="56"/>
      <c r="AH15" s="56"/>
      <c r="AI15" s="56"/>
      <c r="AJ15" s="56"/>
      <c r="AK15" s="56"/>
      <c r="AL15" s="56"/>
      <c r="AM15" s="56"/>
      <c r="AN15" s="56"/>
      <c r="AO15" s="56"/>
    </row>
    <row r="16" spans="1:41" s="55" customFormat="1">
      <c r="A16" s="52" t="s">
        <v>132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O16" s="52" t="s">
        <v>132</v>
      </c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C16" s="52" t="s">
        <v>132</v>
      </c>
      <c r="AD16" s="54"/>
      <c r="AE16" s="54"/>
      <c r="AF16" s="56"/>
      <c r="AG16" s="56"/>
      <c r="AH16" s="56"/>
      <c r="AI16" s="56"/>
      <c r="AJ16" s="56"/>
      <c r="AK16" s="56"/>
      <c r="AL16" s="56"/>
      <c r="AM16" s="56"/>
      <c r="AN16" s="56"/>
      <c r="AO16" s="56"/>
    </row>
    <row r="17" spans="1:41" s="55" customFormat="1">
      <c r="A17" s="52" t="s">
        <v>133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O17" s="52" t="s">
        <v>133</v>
      </c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C17" s="52" t="s">
        <v>133</v>
      </c>
      <c r="AD17" s="54"/>
      <c r="AE17" s="54"/>
      <c r="AF17" s="56"/>
      <c r="AG17" s="56"/>
      <c r="AH17" s="56"/>
      <c r="AI17" s="56"/>
      <c r="AJ17" s="56"/>
      <c r="AK17" s="56"/>
      <c r="AL17" s="56"/>
      <c r="AM17" s="56"/>
      <c r="AN17" s="56"/>
      <c r="AO17" s="56"/>
    </row>
    <row r="18" spans="1:41">
      <c r="A18" s="21" t="s">
        <v>147</v>
      </c>
      <c r="B18" s="232" t="s">
        <v>208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4"/>
      <c r="O18" s="21" t="s">
        <v>147</v>
      </c>
      <c r="P18" s="232" t="s">
        <v>208</v>
      </c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4"/>
      <c r="AC18" s="21" t="s">
        <v>147</v>
      </c>
      <c r="AD18" s="232" t="s">
        <v>208</v>
      </c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4"/>
    </row>
    <row r="19" spans="1:41" s="55" customFormat="1">
      <c r="A19" s="52" t="s">
        <v>134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O19" s="52" t="s">
        <v>134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C19" s="52" t="s">
        <v>134</v>
      </c>
      <c r="AD19" s="54"/>
      <c r="AE19" s="54"/>
      <c r="AF19" s="56"/>
      <c r="AG19" s="56"/>
      <c r="AH19" s="56"/>
      <c r="AI19" s="56"/>
      <c r="AJ19" s="56"/>
      <c r="AK19" s="56"/>
      <c r="AL19" s="56"/>
      <c r="AM19" s="56"/>
      <c r="AN19" s="56"/>
      <c r="AO19" s="56"/>
    </row>
    <row r="20" spans="1:41" s="55" customFormat="1">
      <c r="A20" s="52" t="s">
        <v>135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O20" s="52" t="s">
        <v>135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C20" s="52" t="s">
        <v>135</v>
      </c>
      <c r="AD20" s="54"/>
      <c r="AE20" s="54"/>
      <c r="AF20" s="56"/>
      <c r="AG20" s="56"/>
      <c r="AH20" s="56"/>
      <c r="AI20" s="56"/>
      <c r="AJ20" s="56"/>
      <c r="AK20" s="56"/>
      <c r="AL20" s="56"/>
      <c r="AM20" s="56"/>
      <c r="AN20" s="56"/>
      <c r="AO20" s="56"/>
    </row>
    <row r="21" spans="1:41" s="55" customFormat="1">
      <c r="A21" s="52" t="s">
        <v>136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O21" s="52" t="s">
        <v>136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C21" s="52" t="s">
        <v>136</v>
      </c>
      <c r="AD21" s="54"/>
      <c r="AE21" s="54"/>
      <c r="AF21" s="56"/>
      <c r="AG21" s="56"/>
      <c r="AH21" s="56"/>
      <c r="AI21" s="56"/>
      <c r="AJ21" s="56"/>
      <c r="AK21" s="56"/>
      <c r="AL21" s="56"/>
      <c r="AM21" s="56"/>
      <c r="AN21" s="56"/>
      <c r="AO21" s="56"/>
    </row>
    <row r="22" spans="1:41" s="55" customFormat="1">
      <c r="A22" s="52" t="s">
        <v>137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O22" s="52" t="s">
        <v>137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C22" s="52" t="s">
        <v>137</v>
      </c>
      <c r="AD22" s="54"/>
      <c r="AE22" s="54"/>
      <c r="AF22" s="56"/>
      <c r="AG22" s="56"/>
      <c r="AH22" s="56"/>
      <c r="AI22" s="56"/>
      <c r="AJ22" s="56"/>
      <c r="AK22" s="56"/>
      <c r="AL22" s="56"/>
      <c r="AM22" s="56"/>
      <c r="AN22" s="56"/>
      <c r="AO22" s="56"/>
    </row>
    <row r="23" spans="1:41" s="55" customFormat="1">
      <c r="A23" s="52" t="s">
        <v>138</v>
      </c>
      <c r="B23" s="57">
        <v>1</v>
      </c>
      <c r="C23" s="124">
        <v>0</v>
      </c>
      <c r="D23" s="124">
        <v>0</v>
      </c>
      <c r="E23" s="54"/>
      <c r="F23" s="54"/>
      <c r="G23" s="54"/>
      <c r="H23" s="54"/>
      <c r="I23" s="54"/>
      <c r="J23" s="54"/>
      <c r="K23" s="54"/>
      <c r="L23" s="54"/>
      <c r="M23" s="54"/>
      <c r="O23" s="52" t="s">
        <v>138</v>
      </c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C23" s="52" t="s">
        <v>138</v>
      </c>
      <c r="AD23" s="54"/>
      <c r="AE23" s="54"/>
      <c r="AF23" s="56"/>
      <c r="AG23" s="56"/>
      <c r="AH23" s="56"/>
      <c r="AI23" s="56"/>
      <c r="AJ23" s="56"/>
      <c r="AK23" s="56"/>
      <c r="AL23" s="56"/>
      <c r="AM23" s="56"/>
      <c r="AN23" s="56"/>
      <c r="AO23" s="56"/>
    </row>
    <row r="24" spans="1:41" s="55" customFormat="1">
      <c r="A24" s="52" t="s">
        <v>139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O24" s="52" t="s">
        <v>139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C24" s="52" t="s">
        <v>139</v>
      </c>
      <c r="AD24" s="54"/>
      <c r="AE24" s="54"/>
      <c r="AF24" s="56"/>
      <c r="AG24" s="56"/>
      <c r="AH24" s="56"/>
      <c r="AI24" s="56"/>
      <c r="AJ24" s="56"/>
      <c r="AK24" s="56"/>
      <c r="AL24" s="56"/>
      <c r="AM24" s="56"/>
      <c r="AN24" s="56"/>
      <c r="AO24" s="56"/>
    </row>
    <row r="25" spans="1:41" s="55" customFormat="1">
      <c r="A25" s="52" t="s">
        <v>140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O25" s="52" t="s">
        <v>140</v>
      </c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C25" s="52" t="s">
        <v>140</v>
      </c>
      <c r="AD25" s="54"/>
      <c r="AE25" s="54"/>
      <c r="AF25" s="56"/>
      <c r="AG25" s="56"/>
      <c r="AH25" s="56"/>
      <c r="AI25" s="56"/>
      <c r="AJ25" s="56"/>
      <c r="AK25" s="56"/>
      <c r="AL25" s="56"/>
      <c r="AM25" s="56"/>
      <c r="AN25" s="56"/>
      <c r="AO25" s="56"/>
    </row>
    <row r="26" spans="1:41">
      <c r="A26" s="21" t="s">
        <v>148</v>
      </c>
      <c r="B26" s="232" t="s">
        <v>209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4"/>
      <c r="O26" s="21" t="s">
        <v>148</v>
      </c>
      <c r="P26" s="232" t="s">
        <v>209</v>
      </c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4"/>
      <c r="AC26" s="21" t="s">
        <v>148</v>
      </c>
      <c r="AD26" s="232" t="s">
        <v>209</v>
      </c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4"/>
    </row>
    <row r="27" spans="1:41" s="55" customFormat="1">
      <c r="A27" s="52" t="s">
        <v>141</v>
      </c>
      <c r="B27" s="57">
        <v>3</v>
      </c>
      <c r="C27" s="124">
        <v>2</v>
      </c>
      <c r="D27" s="124">
        <v>2</v>
      </c>
      <c r="E27" s="54"/>
      <c r="F27" s="54"/>
      <c r="G27" s="54"/>
      <c r="H27" s="54"/>
      <c r="I27" s="54"/>
      <c r="J27" s="54"/>
      <c r="K27" s="54"/>
      <c r="L27" s="54"/>
      <c r="M27" s="54"/>
      <c r="O27" s="52" t="s">
        <v>141</v>
      </c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C27" s="52" t="s">
        <v>141</v>
      </c>
      <c r="AD27" s="54"/>
      <c r="AE27" s="54"/>
      <c r="AF27" s="56"/>
      <c r="AG27" s="56"/>
      <c r="AH27" s="56"/>
      <c r="AI27" s="56"/>
      <c r="AJ27" s="56"/>
      <c r="AK27" s="56"/>
      <c r="AL27" s="56"/>
      <c r="AM27" s="56"/>
      <c r="AN27" s="56"/>
      <c r="AO27" s="56"/>
    </row>
    <row r="28" spans="1:41" s="55" customFormat="1">
      <c r="A28" s="52" t="s">
        <v>142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O28" s="52" t="s">
        <v>142</v>
      </c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C28" s="52" t="s">
        <v>142</v>
      </c>
      <c r="AD28" s="54"/>
      <c r="AE28" s="54"/>
      <c r="AF28" s="56"/>
      <c r="AG28" s="56"/>
      <c r="AH28" s="56"/>
      <c r="AI28" s="56"/>
      <c r="AJ28" s="56"/>
      <c r="AK28" s="56"/>
      <c r="AL28" s="56"/>
      <c r="AM28" s="56"/>
      <c r="AN28" s="56"/>
      <c r="AO28" s="56"/>
    </row>
    <row r="29" spans="1:41" s="55" customFormat="1">
      <c r="A29" s="52" t="s">
        <v>143</v>
      </c>
      <c r="B29" s="57">
        <v>2</v>
      </c>
      <c r="C29" s="124">
        <v>2</v>
      </c>
      <c r="D29" s="124">
        <v>3</v>
      </c>
      <c r="E29" s="54"/>
      <c r="F29" s="54"/>
      <c r="G29" s="54"/>
      <c r="H29" s="54"/>
      <c r="I29" s="54"/>
      <c r="J29" s="54"/>
      <c r="K29" s="54"/>
      <c r="L29" s="54"/>
      <c r="M29" s="54"/>
      <c r="O29" s="52" t="s">
        <v>143</v>
      </c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C29" s="52" t="s">
        <v>143</v>
      </c>
      <c r="AD29" s="54"/>
      <c r="AE29" s="54"/>
      <c r="AF29" s="56"/>
      <c r="AG29" s="56"/>
      <c r="AH29" s="56"/>
      <c r="AI29" s="56"/>
      <c r="AJ29" s="56"/>
      <c r="AK29" s="56"/>
      <c r="AL29" s="56"/>
      <c r="AM29" s="56"/>
      <c r="AN29" s="56"/>
      <c r="AO29" s="56"/>
    </row>
    <row r="30" spans="1:41" s="55" customFormat="1">
      <c r="A30" s="52" t="s">
        <v>144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O30" s="52" t="s">
        <v>144</v>
      </c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C30" s="52" t="s">
        <v>144</v>
      </c>
      <c r="AD30" s="54"/>
      <c r="AE30" s="54"/>
      <c r="AF30" s="56"/>
      <c r="AG30" s="56"/>
      <c r="AH30" s="56"/>
      <c r="AI30" s="56"/>
      <c r="AJ30" s="56"/>
      <c r="AK30" s="56"/>
      <c r="AL30" s="56"/>
      <c r="AM30" s="56"/>
      <c r="AN30" s="56"/>
      <c r="AO30" s="56"/>
    </row>
    <row r="31" spans="1:41" s="55" customFormat="1">
      <c r="A31" s="52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O31" s="52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C31" s="52"/>
      <c r="AD31" s="54"/>
      <c r="AE31" s="54"/>
      <c r="AF31" s="56"/>
      <c r="AG31" s="56"/>
      <c r="AH31" s="56"/>
      <c r="AI31" s="56"/>
      <c r="AJ31" s="56"/>
      <c r="AK31" s="56"/>
      <c r="AL31" s="56"/>
      <c r="AM31" s="56"/>
      <c r="AN31" s="56"/>
      <c r="AO31" s="56"/>
    </row>
    <row r="32" spans="1:41" s="55" customFormat="1">
      <c r="A32" s="52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O32" s="52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C32" s="52"/>
      <c r="AD32" s="54"/>
      <c r="AE32" s="54"/>
      <c r="AF32" s="56"/>
      <c r="AG32" s="56"/>
      <c r="AH32" s="56"/>
      <c r="AI32" s="56"/>
      <c r="AJ32" s="56"/>
      <c r="AK32" s="56"/>
      <c r="AL32" s="56"/>
      <c r="AM32" s="56"/>
      <c r="AN32" s="56"/>
      <c r="AO32" s="56"/>
    </row>
    <row r="33" spans="1:41" ht="15" customHeight="1">
      <c r="A33" s="229" t="s">
        <v>226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1"/>
      <c r="O33" s="229" t="s">
        <v>227</v>
      </c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1"/>
      <c r="AC33" s="229" t="s">
        <v>228</v>
      </c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1"/>
    </row>
    <row r="34" spans="1:41">
      <c r="A34" s="21" t="s">
        <v>150</v>
      </c>
      <c r="B34" s="232" t="s">
        <v>210</v>
      </c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4"/>
      <c r="O34" s="21" t="s">
        <v>150</v>
      </c>
      <c r="P34" s="232" t="s">
        <v>210</v>
      </c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4"/>
      <c r="AC34" s="21" t="s">
        <v>150</v>
      </c>
      <c r="AD34" s="232" t="s">
        <v>210</v>
      </c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4"/>
    </row>
    <row r="35" spans="1:41" s="55" customFormat="1">
      <c r="A35" s="52" t="s">
        <v>151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O35" s="52" t="s">
        <v>151</v>
      </c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C35" s="52" t="s">
        <v>151</v>
      </c>
      <c r="AD35" s="54"/>
      <c r="AE35" s="54"/>
      <c r="AF35" s="56"/>
      <c r="AG35" s="56"/>
      <c r="AH35" s="56"/>
      <c r="AI35" s="56"/>
      <c r="AJ35" s="56"/>
      <c r="AK35" s="56"/>
      <c r="AL35" s="56"/>
      <c r="AM35" s="56"/>
      <c r="AN35" s="56"/>
      <c r="AO35" s="56"/>
    </row>
    <row r="36" spans="1:41" s="55" customFormat="1">
      <c r="A36" s="52" t="s">
        <v>152</v>
      </c>
      <c r="B36" s="57">
        <v>3</v>
      </c>
      <c r="C36" s="124">
        <v>3</v>
      </c>
      <c r="D36" s="124">
        <v>3</v>
      </c>
      <c r="E36" s="54"/>
      <c r="F36" s="54"/>
      <c r="G36" s="54"/>
      <c r="H36" s="54"/>
      <c r="I36" s="54"/>
      <c r="J36" s="54"/>
      <c r="K36" s="54"/>
      <c r="L36" s="54"/>
      <c r="M36" s="54"/>
      <c r="O36" s="52" t="s">
        <v>152</v>
      </c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C36" s="52" t="s">
        <v>152</v>
      </c>
      <c r="AD36" s="54"/>
      <c r="AE36" s="54"/>
      <c r="AF36" s="56"/>
      <c r="AG36" s="56"/>
      <c r="AH36" s="56"/>
      <c r="AI36" s="56"/>
      <c r="AJ36" s="56"/>
      <c r="AK36" s="56"/>
      <c r="AL36" s="56"/>
      <c r="AM36" s="56"/>
      <c r="AN36" s="56"/>
      <c r="AO36" s="56"/>
    </row>
    <row r="37" spans="1:41" s="55" customFormat="1">
      <c r="A37" s="52" t="s">
        <v>153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O37" s="52" t="s">
        <v>153</v>
      </c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C37" s="52" t="s">
        <v>153</v>
      </c>
      <c r="AD37" s="54"/>
      <c r="AE37" s="54"/>
      <c r="AF37" s="56"/>
      <c r="AG37" s="56"/>
      <c r="AH37" s="56"/>
      <c r="AI37" s="56"/>
      <c r="AJ37" s="56"/>
      <c r="AK37" s="56"/>
      <c r="AL37" s="56"/>
      <c r="AM37" s="56"/>
      <c r="AN37" s="56"/>
      <c r="AO37" s="56"/>
    </row>
    <row r="38" spans="1:41">
      <c r="A38" s="21" t="s">
        <v>154</v>
      </c>
      <c r="B38" s="232" t="s">
        <v>211</v>
      </c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4"/>
      <c r="O38" s="21" t="s">
        <v>154</v>
      </c>
      <c r="P38" s="232" t="s">
        <v>211</v>
      </c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4"/>
      <c r="AC38" s="21" t="s">
        <v>154</v>
      </c>
      <c r="AD38" s="232" t="s">
        <v>211</v>
      </c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4"/>
    </row>
    <row r="39" spans="1:41" s="55" customFormat="1">
      <c r="A39" s="52" t="s">
        <v>155</v>
      </c>
      <c r="B39" s="57">
        <v>2</v>
      </c>
      <c r="C39" s="124">
        <v>2</v>
      </c>
      <c r="D39" s="124">
        <v>2</v>
      </c>
      <c r="E39" s="54"/>
      <c r="F39" s="54"/>
      <c r="G39" s="54"/>
      <c r="H39" s="54"/>
      <c r="I39" s="54"/>
      <c r="J39" s="54"/>
      <c r="K39" s="54"/>
      <c r="L39" s="54"/>
      <c r="M39" s="54"/>
      <c r="O39" s="52" t="s">
        <v>155</v>
      </c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C39" s="52" t="s">
        <v>155</v>
      </c>
      <c r="AD39" s="54"/>
      <c r="AE39" s="54"/>
      <c r="AF39" s="56"/>
      <c r="AG39" s="56"/>
      <c r="AH39" s="56"/>
      <c r="AI39" s="56"/>
      <c r="AJ39" s="56"/>
      <c r="AK39" s="56"/>
      <c r="AL39" s="56"/>
      <c r="AM39" s="56"/>
      <c r="AN39" s="56"/>
      <c r="AO39" s="56"/>
    </row>
    <row r="40" spans="1:41" s="55" customFormat="1">
      <c r="A40" s="52" t="s">
        <v>156</v>
      </c>
      <c r="B40" s="57">
        <v>2</v>
      </c>
      <c r="C40" s="124">
        <v>2</v>
      </c>
      <c r="D40" s="124">
        <v>3</v>
      </c>
      <c r="E40" s="54"/>
      <c r="F40" s="54"/>
      <c r="G40" s="54"/>
      <c r="H40" s="54"/>
      <c r="I40" s="54"/>
      <c r="J40" s="54"/>
      <c r="K40" s="54"/>
      <c r="L40" s="54"/>
      <c r="M40" s="54"/>
      <c r="O40" s="52" t="s">
        <v>156</v>
      </c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C40" s="52" t="s">
        <v>156</v>
      </c>
      <c r="AD40" s="54"/>
      <c r="AE40" s="54"/>
      <c r="AF40" s="56"/>
      <c r="AG40" s="56"/>
      <c r="AH40" s="56"/>
      <c r="AI40" s="56"/>
      <c r="AJ40" s="56"/>
      <c r="AK40" s="56"/>
      <c r="AL40" s="56"/>
      <c r="AM40" s="56"/>
      <c r="AN40" s="56"/>
      <c r="AO40" s="56"/>
    </row>
    <row r="41" spans="1:41" s="55" customFormat="1">
      <c r="A41" s="52" t="s">
        <v>157</v>
      </c>
      <c r="B41" s="57">
        <v>0</v>
      </c>
      <c r="C41" s="124">
        <v>2</v>
      </c>
      <c r="D41" s="124">
        <v>2</v>
      </c>
      <c r="E41" s="54"/>
      <c r="F41" s="54"/>
      <c r="G41" s="54"/>
      <c r="H41" s="54"/>
      <c r="I41" s="54"/>
      <c r="J41" s="54"/>
      <c r="K41" s="54"/>
      <c r="L41" s="54"/>
      <c r="M41" s="54"/>
      <c r="O41" s="52" t="s">
        <v>157</v>
      </c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C41" s="52" t="s">
        <v>157</v>
      </c>
      <c r="AD41" s="54"/>
      <c r="AE41" s="54"/>
      <c r="AF41" s="56"/>
      <c r="AG41" s="56"/>
      <c r="AH41" s="56"/>
      <c r="AI41" s="56"/>
      <c r="AJ41" s="56"/>
      <c r="AK41" s="56"/>
      <c r="AL41" s="56"/>
      <c r="AM41" s="56"/>
      <c r="AN41" s="56"/>
      <c r="AO41" s="56"/>
    </row>
    <row r="42" spans="1:41">
      <c r="A42" s="21" t="s">
        <v>158</v>
      </c>
      <c r="B42" s="232" t="s">
        <v>212</v>
      </c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4"/>
      <c r="O42" s="21" t="s">
        <v>158</v>
      </c>
      <c r="P42" s="232" t="s">
        <v>212</v>
      </c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4"/>
      <c r="AC42" s="21" t="s">
        <v>158</v>
      </c>
      <c r="AD42" s="232" t="s">
        <v>212</v>
      </c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4"/>
    </row>
    <row r="43" spans="1:41" s="55" customFormat="1">
      <c r="A43" s="52" t="s">
        <v>159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O43" s="52" t="s">
        <v>159</v>
      </c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C43" s="52" t="s">
        <v>159</v>
      </c>
      <c r="AD43" s="54"/>
      <c r="AE43" s="54"/>
      <c r="AF43" s="56"/>
      <c r="AG43" s="56"/>
      <c r="AH43" s="56"/>
      <c r="AI43" s="56"/>
      <c r="AJ43" s="56"/>
      <c r="AK43" s="56"/>
      <c r="AL43" s="56"/>
      <c r="AM43" s="56"/>
      <c r="AN43" s="56"/>
      <c r="AO43" s="56"/>
    </row>
    <row r="44" spans="1:41" s="55" customFormat="1">
      <c r="A44" s="52" t="s">
        <v>160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O44" s="52" t="s">
        <v>160</v>
      </c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C44" s="52" t="s">
        <v>160</v>
      </c>
      <c r="AD44" s="54"/>
      <c r="AE44" s="54"/>
      <c r="AF44" s="56"/>
      <c r="AG44" s="56"/>
      <c r="AH44" s="56"/>
      <c r="AI44" s="56"/>
      <c r="AJ44" s="56"/>
      <c r="AK44" s="56"/>
      <c r="AL44" s="56"/>
      <c r="AM44" s="56"/>
      <c r="AN44" s="56"/>
      <c r="AO44" s="56"/>
    </row>
    <row r="45" spans="1:41" s="55" customFormat="1">
      <c r="A45" s="52" t="s">
        <v>161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O45" s="52" t="s">
        <v>161</v>
      </c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C45" s="52" t="s">
        <v>161</v>
      </c>
      <c r="AD45" s="54"/>
      <c r="AE45" s="54"/>
      <c r="AF45" s="56"/>
      <c r="AG45" s="56"/>
      <c r="AH45" s="56"/>
      <c r="AI45" s="56"/>
      <c r="AJ45" s="56"/>
      <c r="AK45" s="56"/>
      <c r="AL45" s="56"/>
      <c r="AM45" s="56"/>
      <c r="AN45" s="56"/>
      <c r="AO45" s="56"/>
    </row>
    <row r="46" spans="1:41" s="55" customFormat="1">
      <c r="A46" s="52" t="s">
        <v>162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O46" s="52" t="s">
        <v>162</v>
      </c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C46" s="52" t="s">
        <v>162</v>
      </c>
      <c r="AD46" s="54"/>
      <c r="AE46" s="54"/>
      <c r="AF46" s="56"/>
      <c r="AG46" s="56"/>
      <c r="AH46" s="56"/>
      <c r="AI46" s="56"/>
      <c r="AJ46" s="56"/>
      <c r="AK46" s="56"/>
      <c r="AL46" s="56"/>
      <c r="AM46" s="56"/>
      <c r="AN46" s="56"/>
      <c r="AO46" s="56"/>
    </row>
    <row r="47" spans="1:41">
      <c r="A47" s="21" t="s">
        <v>163</v>
      </c>
      <c r="B47" s="232" t="s">
        <v>213</v>
      </c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4"/>
      <c r="O47" s="21" t="s">
        <v>163</v>
      </c>
      <c r="P47" s="232" t="s">
        <v>213</v>
      </c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4"/>
      <c r="AC47" s="21" t="s">
        <v>163</v>
      </c>
      <c r="AD47" s="232" t="s">
        <v>213</v>
      </c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4"/>
    </row>
    <row r="48" spans="1:41" s="55" customFormat="1">
      <c r="A48" s="52" t="s">
        <v>164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O48" s="52" t="s">
        <v>164</v>
      </c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C48" s="52" t="s">
        <v>164</v>
      </c>
      <c r="AD48" s="54"/>
      <c r="AE48" s="54"/>
      <c r="AF48" s="56"/>
      <c r="AG48" s="56"/>
      <c r="AH48" s="56"/>
      <c r="AI48" s="56"/>
      <c r="AJ48" s="56"/>
      <c r="AK48" s="56"/>
      <c r="AL48" s="56"/>
      <c r="AM48" s="56"/>
      <c r="AN48" s="56"/>
      <c r="AO48" s="56"/>
    </row>
    <row r="49" spans="1:41" s="55" customFormat="1">
      <c r="A49" s="52" t="s">
        <v>165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O49" s="52" t="s">
        <v>165</v>
      </c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C49" s="52" t="s">
        <v>165</v>
      </c>
      <c r="AD49" s="54"/>
      <c r="AE49" s="54"/>
      <c r="AF49" s="56"/>
      <c r="AG49" s="56"/>
      <c r="AH49" s="56"/>
      <c r="AI49" s="56"/>
      <c r="AJ49" s="56"/>
      <c r="AK49" s="56"/>
      <c r="AL49" s="56"/>
      <c r="AM49" s="56"/>
      <c r="AN49" s="56"/>
      <c r="AO49" s="56"/>
    </row>
    <row r="50" spans="1:41" s="55" customFormat="1">
      <c r="A50" s="52" t="s">
        <v>166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O50" s="52" t="s">
        <v>166</v>
      </c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C50" s="52" t="s">
        <v>166</v>
      </c>
      <c r="AD50" s="54"/>
      <c r="AE50" s="54"/>
      <c r="AF50" s="56"/>
      <c r="AG50" s="56"/>
      <c r="AH50" s="56"/>
      <c r="AI50" s="56"/>
      <c r="AJ50" s="56"/>
      <c r="AK50" s="56"/>
      <c r="AL50" s="56"/>
      <c r="AM50" s="56"/>
      <c r="AN50" s="56"/>
      <c r="AO50" s="56"/>
    </row>
    <row r="51" spans="1:41">
      <c r="A51" s="21" t="s">
        <v>167</v>
      </c>
      <c r="B51" s="232" t="s">
        <v>214</v>
      </c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4"/>
      <c r="O51" s="21" t="s">
        <v>167</v>
      </c>
      <c r="P51" s="232" t="s">
        <v>214</v>
      </c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4"/>
      <c r="AC51" s="21" t="s">
        <v>167</v>
      </c>
      <c r="AD51" s="232" t="s">
        <v>214</v>
      </c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4"/>
    </row>
    <row r="52" spans="1:41" s="55" customFormat="1">
      <c r="A52" s="52" t="s">
        <v>168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O52" s="52" t="s">
        <v>168</v>
      </c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C52" s="52" t="s">
        <v>168</v>
      </c>
      <c r="AD52" s="54"/>
      <c r="AE52" s="54"/>
      <c r="AF52" s="56"/>
      <c r="AG52" s="56"/>
      <c r="AH52" s="56"/>
      <c r="AI52" s="56"/>
      <c r="AJ52" s="56"/>
      <c r="AK52" s="56"/>
      <c r="AL52" s="56"/>
      <c r="AM52" s="56"/>
      <c r="AN52" s="56"/>
      <c r="AO52" s="56"/>
    </row>
    <row r="53" spans="1:41" s="55" customFormat="1">
      <c r="A53" s="52" t="s">
        <v>169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O53" s="52" t="s">
        <v>169</v>
      </c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C53" s="52" t="s">
        <v>169</v>
      </c>
      <c r="AD53" s="54"/>
      <c r="AE53" s="54"/>
      <c r="AF53" s="56"/>
      <c r="AG53" s="56"/>
      <c r="AH53" s="56"/>
      <c r="AI53" s="56"/>
      <c r="AJ53" s="56"/>
      <c r="AK53" s="56"/>
      <c r="AL53" s="56"/>
      <c r="AM53" s="56"/>
      <c r="AN53" s="56"/>
      <c r="AO53" s="56"/>
    </row>
    <row r="54" spans="1:41">
      <c r="A54" s="21" t="s">
        <v>170</v>
      </c>
      <c r="B54" s="232" t="s">
        <v>215</v>
      </c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4"/>
      <c r="O54" s="21" t="s">
        <v>170</v>
      </c>
      <c r="P54" s="232" t="s">
        <v>215</v>
      </c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4"/>
      <c r="AC54" s="21" t="s">
        <v>170</v>
      </c>
      <c r="AD54" s="232" t="s">
        <v>215</v>
      </c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4"/>
    </row>
    <row r="55" spans="1:41" s="55" customFormat="1">
      <c r="A55" s="52" t="s">
        <v>171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O55" s="52" t="s">
        <v>171</v>
      </c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C55" s="52" t="s">
        <v>171</v>
      </c>
      <c r="AD55" s="58"/>
      <c r="AE55" s="58"/>
      <c r="AF55" s="59"/>
      <c r="AG55" s="59"/>
      <c r="AH55" s="59"/>
      <c r="AI55" s="59"/>
      <c r="AJ55" s="59"/>
      <c r="AK55" s="59"/>
      <c r="AL55" s="59"/>
      <c r="AM55" s="59"/>
      <c r="AN55" s="59"/>
      <c r="AO55" s="59"/>
    </row>
    <row r="56" spans="1:41" s="55" customFormat="1">
      <c r="A56" s="52" t="s">
        <v>172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O56" s="52" t="s">
        <v>172</v>
      </c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C56" s="52" t="s">
        <v>172</v>
      </c>
      <c r="AD56" s="54"/>
      <c r="AE56" s="54"/>
      <c r="AF56" s="56"/>
      <c r="AG56" s="56"/>
      <c r="AH56" s="56"/>
      <c r="AI56" s="56"/>
      <c r="AJ56" s="56"/>
      <c r="AK56" s="56"/>
      <c r="AL56" s="56"/>
      <c r="AM56" s="56"/>
      <c r="AN56" s="56"/>
      <c r="AO56" s="56"/>
    </row>
    <row r="57" spans="1:41" s="55" customFormat="1">
      <c r="A57" s="52" t="s">
        <v>173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O57" s="52" t="s">
        <v>173</v>
      </c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C57" s="52" t="s">
        <v>173</v>
      </c>
      <c r="AD57" s="54"/>
      <c r="AE57" s="54"/>
      <c r="AF57" s="56"/>
      <c r="AG57" s="56"/>
      <c r="AH57" s="56"/>
      <c r="AI57" s="56"/>
      <c r="AJ57" s="56"/>
      <c r="AK57" s="56"/>
      <c r="AL57" s="56"/>
      <c r="AM57" s="56"/>
      <c r="AN57" s="56"/>
      <c r="AO57" s="56"/>
    </row>
    <row r="58" spans="1:41" s="55" customFormat="1">
      <c r="A58" s="52" t="s">
        <v>174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O58" s="52" t="s">
        <v>174</v>
      </c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C58" s="52" t="s">
        <v>174</v>
      </c>
      <c r="AD58" s="54"/>
      <c r="AE58" s="54"/>
      <c r="AF58" s="56"/>
      <c r="AG58" s="56"/>
      <c r="AH58" s="56"/>
      <c r="AI58" s="56"/>
      <c r="AJ58" s="56"/>
      <c r="AK58" s="56"/>
      <c r="AL58" s="56"/>
      <c r="AM58" s="56"/>
      <c r="AN58" s="56"/>
      <c r="AO58" s="56"/>
    </row>
    <row r="59" spans="1:41">
      <c r="A59" s="21" t="s">
        <v>175</v>
      </c>
      <c r="B59" s="232" t="s">
        <v>216</v>
      </c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4"/>
      <c r="O59" s="21" t="s">
        <v>175</v>
      </c>
      <c r="P59" s="232" t="s">
        <v>216</v>
      </c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4"/>
      <c r="AC59" s="21" t="s">
        <v>175</v>
      </c>
      <c r="AD59" s="232" t="s">
        <v>216</v>
      </c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  <c r="AO59" s="234"/>
    </row>
    <row r="60" spans="1:41" s="55" customFormat="1">
      <c r="A60" s="52" t="s">
        <v>176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52" t="s">
        <v>176</v>
      </c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C60" s="52" t="s">
        <v>176</v>
      </c>
      <c r="AD60" s="54"/>
      <c r="AE60" s="54"/>
      <c r="AF60" s="56"/>
      <c r="AG60" s="56"/>
      <c r="AH60" s="56"/>
      <c r="AI60" s="56"/>
      <c r="AJ60" s="56"/>
      <c r="AK60" s="56"/>
      <c r="AL60" s="56"/>
      <c r="AM60" s="56"/>
      <c r="AN60" s="56"/>
      <c r="AO60" s="56"/>
    </row>
    <row r="61" spans="1:41" s="55" customFormat="1">
      <c r="A61" s="52" t="s">
        <v>177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O61" s="52" t="s">
        <v>177</v>
      </c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C61" s="52" t="s">
        <v>177</v>
      </c>
      <c r="AD61" s="54"/>
      <c r="AE61" s="54"/>
      <c r="AF61" s="56"/>
      <c r="AG61" s="56"/>
      <c r="AH61" s="56"/>
      <c r="AI61" s="56"/>
      <c r="AJ61" s="56"/>
      <c r="AK61" s="56"/>
      <c r="AL61" s="56"/>
      <c r="AM61" s="56"/>
      <c r="AN61" s="56"/>
      <c r="AO61" s="56"/>
    </row>
    <row r="62" spans="1:41" s="55" customFormat="1">
      <c r="A62" s="52" t="s">
        <v>178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O62" s="52" t="s">
        <v>178</v>
      </c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C62" s="52" t="s">
        <v>178</v>
      </c>
      <c r="AD62" s="54"/>
      <c r="AE62" s="54"/>
      <c r="AF62" s="56"/>
      <c r="AG62" s="56"/>
      <c r="AH62" s="56"/>
      <c r="AI62" s="56"/>
      <c r="AJ62" s="56"/>
      <c r="AK62" s="56"/>
      <c r="AL62" s="56"/>
      <c r="AM62" s="56"/>
      <c r="AN62" s="56"/>
      <c r="AO62" s="56"/>
    </row>
    <row r="63" spans="1:41" s="55" customFormat="1">
      <c r="A63" s="52" t="s">
        <v>179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O63" s="52" t="s">
        <v>179</v>
      </c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C63" s="52" t="s">
        <v>179</v>
      </c>
      <c r="AD63" s="54"/>
      <c r="AE63" s="54"/>
      <c r="AF63" s="56"/>
      <c r="AG63" s="56"/>
      <c r="AH63" s="56"/>
      <c r="AI63" s="56"/>
      <c r="AJ63" s="56"/>
      <c r="AK63" s="56"/>
      <c r="AL63" s="56"/>
      <c r="AM63" s="56"/>
      <c r="AN63" s="56"/>
      <c r="AO63" s="56"/>
    </row>
    <row r="64" spans="1:41" s="55" customFormat="1">
      <c r="A64" s="52" t="s">
        <v>180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O64" s="52" t="s">
        <v>180</v>
      </c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C64" s="52" t="s">
        <v>180</v>
      </c>
      <c r="AD64" s="54"/>
      <c r="AE64" s="54"/>
      <c r="AF64" s="56"/>
      <c r="AG64" s="56"/>
      <c r="AH64" s="56"/>
      <c r="AI64" s="56"/>
      <c r="AJ64" s="56"/>
      <c r="AK64" s="56"/>
      <c r="AL64" s="56"/>
      <c r="AM64" s="56"/>
      <c r="AN64" s="56"/>
      <c r="AO64" s="56"/>
    </row>
    <row r="65" spans="1:41" s="55" customFormat="1">
      <c r="A65" s="52" t="s">
        <v>181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O65" s="52" t="s">
        <v>181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C65" s="52" t="s">
        <v>181</v>
      </c>
      <c r="AD65" s="54"/>
      <c r="AE65" s="54"/>
      <c r="AF65" s="56"/>
      <c r="AG65" s="56"/>
      <c r="AH65" s="56"/>
      <c r="AI65" s="56"/>
      <c r="AJ65" s="56"/>
      <c r="AK65" s="56"/>
      <c r="AL65" s="56"/>
      <c r="AM65" s="56"/>
      <c r="AN65" s="56"/>
      <c r="AO65" s="56"/>
    </row>
    <row r="66" spans="1:41" ht="15" customHeight="1">
      <c r="A66" s="227" t="s">
        <v>226</v>
      </c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O66" s="227" t="s">
        <v>227</v>
      </c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C66" s="227" t="s">
        <v>228</v>
      </c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</row>
    <row r="67" spans="1:41" ht="15" customHeight="1">
      <c r="A67" s="227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</row>
    <row r="68" spans="1:41">
      <c r="A68" s="22" t="s">
        <v>182</v>
      </c>
      <c r="B68" s="232" t="s">
        <v>217</v>
      </c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4"/>
      <c r="O68" s="22" t="s">
        <v>182</v>
      </c>
      <c r="P68" s="232" t="s">
        <v>217</v>
      </c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4"/>
      <c r="AC68" s="22" t="s">
        <v>182</v>
      </c>
      <c r="AD68" s="232" t="s">
        <v>217</v>
      </c>
      <c r="AE68" s="233"/>
      <c r="AF68" s="233"/>
      <c r="AG68" s="233"/>
      <c r="AH68" s="233"/>
      <c r="AI68" s="233"/>
      <c r="AJ68" s="233"/>
      <c r="AK68" s="233"/>
      <c r="AL68" s="233"/>
      <c r="AM68" s="233"/>
      <c r="AN68" s="233"/>
      <c r="AO68" s="234"/>
    </row>
    <row r="69" spans="1:41" s="55" customFormat="1">
      <c r="A69" s="52" t="s">
        <v>183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O69" s="52" t="s">
        <v>183</v>
      </c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C69" s="52" t="s">
        <v>183</v>
      </c>
      <c r="AD69" s="54"/>
      <c r="AE69" s="54"/>
      <c r="AF69" s="56"/>
      <c r="AG69" s="56"/>
      <c r="AH69" s="56"/>
      <c r="AI69" s="56"/>
      <c r="AJ69" s="56"/>
      <c r="AK69" s="56"/>
      <c r="AL69" s="56"/>
      <c r="AM69" s="56"/>
      <c r="AN69" s="56"/>
      <c r="AO69" s="56"/>
    </row>
    <row r="70" spans="1:41" s="55" customFormat="1">
      <c r="A70" s="52" t="s">
        <v>184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O70" s="52" t="s">
        <v>184</v>
      </c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C70" s="52" t="s">
        <v>184</v>
      </c>
      <c r="AD70" s="54"/>
      <c r="AE70" s="54"/>
      <c r="AF70" s="56"/>
      <c r="AG70" s="56"/>
      <c r="AH70" s="56"/>
      <c r="AI70" s="56"/>
      <c r="AJ70" s="56"/>
      <c r="AK70" s="56"/>
      <c r="AL70" s="56"/>
      <c r="AM70" s="56"/>
      <c r="AN70" s="56"/>
      <c r="AO70" s="56"/>
    </row>
    <row r="71" spans="1:41" s="55" customFormat="1">
      <c r="A71" s="52" t="s">
        <v>185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O71" s="52" t="s">
        <v>185</v>
      </c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C71" s="52" t="s">
        <v>185</v>
      </c>
      <c r="AD71" s="54"/>
      <c r="AE71" s="54"/>
      <c r="AF71" s="56"/>
      <c r="AG71" s="56"/>
      <c r="AH71" s="56"/>
      <c r="AI71" s="56"/>
      <c r="AJ71" s="56"/>
      <c r="AK71" s="56"/>
      <c r="AL71" s="56"/>
      <c r="AM71" s="56"/>
      <c r="AN71" s="56"/>
      <c r="AO71" s="56"/>
    </row>
    <row r="72" spans="1:41" s="55" customFormat="1">
      <c r="A72" s="52" t="s">
        <v>186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O72" s="52" t="s">
        <v>186</v>
      </c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C72" s="52" t="s">
        <v>186</v>
      </c>
      <c r="AD72" s="54"/>
      <c r="AE72" s="54"/>
      <c r="AF72" s="56"/>
      <c r="AG72" s="56"/>
      <c r="AH72" s="56"/>
      <c r="AI72" s="56"/>
      <c r="AJ72" s="56"/>
      <c r="AK72" s="56"/>
      <c r="AL72" s="56"/>
      <c r="AM72" s="56"/>
      <c r="AN72" s="56"/>
      <c r="AO72" s="56"/>
    </row>
    <row r="73" spans="1:41" s="55" customFormat="1">
      <c r="A73" s="52" t="s">
        <v>187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O73" s="52" t="s">
        <v>187</v>
      </c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C73" s="52" t="s">
        <v>187</v>
      </c>
      <c r="AD73" s="54"/>
      <c r="AE73" s="54"/>
      <c r="AF73" s="56"/>
      <c r="AG73" s="56"/>
      <c r="AH73" s="56"/>
      <c r="AI73" s="56"/>
      <c r="AJ73" s="56"/>
      <c r="AK73" s="56"/>
      <c r="AL73" s="56"/>
      <c r="AM73" s="56"/>
      <c r="AN73" s="56"/>
      <c r="AO73" s="56"/>
    </row>
    <row r="74" spans="1:41">
      <c r="A74" s="22" t="s">
        <v>188</v>
      </c>
      <c r="B74" s="232" t="s">
        <v>218</v>
      </c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4"/>
      <c r="O74" s="22" t="s">
        <v>188</v>
      </c>
      <c r="P74" s="232" t="s">
        <v>218</v>
      </c>
      <c r="Q74" s="233"/>
      <c r="R74" s="233"/>
      <c r="S74" s="233"/>
      <c r="T74" s="233"/>
      <c r="U74" s="233"/>
      <c r="V74" s="233"/>
      <c r="W74" s="233"/>
      <c r="X74" s="233"/>
      <c r="Y74" s="233"/>
      <c r="Z74" s="233"/>
      <c r="AA74" s="234"/>
      <c r="AC74" s="22" t="s">
        <v>188</v>
      </c>
      <c r="AD74" s="232" t="s">
        <v>218</v>
      </c>
      <c r="AE74" s="233"/>
      <c r="AF74" s="233"/>
      <c r="AG74" s="233"/>
      <c r="AH74" s="233"/>
      <c r="AI74" s="233"/>
      <c r="AJ74" s="233"/>
      <c r="AK74" s="233"/>
      <c r="AL74" s="233"/>
      <c r="AM74" s="233"/>
      <c r="AN74" s="233"/>
      <c r="AO74" s="234"/>
    </row>
    <row r="75" spans="1:41" s="55" customFormat="1">
      <c r="A75" s="52" t="s">
        <v>189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O75" s="52" t="s">
        <v>189</v>
      </c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C75" s="52" t="s">
        <v>189</v>
      </c>
      <c r="AD75" s="54"/>
      <c r="AE75" s="54"/>
      <c r="AF75" s="56"/>
      <c r="AG75" s="56"/>
      <c r="AH75" s="56"/>
      <c r="AI75" s="56"/>
      <c r="AJ75" s="56"/>
      <c r="AK75" s="56"/>
      <c r="AL75" s="56"/>
      <c r="AM75" s="56"/>
      <c r="AN75" s="56"/>
      <c r="AO75" s="56"/>
    </row>
    <row r="76" spans="1:41" s="55" customFormat="1">
      <c r="A76" s="52" t="s">
        <v>190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O76" s="52" t="s">
        <v>190</v>
      </c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C76" s="52" t="s">
        <v>190</v>
      </c>
      <c r="AD76" s="54"/>
      <c r="AE76" s="54"/>
      <c r="AF76" s="56"/>
      <c r="AG76" s="56"/>
      <c r="AH76" s="56"/>
      <c r="AI76" s="56"/>
      <c r="AJ76" s="56"/>
      <c r="AK76" s="56"/>
      <c r="AL76" s="56"/>
      <c r="AM76" s="56"/>
      <c r="AN76" s="56"/>
      <c r="AO76" s="56"/>
    </row>
    <row r="77" spans="1:41" s="55" customFormat="1">
      <c r="A77" s="52" t="s">
        <v>191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O77" s="52" t="s">
        <v>191</v>
      </c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C77" s="52" t="s">
        <v>191</v>
      </c>
      <c r="AD77" s="54"/>
      <c r="AE77" s="54"/>
      <c r="AF77" s="56"/>
      <c r="AG77" s="56"/>
      <c r="AH77" s="56"/>
      <c r="AI77" s="56"/>
      <c r="AJ77" s="56"/>
      <c r="AK77" s="56"/>
      <c r="AL77" s="56"/>
      <c r="AM77" s="56"/>
      <c r="AN77" s="56"/>
      <c r="AO77" s="56"/>
    </row>
    <row r="78" spans="1:41" s="55" customFormat="1">
      <c r="A78" s="52" t="s">
        <v>192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O78" s="52" t="s">
        <v>192</v>
      </c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C78" s="52" t="s">
        <v>192</v>
      </c>
      <c r="AD78" s="54"/>
      <c r="AE78" s="54"/>
      <c r="AF78" s="56"/>
      <c r="AG78" s="56"/>
      <c r="AH78" s="56"/>
      <c r="AI78" s="56"/>
      <c r="AJ78" s="56"/>
      <c r="AK78" s="56"/>
      <c r="AL78" s="56"/>
      <c r="AM78" s="56"/>
      <c r="AN78" s="56"/>
      <c r="AO78" s="56"/>
    </row>
    <row r="79" spans="1:41" s="55" customFormat="1">
      <c r="A79" s="52" t="s">
        <v>193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O79" s="52" t="s">
        <v>193</v>
      </c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C79" s="52" t="s">
        <v>193</v>
      </c>
      <c r="AD79" s="54"/>
      <c r="AE79" s="54"/>
      <c r="AF79" s="56"/>
      <c r="AG79" s="56"/>
      <c r="AH79" s="56"/>
      <c r="AI79" s="56"/>
      <c r="AJ79" s="56"/>
      <c r="AK79" s="56"/>
      <c r="AL79" s="56"/>
      <c r="AM79" s="56"/>
      <c r="AN79" s="56"/>
      <c r="AO79" s="56"/>
    </row>
    <row r="80" spans="1:41" s="55" customFormat="1">
      <c r="A80" s="52" t="s">
        <v>194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O80" s="52" t="s">
        <v>194</v>
      </c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C80" s="52" t="s">
        <v>194</v>
      </c>
      <c r="AD80" s="54"/>
      <c r="AE80" s="54"/>
      <c r="AF80" s="56"/>
      <c r="AG80" s="56"/>
      <c r="AH80" s="56"/>
      <c r="AI80" s="56"/>
      <c r="AJ80" s="56"/>
      <c r="AK80" s="56"/>
      <c r="AL80" s="56"/>
      <c r="AM80" s="56"/>
      <c r="AN80" s="56"/>
      <c r="AO80" s="56"/>
    </row>
    <row r="81" spans="1:41">
      <c r="A81" s="22" t="s">
        <v>195</v>
      </c>
      <c r="B81" s="232" t="s">
        <v>219</v>
      </c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4"/>
      <c r="O81" s="22" t="s">
        <v>195</v>
      </c>
      <c r="P81" s="232" t="s">
        <v>219</v>
      </c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4"/>
      <c r="AC81" s="22" t="s">
        <v>195</v>
      </c>
      <c r="AD81" s="232" t="s">
        <v>219</v>
      </c>
      <c r="AE81" s="233"/>
      <c r="AF81" s="233"/>
      <c r="AG81" s="233"/>
      <c r="AH81" s="233"/>
      <c r="AI81" s="233"/>
      <c r="AJ81" s="233"/>
      <c r="AK81" s="233"/>
      <c r="AL81" s="233"/>
      <c r="AM81" s="233"/>
      <c r="AN81" s="233"/>
      <c r="AO81" s="234"/>
    </row>
    <row r="82" spans="1:41" s="55" customFormat="1">
      <c r="A82" s="52" t="s">
        <v>196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O82" s="52" t="s">
        <v>196</v>
      </c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C82" s="52" t="s">
        <v>196</v>
      </c>
      <c r="AD82" s="54"/>
      <c r="AE82" s="54"/>
      <c r="AF82" s="56"/>
      <c r="AG82" s="56"/>
      <c r="AH82" s="56"/>
      <c r="AI82" s="56"/>
      <c r="AJ82" s="56"/>
      <c r="AK82" s="56"/>
      <c r="AL82" s="56"/>
      <c r="AM82" s="56"/>
      <c r="AN82" s="56"/>
      <c r="AO82" s="56"/>
    </row>
    <row r="83" spans="1:41" s="55" customFormat="1">
      <c r="A83" s="52" t="s">
        <v>197</v>
      </c>
      <c r="B83" s="57">
        <v>3</v>
      </c>
      <c r="C83" s="124">
        <v>3</v>
      </c>
      <c r="D83" s="124">
        <v>3</v>
      </c>
      <c r="E83" s="54"/>
      <c r="F83" s="54"/>
      <c r="G83" s="54"/>
      <c r="H83" s="54"/>
      <c r="I83" s="54"/>
      <c r="J83" s="54"/>
      <c r="K83" s="54"/>
      <c r="L83" s="54"/>
      <c r="M83" s="54"/>
      <c r="O83" s="52" t="s">
        <v>197</v>
      </c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C83" s="52" t="s">
        <v>197</v>
      </c>
      <c r="AD83" s="54"/>
      <c r="AE83" s="54"/>
      <c r="AF83" s="56"/>
      <c r="AG83" s="56"/>
      <c r="AH83" s="56"/>
      <c r="AI83" s="56"/>
      <c r="AJ83" s="56"/>
      <c r="AK83" s="56"/>
      <c r="AL83" s="56"/>
      <c r="AM83" s="56"/>
      <c r="AN83" s="56"/>
      <c r="AO83" s="56"/>
    </row>
    <row r="84" spans="1:41" s="55" customFormat="1">
      <c r="A84" s="52" t="s">
        <v>198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O84" s="52" t="s">
        <v>198</v>
      </c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C84" s="52" t="s">
        <v>198</v>
      </c>
      <c r="AD84" s="54"/>
      <c r="AE84" s="54"/>
      <c r="AF84" s="56"/>
      <c r="AG84" s="56"/>
      <c r="AH84" s="56"/>
      <c r="AI84" s="56"/>
      <c r="AJ84" s="56"/>
      <c r="AK84" s="56"/>
      <c r="AL84" s="56"/>
      <c r="AM84" s="56"/>
      <c r="AN84" s="56"/>
      <c r="AO84" s="56"/>
    </row>
    <row r="85" spans="1:41" s="55" customFormat="1">
      <c r="A85" s="52" t="s">
        <v>199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O85" s="52" t="s">
        <v>199</v>
      </c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C85" s="52" t="s">
        <v>199</v>
      </c>
      <c r="AD85" s="54"/>
      <c r="AE85" s="54"/>
      <c r="AF85" s="56"/>
      <c r="AG85" s="56"/>
      <c r="AH85" s="56"/>
      <c r="AI85" s="56"/>
      <c r="AJ85" s="56"/>
      <c r="AK85" s="56"/>
      <c r="AL85" s="56"/>
      <c r="AM85" s="56"/>
      <c r="AN85" s="56"/>
      <c r="AO85" s="56"/>
    </row>
    <row r="86" spans="1:41">
      <c r="A86" s="22" t="s">
        <v>200</v>
      </c>
      <c r="B86" s="232" t="s">
        <v>220</v>
      </c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4"/>
      <c r="O86" s="22" t="s">
        <v>200</v>
      </c>
      <c r="P86" s="232" t="s">
        <v>220</v>
      </c>
      <c r="Q86" s="233"/>
      <c r="R86" s="233"/>
      <c r="S86" s="233"/>
      <c r="T86" s="233"/>
      <c r="U86" s="233"/>
      <c r="V86" s="233"/>
      <c r="W86" s="233"/>
      <c r="X86" s="233"/>
      <c r="Y86" s="233"/>
      <c r="Z86" s="233"/>
      <c r="AA86" s="234"/>
      <c r="AC86" s="22" t="s">
        <v>200</v>
      </c>
      <c r="AD86" s="232" t="s">
        <v>220</v>
      </c>
      <c r="AE86" s="233"/>
      <c r="AF86" s="233"/>
      <c r="AG86" s="233"/>
      <c r="AH86" s="233"/>
      <c r="AI86" s="233"/>
      <c r="AJ86" s="233"/>
      <c r="AK86" s="233"/>
      <c r="AL86" s="233"/>
      <c r="AM86" s="233"/>
      <c r="AN86" s="233"/>
      <c r="AO86" s="234"/>
    </row>
    <row r="87" spans="1:41" s="55" customFormat="1">
      <c r="A87" s="52" t="s">
        <v>201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O87" s="52" t="s">
        <v>201</v>
      </c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C87" s="52" t="s">
        <v>201</v>
      </c>
      <c r="AD87" s="54"/>
      <c r="AE87" s="54"/>
      <c r="AF87" s="56"/>
      <c r="AG87" s="56"/>
      <c r="AH87" s="56"/>
      <c r="AI87" s="56"/>
      <c r="AJ87" s="56"/>
      <c r="AK87" s="56"/>
      <c r="AL87" s="56"/>
      <c r="AM87" s="56"/>
      <c r="AN87" s="56"/>
      <c r="AO87" s="56"/>
    </row>
    <row r="88" spans="1:41" s="55" customFormat="1">
      <c r="A88" s="52" t="s">
        <v>202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O88" s="52" t="s">
        <v>202</v>
      </c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C88" s="52" t="s">
        <v>202</v>
      </c>
      <c r="AD88" s="54"/>
      <c r="AE88" s="54"/>
      <c r="AF88" s="56"/>
      <c r="AG88" s="56"/>
      <c r="AH88" s="56"/>
      <c r="AI88" s="56"/>
      <c r="AJ88" s="56"/>
      <c r="AK88" s="56"/>
      <c r="AL88" s="56"/>
      <c r="AM88" s="56"/>
      <c r="AN88" s="56"/>
      <c r="AO88" s="56"/>
    </row>
    <row r="89" spans="1:41" s="55" customFormat="1">
      <c r="A89" s="52" t="s">
        <v>203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O89" s="52" t="s">
        <v>203</v>
      </c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C89" s="52" t="s">
        <v>203</v>
      </c>
      <c r="AD89" s="54"/>
      <c r="AE89" s="54"/>
      <c r="AF89" s="56"/>
      <c r="AG89" s="56"/>
      <c r="AH89" s="56"/>
      <c r="AI89" s="56"/>
      <c r="AJ89" s="56"/>
      <c r="AK89" s="56"/>
      <c r="AL89" s="56"/>
      <c r="AM89" s="56"/>
      <c r="AN89" s="56"/>
      <c r="AO89" s="56"/>
    </row>
    <row r="90" spans="1:41" s="55" customFormat="1">
      <c r="A90" s="52" t="s">
        <v>204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O90" s="52" t="s">
        <v>204</v>
      </c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C90" s="52" t="s">
        <v>204</v>
      </c>
      <c r="AD90" s="54"/>
      <c r="AE90" s="54"/>
      <c r="AF90" s="56"/>
      <c r="AG90" s="56"/>
      <c r="AH90" s="56"/>
      <c r="AI90" s="56"/>
      <c r="AJ90" s="56"/>
      <c r="AK90" s="56"/>
      <c r="AL90" s="56"/>
      <c r="AM90" s="56"/>
      <c r="AN90" s="56"/>
      <c r="AO90" s="56"/>
    </row>
    <row r="91" spans="1:41" s="55" customFormat="1">
      <c r="A91" s="52" t="s">
        <v>205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O91" s="52" t="s">
        <v>205</v>
      </c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C91" s="52" t="s">
        <v>205</v>
      </c>
      <c r="AD91" s="54"/>
      <c r="AE91" s="54"/>
      <c r="AF91" s="56"/>
      <c r="AG91" s="56"/>
      <c r="AH91" s="56"/>
      <c r="AI91" s="56"/>
      <c r="AJ91" s="56"/>
      <c r="AK91" s="56"/>
      <c r="AL91" s="56"/>
      <c r="AM91" s="56"/>
      <c r="AN91" s="56"/>
      <c r="AO91" s="56"/>
    </row>
    <row r="92" spans="1:41">
      <c r="AF92" s="29"/>
      <c r="AG92" s="29"/>
      <c r="AH92" s="29"/>
      <c r="AI92" s="29"/>
      <c r="AJ92" s="29"/>
      <c r="AK92" s="29"/>
      <c r="AL92" s="29"/>
      <c r="AM92" s="29"/>
      <c r="AN92" s="29"/>
      <c r="AO92" s="29"/>
    </row>
    <row r="94" spans="1:41">
      <c r="O94" s="28"/>
    </row>
    <row r="100" spans="1:13">
      <c r="B100" s="241" t="s">
        <v>221</v>
      </c>
      <c r="C100" s="242"/>
      <c r="D100" s="242"/>
      <c r="E100" s="242"/>
      <c r="F100" s="242"/>
      <c r="G100" s="242"/>
      <c r="H100" s="242"/>
      <c r="I100" s="242"/>
      <c r="J100" s="242"/>
    </row>
    <row r="102" spans="1:13" ht="21.75" customHeight="1">
      <c r="A102" s="250" t="str">
        <f>'1'!$B$10</f>
        <v>Rechercher l'information : Identifier les élèments recherchés. Sélectionner les supports adaptés à la recherche d'informations.</v>
      </c>
      <c r="B102" s="251"/>
      <c r="C102" s="251"/>
      <c r="D102" s="251"/>
      <c r="E102" s="251"/>
      <c r="F102" s="251"/>
      <c r="G102" s="251"/>
      <c r="H102" s="251"/>
      <c r="I102" s="251"/>
      <c r="J102" s="251"/>
      <c r="K102" s="251"/>
      <c r="L102" s="251"/>
      <c r="M102" s="27"/>
    </row>
    <row r="103" spans="1:13" ht="21.75" customHeight="1">
      <c r="A103" s="34">
        <f>'listing eleves'!$E$10</f>
        <v>43014</v>
      </c>
      <c r="B103" s="34">
        <f>'listing eleves'!$G$10</f>
        <v>43021</v>
      </c>
      <c r="C103" s="34">
        <f>'listing eleves'!$I$10</f>
        <v>43028</v>
      </c>
      <c r="D103" s="34">
        <f>'listing eleves'!$K$10</f>
        <v>43049</v>
      </c>
      <c r="E103" s="34">
        <f>'listing eleves'!$M$10</f>
        <v>43056</v>
      </c>
      <c r="F103" s="34">
        <f>'listing eleves'!$O$10</f>
        <v>43063</v>
      </c>
      <c r="G103" s="34">
        <f>'listing eleves'!$Q$10</f>
        <v>43070</v>
      </c>
      <c r="H103" s="34">
        <f>'listing eleves'!$S$10</f>
        <v>43077</v>
      </c>
      <c r="I103" s="34">
        <f>'listing eleves'!$U$10</f>
        <v>43084</v>
      </c>
      <c r="J103" s="34">
        <f>'listing eleves'!$W$10</f>
        <v>43091</v>
      </c>
      <c r="K103" s="34">
        <f>'listing eleves'!$Y$10</f>
        <v>43112</v>
      </c>
      <c r="L103" s="34">
        <f>'listing eleves'!$AA$10</f>
        <v>43119</v>
      </c>
      <c r="M103" s="37"/>
    </row>
    <row r="104" spans="1:13" ht="21.75" customHeight="1">
      <c r="A104" s="33">
        <f>'2'!$H$10</f>
        <v>1</v>
      </c>
      <c r="B104" s="33">
        <f>'2'!$H$45</f>
        <v>2</v>
      </c>
      <c r="C104" s="33">
        <f>'2'!$H$79</f>
        <v>2</v>
      </c>
      <c r="D104" s="33" t="str">
        <f>'2'!$H$114</f>
        <v>abs</v>
      </c>
      <c r="E104" s="33" t="str">
        <f>'2'!$H$149</f>
        <v>abs</v>
      </c>
      <c r="F104" s="33" t="str">
        <f>'2'!$H$184</f>
        <v>abs</v>
      </c>
      <c r="G104" s="33" t="str">
        <f>'2'!$H$219</f>
        <v>abs</v>
      </c>
      <c r="H104" s="33" t="str">
        <f>'2'!$H$254</f>
        <v>abs</v>
      </c>
      <c r="I104" s="33" t="str">
        <f>'2'!$H$289</f>
        <v>abs</v>
      </c>
      <c r="J104" s="33" t="str">
        <f>'2'!$H$324</f>
        <v>abs</v>
      </c>
      <c r="K104" s="33" t="str">
        <f>'2'!$H$359</f>
        <v>abs</v>
      </c>
      <c r="L104" s="33" t="str">
        <f>'2'!$H$394</f>
        <v>abs</v>
      </c>
      <c r="M104" s="37"/>
    </row>
    <row r="105" spans="1:13" ht="21.75" customHeight="1">
      <c r="A105" s="34">
        <f>'listing eleves'!$E$25</f>
        <v>43175</v>
      </c>
      <c r="B105" s="34">
        <f>'listing eleves'!$G$25</f>
        <v>43182</v>
      </c>
      <c r="C105" s="34">
        <f>'listing eleves'!$I$25</f>
        <v>43189</v>
      </c>
      <c r="D105" s="34">
        <f>'listing eleves'!$K$25</f>
        <v>43196</v>
      </c>
      <c r="E105" s="34">
        <f>'listing eleves'!$M$25</f>
        <v>43203</v>
      </c>
      <c r="F105" s="34">
        <f>'listing eleves'!$O$25</f>
        <v>43210</v>
      </c>
      <c r="G105" s="34">
        <f>'listing eleves'!$Q$25</f>
        <v>43231</v>
      </c>
      <c r="H105" s="34">
        <f>'listing eleves'!$S$25</f>
        <v>43238</v>
      </c>
      <c r="I105" s="34">
        <f>'listing eleves'!$U$25</f>
        <v>43245</v>
      </c>
      <c r="J105" s="34">
        <f>'listing eleves'!$W$25</f>
        <v>43252</v>
      </c>
      <c r="K105" s="34">
        <f>'listing eleves'!$Y$25</f>
        <v>43259</v>
      </c>
      <c r="L105" s="34">
        <f>'listing eleves'!$AA$25</f>
        <v>43266</v>
      </c>
      <c r="M105" s="37"/>
    </row>
    <row r="106" spans="1:13" ht="21.75" customHeight="1">
      <c r="A106" s="33" t="str">
        <f>'2'!$H$429</f>
        <v>abs</v>
      </c>
      <c r="B106" s="33" t="str">
        <f>'2'!$H$464</f>
        <v>abs</v>
      </c>
      <c r="C106" s="33" t="str">
        <f>'2'!$H$499</f>
        <v>abs</v>
      </c>
      <c r="D106" s="33" t="str">
        <f>'2'!$H$534</f>
        <v>abs</v>
      </c>
      <c r="E106" s="33" t="str">
        <f>'2'!$H$569</f>
        <v>abs</v>
      </c>
      <c r="F106" s="33" t="str">
        <f>'2'!$H$604</f>
        <v>abs</v>
      </c>
      <c r="G106" s="33" t="str">
        <f>'2'!$H$639</f>
        <v>abs</v>
      </c>
      <c r="H106" s="33" t="str">
        <f>'2'!$H$674</f>
        <v>abs</v>
      </c>
      <c r="I106" s="33" t="str">
        <f>'2'!$H$707</f>
        <v>abs</v>
      </c>
      <c r="J106" s="33" t="str">
        <f>'2'!$H$740</f>
        <v>abs</v>
      </c>
      <c r="K106" s="33" t="str">
        <f>'2'!$H$773</f>
        <v>abs</v>
      </c>
      <c r="L106" s="33" t="str">
        <f>'2'!$H$806</f>
        <v>abs</v>
      </c>
      <c r="M106" s="37"/>
    </row>
    <row r="107" spans="1:13" ht="21.75" customHeight="1">
      <c r="A107" s="34" t="str">
        <f>'listing eleves'!$E$40</f>
        <v>//</v>
      </c>
      <c r="B107" s="34" t="str">
        <f>'listing eleves'!$G$40</f>
        <v>//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7"/>
    </row>
    <row r="108" spans="1:13" ht="21.75" customHeight="1">
      <c r="A108" s="33" t="str">
        <f>'2'!$H$839</f>
        <v>abs</v>
      </c>
      <c r="B108" s="33" t="str">
        <f>'2'!$H$872</f>
        <v>abs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37"/>
    </row>
    <row r="109" spans="1:13" ht="21" customHeight="1">
      <c r="A109" s="247" t="str">
        <f>'1'!$B$11</f>
        <v>Organiser l'information : Regrouper, trier ou classer les informations. Les mettre en relation.</v>
      </c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  <c r="L109" s="249"/>
      <c r="M109" s="36"/>
    </row>
    <row r="110" spans="1:13" ht="21" customHeight="1">
      <c r="A110" s="25">
        <f>'listing eleves'!$E$10</f>
        <v>43014</v>
      </c>
      <c r="B110" s="25">
        <f>'listing eleves'!$G$10</f>
        <v>43021</v>
      </c>
      <c r="C110" s="25">
        <f>'listing eleves'!$I$10</f>
        <v>43028</v>
      </c>
      <c r="D110" s="25">
        <f>'listing eleves'!$K$10</f>
        <v>43049</v>
      </c>
      <c r="E110" s="25">
        <f>'listing eleves'!$M$10</f>
        <v>43056</v>
      </c>
      <c r="F110" s="25">
        <f>'listing eleves'!$O$10</f>
        <v>43063</v>
      </c>
      <c r="G110" s="25">
        <f>'listing eleves'!$Q$10</f>
        <v>43070</v>
      </c>
      <c r="H110" s="25">
        <f>'listing eleves'!$S$10</f>
        <v>43077</v>
      </c>
      <c r="I110" s="25">
        <f>'listing eleves'!$U$10</f>
        <v>43084</v>
      </c>
      <c r="J110" s="25">
        <f>'listing eleves'!$W$10</f>
        <v>43091</v>
      </c>
      <c r="K110" s="25">
        <f>'listing eleves'!$Y$10</f>
        <v>43112</v>
      </c>
      <c r="L110" s="25">
        <f>'listing eleves'!$AA$10</f>
        <v>43119</v>
      </c>
      <c r="M110" s="36"/>
    </row>
    <row r="111" spans="1:13" ht="21" customHeight="1">
      <c r="A111" s="33">
        <f>'2'!$H$11</f>
        <v>2</v>
      </c>
      <c r="B111" s="33">
        <f>'2'!$H$46</f>
        <v>2</v>
      </c>
      <c r="C111" s="33">
        <f>'2'!$H$80</f>
        <v>2</v>
      </c>
      <c r="D111" s="33" t="str">
        <f>'2'!$H$115</f>
        <v>abs</v>
      </c>
      <c r="E111" s="33" t="str">
        <f>'2'!$H$150</f>
        <v>abs</v>
      </c>
      <c r="F111" s="33" t="str">
        <f>'2'!$H$185</f>
        <v>abs</v>
      </c>
      <c r="G111" s="33" t="str">
        <f>'2'!$H$220</f>
        <v>abs</v>
      </c>
      <c r="H111" s="33" t="str">
        <f>'2'!$H$255</f>
        <v>abs</v>
      </c>
      <c r="I111" s="33" t="str">
        <f>'2'!$H$290</f>
        <v>abs</v>
      </c>
      <c r="J111" s="33" t="str">
        <f>'2'!$H$325</f>
        <v>abs</v>
      </c>
      <c r="K111" s="33" t="str">
        <f>'2'!$H$360</f>
        <v>abs</v>
      </c>
      <c r="L111" s="33" t="str">
        <f>'2'!$H$395</f>
        <v>abs</v>
      </c>
      <c r="M111" s="36"/>
    </row>
    <row r="112" spans="1:13" ht="21.75" customHeight="1">
      <c r="A112" s="25">
        <f>'listing eleves'!$E$25</f>
        <v>43175</v>
      </c>
      <c r="B112" s="25">
        <f>'listing eleves'!$G$25</f>
        <v>43182</v>
      </c>
      <c r="C112" s="25">
        <f>'listing eleves'!$I$25</f>
        <v>43189</v>
      </c>
      <c r="D112" s="25">
        <f>'listing eleves'!$K$25</f>
        <v>43196</v>
      </c>
      <c r="E112" s="25">
        <f>'listing eleves'!$M$25</f>
        <v>43203</v>
      </c>
      <c r="F112" s="25">
        <f>'listing eleves'!$O$25</f>
        <v>43210</v>
      </c>
      <c r="G112" s="25">
        <f>'listing eleves'!$Q$25</f>
        <v>43231</v>
      </c>
      <c r="H112" s="25">
        <f>'listing eleves'!$S$25</f>
        <v>43238</v>
      </c>
      <c r="I112" s="25">
        <f>'listing eleves'!$U$25</f>
        <v>43245</v>
      </c>
      <c r="J112" s="25">
        <f>'listing eleves'!$W$25</f>
        <v>43252</v>
      </c>
      <c r="K112" s="25">
        <f>'listing eleves'!$Y$25</f>
        <v>43259</v>
      </c>
      <c r="L112" s="25">
        <f>'listing eleves'!$AA$25</f>
        <v>43266</v>
      </c>
      <c r="M112" s="36"/>
    </row>
    <row r="113" spans="1:13" ht="22.5" customHeight="1">
      <c r="A113" s="33" t="str">
        <f>'2'!$H$430</f>
        <v>abs</v>
      </c>
      <c r="B113" s="33" t="str">
        <f>'2'!$H$465</f>
        <v>abs</v>
      </c>
      <c r="C113" s="33" t="str">
        <f>'2'!$H$500</f>
        <v>abs</v>
      </c>
      <c r="D113" s="33" t="str">
        <f>'2'!$H$535</f>
        <v>abs</v>
      </c>
      <c r="E113" s="33" t="str">
        <f>'2'!$H$570</f>
        <v>abs</v>
      </c>
      <c r="F113" s="33" t="str">
        <f>'2'!$H$605</f>
        <v>abs</v>
      </c>
      <c r="G113" s="33" t="str">
        <f>'2'!$H$640</f>
        <v>abs</v>
      </c>
      <c r="H113" s="33" t="str">
        <f>'2'!$H$675</f>
        <v>abs</v>
      </c>
      <c r="I113" s="33" t="str">
        <f>'2'!$H$708</f>
        <v>abs</v>
      </c>
      <c r="J113" s="33" t="str">
        <f>'2'!$H$741</f>
        <v>abs</v>
      </c>
      <c r="K113" s="33" t="str">
        <f>'2'!$H$774</f>
        <v>abs</v>
      </c>
      <c r="L113" s="33" t="str">
        <f>'2'!$H$807</f>
        <v>abs</v>
      </c>
      <c r="M113" s="36"/>
    </row>
    <row r="114" spans="1:13" ht="21.75" customHeight="1">
      <c r="A114" s="25" t="str">
        <f>'listing eleves'!$E$40</f>
        <v>//</v>
      </c>
      <c r="B114" s="25" t="str">
        <f>'listing eleves'!$G$40</f>
        <v>//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36"/>
    </row>
    <row r="115" spans="1:13" ht="23.25" customHeight="1">
      <c r="A115" s="33" t="str">
        <f>'2'!$H$840</f>
        <v>abs</v>
      </c>
      <c r="B115" s="33" t="str">
        <f>'2'!$H$873</f>
        <v>abs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36"/>
    </row>
    <row r="116" spans="1:13" ht="24.75" customHeight="1">
      <c r="A116" s="247" t="str">
        <f>'1'!$B$12</f>
        <v>Restituer des informations : Rendre compte précisément et fidélement de maniére écrite ou orale.</v>
      </c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9"/>
      <c r="M116" s="36"/>
    </row>
    <row r="117" spans="1:13">
      <c r="A117" s="25">
        <f>'listing eleves'!$E$10</f>
        <v>43014</v>
      </c>
      <c r="B117" s="25">
        <f>'listing eleves'!$G$10</f>
        <v>43021</v>
      </c>
      <c r="C117" s="25">
        <f>'listing eleves'!$I$10</f>
        <v>43028</v>
      </c>
      <c r="D117" s="25">
        <f>'listing eleves'!$K$10</f>
        <v>43049</v>
      </c>
      <c r="E117" s="25">
        <f>'listing eleves'!$M$10</f>
        <v>43056</v>
      </c>
      <c r="F117" s="25">
        <f>'listing eleves'!$O$10</f>
        <v>43063</v>
      </c>
      <c r="G117" s="25">
        <f>'listing eleves'!$Q$10</f>
        <v>43070</v>
      </c>
      <c r="H117" s="25">
        <f>'listing eleves'!$S$10</f>
        <v>43077</v>
      </c>
      <c r="I117" s="25">
        <f>'listing eleves'!$U$10</f>
        <v>43084</v>
      </c>
      <c r="J117" s="25">
        <f>'listing eleves'!$W$10</f>
        <v>43091</v>
      </c>
      <c r="K117" s="25">
        <f>'listing eleves'!$Y$10</f>
        <v>43112</v>
      </c>
      <c r="L117" s="25">
        <f>'listing eleves'!$AA$10</f>
        <v>43119</v>
      </c>
      <c r="M117" s="36"/>
    </row>
    <row r="118" spans="1:13">
      <c r="A118" s="33">
        <f>'2'!$H$12</f>
        <v>2</v>
      </c>
      <c r="B118" s="33">
        <f>'2'!$H$47</f>
        <v>2</v>
      </c>
      <c r="C118" s="33">
        <f>'2'!$H$81</f>
        <v>2</v>
      </c>
      <c r="D118" s="33" t="str">
        <f>'2'!$H$116</f>
        <v>abs</v>
      </c>
      <c r="E118" s="33" t="str">
        <f>'2'!$H$151</f>
        <v>abs</v>
      </c>
      <c r="F118" s="33" t="str">
        <f>'2'!$H$186</f>
        <v>abs</v>
      </c>
      <c r="G118" s="33" t="str">
        <f>'2'!$H$221</f>
        <v>abs</v>
      </c>
      <c r="H118" s="33" t="str">
        <f>'2'!$H$256</f>
        <v>abs</v>
      </c>
      <c r="I118" s="33" t="str">
        <f>'2'!$H$291</f>
        <v>abs</v>
      </c>
      <c r="J118" s="33" t="str">
        <f>'2'!$H$326</f>
        <v>abs</v>
      </c>
      <c r="K118" s="33" t="str">
        <f>'2'!$H$361</f>
        <v>abs</v>
      </c>
      <c r="L118" s="33" t="str">
        <f>'2'!$H$396</f>
        <v>abs</v>
      </c>
      <c r="M118" s="36"/>
    </row>
    <row r="119" spans="1:13">
      <c r="A119" s="25">
        <f>'listing eleves'!$E$25</f>
        <v>43175</v>
      </c>
      <c r="B119" s="25">
        <f>'listing eleves'!$G$25</f>
        <v>43182</v>
      </c>
      <c r="C119" s="25">
        <f>'listing eleves'!$I$25</f>
        <v>43189</v>
      </c>
      <c r="D119" s="25">
        <f>'listing eleves'!$K$25</f>
        <v>43196</v>
      </c>
      <c r="E119" s="25">
        <f>'listing eleves'!$M$25</f>
        <v>43203</v>
      </c>
      <c r="F119" s="25">
        <f>'listing eleves'!$O$25</f>
        <v>43210</v>
      </c>
      <c r="G119" s="25">
        <f>'listing eleves'!$Q$25</f>
        <v>43231</v>
      </c>
      <c r="H119" s="25">
        <f>'listing eleves'!$S$25</f>
        <v>43238</v>
      </c>
      <c r="I119" s="25">
        <f>'listing eleves'!$U$25</f>
        <v>43245</v>
      </c>
      <c r="J119" s="25">
        <f>'listing eleves'!$W$25</f>
        <v>43252</v>
      </c>
      <c r="K119" s="25">
        <f>'listing eleves'!$Y$25</f>
        <v>43259</v>
      </c>
      <c r="L119" s="25">
        <f>'listing eleves'!$AA$25</f>
        <v>43266</v>
      </c>
      <c r="M119" s="36"/>
    </row>
    <row r="120" spans="1:13">
      <c r="A120" s="33" t="str">
        <f>'2'!$H$431</f>
        <v>abs</v>
      </c>
      <c r="B120" s="33" t="str">
        <f>'2'!$H$466</f>
        <v>abs</v>
      </c>
      <c r="C120" s="33" t="str">
        <f>'2'!$H$501</f>
        <v>abs</v>
      </c>
      <c r="D120" s="33" t="str">
        <f>'2'!$H$536</f>
        <v>abs</v>
      </c>
      <c r="E120" s="33" t="str">
        <f>'2'!$H$571</f>
        <v>abs</v>
      </c>
      <c r="F120" s="33" t="str">
        <f>'2'!$H$606</f>
        <v>abs</v>
      </c>
      <c r="G120" s="33" t="str">
        <f>'2'!$H$641</f>
        <v>abs</v>
      </c>
      <c r="H120" s="33" t="str">
        <f>'2'!$H$676</f>
        <v>abs</v>
      </c>
      <c r="I120" s="33" t="str">
        <f>'2'!$H$709</f>
        <v>abs</v>
      </c>
      <c r="J120" s="33" t="str">
        <f>'2'!$H$742</f>
        <v>abs</v>
      </c>
      <c r="K120" s="33" t="str">
        <f>'2'!$H$775</f>
        <v>abs</v>
      </c>
      <c r="L120" s="33" t="str">
        <f>'2'!$H$808</f>
        <v>abs</v>
      </c>
      <c r="M120" s="36"/>
    </row>
    <row r="121" spans="1:13">
      <c r="A121" s="25" t="str">
        <f>'listing eleves'!$E$40</f>
        <v>//</v>
      </c>
      <c r="B121" s="25" t="str">
        <f>'listing eleves'!$G$40</f>
        <v>//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36"/>
    </row>
    <row r="122" spans="1:13">
      <c r="A122" s="33" t="str">
        <f>'2'!$H$841</f>
        <v>abs</v>
      </c>
      <c r="B122" s="33" t="str">
        <f>'2'!$H$874</f>
        <v>abs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36"/>
    </row>
    <row r="123" spans="1:13">
      <c r="M123" s="36"/>
    </row>
    <row r="124" spans="1:13">
      <c r="M124" s="36"/>
    </row>
    <row r="125" spans="1:13" ht="25.5" customHeight="1">
      <c r="A125" s="247" t="str">
        <f>'1'!$B$13</f>
        <v>Executer le travail demandé : Produire un travail soigné dans le temps imparti. Avoir une expression écrite correcte (grammaire, orthographe, vocabulaire)</v>
      </c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49"/>
      <c r="M125" s="36"/>
    </row>
    <row r="126" spans="1:13">
      <c r="A126" s="25">
        <f>'listing eleves'!$E$10</f>
        <v>43014</v>
      </c>
      <c r="B126" s="25">
        <f>'listing eleves'!$G$10</f>
        <v>43021</v>
      </c>
      <c r="C126" s="25">
        <f>'listing eleves'!$I$10</f>
        <v>43028</v>
      </c>
      <c r="D126" s="25">
        <f>'listing eleves'!$K$10</f>
        <v>43049</v>
      </c>
      <c r="E126" s="25">
        <f>'listing eleves'!$M$10</f>
        <v>43056</v>
      </c>
      <c r="F126" s="25">
        <f>'listing eleves'!$O$10</f>
        <v>43063</v>
      </c>
      <c r="G126" s="25">
        <f>'listing eleves'!$Q$10</f>
        <v>43070</v>
      </c>
      <c r="H126" s="25">
        <f>'listing eleves'!$S$10</f>
        <v>43077</v>
      </c>
      <c r="I126" s="25">
        <f>'listing eleves'!$U$10</f>
        <v>43084</v>
      </c>
      <c r="J126" s="25">
        <f>'listing eleves'!$W$10</f>
        <v>43091</v>
      </c>
      <c r="K126" s="25">
        <f>'listing eleves'!$Y$10</f>
        <v>43112</v>
      </c>
      <c r="L126" s="25">
        <f>'listing eleves'!$AA$10</f>
        <v>43119</v>
      </c>
      <c r="M126" s="36"/>
    </row>
    <row r="127" spans="1:13">
      <c r="A127" s="33">
        <f>'2'!$H$13</f>
        <v>2</v>
      </c>
      <c r="B127" s="33">
        <f>'2'!$H$48</f>
        <v>3</v>
      </c>
      <c r="C127" s="33">
        <f>'2'!$H$82</f>
        <v>3</v>
      </c>
      <c r="D127" s="33" t="str">
        <f>'2'!$H$117</f>
        <v>abs</v>
      </c>
      <c r="E127" s="33" t="str">
        <f>'2'!$H$152</f>
        <v>abs</v>
      </c>
      <c r="F127" s="33" t="str">
        <f>'2'!$H$187</f>
        <v>abs</v>
      </c>
      <c r="G127" s="33" t="str">
        <f>'2'!$H$222</f>
        <v>abs</v>
      </c>
      <c r="H127" s="33" t="str">
        <f>'2'!$H$257</f>
        <v>abs</v>
      </c>
      <c r="I127" s="33" t="str">
        <f>'2'!$H$292</f>
        <v>abs</v>
      </c>
      <c r="J127" s="33" t="str">
        <f>'2'!$H$327</f>
        <v>abs</v>
      </c>
      <c r="K127" s="33" t="str">
        <f>'2'!$H$362</f>
        <v>abs</v>
      </c>
      <c r="L127" s="33" t="str">
        <f>'2'!$H$397</f>
        <v>abs</v>
      </c>
      <c r="M127" s="36"/>
    </row>
    <row r="128" spans="1:13">
      <c r="A128" s="25">
        <f>'listing eleves'!$E$25</f>
        <v>43175</v>
      </c>
      <c r="B128" s="25">
        <f>'listing eleves'!$G$25</f>
        <v>43182</v>
      </c>
      <c r="C128" s="25">
        <f>'listing eleves'!$I$25</f>
        <v>43189</v>
      </c>
      <c r="D128" s="25">
        <f>'listing eleves'!$K$25</f>
        <v>43196</v>
      </c>
      <c r="E128" s="25">
        <f>'listing eleves'!$M$25</f>
        <v>43203</v>
      </c>
      <c r="F128" s="25">
        <f>'listing eleves'!$O$25</f>
        <v>43210</v>
      </c>
      <c r="G128" s="25">
        <f>'listing eleves'!$Q$25</f>
        <v>43231</v>
      </c>
      <c r="H128" s="25">
        <f>'listing eleves'!$S$25</f>
        <v>43238</v>
      </c>
      <c r="I128" s="25">
        <f>'listing eleves'!$U$25</f>
        <v>43245</v>
      </c>
      <c r="J128" s="25">
        <f>'listing eleves'!$W$25</f>
        <v>43252</v>
      </c>
      <c r="K128" s="25">
        <f>'listing eleves'!$Y$25</f>
        <v>43259</v>
      </c>
      <c r="L128" s="25">
        <f>'listing eleves'!$AA$25</f>
        <v>43266</v>
      </c>
      <c r="M128" s="36"/>
    </row>
    <row r="129" spans="1:13">
      <c r="A129" s="33" t="str">
        <f>'2'!$H$432</f>
        <v>abs</v>
      </c>
      <c r="B129" s="33" t="str">
        <f>'2'!$H$467</f>
        <v>abs</v>
      </c>
      <c r="C129" s="33" t="str">
        <f>'2'!$H$502</f>
        <v>abs</v>
      </c>
      <c r="D129" s="33" t="str">
        <f>'2'!$H$537</f>
        <v>abs</v>
      </c>
      <c r="E129" s="33" t="str">
        <f>'2'!$H$572</f>
        <v>abs</v>
      </c>
      <c r="F129" s="33" t="str">
        <f>'2'!$H$607</f>
        <v>abs</v>
      </c>
      <c r="G129" s="33" t="str">
        <f>'2'!$H$642</f>
        <v>abs</v>
      </c>
      <c r="H129" s="33" t="str">
        <f>'2'!$H$677</f>
        <v>abs</v>
      </c>
      <c r="I129" s="33" t="str">
        <f>'2'!$H$710</f>
        <v>abs</v>
      </c>
      <c r="J129" s="33" t="str">
        <f>'2'!$H$743</f>
        <v>abs</v>
      </c>
      <c r="K129" s="33" t="str">
        <f>'2'!$H$776</f>
        <v>abs</v>
      </c>
      <c r="L129" s="33" t="str">
        <f>'2'!$H$809</f>
        <v>abs</v>
      </c>
      <c r="M129" s="36"/>
    </row>
    <row r="130" spans="1:13">
      <c r="A130" s="25" t="str">
        <f>'listing eleves'!$E$40</f>
        <v>//</v>
      </c>
      <c r="B130" s="25" t="str">
        <f>'listing eleves'!$G$40</f>
        <v>//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36"/>
    </row>
    <row r="131" spans="1:13">
      <c r="A131" s="33" t="str">
        <f>'2'!$H$842</f>
        <v>abs</v>
      </c>
      <c r="B131" s="33" t="str">
        <f>'2'!$H$875</f>
        <v>abs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36"/>
    </row>
    <row r="132" spans="1:13">
      <c r="A132" s="243" t="str">
        <f>'1'!$B$14</f>
        <v>Se présenter : Avoir une tenue adaptée. Maîtriser les formules de politesse et de respect. Avoir le sens de l'accueil.</v>
      </c>
      <c r="B132" s="244"/>
      <c r="C132" s="244"/>
      <c r="D132" s="244"/>
      <c r="E132" s="244"/>
      <c r="F132" s="244"/>
      <c r="G132" s="244"/>
      <c r="H132" s="244"/>
      <c r="I132" s="244"/>
      <c r="J132" s="244"/>
      <c r="K132" s="244"/>
      <c r="L132" s="244"/>
      <c r="M132" s="36"/>
    </row>
    <row r="133" spans="1:13">
      <c r="A133" s="25">
        <f>'listing eleves'!$E$10</f>
        <v>43014</v>
      </c>
      <c r="B133" s="25">
        <f>'listing eleves'!$G$10</f>
        <v>43021</v>
      </c>
      <c r="C133" s="25">
        <f>'listing eleves'!$I$10</f>
        <v>43028</v>
      </c>
      <c r="D133" s="25">
        <f>'listing eleves'!$K$10</f>
        <v>43049</v>
      </c>
      <c r="E133" s="25">
        <f>'listing eleves'!$M$10</f>
        <v>43056</v>
      </c>
      <c r="F133" s="25">
        <f>'listing eleves'!$O$10</f>
        <v>43063</v>
      </c>
      <c r="G133" s="25">
        <f>'listing eleves'!$Q$10</f>
        <v>43070</v>
      </c>
      <c r="H133" s="25">
        <f>'listing eleves'!$S$10</f>
        <v>43077</v>
      </c>
      <c r="I133" s="25">
        <f>'listing eleves'!$U$10</f>
        <v>43084</v>
      </c>
      <c r="J133" s="25">
        <f>'listing eleves'!$W$10</f>
        <v>43091</v>
      </c>
      <c r="K133" s="25">
        <f>'listing eleves'!$Y$10</f>
        <v>43112</v>
      </c>
      <c r="L133" s="25">
        <f>'listing eleves'!$AA$10</f>
        <v>43119</v>
      </c>
      <c r="M133" s="36"/>
    </row>
    <row r="134" spans="1:13">
      <c r="A134" s="33">
        <f>'2'!$H$14</f>
        <v>0</v>
      </c>
      <c r="B134" s="33">
        <f>'2'!$H$49</f>
        <v>2</v>
      </c>
      <c r="C134" s="33">
        <f>'2'!$H$83</f>
        <v>0</v>
      </c>
      <c r="D134" s="33" t="str">
        <f>'2'!$H$118</f>
        <v>abs</v>
      </c>
      <c r="E134" s="33" t="str">
        <f>'2'!$H$153</f>
        <v>abs</v>
      </c>
      <c r="F134" s="33" t="str">
        <f>'2'!$H$188</f>
        <v>abs</v>
      </c>
      <c r="G134" s="33" t="str">
        <f>'2'!$H$223</f>
        <v>abs</v>
      </c>
      <c r="H134" s="33" t="str">
        <f>'2'!$H$258</f>
        <v>abs</v>
      </c>
      <c r="I134" s="33" t="str">
        <f>'2'!$H$293</f>
        <v>abs</v>
      </c>
      <c r="J134" s="33" t="str">
        <f>'2'!$H$328</f>
        <v>abs</v>
      </c>
      <c r="K134" s="33" t="str">
        <f>'2'!$H$363</f>
        <v>abs</v>
      </c>
      <c r="L134" s="33" t="str">
        <f>'2'!$H$398</f>
        <v>abs</v>
      </c>
      <c r="M134" s="36"/>
    </row>
    <row r="135" spans="1:13">
      <c r="A135" s="25">
        <f>'listing eleves'!$E$25</f>
        <v>43175</v>
      </c>
      <c r="B135" s="25">
        <f>'listing eleves'!$G$25</f>
        <v>43182</v>
      </c>
      <c r="C135" s="25">
        <f>'listing eleves'!$I$25</f>
        <v>43189</v>
      </c>
      <c r="D135" s="25">
        <f>'listing eleves'!$K$25</f>
        <v>43196</v>
      </c>
      <c r="E135" s="25">
        <f>'listing eleves'!$M$25</f>
        <v>43203</v>
      </c>
      <c r="F135" s="25">
        <f>'listing eleves'!$O$25</f>
        <v>43210</v>
      </c>
      <c r="G135" s="25">
        <f>'listing eleves'!$Q$25</f>
        <v>43231</v>
      </c>
      <c r="H135" s="25">
        <f>'listing eleves'!$S$25</f>
        <v>43238</v>
      </c>
      <c r="I135" s="25">
        <f>'listing eleves'!$U$25</f>
        <v>43245</v>
      </c>
      <c r="J135" s="25">
        <f>'listing eleves'!$W$25</f>
        <v>43252</v>
      </c>
      <c r="K135" s="25">
        <f>'listing eleves'!$Y$25</f>
        <v>43259</v>
      </c>
      <c r="L135" s="25">
        <f>'listing eleves'!$AA$25</f>
        <v>43266</v>
      </c>
      <c r="M135" s="36"/>
    </row>
    <row r="136" spans="1:13">
      <c r="A136" s="33" t="str">
        <f>'2'!$H$433</f>
        <v>abs</v>
      </c>
      <c r="B136" s="33" t="str">
        <f>'2'!$H$468</f>
        <v>abs</v>
      </c>
      <c r="C136" s="33" t="str">
        <f>'2'!$H$503</f>
        <v>abs</v>
      </c>
      <c r="D136" s="33" t="str">
        <f>'2'!$H$538</f>
        <v>abs</v>
      </c>
      <c r="E136" s="33" t="str">
        <f>'2'!$H$573</f>
        <v>abs</v>
      </c>
      <c r="F136" s="33" t="str">
        <f>'2'!$H$608</f>
        <v>abs</v>
      </c>
      <c r="G136" s="33" t="str">
        <f>'2'!$H$643</f>
        <v>abs</v>
      </c>
      <c r="H136" s="33" t="str">
        <f>'2'!$H$678</f>
        <v>abs</v>
      </c>
      <c r="I136" s="33" t="str">
        <f>'2'!$H$711</f>
        <v>abs</v>
      </c>
      <c r="J136" s="33" t="str">
        <f>'2'!$H$744</f>
        <v>abs</v>
      </c>
      <c r="K136" s="33" t="str">
        <f>'2'!$H$777</f>
        <v>abs</v>
      </c>
      <c r="L136" s="33" t="str">
        <f>'2'!$H$810</f>
        <v>abs</v>
      </c>
      <c r="M136" s="36"/>
    </row>
    <row r="137" spans="1:13">
      <c r="A137" s="25" t="str">
        <f>'listing eleves'!$E$40</f>
        <v>//</v>
      </c>
      <c r="B137" s="25" t="str">
        <f>'listing eleves'!$G$40</f>
        <v>//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36"/>
    </row>
    <row r="138" spans="1:13">
      <c r="A138" s="33" t="str">
        <f>'2'!$H$843</f>
        <v>abs</v>
      </c>
      <c r="B138" s="33" t="str">
        <f>'2'!$H$876</f>
        <v>abs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36"/>
    </row>
    <row r="139" spans="1:13">
      <c r="A139" s="243" t="str">
        <f>'1'!$B$15</f>
        <v>Travailler personnellement : Apprendre et travailler de maniére réguliére. Rend les travaux demandés dans les délais.</v>
      </c>
      <c r="B139" s="244"/>
      <c r="C139" s="244"/>
      <c r="D139" s="244"/>
      <c r="E139" s="244"/>
      <c r="F139" s="244"/>
      <c r="G139" s="244"/>
      <c r="H139" s="244"/>
      <c r="I139" s="244"/>
      <c r="J139" s="244"/>
      <c r="K139" s="244"/>
      <c r="L139" s="244"/>
      <c r="M139" s="36"/>
    </row>
    <row r="140" spans="1:13">
      <c r="A140" s="25">
        <f>'listing eleves'!$E$10</f>
        <v>43014</v>
      </c>
      <c r="B140" s="25">
        <f>'listing eleves'!$G$10</f>
        <v>43021</v>
      </c>
      <c r="C140" s="25">
        <f>'listing eleves'!$I$10</f>
        <v>43028</v>
      </c>
      <c r="D140" s="25">
        <f>'listing eleves'!$K$10</f>
        <v>43049</v>
      </c>
      <c r="E140" s="25">
        <f>'listing eleves'!$M$10</f>
        <v>43056</v>
      </c>
      <c r="F140" s="25">
        <f>'listing eleves'!$O$10</f>
        <v>43063</v>
      </c>
      <c r="G140" s="25">
        <f>'listing eleves'!$Q$10</f>
        <v>43070</v>
      </c>
      <c r="H140" s="25">
        <f>'listing eleves'!$S$10</f>
        <v>43077</v>
      </c>
      <c r="I140" s="25">
        <f>'listing eleves'!$U$10</f>
        <v>43084</v>
      </c>
      <c r="J140" s="25">
        <f>'listing eleves'!$W$10</f>
        <v>43091</v>
      </c>
      <c r="K140" s="25">
        <f>'listing eleves'!$Y$10</f>
        <v>43112</v>
      </c>
      <c r="L140" s="25">
        <f>'listing eleves'!$AA$10</f>
        <v>43119</v>
      </c>
      <c r="M140" s="36"/>
    </row>
    <row r="141" spans="1:13">
      <c r="A141" s="33">
        <f>'2'!$H$15</f>
        <v>1</v>
      </c>
      <c r="B141" s="33">
        <f>'2'!$H$50</f>
        <v>3</v>
      </c>
      <c r="C141" s="33">
        <f>'2'!$H$84</f>
        <v>3</v>
      </c>
      <c r="D141" s="33" t="str">
        <f>'2'!$H$119</f>
        <v>abs</v>
      </c>
      <c r="E141" s="33" t="str">
        <f>'2'!$H$154</f>
        <v>abs</v>
      </c>
      <c r="F141" s="33" t="str">
        <f>'2'!$H$189</f>
        <v>abs</v>
      </c>
      <c r="G141" s="33" t="str">
        <f>'2'!$H$224</f>
        <v>abs</v>
      </c>
      <c r="H141" s="33" t="str">
        <f>'2'!$H$259</f>
        <v>abs</v>
      </c>
      <c r="I141" s="33" t="str">
        <f>'2'!$H$294</f>
        <v>abs</v>
      </c>
      <c r="J141" s="33" t="str">
        <f>'2'!$H$329</f>
        <v>abs</v>
      </c>
      <c r="K141" s="33" t="str">
        <f>'2'!$H$364</f>
        <v>abs</v>
      </c>
      <c r="L141" s="33" t="str">
        <f>'2'!$H$399</f>
        <v>abs</v>
      </c>
      <c r="M141" s="36"/>
    </row>
    <row r="142" spans="1:13">
      <c r="A142" s="25">
        <f>'listing eleves'!$E$25</f>
        <v>43175</v>
      </c>
      <c r="B142" s="25">
        <f>'listing eleves'!$G$25</f>
        <v>43182</v>
      </c>
      <c r="C142" s="25">
        <f>'listing eleves'!$I$25</f>
        <v>43189</v>
      </c>
      <c r="D142" s="25">
        <f>'listing eleves'!$K$25</f>
        <v>43196</v>
      </c>
      <c r="E142" s="25">
        <f>'listing eleves'!$M$25</f>
        <v>43203</v>
      </c>
      <c r="F142" s="25">
        <f>'listing eleves'!$O$25</f>
        <v>43210</v>
      </c>
      <c r="G142" s="25">
        <f>'listing eleves'!$Q$25</f>
        <v>43231</v>
      </c>
      <c r="H142" s="25">
        <f>'listing eleves'!$S$25</f>
        <v>43238</v>
      </c>
      <c r="I142" s="25">
        <f>'listing eleves'!$U$25</f>
        <v>43245</v>
      </c>
      <c r="J142" s="25">
        <f>'listing eleves'!$W$25</f>
        <v>43252</v>
      </c>
      <c r="K142" s="25">
        <f>'listing eleves'!$Y$25</f>
        <v>43259</v>
      </c>
      <c r="L142" s="25">
        <f>'listing eleves'!$AA$25</f>
        <v>43266</v>
      </c>
      <c r="M142" s="36"/>
    </row>
    <row r="143" spans="1:13">
      <c r="A143" s="33" t="str">
        <f>'2'!$H$434</f>
        <v>abs</v>
      </c>
      <c r="B143" s="33" t="str">
        <f>'2'!$H$469</f>
        <v>abs</v>
      </c>
      <c r="C143" s="33" t="str">
        <f>'2'!$H$504</f>
        <v>abs</v>
      </c>
      <c r="D143" s="33" t="str">
        <f>'2'!$H$539</f>
        <v>abs</v>
      </c>
      <c r="E143" s="33" t="str">
        <f>'2'!$H$574</f>
        <v>abs</v>
      </c>
      <c r="F143" s="33" t="str">
        <f>'2'!$H$609</f>
        <v>abs</v>
      </c>
      <c r="G143" s="33" t="str">
        <f>'2'!$H$644</f>
        <v>abs</v>
      </c>
      <c r="H143" s="33" t="str">
        <f>'2'!$H$679</f>
        <v>abs</v>
      </c>
      <c r="I143" s="33" t="str">
        <f>'2'!$H$712</f>
        <v>abs</v>
      </c>
      <c r="J143" s="33" t="str">
        <f>'2'!$H$745</f>
        <v>abs</v>
      </c>
      <c r="K143" s="33" t="str">
        <f>'2'!$H$778</f>
        <v>abs</v>
      </c>
      <c r="L143" s="33" t="str">
        <f>'2'!$H$811</f>
        <v>abs</v>
      </c>
      <c r="M143" s="36"/>
    </row>
    <row r="144" spans="1:13">
      <c r="A144" s="25" t="str">
        <f>'listing eleves'!$E$40</f>
        <v>//</v>
      </c>
      <c r="B144" s="25" t="str">
        <f>'listing eleves'!$G$40</f>
        <v>//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36"/>
    </row>
    <row r="145" spans="1:13">
      <c r="A145" s="33" t="str">
        <f>'2'!$H$844</f>
        <v>abs</v>
      </c>
      <c r="B145" s="33" t="str">
        <f>'2'!$H$877</f>
        <v>abs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36"/>
    </row>
    <row r="146" spans="1:13">
      <c r="A146" s="245" t="str">
        <f>'1'!$B$16</f>
        <v>Respecter les régles de vie en société : Etre assidu et ponctuel. Respecter autrui et communiquer courtoisement.</v>
      </c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36"/>
    </row>
    <row r="147" spans="1:13">
      <c r="A147" s="25">
        <f>'listing eleves'!$E$10</f>
        <v>43014</v>
      </c>
      <c r="B147" s="25">
        <f>'listing eleves'!$G$10</f>
        <v>43021</v>
      </c>
      <c r="C147" s="25">
        <f>'listing eleves'!$I$10</f>
        <v>43028</v>
      </c>
      <c r="D147" s="25">
        <f>'listing eleves'!$K$10</f>
        <v>43049</v>
      </c>
      <c r="E147" s="25">
        <f>'listing eleves'!$M$10</f>
        <v>43056</v>
      </c>
      <c r="F147" s="25">
        <f>'listing eleves'!$O$10</f>
        <v>43063</v>
      </c>
      <c r="G147" s="25">
        <f>'listing eleves'!$Q$10</f>
        <v>43070</v>
      </c>
      <c r="H147" s="25">
        <f>'listing eleves'!$S$10</f>
        <v>43077</v>
      </c>
      <c r="I147" s="25">
        <f>'listing eleves'!$U$10</f>
        <v>43084</v>
      </c>
      <c r="J147" s="25">
        <f>'listing eleves'!$W$10</f>
        <v>43091</v>
      </c>
      <c r="K147" s="25">
        <f>'listing eleves'!$Y$10</f>
        <v>43112</v>
      </c>
      <c r="L147" s="25">
        <f>'listing eleves'!$AA$10</f>
        <v>43119</v>
      </c>
      <c r="M147" s="36"/>
    </row>
    <row r="148" spans="1:13">
      <c r="A148" s="33">
        <f>'2'!$H$16</f>
        <v>1</v>
      </c>
      <c r="B148" s="33">
        <f>'2'!$H$51</f>
        <v>1</v>
      </c>
      <c r="C148" s="33">
        <f>'2'!$H$85</f>
        <v>2</v>
      </c>
      <c r="D148" s="33" t="str">
        <f>'2'!$H$120</f>
        <v>abs</v>
      </c>
      <c r="E148" s="33" t="str">
        <f>'2'!$H$155</f>
        <v>abs</v>
      </c>
      <c r="F148" s="33" t="str">
        <f>'2'!$H$190</f>
        <v>abs</v>
      </c>
      <c r="G148" s="33" t="str">
        <f>'2'!$H$225</f>
        <v>abs</v>
      </c>
      <c r="H148" s="33" t="str">
        <f>'2'!$H$260</f>
        <v>abs</v>
      </c>
      <c r="I148" s="33" t="str">
        <f>'2'!$H$295</f>
        <v>abs</v>
      </c>
      <c r="J148" s="33" t="str">
        <f>'2'!$H$330</f>
        <v>abs</v>
      </c>
      <c r="K148" s="33" t="str">
        <f>'2'!$H$365</f>
        <v>abs</v>
      </c>
      <c r="L148" s="33" t="str">
        <f>'2'!$H$400</f>
        <v>abs</v>
      </c>
      <c r="M148" s="36"/>
    </row>
    <row r="149" spans="1:13">
      <c r="A149" s="25">
        <f>'listing eleves'!$E$25</f>
        <v>43175</v>
      </c>
      <c r="B149" s="25">
        <f>'listing eleves'!$G$25</f>
        <v>43182</v>
      </c>
      <c r="C149" s="25">
        <f>'listing eleves'!$I$25</f>
        <v>43189</v>
      </c>
      <c r="D149" s="25">
        <f>'listing eleves'!$K$25</f>
        <v>43196</v>
      </c>
      <c r="E149" s="25">
        <f>'listing eleves'!$M$25</f>
        <v>43203</v>
      </c>
      <c r="F149" s="25">
        <f>'listing eleves'!$O$25</f>
        <v>43210</v>
      </c>
      <c r="G149" s="25">
        <f>'listing eleves'!$Q$25</f>
        <v>43231</v>
      </c>
      <c r="H149" s="25">
        <f>'listing eleves'!$S$25</f>
        <v>43238</v>
      </c>
      <c r="I149" s="25">
        <f>'listing eleves'!$U$25</f>
        <v>43245</v>
      </c>
      <c r="J149" s="25">
        <f>'listing eleves'!$W$25</f>
        <v>43252</v>
      </c>
      <c r="K149" s="25">
        <f>'listing eleves'!$Y$25</f>
        <v>43259</v>
      </c>
      <c r="L149" s="25">
        <f>'listing eleves'!$AA$25</f>
        <v>43266</v>
      </c>
      <c r="M149" s="36"/>
    </row>
    <row r="150" spans="1:13">
      <c r="A150" s="33" t="str">
        <f>'2'!$H$435</f>
        <v>abs</v>
      </c>
      <c r="B150" s="33" t="str">
        <f>'2'!$H$470</f>
        <v>abs</v>
      </c>
      <c r="C150" s="33" t="str">
        <f>'2'!$H$505</f>
        <v>abs</v>
      </c>
      <c r="D150" s="33" t="str">
        <f>'2'!$H$540</f>
        <v>abs</v>
      </c>
      <c r="E150" s="33" t="str">
        <f>'2'!$H$575</f>
        <v>abs</v>
      </c>
      <c r="F150" s="33" t="str">
        <f>'2'!$H$610</f>
        <v>abs</v>
      </c>
      <c r="G150" s="33" t="str">
        <f>'2'!$H$645</f>
        <v>abs</v>
      </c>
      <c r="H150" s="33" t="str">
        <f>'2'!$H$680</f>
        <v>abs</v>
      </c>
      <c r="I150" s="33" t="str">
        <f>'2'!$H$713</f>
        <v>abs</v>
      </c>
      <c r="J150" s="33" t="str">
        <f>'2'!$H$746</f>
        <v>abs</v>
      </c>
      <c r="K150" s="33" t="str">
        <f>'2'!$H$779</f>
        <v>abs</v>
      </c>
      <c r="L150" s="33" t="str">
        <f>'2'!$H$812</f>
        <v>abs</v>
      </c>
      <c r="M150" s="36"/>
    </row>
    <row r="151" spans="1:13">
      <c r="A151" s="25" t="str">
        <f>'listing eleves'!$E$40</f>
        <v>//</v>
      </c>
      <c r="B151" s="25" t="str">
        <f>'listing eleves'!$G$40</f>
        <v>//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36"/>
    </row>
    <row r="152" spans="1:13">
      <c r="A152" s="33" t="str">
        <f>'2'!$H$845</f>
        <v>abs</v>
      </c>
      <c r="B152" s="33" t="str">
        <f>'2'!$H$878</f>
        <v>abs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36"/>
    </row>
  </sheetData>
  <mergeCells count="62">
    <mergeCell ref="A1:J2"/>
    <mergeCell ref="O1:AA2"/>
    <mergeCell ref="AC1:AO2"/>
    <mergeCell ref="B4:M4"/>
    <mergeCell ref="P4:AA4"/>
    <mergeCell ref="AD4:AO4"/>
    <mergeCell ref="B13:M13"/>
    <mergeCell ref="P13:AA13"/>
    <mergeCell ref="AD13:AO13"/>
    <mergeCell ref="B18:M18"/>
    <mergeCell ref="P18:AA18"/>
    <mergeCell ref="AD18:AO18"/>
    <mergeCell ref="B26:M26"/>
    <mergeCell ref="P26:AA26"/>
    <mergeCell ref="AD26:AO26"/>
    <mergeCell ref="A33:M33"/>
    <mergeCell ref="O33:AA33"/>
    <mergeCell ref="AC33:AO33"/>
    <mergeCell ref="B34:M34"/>
    <mergeCell ref="P34:AA34"/>
    <mergeCell ref="AD34:AO34"/>
    <mergeCell ref="B38:M38"/>
    <mergeCell ref="P38:AA38"/>
    <mergeCell ref="AD38:AO38"/>
    <mergeCell ref="B42:M42"/>
    <mergeCell ref="P42:AA42"/>
    <mergeCell ref="AD42:AO42"/>
    <mergeCell ref="B47:M47"/>
    <mergeCell ref="P47:AA47"/>
    <mergeCell ref="AD47:AO47"/>
    <mergeCell ref="B51:M51"/>
    <mergeCell ref="P51:AA51"/>
    <mergeCell ref="AD51:AO51"/>
    <mergeCell ref="B54:M54"/>
    <mergeCell ref="P54:AA54"/>
    <mergeCell ref="AD54:AO54"/>
    <mergeCell ref="B59:M59"/>
    <mergeCell ref="P59:AA59"/>
    <mergeCell ref="AD59:AO59"/>
    <mergeCell ref="A66:M67"/>
    <mergeCell ref="O66:AA67"/>
    <mergeCell ref="AC66:AO67"/>
    <mergeCell ref="B68:M68"/>
    <mergeCell ref="P68:AA68"/>
    <mergeCell ref="AD68:AO68"/>
    <mergeCell ref="B74:M74"/>
    <mergeCell ref="P74:AA74"/>
    <mergeCell ref="AD74:AO74"/>
    <mergeCell ref="B81:M81"/>
    <mergeCell ref="P81:AA81"/>
    <mergeCell ref="AD81:AO81"/>
    <mergeCell ref="B86:M86"/>
    <mergeCell ref="P86:AA86"/>
    <mergeCell ref="AD86:AO86"/>
    <mergeCell ref="A139:L139"/>
    <mergeCell ref="A146:L146"/>
    <mergeCell ref="B100:J100"/>
    <mergeCell ref="A102:L102"/>
    <mergeCell ref="A109:L109"/>
    <mergeCell ref="A116:L116"/>
    <mergeCell ref="A125:L125"/>
    <mergeCell ref="A132:L132"/>
  </mergeCells>
  <conditionalFormatting sqref="B6">
    <cfRule type="colorScale" priority="23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2">
    <cfRule type="colorScale" priority="23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8">
    <cfRule type="colorScale" priority="23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5">
    <cfRule type="colorScale" priority="23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3">
    <cfRule type="colorScale" priority="23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7">
    <cfRule type="colorScale" priority="22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9">
    <cfRule type="colorScale" priority="22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6">
    <cfRule type="colorScale" priority="22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9">
    <cfRule type="colorScale" priority="22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0">
    <cfRule type="colorScale" priority="22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1">
    <cfRule type="colorScale" priority="21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83">
    <cfRule type="colorScale" priority="21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2:L152 C108:L108 C115:L115 C122:L122 C131:L131 C138:L138 C145:L145">
    <cfRule type="colorScale" priority="214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C6">
    <cfRule type="colorScale" priority="5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">
    <cfRule type="colorScale" priority="5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">
    <cfRule type="colorScale" priority="4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4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">
    <cfRule type="colorScale" priority="4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">
    <cfRule type="colorScale" priority="4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">
    <cfRule type="colorScale" priority="4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6">
    <cfRule type="colorScale" priority="3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9">
    <cfRule type="colorScale" priority="3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0">
    <cfRule type="colorScale" priority="3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1">
    <cfRule type="colorScale" priority="3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3">
    <cfRule type="colorScale" priority="3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">
    <cfRule type="colorScale" priority="2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">
    <cfRule type="colorScale" priority="2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">
    <cfRule type="colorScale" priority="2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2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3">
    <cfRule type="colorScale" priority="2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7">
    <cfRule type="colorScale" priority="1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9">
    <cfRule type="colorScale" priority="1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6">
    <cfRule type="colorScale" priority="14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9">
    <cfRule type="colorScale" priority="1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0">
    <cfRule type="colorScale" priority="10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1">
    <cfRule type="colorScale" priority="8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3">
    <cfRule type="colorScale" priority="6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52:B152 A150:L150 A148:L148 A145:B145 A143:L143 A141:L141 A138:B138 A136:L136 A134:L134 A131:B131 A129:L129 A127:L127 A122:B122 A120:L120 A118:L118 A115:B115 A113:L113 A111:L111 A108:B108 A106:L106 A104:L104">
    <cfRule type="containsText" dxfId="4" priority="5" operator="containsText" text="ABS">
      <formula>NOT(ISERROR(SEARCH("ABS",A104)))</formula>
    </cfRule>
    <cfRule type="cellIs" dxfId="3" priority="4" operator="equal">
      <formula>0</formula>
    </cfRule>
    <cfRule type="cellIs" dxfId="2" priority="3" operator="equal">
      <formula>1</formula>
    </cfRule>
    <cfRule type="cellIs" dxfId="1" priority="2" operator="equal">
      <formula>2</formula>
    </cfRule>
    <cfRule type="cellIs" dxfId="0" priority="1" operator="equal"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&amp;CFICHE RECAPITULATIVE DES COMPETENCES
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9</vt:i4>
      </vt:variant>
    </vt:vector>
  </HeadingPairs>
  <TitlesOfParts>
    <vt:vector size="16" baseType="lpstr">
      <vt:lpstr>listing eleves</vt:lpstr>
      <vt:lpstr>1</vt:lpstr>
      <vt:lpstr>2</vt:lpstr>
      <vt:lpstr>référentiel</vt:lpstr>
      <vt:lpstr>SOMMAIRE SYNTHESE</vt:lpstr>
      <vt:lpstr>S1</vt:lpstr>
      <vt:lpstr>S2</vt:lpstr>
      <vt:lpstr>_1_Cuisine_traditionnelle</vt:lpstr>
      <vt:lpstr>_C1_1._PRENDRE_EN_CHARGE_la_clientèle</vt:lpstr>
      <vt:lpstr>_C1_1.1_Gérer_les_réservations_individuelles_et_de_groupe</vt:lpstr>
      <vt:lpstr>'listing eleves'!_GoBack</vt:lpstr>
      <vt:lpstr>'1'!CDR_6</vt:lpstr>
      <vt:lpstr>Poste</vt:lpstr>
      <vt:lpstr>Postes</vt:lpstr>
      <vt:lpstr>Situations_professionnelle</vt:lpstr>
      <vt:lpstr>Théme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2017-10-24T15:54:18Z</dcterms:modified>
</cp:coreProperties>
</file>