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390" windowWidth="27195" windowHeight="13845"/>
  </bookViews>
  <sheets>
    <sheet name="Locataires immeuble" sheetId="1" r:id="rId1"/>
  </sheets>
  <calcPr calcId="145621"/>
</workbook>
</file>

<file path=xl/calcChain.xml><?xml version="1.0" encoding="utf-8"?>
<calcChain xmlns="http://schemas.openxmlformats.org/spreadsheetml/2006/main">
  <c r="I9" i="1" l="1"/>
  <c r="I51" i="1"/>
  <c r="I81" i="1"/>
  <c r="B101" i="1"/>
  <c r="E101" i="1"/>
  <c r="F101" i="1"/>
  <c r="I101" i="1"/>
  <c r="B102" i="1"/>
  <c r="E102" i="1"/>
  <c r="F102" i="1"/>
  <c r="I102" i="1"/>
  <c r="I103" i="1"/>
  <c r="E103" i="1" s="1"/>
  <c r="F103" i="1" l="1"/>
</calcChain>
</file>

<file path=xl/sharedStrings.xml><?xml version="1.0" encoding="utf-8"?>
<sst xmlns="http://schemas.openxmlformats.org/spreadsheetml/2006/main" count="117" uniqueCount="58">
  <si>
    <t>Total adhérents 2017-2018</t>
  </si>
  <si>
    <t xml:space="preserve">  - nombre d'occupants réels (100)</t>
  </si>
  <si>
    <t>Total général</t>
  </si>
  <si>
    <t>Total encaissé</t>
  </si>
  <si>
    <t>T3 en PLUS</t>
  </si>
  <si>
    <t>7ème E</t>
  </si>
  <si>
    <t>T2 en PLUS</t>
  </si>
  <si>
    <t>7ème C-D</t>
  </si>
  <si>
    <t>7ème B</t>
  </si>
  <si>
    <t>7ème A</t>
  </si>
  <si>
    <t>Espèces</t>
  </si>
  <si>
    <t>T4 en PLUS</t>
  </si>
  <si>
    <t>6ème D-E</t>
  </si>
  <si>
    <t>6ème C</t>
  </si>
  <si>
    <t>Chèque</t>
  </si>
  <si>
    <t>6ème B</t>
  </si>
  <si>
    <t>6ème A</t>
  </si>
  <si>
    <t>5ème E</t>
  </si>
  <si>
    <t>T1 en PLUS</t>
  </si>
  <si>
    <t>5ème D</t>
  </si>
  <si>
    <t>5ème C</t>
  </si>
  <si>
    <t>5ème B</t>
  </si>
  <si>
    <t>5ème A</t>
  </si>
  <si>
    <t>T3 en PLAI</t>
  </si>
  <si>
    <t>4ème E</t>
  </si>
  <si>
    <t>4ème D</t>
  </si>
  <si>
    <t>4ème C</t>
  </si>
  <si>
    <t>4ème B</t>
  </si>
  <si>
    <t>T2 en PLAI</t>
  </si>
  <si>
    <t>4ème A</t>
  </si>
  <si>
    <t>3ème E</t>
  </si>
  <si>
    <t>3ème D</t>
  </si>
  <si>
    <t>3ème C</t>
  </si>
  <si>
    <t>3ème B</t>
  </si>
  <si>
    <t>3ème A</t>
  </si>
  <si>
    <t>2ème E</t>
  </si>
  <si>
    <t>2ème D</t>
  </si>
  <si>
    <t>2ème C</t>
  </si>
  <si>
    <t>2ème B</t>
  </si>
  <si>
    <t>2ème A</t>
  </si>
  <si>
    <t>1er E</t>
  </si>
  <si>
    <t>T1 en PLAI</t>
  </si>
  <si>
    <t>1er D</t>
  </si>
  <si>
    <t>1er C</t>
  </si>
  <si>
    <t>1er B</t>
  </si>
  <si>
    <t>1er A</t>
  </si>
  <si>
    <t>RDJ B</t>
  </si>
  <si>
    <t>RDJ A</t>
  </si>
  <si>
    <t>Mode de règlement</t>
  </si>
  <si>
    <t xml:space="preserve">Cotisation versée (année  2017-2018) </t>
  </si>
  <si>
    <t xml:space="preserve">Téléphone </t>
  </si>
  <si>
    <t>Adresse mail</t>
  </si>
  <si>
    <t>Prénom</t>
  </si>
  <si>
    <t xml:space="preserve">Nom </t>
  </si>
  <si>
    <t>Type</t>
  </si>
  <si>
    <t>N° Appt</t>
  </si>
  <si>
    <t>Etage</t>
  </si>
  <si>
    <t>Annuaire des adhérents de l'association de l'Amicale d'Excelsior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</si>
</sst>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#&quot; &quot;##&quot; &quot;##&quot; &quot;##&quot; &quot;##"/>
    <numFmt numFmtId="166" formatCode="[$-40C]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</font>
    <font>
      <sz val="11"/>
      <color theme="10"/>
      <name val="Calibri"/>
      <family val="2"/>
    </font>
    <font>
      <sz val="11"/>
      <color rgb="FF00B050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  <scheme val="minor"/>
    </font>
    <font>
      <b/>
      <sz val="18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3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10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6" fillId="0" borderId="0" xfId="0" applyNumberFormat="1" applyFont="1" applyProtection="1"/>
    <xf numFmtId="165" fontId="7" fillId="2" borderId="2" xfId="0" applyNumberFormat="1" applyFont="1" applyFill="1" applyBorder="1" applyAlignment="1" applyProtection="1">
      <alignment horizontal="center"/>
      <protection locked="0"/>
    </xf>
    <xf numFmtId="164" fontId="8" fillId="2" borderId="3" xfId="1" applyNumberFormat="1" applyFill="1" applyBorder="1" applyAlignment="1" applyProtection="1">
      <alignment horizontal="center"/>
      <protection locked="0"/>
    </xf>
    <xf numFmtId="165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65" fontId="7" fillId="2" borderId="6" xfId="0" applyNumberFormat="1" applyFon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Protection="1"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5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/>
      <protection locked="0"/>
    </xf>
    <xf numFmtId="165" fontId="7" fillId="2" borderId="13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165" fontId="7" fillId="2" borderId="16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5" fontId="7" fillId="2" borderId="17" xfId="0" applyNumberFormat="1" applyFon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5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19" xfId="0" applyFill="1" applyBorder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165" fontId="7" fillId="3" borderId="6" xfId="0" applyNumberFormat="1" applyFon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165" fontId="9" fillId="3" borderId="8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8" xfId="0" applyFill="1" applyBorder="1" applyProtection="1"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0" fillId="3" borderId="2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0" fillId="3" borderId="8" xfId="0" applyNumberFormat="1" applyFill="1" applyBorder="1" applyAlignment="1" applyProtection="1">
      <alignment horizontal="center" vertical="center"/>
      <protection locked="0"/>
    </xf>
    <xf numFmtId="164" fontId="7" fillId="3" borderId="7" xfId="0" applyNumberFormat="1" applyFont="1" applyFill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1" applyFill="1" applyBorder="1" applyAlignment="1" applyProtection="1">
      <alignment horizontal="left"/>
      <protection locked="0"/>
    </xf>
    <xf numFmtId="164" fontId="7" fillId="3" borderId="10" xfId="0" applyNumberFormat="1" applyFont="1" applyFill="1" applyBorder="1" applyAlignment="1" applyProtection="1">
      <alignment horizontal="center"/>
      <protection locked="0"/>
    </xf>
    <xf numFmtId="165" fontId="1" fillId="3" borderId="11" xfId="0" applyNumberFormat="1" applyFont="1" applyFill="1" applyBorder="1" applyAlignment="1" applyProtection="1">
      <alignment horizontal="center"/>
      <protection locked="0"/>
    </xf>
    <xf numFmtId="0" fontId="8" fillId="3" borderId="11" xfId="1" applyFill="1" applyBorder="1" applyAlignment="1" applyProtection="1">
      <alignment horizontal="left"/>
      <protection locked="0"/>
    </xf>
    <xf numFmtId="0" fontId="0" fillId="3" borderId="11" xfId="0" applyFill="1" applyBorder="1" applyProtection="1"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165" fontId="7" fillId="3" borderId="16" xfId="0" applyNumberFormat="1" applyFon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 vertical="center"/>
      <protection locked="0"/>
    </xf>
    <xf numFmtId="165" fontId="7" fillId="3" borderId="23" xfId="0" applyNumberFormat="1" applyFon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left"/>
      <protection locked="0"/>
    </xf>
    <xf numFmtId="164" fontId="0" fillId="3" borderId="24" xfId="0" applyNumberFormat="1" applyFill="1" applyBorder="1" applyAlignment="1" applyProtection="1">
      <alignment horizontal="center"/>
      <protection locked="0"/>
    </xf>
    <xf numFmtId="165" fontId="1" fillId="3" borderId="14" xfId="0" applyNumberFormat="1" applyFon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4" xfId="0" applyFill="1" applyBorder="1" applyProtection="1"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165" fontId="7" fillId="3" borderId="17" xfId="0" applyNumberFormat="1" applyFon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165" fontId="1" fillId="3" borderId="19" xfId="0" applyNumberFormat="1" applyFon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165" fontId="10" fillId="4" borderId="6" xfId="1" applyNumberFormat="1" applyFont="1" applyFill="1" applyBorder="1" applyAlignment="1" applyProtection="1">
      <alignment horizontal="center"/>
      <protection locked="0"/>
    </xf>
    <xf numFmtId="164" fontId="8" fillId="4" borderId="7" xfId="1" applyNumberFormat="1" applyFill="1" applyBorder="1" applyAlignment="1" applyProtection="1">
      <alignment horizontal="center"/>
      <protection locked="0"/>
    </xf>
    <xf numFmtId="165" fontId="1" fillId="4" borderId="8" xfId="0" applyNumberFormat="1" applyFon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Protection="1">
      <protection locked="0"/>
    </xf>
    <xf numFmtId="0" fontId="3" fillId="4" borderId="8" xfId="0" applyFont="1" applyFill="1" applyBorder="1" applyAlignment="1" applyProtection="1">
      <alignment horizontal="left"/>
      <protection locked="0"/>
    </xf>
    <xf numFmtId="0" fontId="0" fillId="4" borderId="21" xfId="0" applyNumberFormat="1" applyFill="1" applyBorder="1" applyAlignment="1" applyProtection="1">
      <alignment horizontal="center" vertical="center"/>
      <protection locked="0"/>
    </xf>
    <xf numFmtId="164" fontId="0" fillId="4" borderId="7" xfId="0" applyNumberFormat="1" applyFill="1" applyBorder="1" applyAlignment="1" applyProtection="1">
      <alignment horizontal="center"/>
      <protection locked="0"/>
    </xf>
    <xf numFmtId="165" fontId="9" fillId="4" borderId="8" xfId="0" applyNumberFormat="1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10" xfId="0" applyNumberFormat="1" applyFill="1" applyBorder="1" applyAlignment="1" applyProtection="1">
      <alignment horizontal="center"/>
      <protection locked="0"/>
    </xf>
    <xf numFmtId="165" fontId="7" fillId="4" borderId="11" xfId="0" applyNumberFormat="1" applyFont="1" applyFill="1" applyBorder="1" applyAlignment="1" applyProtection="1">
      <alignment horizontal="center"/>
      <protection locked="0"/>
    </xf>
    <xf numFmtId="0" fontId="8" fillId="4" borderId="11" xfId="1" applyFill="1" applyBorder="1" applyAlignment="1" applyProtection="1">
      <alignment horizontal="left"/>
      <protection locked="0"/>
    </xf>
    <xf numFmtId="0" fontId="0" fillId="4" borderId="11" xfId="0" applyFill="1" applyBorder="1" applyProtection="1"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0" fillId="4" borderId="11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165" fontId="10" fillId="4" borderId="16" xfId="1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 vertical="center"/>
      <protection locked="0"/>
    </xf>
    <xf numFmtId="165" fontId="10" fillId="4" borderId="23" xfId="1" applyNumberFormat="1" applyFont="1" applyFill="1" applyBorder="1" applyAlignment="1" applyProtection="1">
      <alignment horizontal="center"/>
      <protection locked="0"/>
    </xf>
    <xf numFmtId="164" fontId="0" fillId="4" borderId="24" xfId="0" applyNumberFormat="1" applyFill="1" applyBorder="1" applyAlignment="1" applyProtection="1">
      <alignment horizontal="center"/>
      <protection locked="0"/>
    </xf>
    <xf numFmtId="165" fontId="1" fillId="4" borderId="14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4" xfId="0" applyFill="1" applyBorder="1" applyProtection="1">
      <protection locked="0"/>
    </xf>
    <xf numFmtId="0" fontId="3" fillId="4" borderId="14" xfId="0" applyFont="1" applyFill="1" applyBorder="1" applyAlignment="1" applyProtection="1">
      <alignment horizontal="left"/>
      <protection locked="0"/>
    </xf>
    <xf numFmtId="165" fontId="11" fillId="4" borderId="8" xfId="1" applyNumberFormat="1" applyFont="1" applyFill="1" applyBorder="1" applyAlignment="1" applyProtection="1">
      <alignment horizontal="center"/>
      <protection locked="0"/>
    </xf>
    <xf numFmtId="164" fontId="8" fillId="4" borderId="24" xfId="1" applyNumberFormat="1" applyFill="1" applyBorder="1" applyAlignment="1" applyProtection="1">
      <alignment horizontal="center"/>
      <protection locked="0"/>
    </xf>
    <xf numFmtId="165" fontId="12" fillId="4" borderId="8" xfId="1" applyNumberFormat="1" applyFont="1" applyFill="1" applyBorder="1" applyAlignment="1" applyProtection="1">
      <alignment horizontal="center"/>
      <protection locked="0"/>
    </xf>
    <xf numFmtId="165" fontId="1" fillId="4" borderId="11" xfId="0" applyNumberFormat="1" applyFont="1" applyFill="1" applyBorder="1" applyAlignment="1" applyProtection="1">
      <alignment horizontal="center"/>
      <protection locked="0"/>
    </xf>
    <xf numFmtId="0" fontId="8" fillId="4" borderId="8" xfId="1" applyFill="1" applyBorder="1" applyAlignment="1" applyProtection="1">
      <alignment horizontal="left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164" fontId="0" fillId="4" borderId="18" xfId="0" applyNumberFormat="1" applyFill="1" applyBorder="1" applyAlignment="1" applyProtection="1">
      <alignment horizontal="center"/>
      <protection locked="0"/>
    </xf>
    <xf numFmtId="165" fontId="1" fillId="4" borderId="19" xfId="0" applyNumberFormat="1" applyFont="1" applyFill="1" applyBorder="1" applyAlignment="1" applyProtection="1">
      <alignment horizontal="center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19" xfId="0" applyFill="1" applyBorder="1" applyProtection="1">
      <protection locked="0"/>
    </xf>
    <xf numFmtId="0" fontId="3" fillId="4" borderId="19" xfId="0" applyFont="1" applyFill="1" applyBorder="1" applyAlignment="1" applyProtection="1">
      <alignment horizontal="left"/>
      <protection locked="0"/>
    </xf>
    <xf numFmtId="0" fontId="0" fillId="4" borderId="19" xfId="0" applyNumberForma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left" vertical="center"/>
      <protection locked="0"/>
    </xf>
    <xf numFmtId="165" fontId="7" fillId="5" borderId="25" xfId="0" applyNumberFormat="1" applyFont="1" applyFill="1" applyBorder="1" applyAlignment="1" applyProtection="1">
      <alignment horizontal="center"/>
      <protection locked="0"/>
    </xf>
    <xf numFmtId="164" fontId="0" fillId="5" borderId="7" xfId="0" applyNumberFormat="1" applyFill="1" applyBorder="1" applyAlignment="1" applyProtection="1">
      <alignment horizontal="center"/>
      <protection locked="0"/>
    </xf>
    <xf numFmtId="165" fontId="1" fillId="5" borderId="8" xfId="0" applyNumberFormat="1" applyFont="1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left"/>
      <protection locked="0"/>
    </xf>
    <xf numFmtId="0" fontId="0" fillId="5" borderId="8" xfId="0" applyFill="1" applyBorder="1" applyProtection="1"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0" fillId="5" borderId="21" xfId="0" applyNumberFormat="1" applyFill="1" applyBorder="1" applyAlignment="1" applyProtection="1">
      <alignment horizontal="center" vertical="center"/>
      <protection locked="0"/>
    </xf>
    <xf numFmtId="165" fontId="7" fillId="5" borderId="6" xfId="0" applyNumberFormat="1" applyFont="1" applyFill="1" applyBorder="1" applyAlignment="1" applyProtection="1">
      <alignment horizontal="center"/>
      <protection locked="0"/>
    </xf>
    <xf numFmtId="165" fontId="11" fillId="5" borderId="8" xfId="1" applyNumberFormat="1" applyFont="1" applyFill="1" applyBorder="1" applyAlignment="1" applyProtection="1">
      <alignment horizontal="center"/>
      <protection locked="0"/>
    </xf>
    <xf numFmtId="0" fontId="0" fillId="5" borderId="8" xfId="0" applyNumberFormat="1" applyFill="1" applyBorder="1" applyAlignment="1" applyProtection="1">
      <alignment horizontal="center" vertical="center"/>
      <protection locked="0"/>
    </xf>
    <xf numFmtId="165" fontId="12" fillId="5" borderId="8" xfId="1" applyNumberFormat="1" applyFont="1" applyFill="1" applyBorder="1" applyAlignment="1" applyProtection="1">
      <alignment horizontal="center"/>
      <protection locked="0"/>
    </xf>
    <xf numFmtId="165" fontId="7" fillId="5" borderId="23" xfId="0" applyNumberFormat="1" applyFont="1" applyFill="1" applyBorder="1" applyAlignment="1" applyProtection="1">
      <alignment horizontal="center"/>
      <protection locked="0"/>
    </xf>
    <xf numFmtId="164" fontId="0" fillId="5" borderId="10" xfId="0" applyNumberFormat="1" applyFill="1" applyBorder="1" applyAlignment="1" applyProtection="1">
      <alignment horizontal="center"/>
      <protection locked="0"/>
    </xf>
    <xf numFmtId="165" fontId="7" fillId="5" borderId="11" xfId="0" applyNumberFormat="1" applyFont="1" applyFill="1" applyBorder="1" applyAlignment="1" applyProtection="1">
      <alignment horizontal="center"/>
      <protection locked="0"/>
    </xf>
    <xf numFmtId="0" fontId="8" fillId="5" borderId="11" xfId="1" applyFill="1" applyBorder="1" applyAlignment="1" applyProtection="1">
      <alignment horizontal="left"/>
      <protection locked="0"/>
    </xf>
    <xf numFmtId="0" fontId="0" fillId="5" borderId="11" xfId="0" applyFill="1" applyBorder="1" applyProtection="1">
      <protection locked="0"/>
    </xf>
    <xf numFmtId="0" fontId="3" fillId="5" borderId="11" xfId="0" applyFont="1" applyFill="1" applyBorder="1" applyAlignment="1" applyProtection="1">
      <alignment horizontal="left"/>
      <protection locked="0"/>
    </xf>
    <xf numFmtId="0" fontId="0" fillId="5" borderId="11" xfId="0" applyNumberForma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4" xfId="0" applyNumberFormat="1" applyFill="1" applyBorder="1" applyAlignment="1" applyProtection="1">
      <alignment horizontal="center" vertical="center"/>
      <protection locked="0"/>
    </xf>
    <xf numFmtId="165" fontId="7" fillId="5" borderId="16" xfId="0" applyNumberFormat="1" applyFont="1" applyFill="1" applyBorder="1" applyAlignment="1" applyProtection="1">
      <alignment horizontal="center"/>
      <protection locked="0"/>
    </xf>
    <xf numFmtId="164" fontId="0" fillId="5" borderId="24" xfId="0" applyNumberFormat="1" applyFill="1" applyBorder="1" applyAlignment="1" applyProtection="1">
      <alignment horizontal="center"/>
      <protection locked="0"/>
    </xf>
    <xf numFmtId="165" fontId="1" fillId="5" borderId="14" xfId="0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left"/>
      <protection locked="0"/>
    </xf>
    <xf numFmtId="0" fontId="0" fillId="5" borderId="14" xfId="0" applyFill="1" applyBorder="1" applyProtection="1">
      <protection locked="0"/>
    </xf>
    <xf numFmtId="165" fontId="1" fillId="5" borderId="11" xfId="0" applyNumberFormat="1" applyFon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left"/>
      <protection locked="0"/>
    </xf>
    <xf numFmtId="164" fontId="7" fillId="5" borderId="24" xfId="0" applyNumberFormat="1" applyFont="1" applyFill="1" applyBorder="1" applyAlignment="1" applyProtection="1">
      <alignment horizontal="center"/>
      <protection locked="0"/>
    </xf>
    <xf numFmtId="0" fontId="8" fillId="5" borderId="14" xfId="1" applyFill="1" applyBorder="1" applyAlignment="1" applyProtection="1">
      <alignment horizontal="left"/>
      <protection locked="0"/>
    </xf>
    <xf numFmtId="0" fontId="3" fillId="5" borderId="14" xfId="0" applyFont="1" applyFill="1" applyBorder="1" applyAlignment="1" applyProtection="1">
      <alignment horizontal="left"/>
      <protection locked="0"/>
    </xf>
    <xf numFmtId="164" fontId="7" fillId="5" borderId="7" xfId="0" applyNumberFormat="1" applyFont="1" applyFill="1" applyBorder="1" applyAlignment="1" applyProtection="1">
      <alignment horizontal="center"/>
      <protection locked="0"/>
    </xf>
    <xf numFmtId="0" fontId="8" fillId="5" borderId="8" xfId="1" applyFill="1" applyBorder="1" applyAlignment="1" applyProtection="1">
      <alignment horizontal="left"/>
      <protection locked="0"/>
    </xf>
    <xf numFmtId="165" fontId="9" fillId="5" borderId="8" xfId="0" applyNumberFormat="1" applyFont="1" applyFill="1" applyBorder="1" applyAlignment="1" applyProtection="1">
      <alignment horizontal="center"/>
      <protection locked="0"/>
    </xf>
    <xf numFmtId="165" fontId="7" fillId="5" borderId="17" xfId="0" applyNumberFormat="1" applyFont="1" applyFill="1" applyBorder="1" applyAlignment="1" applyProtection="1">
      <alignment horizontal="center"/>
      <protection locked="0"/>
    </xf>
    <xf numFmtId="164" fontId="0" fillId="5" borderId="18" xfId="0" applyNumberFormat="1" applyFill="1" applyBorder="1" applyAlignment="1" applyProtection="1">
      <alignment horizontal="center"/>
      <protection locked="0"/>
    </xf>
    <xf numFmtId="165" fontId="1" fillId="5" borderId="19" xfId="0" applyNumberFormat="1" applyFont="1" applyFill="1" applyBorder="1" applyAlignment="1" applyProtection="1">
      <alignment horizontal="center"/>
      <protection locked="0"/>
    </xf>
    <xf numFmtId="0" fontId="8" fillId="5" borderId="19" xfId="1" applyFill="1" applyBorder="1" applyAlignment="1" applyProtection="1">
      <alignment horizontal="left"/>
      <protection locked="0"/>
    </xf>
    <xf numFmtId="0" fontId="0" fillId="5" borderId="19" xfId="0" applyFill="1" applyBorder="1" applyProtection="1">
      <protection locked="0"/>
    </xf>
    <xf numFmtId="0" fontId="3" fillId="5" borderId="19" xfId="0" applyFont="1" applyFill="1" applyBorder="1" applyAlignment="1" applyProtection="1">
      <alignment horizontal="left"/>
      <protection locked="0"/>
    </xf>
    <xf numFmtId="0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164" fontId="7" fillId="6" borderId="25" xfId="0" applyNumberFormat="1" applyFont="1" applyFill="1" applyBorder="1" applyAlignment="1" applyProtection="1">
      <alignment horizontal="center"/>
      <protection locked="0"/>
    </xf>
    <xf numFmtId="164" fontId="0" fillId="6" borderId="26" xfId="0" applyNumberFormat="1" applyFill="1" applyBorder="1" applyAlignment="1" applyProtection="1">
      <alignment horizontal="center"/>
      <protection locked="0"/>
    </xf>
    <xf numFmtId="165" fontId="1" fillId="6" borderId="21" xfId="0" applyNumberFormat="1" applyFont="1" applyFill="1" applyBorder="1" applyAlignment="1" applyProtection="1">
      <alignment horizontal="center"/>
      <protection locked="0"/>
    </xf>
    <xf numFmtId="0" fontId="0" fillId="6" borderId="21" xfId="0" applyFill="1" applyBorder="1" applyAlignment="1" applyProtection="1">
      <alignment horizontal="left"/>
      <protection locked="0"/>
    </xf>
    <xf numFmtId="0" fontId="0" fillId="6" borderId="21" xfId="0" applyFill="1" applyBorder="1" applyProtection="1">
      <protection locked="0"/>
    </xf>
    <xf numFmtId="0" fontId="3" fillId="6" borderId="21" xfId="0" applyFont="1" applyFill="1" applyBorder="1" applyAlignment="1" applyProtection="1">
      <alignment horizontal="left"/>
      <protection locked="0"/>
    </xf>
    <xf numFmtId="0" fontId="0" fillId="6" borderId="21" xfId="0" applyNumberFormat="1" applyFill="1" applyBorder="1" applyAlignment="1" applyProtection="1">
      <alignment horizontal="center" vertical="center"/>
      <protection locked="0"/>
    </xf>
    <xf numFmtId="164" fontId="7" fillId="6" borderId="6" xfId="0" applyNumberFormat="1" applyFont="1" applyFill="1" applyBorder="1" applyAlignment="1" applyProtection="1">
      <alignment horizontal="center"/>
      <protection locked="0"/>
    </xf>
    <xf numFmtId="164" fontId="0" fillId="6" borderId="7" xfId="0" applyNumberFormat="1" applyFill="1" applyBorder="1" applyAlignment="1" applyProtection="1">
      <alignment horizontal="center"/>
      <protection locked="0"/>
    </xf>
    <xf numFmtId="165" fontId="1" fillId="6" borderId="8" xfId="0" applyNumberFormat="1" applyFon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left"/>
      <protection locked="0"/>
    </xf>
    <xf numFmtId="0" fontId="0" fillId="6" borderId="8" xfId="0" applyFill="1" applyBorder="1" applyProtection="1">
      <protection locked="0"/>
    </xf>
    <xf numFmtId="0" fontId="3" fillId="6" borderId="8" xfId="0" applyFont="1" applyFill="1" applyBorder="1" applyAlignment="1" applyProtection="1">
      <alignment horizontal="left"/>
      <protection locked="0"/>
    </xf>
    <xf numFmtId="0" fontId="0" fillId="6" borderId="8" xfId="0" applyNumberFormat="1" applyFill="1" applyBorder="1" applyAlignment="1" applyProtection="1">
      <alignment horizontal="center" vertical="center"/>
      <protection locked="0"/>
    </xf>
    <xf numFmtId="164" fontId="7" fillId="6" borderId="23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ill="1" applyBorder="1" applyAlignment="1" applyProtection="1">
      <alignment horizontal="center"/>
      <protection locked="0"/>
    </xf>
    <xf numFmtId="165" fontId="1" fillId="6" borderId="11" xfId="0" applyNumberFormat="1" applyFont="1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left"/>
      <protection locked="0"/>
    </xf>
    <xf numFmtId="0" fontId="0" fillId="6" borderId="11" xfId="0" applyFill="1" applyBorder="1" applyProtection="1">
      <protection locked="0"/>
    </xf>
    <xf numFmtId="0" fontId="3" fillId="6" borderId="11" xfId="0" applyFont="1" applyFill="1" applyBorder="1" applyAlignment="1" applyProtection="1">
      <alignment horizontal="left"/>
      <protection locked="0"/>
    </xf>
    <xf numFmtId="0" fontId="0" fillId="6" borderId="11" xfId="0" applyNumberFormat="1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left" vertical="center"/>
      <protection locked="0"/>
    </xf>
    <xf numFmtId="164" fontId="0" fillId="6" borderId="24" xfId="0" applyNumberFormat="1" applyFill="1" applyBorder="1" applyAlignment="1" applyProtection="1">
      <alignment horizontal="center"/>
      <protection locked="0"/>
    </xf>
    <xf numFmtId="165" fontId="1" fillId="6" borderId="14" xfId="0" applyNumberFormat="1" applyFont="1" applyFill="1" applyBorder="1" applyAlignment="1" applyProtection="1">
      <alignment horizontal="center"/>
      <protection locked="0"/>
    </xf>
    <xf numFmtId="0" fontId="3" fillId="6" borderId="14" xfId="0" applyFont="1" applyFill="1" applyBorder="1" applyAlignment="1" applyProtection="1">
      <alignment horizontal="left"/>
      <protection locked="0"/>
    </xf>
    <xf numFmtId="0" fontId="0" fillId="6" borderId="14" xfId="0" applyFont="1" applyFill="1" applyBorder="1" applyProtection="1">
      <protection locked="0"/>
    </xf>
    <xf numFmtId="0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Protection="1">
      <protection locked="0"/>
    </xf>
    <xf numFmtId="164" fontId="7" fillId="6" borderId="16" xfId="0" applyNumberFormat="1" applyFont="1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left"/>
      <protection locked="0"/>
    </xf>
    <xf numFmtId="0" fontId="0" fillId="6" borderId="14" xfId="0" applyFill="1" applyBorder="1" applyProtection="1">
      <protection locked="0"/>
    </xf>
    <xf numFmtId="165" fontId="7" fillId="6" borderId="8" xfId="0" applyNumberFormat="1" applyFont="1" applyFill="1" applyBorder="1" applyAlignment="1" applyProtection="1">
      <alignment horizontal="center"/>
      <protection locked="0"/>
    </xf>
    <xf numFmtId="164" fontId="8" fillId="6" borderId="24" xfId="1" applyNumberFormat="1" applyFill="1" applyBorder="1" applyAlignment="1" applyProtection="1">
      <alignment horizontal="center"/>
      <protection locked="0"/>
    </xf>
    <xf numFmtId="165" fontId="7" fillId="6" borderId="14" xfId="0" applyNumberFormat="1" applyFont="1" applyFill="1" applyBorder="1" applyAlignment="1" applyProtection="1">
      <alignment horizontal="center"/>
      <protection locked="0"/>
    </xf>
    <xf numFmtId="164" fontId="7" fillId="6" borderId="17" xfId="0" applyNumberFormat="1" applyFont="1" applyFill="1" applyBorder="1" applyAlignment="1" applyProtection="1">
      <alignment horizontal="center"/>
      <protection locked="0"/>
    </xf>
    <xf numFmtId="164" fontId="0" fillId="6" borderId="18" xfId="0" applyNumberFormat="1" applyFill="1" applyBorder="1" applyAlignment="1" applyProtection="1">
      <alignment horizontal="center"/>
      <protection locked="0"/>
    </xf>
    <xf numFmtId="165" fontId="7" fillId="6" borderId="19" xfId="0" applyNumberFormat="1" applyFont="1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left"/>
      <protection locked="0"/>
    </xf>
    <xf numFmtId="0" fontId="0" fillId="6" borderId="19" xfId="0" applyFill="1" applyBorder="1" applyProtection="1">
      <protection locked="0"/>
    </xf>
    <xf numFmtId="0" fontId="3" fillId="6" borderId="19" xfId="0" applyFont="1" applyFill="1" applyBorder="1" applyAlignment="1" applyProtection="1">
      <alignment horizontal="left"/>
      <protection locked="0"/>
    </xf>
    <xf numFmtId="0" fontId="0" fillId="6" borderId="19" xfId="0" applyNumberFormat="1" applyFill="1" applyBorder="1" applyAlignment="1" applyProtection="1">
      <alignment horizontal="center" vertical="center"/>
      <protection locked="0"/>
    </xf>
    <xf numFmtId="0" fontId="0" fillId="6" borderId="20" xfId="0" applyFill="1" applyBorder="1" applyAlignment="1" applyProtection="1">
      <alignment horizontal="left" vertical="center"/>
      <protection locked="0"/>
    </xf>
    <xf numFmtId="164" fontId="7" fillId="7" borderId="6" xfId="0" applyNumberFormat="1" applyFont="1" applyFill="1" applyBorder="1" applyAlignment="1" applyProtection="1">
      <alignment horizontal="center"/>
      <protection locked="0"/>
    </xf>
    <xf numFmtId="164" fontId="13" fillId="7" borderId="7" xfId="0" applyNumberFormat="1" applyFont="1" applyFill="1" applyBorder="1" applyAlignment="1" applyProtection="1">
      <alignment horizontal="center"/>
      <protection locked="0"/>
    </xf>
    <xf numFmtId="165" fontId="7" fillId="7" borderId="21" xfId="0" applyNumberFormat="1" applyFont="1" applyFill="1" applyBorder="1" applyAlignment="1" applyProtection="1">
      <alignment horizontal="center"/>
      <protection locked="0"/>
    </xf>
    <xf numFmtId="0" fontId="8" fillId="7" borderId="8" xfId="1" applyFill="1" applyBorder="1" applyAlignment="1" applyProtection="1">
      <alignment horizontal="left"/>
      <protection locked="0"/>
    </xf>
    <xf numFmtId="0" fontId="0" fillId="7" borderId="8" xfId="0" applyFill="1" applyBorder="1" applyProtection="1">
      <protection locked="0"/>
    </xf>
    <xf numFmtId="0" fontId="3" fillId="7" borderId="8" xfId="0" applyFont="1" applyFill="1" applyBorder="1" applyAlignment="1" applyProtection="1">
      <alignment horizontal="left"/>
      <protection locked="0"/>
    </xf>
    <xf numFmtId="0" fontId="0" fillId="7" borderId="21" xfId="0" applyNumberFormat="1" applyFill="1" applyBorder="1" applyAlignment="1" applyProtection="1">
      <alignment horizontal="center" vertical="center"/>
      <protection locked="0"/>
    </xf>
    <xf numFmtId="164" fontId="7" fillId="7" borderId="23" xfId="0" applyNumberFormat="1" applyFont="1" applyFill="1" applyBorder="1" applyAlignment="1" applyProtection="1">
      <alignment horizontal="center"/>
      <protection locked="0"/>
    </xf>
    <xf numFmtId="164" fontId="0" fillId="7" borderId="10" xfId="0" applyNumberFormat="1" applyFill="1" applyBorder="1" applyAlignment="1" applyProtection="1">
      <alignment horizontal="center"/>
      <protection locked="0"/>
    </xf>
    <xf numFmtId="165" fontId="7" fillId="7" borderId="11" xfId="0" applyNumberFormat="1" applyFont="1" applyFill="1" applyBorder="1" applyAlignment="1" applyProtection="1">
      <alignment horizontal="center"/>
      <protection locked="0"/>
    </xf>
    <xf numFmtId="0" fontId="8" fillId="7" borderId="11" xfId="1" applyFill="1" applyBorder="1" applyAlignment="1" applyProtection="1">
      <alignment horizontal="left"/>
      <protection locked="0"/>
    </xf>
    <xf numFmtId="0" fontId="0" fillId="7" borderId="11" xfId="0" applyFill="1" applyBorder="1" applyProtection="1">
      <protection locked="0"/>
    </xf>
    <xf numFmtId="0" fontId="0" fillId="7" borderId="11" xfId="0" applyNumberFormat="1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left" vertical="center"/>
      <protection locked="0"/>
    </xf>
    <xf numFmtId="0" fontId="7" fillId="7" borderId="23" xfId="0" applyFont="1" applyFill="1" applyBorder="1" applyAlignment="1" applyProtection="1">
      <alignment horizontal="center"/>
      <protection locked="0"/>
    </xf>
    <xf numFmtId="164" fontId="0" fillId="7" borderId="27" xfId="0" applyNumberFormat="1" applyFill="1" applyBorder="1" applyAlignment="1" applyProtection="1">
      <alignment horizontal="center"/>
      <protection locked="0"/>
    </xf>
    <xf numFmtId="165" fontId="7" fillId="7" borderId="28" xfId="0" applyNumberFormat="1" applyFont="1" applyFill="1" applyBorder="1" applyAlignment="1" applyProtection="1">
      <alignment horizontal="center"/>
      <protection locked="0"/>
    </xf>
    <xf numFmtId="0" fontId="0" fillId="7" borderId="28" xfId="0" applyFill="1" applyBorder="1" applyAlignment="1" applyProtection="1">
      <alignment horizontal="left"/>
      <protection locked="0"/>
    </xf>
    <xf numFmtId="0" fontId="0" fillId="7" borderId="28" xfId="0" applyFill="1" applyBorder="1" applyProtection="1">
      <protection locked="0"/>
    </xf>
    <xf numFmtId="0" fontId="0" fillId="7" borderId="28" xfId="0" applyFill="1" applyBorder="1" applyAlignment="1" applyProtection="1">
      <alignment horizontal="center"/>
      <protection locked="0"/>
    </xf>
    <xf numFmtId="0" fontId="0" fillId="7" borderId="28" xfId="0" applyNumberFormat="1" applyFill="1" applyBorder="1" applyAlignment="1" applyProtection="1">
      <alignment horizontal="center"/>
      <protection locked="0"/>
    </xf>
    <xf numFmtId="0" fontId="0" fillId="7" borderId="29" xfId="0" applyFill="1" applyBorder="1" applyAlignment="1" applyProtection="1">
      <alignment horizontal="left"/>
      <protection locked="0"/>
    </xf>
    <xf numFmtId="0" fontId="0" fillId="7" borderId="11" xfId="0" applyFill="1" applyBorder="1" applyAlignment="1" applyProtection="1">
      <alignment horizontal="left"/>
      <protection locked="0"/>
    </xf>
    <xf numFmtId="0" fontId="3" fillId="7" borderId="11" xfId="0" applyFont="1" applyFill="1" applyBorder="1" applyAlignment="1" applyProtection="1">
      <alignment horizontal="left"/>
      <protection locked="0"/>
    </xf>
    <xf numFmtId="0" fontId="0" fillId="7" borderId="11" xfId="0" applyFill="1" applyBorder="1" applyAlignment="1" applyProtection="1">
      <alignment horizontal="center"/>
      <protection locked="0"/>
    </xf>
    <xf numFmtId="0" fontId="0" fillId="7" borderId="11" xfId="0" applyNumberFormat="1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left"/>
      <protection locked="0"/>
    </xf>
    <xf numFmtId="164" fontId="0" fillId="7" borderId="7" xfId="0" applyNumberFormat="1" applyFill="1" applyBorder="1" applyAlignment="1" applyProtection="1">
      <alignment horizontal="center"/>
      <protection locked="0"/>
    </xf>
    <xf numFmtId="165" fontId="7" fillId="7" borderId="8" xfId="0" applyNumberFormat="1" applyFont="1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left"/>
      <protection locked="0"/>
    </xf>
    <xf numFmtId="0" fontId="0" fillId="7" borderId="14" xfId="0" applyNumberFormat="1" applyFill="1" applyBorder="1" applyAlignment="1" applyProtection="1">
      <alignment horizontal="center" vertical="center"/>
      <protection locked="0"/>
    </xf>
    <xf numFmtId="0" fontId="0" fillId="7" borderId="8" xfId="0" applyNumberFormat="1" applyFill="1" applyBorder="1" applyAlignment="1" applyProtection="1">
      <alignment horizontal="center" vertical="center"/>
      <protection locked="0"/>
    </xf>
    <xf numFmtId="164" fontId="8" fillId="7" borderId="7" xfId="1" applyNumberFormat="1" applyFill="1" applyBorder="1" applyAlignment="1" applyProtection="1">
      <alignment horizontal="center"/>
      <protection locked="0"/>
    </xf>
    <xf numFmtId="164" fontId="7" fillId="7" borderId="16" xfId="0" applyNumberFormat="1" applyFont="1" applyFill="1" applyBorder="1" applyAlignment="1" applyProtection="1">
      <alignment horizontal="center"/>
      <protection locked="0"/>
    </xf>
    <xf numFmtId="164" fontId="0" fillId="7" borderId="24" xfId="0" applyNumberFormat="1" applyFill="1" applyBorder="1" applyAlignment="1" applyProtection="1">
      <alignment horizontal="center"/>
      <protection locked="0"/>
    </xf>
    <xf numFmtId="165" fontId="7" fillId="7" borderId="14" xfId="0" applyNumberFormat="1" applyFont="1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left"/>
      <protection locked="0"/>
    </xf>
    <xf numFmtId="0" fontId="0" fillId="7" borderId="14" xfId="0" applyFill="1" applyBorder="1" applyProtection="1">
      <protection locked="0"/>
    </xf>
    <xf numFmtId="0" fontId="3" fillId="7" borderId="14" xfId="0" applyFont="1" applyFill="1" applyBorder="1" applyAlignment="1" applyProtection="1">
      <alignment horizontal="left"/>
      <protection locked="0"/>
    </xf>
    <xf numFmtId="164" fontId="7" fillId="7" borderId="17" xfId="0" applyNumberFormat="1" applyFont="1" applyFill="1" applyBorder="1" applyAlignment="1" applyProtection="1">
      <alignment horizontal="center"/>
      <protection locked="0"/>
    </xf>
    <xf numFmtId="164" fontId="0" fillId="7" borderId="18" xfId="0" applyNumberFormat="1" applyFill="1" applyBorder="1" applyAlignment="1" applyProtection="1">
      <alignment horizontal="center"/>
      <protection locked="0"/>
    </xf>
    <xf numFmtId="165" fontId="10" fillId="7" borderId="19" xfId="1" applyNumberFormat="1" applyFont="1" applyFill="1" applyBorder="1" applyAlignment="1" applyProtection="1">
      <alignment horizontal="center"/>
      <protection locked="0"/>
    </xf>
    <xf numFmtId="0" fontId="8" fillId="7" borderId="19" xfId="1" applyFill="1" applyBorder="1" applyAlignment="1" applyProtection="1">
      <alignment horizontal="left"/>
      <protection locked="0"/>
    </xf>
    <xf numFmtId="0" fontId="0" fillId="7" borderId="19" xfId="0" applyFill="1" applyBorder="1" applyProtection="1">
      <protection locked="0"/>
    </xf>
    <xf numFmtId="0" fontId="0" fillId="7" borderId="19" xfId="0" applyFill="1" applyBorder="1" applyAlignment="1" applyProtection="1">
      <alignment horizontal="left"/>
      <protection locked="0"/>
    </xf>
    <xf numFmtId="0" fontId="0" fillId="7" borderId="19" xfId="0" applyNumberFormat="1" applyFill="1" applyBorder="1" applyAlignment="1" applyProtection="1">
      <alignment horizontal="center" vertical="center"/>
      <protection locked="0"/>
    </xf>
    <xf numFmtId="0" fontId="0" fillId="7" borderId="20" xfId="0" applyFill="1" applyBorder="1" applyAlignment="1" applyProtection="1">
      <alignment horizontal="left" vertical="center"/>
      <protection locked="0"/>
    </xf>
    <xf numFmtId="0" fontId="7" fillId="8" borderId="23" xfId="0" applyFont="1" applyFill="1" applyBorder="1" applyAlignment="1" applyProtection="1">
      <alignment horizontal="center" vertical="center"/>
      <protection locked="0"/>
    </xf>
    <xf numFmtId="164" fontId="0" fillId="8" borderId="10" xfId="0" applyNumberFormat="1" applyFill="1" applyBorder="1" applyAlignment="1" applyProtection="1">
      <alignment horizontal="center"/>
      <protection locked="0"/>
    </xf>
    <xf numFmtId="165" fontId="7" fillId="8" borderId="11" xfId="0" applyNumberFormat="1" applyFont="1" applyFill="1" applyBorder="1" applyAlignment="1" applyProtection="1">
      <alignment horizontal="center"/>
      <protection locked="0"/>
    </xf>
    <xf numFmtId="0" fontId="13" fillId="8" borderId="30" xfId="0" applyFont="1" applyFill="1" applyBorder="1" applyAlignment="1" applyProtection="1">
      <alignment horizontal="center"/>
      <protection locked="0"/>
    </xf>
    <xf numFmtId="0" fontId="0" fillId="8" borderId="11" xfId="0" applyFill="1" applyBorder="1" applyProtection="1">
      <protection locked="0"/>
    </xf>
    <xf numFmtId="0" fontId="3" fillId="8" borderId="11" xfId="0" applyFont="1" applyFill="1" applyBorder="1" applyAlignment="1" applyProtection="1">
      <alignment horizontal="left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11" xfId="0" applyNumberFormat="1" applyFill="1" applyBorder="1" applyAlignment="1" applyProtection="1">
      <alignment horizontal="center"/>
      <protection locked="0"/>
    </xf>
    <xf numFmtId="0" fontId="0" fillId="8" borderId="12" xfId="0" applyFill="1" applyBorder="1" applyAlignment="1" applyProtection="1">
      <alignment horizontal="left"/>
      <protection locked="0"/>
    </xf>
    <xf numFmtId="0" fontId="0" fillId="8" borderId="11" xfId="0" applyFill="1" applyBorder="1" applyAlignment="1" applyProtection="1">
      <alignment horizontal="left"/>
      <protection locked="0"/>
    </xf>
    <xf numFmtId="164" fontId="7" fillId="8" borderId="6" xfId="0" applyNumberFormat="1" applyFont="1" applyFill="1" applyBorder="1" applyAlignment="1" applyProtection="1">
      <alignment horizontal="center"/>
      <protection locked="0"/>
    </xf>
    <xf numFmtId="164" fontId="0" fillId="8" borderId="7" xfId="0" applyNumberFormat="1" applyFill="1" applyBorder="1" applyAlignment="1" applyProtection="1">
      <alignment horizontal="center"/>
      <protection locked="0"/>
    </xf>
    <xf numFmtId="165" fontId="7" fillId="8" borderId="8" xfId="0" applyNumberFormat="1" applyFont="1" applyFill="1" applyBorder="1" applyAlignment="1" applyProtection="1">
      <alignment horizontal="center"/>
      <protection locked="0"/>
    </xf>
    <xf numFmtId="0" fontId="8" fillId="8" borderId="8" xfId="1" applyFill="1" applyBorder="1" applyAlignment="1" applyProtection="1">
      <alignment horizontal="left"/>
      <protection locked="0"/>
    </xf>
    <xf numFmtId="0" fontId="0" fillId="8" borderId="8" xfId="0" applyFill="1" applyBorder="1" applyProtection="1">
      <protection locked="0"/>
    </xf>
    <xf numFmtId="0" fontId="3" fillId="8" borderId="8" xfId="0" applyFont="1" applyFill="1" applyBorder="1" applyAlignment="1" applyProtection="1">
      <alignment horizontal="left"/>
      <protection locked="0"/>
    </xf>
    <xf numFmtId="0" fontId="0" fillId="8" borderId="14" xfId="0" applyNumberFormat="1" applyFill="1" applyBorder="1" applyAlignment="1" applyProtection="1">
      <alignment horizontal="center" vertical="center"/>
      <protection locked="0"/>
    </xf>
    <xf numFmtId="0" fontId="7" fillId="8" borderId="23" xfId="0" applyNumberFormat="1" applyFont="1" applyFill="1" applyBorder="1" applyAlignment="1" applyProtection="1">
      <alignment horizontal="center" vertical="center"/>
      <protection locked="0"/>
    </xf>
    <xf numFmtId="0" fontId="8" fillId="8" borderId="11" xfId="1" applyFill="1" applyBorder="1" applyAlignment="1" applyProtection="1">
      <alignment horizontal="left"/>
      <protection locked="0"/>
    </xf>
    <xf numFmtId="0" fontId="0" fillId="8" borderId="11" xfId="0" applyNumberFormat="1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left" vertical="center"/>
      <protection locked="0"/>
    </xf>
    <xf numFmtId="164" fontId="0" fillId="8" borderId="24" xfId="0" applyNumberFormat="1" applyFill="1" applyBorder="1" applyAlignment="1" applyProtection="1">
      <alignment horizontal="center"/>
      <protection locked="0"/>
    </xf>
    <xf numFmtId="165" fontId="7" fillId="8" borderId="14" xfId="0" applyNumberFormat="1" applyFont="1" applyFill="1" applyBorder="1" applyAlignment="1" applyProtection="1">
      <alignment horizontal="center"/>
      <protection locked="0"/>
    </xf>
    <xf numFmtId="0" fontId="0" fillId="8" borderId="14" xfId="0" applyFill="1" applyBorder="1" applyAlignment="1" applyProtection="1">
      <alignment horizontal="left"/>
      <protection locked="0"/>
    </xf>
    <xf numFmtId="0" fontId="0" fillId="8" borderId="14" xfId="0" applyFill="1" applyBorder="1" applyProtection="1">
      <protection locked="0"/>
    </xf>
    <xf numFmtId="0" fontId="3" fillId="8" borderId="14" xfId="0" applyFont="1" applyFill="1" applyBorder="1" applyAlignment="1" applyProtection="1">
      <alignment horizontal="left"/>
      <protection locked="0"/>
    </xf>
    <xf numFmtId="165" fontId="14" fillId="8" borderId="8" xfId="1" applyNumberFormat="1" applyFont="1" applyFill="1" applyBorder="1" applyAlignment="1" applyProtection="1">
      <alignment horizontal="center"/>
      <protection locked="0"/>
    </xf>
    <xf numFmtId="0" fontId="0" fillId="8" borderId="8" xfId="0" applyFill="1" applyBorder="1" applyAlignment="1" applyProtection="1">
      <alignment horizontal="left"/>
      <protection locked="0"/>
    </xf>
    <xf numFmtId="0" fontId="0" fillId="8" borderId="8" xfId="0" applyNumberFormat="1" applyFill="1" applyBorder="1" applyAlignment="1" applyProtection="1">
      <alignment horizontal="center" vertical="center"/>
      <protection locked="0"/>
    </xf>
    <xf numFmtId="0" fontId="0" fillId="8" borderId="12" xfId="0" applyNumberFormat="1" applyFill="1" applyBorder="1" applyAlignment="1" applyProtection="1">
      <alignment horizontal="left" vertical="center"/>
      <protection locked="0"/>
    </xf>
    <xf numFmtId="166" fontId="7" fillId="8" borderId="17" xfId="0" applyNumberFormat="1" applyFont="1" applyFill="1" applyBorder="1" applyAlignment="1" applyProtection="1">
      <alignment horizontal="center"/>
      <protection locked="0"/>
    </xf>
    <xf numFmtId="164" fontId="0" fillId="8" borderId="18" xfId="0" applyNumberFormat="1" applyFill="1" applyBorder="1" applyAlignment="1" applyProtection="1">
      <alignment horizontal="center"/>
      <protection locked="0"/>
    </xf>
    <xf numFmtId="165" fontId="7" fillId="8" borderId="19" xfId="0" applyNumberFormat="1" applyFont="1" applyFill="1" applyBorder="1" applyAlignment="1" applyProtection="1">
      <alignment horizontal="center"/>
      <protection locked="0"/>
    </xf>
    <xf numFmtId="0" fontId="0" fillId="8" borderId="19" xfId="0" applyFill="1" applyBorder="1" applyAlignment="1" applyProtection="1">
      <alignment horizontal="left"/>
      <protection locked="0"/>
    </xf>
    <xf numFmtId="0" fontId="0" fillId="8" borderId="19" xfId="0" applyFill="1" applyBorder="1" applyProtection="1">
      <protection locked="0"/>
    </xf>
    <xf numFmtId="0" fontId="3" fillId="8" borderId="19" xfId="0" applyFont="1" applyFill="1" applyBorder="1" applyAlignment="1" applyProtection="1">
      <alignment horizontal="left"/>
      <protection locked="0"/>
    </xf>
    <xf numFmtId="0" fontId="0" fillId="8" borderId="19" xfId="0" applyNumberFormat="1" applyFill="1" applyBorder="1" applyAlignment="1" applyProtection="1">
      <alignment horizontal="center" vertical="center"/>
      <protection locked="0"/>
    </xf>
    <xf numFmtId="0" fontId="0" fillId="8" borderId="20" xfId="0" applyNumberFormat="1" applyFill="1" applyBorder="1" applyAlignment="1" applyProtection="1">
      <alignment horizontal="left" vertical="center"/>
      <protection locked="0"/>
    </xf>
    <xf numFmtId="0" fontId="7" fillId="9" borderId="25" xfId="0" applyFont="1" applyFill="1" applyBorder="1" applyAlignment="1" applyProtection="1">
      <alignment horizontal="center"/>
      <protection locked="0"/>
    </xf>
    <xf numFmtId="164" fontId="7" fillId="9" borderId="7" xfId="0" applyNumberFormat="1" applyFont="1" applyFill="1" applyBorder="1" applyAlignment="1" applyProtection="1">
      <alignment horizontal="center"/>
      <protection locked="0"/>
    </xf>
    <xf numFmtId="165" fontId="7" fillId="9" borderId="8" xfId="0" applyNumberFormat="1" applyFont="1" applyFill="1" applyBorder="1" applyAlignment="1" applyProtection="1">
      <alignment horizontal="center"/>
      <protection locked="0"/>
    </xf>
    <xf numFmtId="0" fontId="8" fillId="9" borderId="8" xfId="1" applyFill="1" applyBorder="1" applyAlignment="1" applyProtection="1">
      <alignment horizontal="left"/>
      <protection locked="0"/>
    </xf>
    <xf numFmtId="0" fontId="7" fillId="9" borderId="8" xfId="0" applyFont="1" applyFill="1" applyBorder="1" applyAlignment="1" applyProtection="1">
      <alignment horizontal="left"/>
      <protection locked="0"/>
    </xf>
    <xf numFmtId="0" fontId="15" fillId="9" borderId="8" xfId="0" applyFont="1" applyFill="1" applyBorder="1" applyAlignment="1" applyProtection="1">
      <alignment horizontal="left"/>
      <protection locked="0"/>
    </xf>
    <xf numFmtId="0" fontId="7" fillId="9" borderId="21" xfId="0" applyNumberFormat="1" applyFont="1" applyFill="1" applyBorder="1" applyAlignment="1" applyProtection="1">
      <alignment horizontal="center" vertical="center"/>
      <protection locked="0"/>
    </xf>
    <xf numFmtId="0" fontId="7" fillId="9" borderId="6" xfId="0" applyFont="1" applyFill="1" applyBorder="1" applyAlignment="1" applyProtection="1">
      <alignment horizontal="center"/>
      <protection locked="0"/>
    </xf>
    <xf numFmtId="0" fontId="7" fillId="9" borderId="8" xfId="0" applyNumberFormat="1" applyFont="1" applyFill="1" applyBorder="1" applyAlignment="1" applyProtection="1">
      <alignment horizontal="center" vertical="center"/>
      <protection locked="0"/>
    </xf>
    <xf numFmtId="0" fontId="7" fillId="9" borderId="23" xfId="0" applyFont="1" applyFill="1" applyBorder="1" applyAlignment="1" applyProtection="1">
      <alignment horizontal="center"/>
      <protection locked="0"/>
    </xf>
    <xf numFmtId="164" fontId="7" fillId="9" borderId="10" xfId="0" applyNumberFormat="1" applyFont="1" applyFill="1" applyBorder="1" applyAlignment="1" applyProtection="1">
      <alignment horizontal="center"/>
      <protection locked="0"/>
    </xf>
    <xf numFmtId="165" fontId="7" fillId="9" borderId="11" xfId="0" applyNumberFormat="1" applyFont="1" applyFill="1" applyBorder="1" applyAlignment="1" applyProtection="1">
      <alignment horizontal="center"/>
      <protection locked="0"/>
    </xf>
    <xf numFmtId="0" fontId="8" fillId="9" borderId="11" xfId="1" applyFill="1" applyBorder="1" applyAlignment="1" applyProtection="1">
      <alignment horizontal="left"/>
      <protection locked="0"/>
    </xf>
    <xf numFmtId="0" fontId="7" fillId="9" borderId="11" xfId="0" applyFont="1" applyFill="1" applyBorder="1" applyAlignment="1" applyProtection="1">
      <alignment horizontal="left"/>
      <protection locked="0"/>
    </xf>
    <xf numFmtId="0" fontId="15" fillId="9" borderId="11" xfId="0" applyFont="1" applyFill="1" applyBorder="1" applyAlignment="1" applyProtection="1">
      <alignment horizontal="left"/>
      <protection locked="0"/>
    </xf>
    <xf numFmtId="0" fontId="7" fillId="9" borderId="11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 applyProtection="1">
      <alignment horizontal="left" vertical="center"/>
      <protection locked="0"/>
    </xf>
    <xf numFmtId="165" fontId="10" fillId="9" borderId="7" xfId="1" applyNumberFormat="1" applyFont="1" applyFill="1" applyBorder="1" applyAlignment="1" applyProtection="1">
      <alignment horizontal="center"/>
      <protection locked="0"/>
    </xf>
    <xf numFmtId="0" fontId="7" fillId="9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31" xfId="0" applyFont="1" applyFill="1" applyBorder="1" applyAlignment="1" applyProtection="1">
      <alignment horizontal="center"/>
      <protection locked="0"/>
    </xf>
    <xf numFmtId="164" fontId="7" fillId="9" borderId="32" xfId="0" applyNumberFormat="1" applyFont="1" applyFill="1" applyBorder="1" applyAlignment="1" applyProtection="1">
      <alignment horizontal="center"/>
      <protection locked="0"/>
    </xf>
    <xf numFmtId="0" fontId="8" fillId="9" borderId="33" xfId="1" applyFill="1" applyBorder="1" applyAlignment="1" applyProtection="1">
      <alignment horizontal="left"/>
      <protection locked="0"/>
    </xf>
    <xf numFmtId="0" fontId="7" fillId="9" borderId="33" xfId="0" applyFont="1" applyFill="1" applyBorder="1" applyAlignment="1" applyProtection="1">
      <alignment horizontal="left"/>
      <protection locked="0"/>
    </xf>
    <xf numFmtId="0" fontId="15" fillId="9" borderId="33" xfId="0" applyFont="1" applyFill="1" applyBorder="1" applyAlignment="1" applyProtection="1">
      <alignment horizontal="left"/>
      <protection locked="0"/>
    </xf>
    <xf numFmtId="0" fontId="7" fillId="9" borderId="33" xfId="0" applyNumberFormat="1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horizontal="center" vertical="center" wrapText="1"/>
      <protection locked="0"/>
    </xf>
    <xf numFmtId="0" fontId="3" fillId="10" borderId="3" xfId="0" applyFont="1" applyFill="1" applyBorder="1" applyAlignment="1" applyProtection="1">
      <alignment horizontal="center" vertical="center" wrapText="1"/>
      <protection locked="0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0" fontId="3" fillId="10" borderId="5" xfId="0" applyFont="1" applyFill="1" applyBorder="1" applyAlignment="1" applyProtection="1">
      <alignment horizontal="center" vertical="center"/>
      <protection locked="0"/>
    </xf>
    <xf numFmtId="0" fontId="3" fillId="10" borderId="31" xfId="0" applyFont="1" applyFill="1" applyBorder="1" applyAlignment="1" applyProtection="1">
      <alignment horizontal="center" vertical="center" wrapText="1"/>
      <protection locked="0"/>
    </xf>
    <xf numFmtId="0" fontId="3" fillId="10" borderId="32" xfId="0" applyFont="1" applyFill="1" applyBorder="1" applyAlignment="1" applyProtection="1">
      <alignment horizontal="center" vertical="center" wrapText="1"/>
      <protection locked="0"/>
    </xf>
    <xf numFmtId="0" fontId="3" fillId="10" borderId="33" xfId="0" applyFont="1" applyFill="1" applyBorder="1" applyAlignment="1" applyProtection="1">
      <alignment horizontal="center" vertical="center"/>
      <protection locked="0"/>
    </xf>
    <xf numFmtId="0" fontId="3" fillId="10" borderId="34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protection locked="0"/>
    </xf>
    <xf numFmtId="0" fontId="16" fillId="11" borderId="0" xfId="0" applyFont="1" applyFill="1" applyBorder="1" applyAlignment="1" applyProtection="1">
      <alignment horizontal="center" vertical="center"/>
      <protection locked="0"/>
    </xf>
    <xf numFmtId="0" fontId="16" fillId="11" borderId="36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topLeftCell="A71" workbookViewId="0">
      <selection activeCell="A101" sqref="A101"/>
    </sheetView>
  </sheetViews>
  <sheetFormatPr baseColWidth="10" defaultColWidth="11.42578125" defaultRowHeight="15" x14ac:dyDescent="0.25"/>
  <cols>
    <col min="1" max="1" width="11.42578125" style="1" customWidth="1"/>
    <col min="2" max="2" width="10.7109375" style="1" customWidth="1"/>
    <col min="3" max="3" width="7.7109375" style="3" customWidth="1"/>
    <col min="4" max="4" width="10.7109375" style="1" customWidth="1"/>
    <col min="5" max="5" width="16.85546875" style="1" customWidth="1"/>
    <col min="6" max="6" width="14.7109375" style="1" customWidth="1"/>
    <col min="7" max="7" width="31.7109375" style="1" customWidth="1"/>
    <col min="8" max="8" width="13.7109375" style="2" customWidth="1"/>
    <col min="9" max="9" width="17.7109375" style="2" customWidth="1"/>
    <col min="10" max="10" width="14.7109375" style="2" customWidth="1"/>
    <col min="11" max="16384" width="11.42578125" style="1"/>
  </cols>
  <sheetData>
    <row r="1" spans="1:11" x14ac:dyDescent="0.25">
      <c r="H1" s="1"/>
      <c r="J1" s="1"/>
    </row>
    <row r="2" spans="1:11" ht="24" thickBot="1" x14ac:dyDescent="0.3">
      <c r="B2" s="337" t="s">
        <v>57</v>
      </c>
      <c r="C2" s="336"/>
      <c r="D2" s="336"/>
      <c r="E2" s="336"/>
      <c r="F2" s="336"/>
      <c r="G2" s="336"/>
      <c r="H2" s="336"/>
      <c r="I2" s="336"/>
      <c r="J2" s="335"/>
    </row>
    <row r="3" spans="1:11" ht="15" customHeight="1" thickTop="1" x14ac:dyDescent="0.25">
      <c r="B3" s="334" t="s">
        <v>56</v>
      </c>
      <c r="C3" s="333" t="s">
        <v>55</v>
      </c>
      <c r="D3" s="333" t="s">
        <v>54</v>
      </c>
      <c r="E3" s="333" t="s">
        <v>53</v>
      </c>
      <c r="F3" s="333" t="s">
        <v>52</v>
      </c>
      <c r="G3" s="333" t="s">
        <v>51</v>
      </c>
      <c r="H3" s="333" t="s">
        <v>50</v>
      </c>
      <c r="I3" s="332" t="s">
        <v>49</v>
      </c>
      <c r="J3" s="331" t="s">
        <v>48</v>
      </c>
      <c r="K3" s="2"/>
    </row>
    <row r="4" spans="1:11" ht="15.75" thickBot="1" x14ac:dyDescent="0.3">
      <c r="B4" s="330"/>
      <c r="C4" s="329"/>
      <c r="D4" s="329"/>
      <c r="E4" s="329"/>
      <c r="F4" s="329"/>
      <c r="G4" s="329"/>
      <c r="H4" s="329"/>
      <c r="I4" s="328"/>
      <c r="J4" s="327"/>
    </row>
    <row r="5" spans="1:11" ht="15.75" thickTop="1" x14ac:dyDescent="0.25">
      <c r="B5" s="318" t="s">
        <v>47</v>
      </c>
      <c r="C5" s="326">
        <v>101</v>
      </c>
      <c r="D5" s="326" t="s">
        <v>4</v>
      </c>
      <c r="E5" s="325"/>
      <c r="F5" s="324"/>
      <c r="G5" s="323"/>
      <c r="H5" s="319"/>
      <c r="I5" s="322">
        <v>12</v>
      </c>
      <c r="J5" s="321" t="s">
        <v>10</v>
      </c>
    </row>
    <row r="6" spans="1:11" x14ac:dyDescent="0.25">
      <c r="B6" s="32" t="s">
        <v>47</v>
      </c>
      <c r="C6" s="31"/>
      <c r="D6" s="310"/>
      <c r="E6" s="307"/>
      <c r="F6" s="306"/>
      <c r="G6" s="305"/>
      <c r="H6" s="319"/>
      <c r="I6" s="303">
        <v>12.5</v>
      </c>
      <c r="J6" s="309" t="s">
        <v>10</v>
      </c>
    </row>
    <row r="7" spans="1:11" x14ac:dyDescent="0.25">
      <c r="B7" s="32" t="s">
        <v>47</v>
      </c>
      <c r="C7" s="47"/>
      <c r="D7" s="320"/>
      <c r="E7" s="307"/>
      <c r="F7" s="306"/>
      <c r="G7" s="305"/>
      <c r="H7" s="319"/>
      <c r="I7" s="303">
        <v>12.5</v>
      </c>
      <c r="J7" s="309" t="s">
        <v>10</v>
      </c>
    </row>
    <row r="8" spans="1:11" x14ac:dyDescent="0.25">
      <c r="B8" s="318" t="s">
        <v>46</v>
      </c>
      <c r="C8" s="317">
        <v>102</v>
      </c>
      <c r="D8" s="317" t="s">
        <v>11</v>
      </c>
      <c r="E8" s="316"/>
      <c r="F8" s="315"/>
      <c r="G8" s="314"/>
      <c r="H8" s="313"/>
      <c r="I8" s="312">
        <v>12</v>
      </c>
      <c r="J8" s="311" t="s">
        <v>10</v>
      </c>
    </row>
    <row r="9" spans="1:11" x14ac:dyDescent="0.25">
      <c r="B9" s="32"/>
      <c r="C9" s="310"/>
      <c r="D9" s="310"/>
      <c r="E9" s="307"/>
      <c r="F9" s="306"/>
      <c r="G9" s="305"/>
      <c r="H9" s="304"/>
      <c r="I9" s="303">
        <f>12+11</f>
        <v>23</v>
      </c>
      <c r="J9" s="309" t="s">
        <v>10</v>
      </c>
    </row>
    <row r="10" spans="1:11" x14ac:dyDescent="0.25">
      <c r="B10" s="32"/>
      <c r="C10" s="310"/>
      <c r="D10" s="310"/>
      <c r="E10" s="307"/>
      <c r="F10" s="306"/>
      <c r="G10" s="305"/>
      <c r="H10" s="304"/>
      <c r="I10" s="303"/>
      <c r="J10" s="309"/>
    </row>
    <row r="11" spans="1:11" x14ac:dyDescent="0.25">
      <c r="B11" s="32"/>
      <c r="C11" s="310"/>
      <c r="D11" s="310"/>
      <c r="E11" s="307"/>
      <c r="F11" s="306"/>
      <c r="G11" s="305"/>
      <c r="H11" s="304"/>
      <c r="I11" s="303"/>
      <c r="J11" s="309"/>
    </row>
    <row r="12" spans="1:11" ht="15.75" thickBot="1" x14ac:dyDescent="0.3">
      <c r="B12" s="64"/>
      <c r="C12" s="308"/>
      <c r="D12" s="308"/>
      <c r="E12" s="307"/>
      <c r="F12" s="306"/>
      <c r="G12" s="305"/>
      <c r="H12" s="304"/>
      <c r="I12" s="303"/>
      <c r="J12" s="302"/>
    </row>
    <row r="13" spans="1:11" x14ac:dyDescent="0.25">
      <c r="A13" s="40"/>
      <c r="B13" s="301" t="s">
        <v>45</v>
      </c>
      <c r="C13" s="300">
        <v>107</v>
      </c>
      <c r="D13" s="300" t="s">
        <v>6</v>
      </c>
      <c r="E13" s="299"/>
      <c r="F13" s="298"/>
      <c r="G13" s="297"/>
      <c r="H13" s="296"/>
      <c r="I13" s="295"/>
      <c r="J13" s="294"/>
    </row>
    <row r="14" spans="1:11" x14ac:dyDescent="0.25">
      <c r="B14" s="45" t="s">
        <v>45</v>
      </c>
      <c r="C14" s="47"/>
      <c r="D14" s="280"/>
      <c r="E14" s="289"/>
      <c r="F14" s="278"/>
      <c r="G14" s="291"/>
      <c r="H14" s="276"/>
      <c r="I14" s="275"/>
      <c r="J14" s="274"/>
    </row>
    <row r="15" spans="1:11" x14ac:dyDescent="0.25">
      <c r="B15" s="293" t="s">
        <v>44</v>
      </c>
      <c r="C15" s="283">
        <v>103</v>
      </c>
      <c r="D15" s="283" t="s">
        <v>11</v>
      </c>
      <c r="E15" s="269"/>
      <c r="F15" s="268"/>
      <c r="G15" s="282"/>
      <c r="H15" s="266"/>
      <c r="I15" s="265">
        <v>12</v>
      </c>
      <c r="J15" s="281" t="s">
        <v>10</v>
      </c>
    </row>
    <row r="16" spans="1:11" x14ac:dyDescent="0.25">
      <c r="B16" s="32" t="s">
        <v>44</v>
      </c>
      <c r="C16" s="31"/>
      <c r="D16" s="292"/>
      <c r="E16" s="279"/>
      <c r="F16" s="278"/>
      <c r="G16" s="291"/>
      <c r="H16" s="276"/>
      <c r="I16" s="275"/>
      <c r="J16" s="274"/>
    </row>
    <row r="17" spans="1:10" x14ac:dyDescent="0.25">
      <c r="B17" s="32" t="s">
        <v>44</v>
      </c>
      <c r="C17" s="31"/>
      <c r="D17" s="292"/>
      <c r="E17" s="279"/>
      <c r="F17" s="278"/>
      <c r="G17" s="291"/>
      <c r="H17" s="276"/>
      <c r="I17" s="275"/>
      <c r="J17" s="274"/>
    </row>
    <row r="18" spans="1:10" x14ac:dyDescent="0.25">
      <c r="B18" s="32" t="s">
        <v>44</v>
      </c>
      <c r="C18" s="31"/>
      <c r="D18" s="292"/>
      <c r="E18" s="279"/>
      <c r="F18" s="278"/>
      <c r="G18" s="291"/>
      <c r="H18" s="290"/>
      <c r="I18" s="275"/>
      <c r="J18" s="274"/>
    </row>
    <row r="19" spans="1:10" x14ac:dyDescent="0.25">
      <c r="B19" s="45" t="s">
        <v>44</v>
      </c>
      <c r="C19" s="47"/>
      <c r="D19" s="280"/>
      <c r="E19" s="289"/>
      <c r="F19" s="288"/>
      <c r="G19" s="287"/>
      <c r="H19" s="286"/>
      <c r="I19" s="285"/>
      <c r="J19" s="274"/>
    </row>
    <row r="20" spans="1:10" x14ac:dyDescent="0.25">
      <c r="B20" s="284" t="s">
        <v>43</v>
      </c>
      <c r="C20" s="283">
        <v>104</v>
      </c>
      <c r="D20" s="283" t="s">
        <v>6</v>
      </c>
      <c r="E20" s="269"/>
      <c r="F20" s="268"/>
      <c r="G20" s="282"/>
      <c r="H20" s="266"/>
      <c r="I20" s="265">
        <v>12</v>
      </c>
      <c r="J20" s="281" t="s">
        <v>10</v>
      </c>
    </row>
    <row r="21" spans="1:10" x14ac:dyDescent="0.25">
      <c r="B21" s="45"/>
      <c r="C21" s="47"/>
      <c r="D21" s="280"/>
      <c r="E21" s="279"/>
      <c r="F21" s="278"/>
      <c r="G21" s="277"/>
      <c r="H21" s="276"/>
      <c r="I21" s="275">
        <v>12</v>
      </c>
      <c r="J21" s="274" t="s">
        <v>10</v>
      </c>
    </row>
    <row r="22" spans="1:10" x14ac:dyDescent="0.25">
      <c r="A22" s="40"/>
      <c r="B22" s="272" t="s">
        <v>42</v>
      </c>
      <c r="C22" s="271">
        <v>105</v>
      </c>
      <c r="D22" s="270" t="s">
        <v>41</v>
      </c>
      <c r="E22" s="269"/>
      <c r="F22" s="268"/>
      <c r="G22" s="273"/>
      <c r="H22" s="266"/>
      <c r="I22" s="265"/>
      <c r="J22" s="264"/>
    </row>
    <row r="23" spans="1:10" ht="15.75" thickBot="1" x14ac:dyDescent="0.3">
      <c r="B23" s="272" t="s">
        <v>40</v>
      </c>
      <c r="C23" s="271">
        <v>106</v>
      </c>
      <c r="D23" s="270" t="s">
        <v>28</v>
      </c>
      <c r="E23" s="269"/>
      <c r="F23" s="268"/>
      <c r="G23" s="267"/>
      <c r="H23" s="266"/>
      <c r="I23" s="265">
        <v>12</v>
      </c>
      <c r="J23" s="264" t="s">
        <v>10</v>
      </c>
    </row>
    <row r="24" spans="1:10" x14ac:dyDescent="0.25">
      <c r="B24" s="263" t="s">
        <v>39</v>
      </c>
      <c r="C24" s="262">
        <v>112</v>
      </c>
      <c r="D24" s="262" t="s">
        <v>6</v>
      </c>
      <c r="E24" s="261"/>
      <c r="F24" s="260"/>
      <c r="G24" s="259"/>
      <c r="H24" s="258"/>
      <c r="I24" s="257">
        <v>12</v>
      </c>
      <c r="J24" s="256" t="s">
        <v>10</v>
      </c>
    </row>
    <row r="25" spans="1:10" x14ac:dyDescent="0.25">
      <c r="B25" s="45"/>
      <c r="C25" s="47"/>
      <c r="D25" s="247"/>
      <c r="E25" s="255"/>
      <c r="F25" s="254"/>
      <c r="G25" s="253"/>
      <c r="H25" s="252"/>
      <c r="I25" s="251"/>
      <c r="J25" s="250"/>
    </row>
    <row r="26" spans="1:10" x14ac:dyDescent="0.25">
      <c r="A26" s="40"/>
      <c r="B26" s="230" t="s">
        <v>38</v>
      </c>
      <c r="C26" s="229">
        <v>108</v>
      </c>
      <c r="D26" s="229" t="s">
        <v>11</v>
      </c>
      <c r="E26" s="222"/>
      <c r="F26" s="221"/>
      <c r="G26" s="246"/>
      <c r="H26" s="245"/>
      <c r="I26" s="249"/>
      <c r="J26" s="217"/>
    </row>
    <row r="27" spans="1:10" x14ac:dyDescent="0.25">
      <c r="B27" s="32"/>
      <c r="C27" s="31"/>
      <c r="D27" s="248"/>
      <c r="E27" s="222"/>
      <c r="F27" s="221"/>
      <c r="G27" s="246"/>
      <c r="H27" s="245"/>
      <c r="I27" s="244"/>
      <c r="J27" s="217"/>
    </row>
    <row r="28" spans="1:10" x14ac:dyDescent="0.25">
      <c r="B28" s="32"/>
      <c r="C28" s="31"/>
      <c r="D28" s="248"/>
      <c r="E28" s="222"/>
      <c r="F28" s="221"/>
      <c r="G28" s="246"/>
      <c r="H28" s="245"/>
      <c r="I28" s="244"/>
      <c r="J28" s="217"/>
    </row>
    <row r="29" spans="1:10" x14ac:dyDescent="0.25">
      <c r="B29" s="32"/>
      <c r="C29" s="31"/>
      <c r="D29" s="248"/>
      <c r="E29" s="222"/>
      <c r="F29" s="221"/>
      <c r="G29" s="246"/>
      <c r="H29" s="245"/>
      <c r="I29" s="244"/>
      <c r="J29" s="217"/>
    </row>
    <row r="30" spans="1:10" x14ac:dyDescent="0.25">
      <c r="B30" s="45"/>
      <c r="C30" s="47"/>
      <c r="D30" s="247"/>
      <c r="E30" s="222"/>
      <c r="F30" s="221"/>
      <c r="G30" s="246"/>
      <c r="H30" s="245"/>
      <c r="I30" s="244"/>
      <c r="J30" s="217"/>
    </row>
    <row r="31" spans="1:10" x14ac:dyDescent="0.25">
      <c r="A31" s="40"/>
      <c r="B31" s="243" t="s">
        <v>37</v>
      </c>
      <c r="C31" s="242">
        <v>109</v>
      </c>
      <c r="D31" s="241" t="s">
        <v>6</v>
      </c>
      <c r="E31" s="240"/>
      <c r="F31" s="228"/>
      <c r="G31" s="239"/>
      <c r="H31" s="226"/>
      <c r="I31" s="225"/>
      <c r="J31" s="231"/>
    </row>
    <row r="32" spans="1:10" x14ac:dyDescent="0.25">
      <c r="A32" s="40"/>
      <c r="B32" s="238" t="s">
        <v>36</v>
      </c>
      <c r="C32" s="237">
        <v>110</v>
      </c>
      <c r="D32" s="236" t="s">
        <v>18</v>
      </c>
      <c r="E32" s="234"/>
      <c r="F32" s="235"/>
      <c r="G32" s="234"/>
      <c r="H32" s="233"/>
      <c r="I32" s="232"/>
      <c r="J32" s="231"/>
    </row>
    <row r="33" spans="1:10" x14ac:dyDescent="0.25">
      <c r="A33" s="40"/>
      <c r="B33" s="230" t="s">
        <v>35</v>
      </c>
      <c r="C33" s="229">
        <v>111</v>
      </c>
      <c r="D33" s="229" t="s">
        <v>4</v>
      </c>
      <c r="E33" s="222"/>
      <c r="F33" s="228"/>
      <c r="G33" s="227"/>
      <c r="H33" s="226"/>
      <c r="I33" s="225">
        <v>2</v>
      </c>
      <c r="J33" s="224" t="s">
        <v>10</v>
      </c>
    </row>
    <row r="34" spans="1:10" ht="15.75" thickBot="1" x14ac:dyDescent="0.3">
      <c r="B34" s="64"/>
      <c r="C34" s="63"/>
      <c r="D34" s="223"/>
      <c r="E34" s="222"/>
      <c r="F34" s="221"/>
      <c r="G34" s="220"/>
      <c r="H34" s="219"/>
      <c r="I34" s="218"/>
      <c r="J34" s="217"/>
    </row>
    <row r="35" spans="1:10" x14ac:dyDescent="0.25">
      <c r="A35" s="40"/>
      <c r="B35" s="216" t="s">
        <v>34</v>
      </c>
      <c r="C35" s="215">
        <v>117</v>
      </c>
      <c r="D35" s="215" t="s">
        <v>6</v>
      </c>
      <c r="E35" s="214"/>
      <c r="F35" s="213"/>
      <c r="G35" s="212"/>
      <c r="H35" s="211"/>
      <c r="I35" s="210"/>
      <c r="J35" s="209"/>
    </row>
    <row r="36" spans="1:10" x14ac:dyDescent="0.25">
      <c r="B36" s="45"/>
      <c r="C36" s="47"/>
      <c r="D36" s="201"/>
      <c r="E36" s="199"/>
      <c r="F36" s="205"/>
      <c r="G36" s="204"/>
      <c r="H36" s="208"/>
      <c r="I36" s="207"/>
      <c r="J36" s="203"/>
    </row>
    <row r="37" spans="1:10" x14ac:dyDescent="0.25">
      <c r="A37" s="40"/>
      <c r="B37" s="196" t="s">
        <v>33</v>
      </c>
      <c r="C37" s="195">
        <v>113</v>
      </c>
      <c r="D37" s="195" t="s">
        <v>11</v>
      </c>
      <c r="E37" s="187"/>
      <c r="F37" s="186"/>
      <c r="G37" s="185"/>
      <c r="H37" s="206"/>
      <c r="I37" s="183"/>
      <c r="J37" s="182"/>
    </row>
    <row r="38" spans="1:10" x14ac:dyDescent="0.25">
      <c r="B38" s="32"/>
      <c r="C38" s="31"/>
      <c r="D38" s="188"/>
      <c r="E38" s="187"/>
      <c r="F38" s="186"/>
      <c r="G38" s="185"/>
      <c r="H38" s="206"/>
      <c r="I38" s="183"/>
      <c r="J38" s="182"/>
    </row>
    <row r="39" spans="1:10" x14ac:dyDescent="0.25">
      <c r="B39" s="32"/>
      <c r="C39" s="31"/>
      <c r="D39" s="188"/>
      <c r="E39" s="187"/>
      <c r="F39" s="186"/>
      <c r="G39" s="185"/>
      <c r="H39" s="206"/>
      <c r="I39" s="183"/>
      <c r="J39" s="182"/>
    </row>
    <row r="40" spans="1:10" x14ac:dyDescent="0.25">
      <c r="B40" s="45"/>
      <c r="C40" s="47"/>
      <c r="D40" s="201"/>
      <c r="E40" s="187"/>
      <c r="F40" s="186"/>
      <c r="G40" s="185"/>
      <c r="H40" s="184"/>
      <c r="I40" s="183"/>
      <c r="J40" s="182"/>
    </row>
    <row r="41" spans="1:10" x14ac:dyDescent="0.25">
      <c r="A41" s="40"/>
      <c r="B41" s="196" t="s">
        <v>32</v>
      </c>
      <c r="C41" s="195">
        <v>114</v>
      </c>
      <c r="D41" s="195" t="s">
        <v>6</v>
      </c>
      <c r="E41" s="194"/>
      <c r="F41" s="193"/>
      <c r="G41" s="192"/>
      <c r="H41" s="191"/>
      <c r="I41" s="190"/>
      <c r="J41" s="189"/>
    </row>
    <row r="42" spans="1:10" x14ac:dyDescent="0.25">
      <c r="B42" s="45"/>
      <c r="C42" s="47"/>
      <c r="D42" s="201"/>
      <c r="E42" s="199"/>
      <c r="F42" s="205"/>
      <c r="G42" s="204"/>
      <c r="H42" s="198"/>
      <c r="I42" s="197"/>
      <c r="J42" s="203"/>
    </row>
    <row r="43" spans="1:10" x14ac:dyDescent="0.25">
      <c r="A43" s="40"/>
      <c r="B43" s="196" t="s">
        <v>31</v>
      </c>
      <c r="C43" s="195">
        <v>115</v>
      </c>
      <c r="D43" s="195" t="s">
        <v>18</v>
      </c>
      <c r="E43" s="194"/>
      <c r="F43" s="202"/>
      <c r="G43" s="194"/>
      <c r="H43" s="191"/>
      <c r="I43" s="190"/>
      <c r="J43" s="182"/>
    </row>
    <row r="44" spans="1:10" x14ac:dyDescent="0.25">
      <c r="A44" s="40"/>
      <c r="B44" s="45" t="s">
        <v>31</v>
      </c>
      <c r="C44" s="201"/>
      <c r="D44" s="201"/>
      <c r="E44" s="199"/>
      <c r="F44" s="200"/>
      <c r="G44" s="199"/>
      <c r="H44" s="198"/>
      <c r="I44" s="197"/>
      <c r="J44" s="182"/>
    </row>
    <row r="45" spans="1:10" x14ac:dyDescent="0.25">
      <c r="A45" s="40"/>
      <c r="B45" s="196" t="s">
        <v>30</v>
      </c>
      <c r="C45" s="195">
        <v>116</v>
      </c>
      <c r="D45" s="195" t="s">
        <v>4</v>
      </c>
      <c r="E45" s="194"/>
      <c r="F45" s="193"/>
      <c r="G45" s="192"/>
      <c r="H45" s="191"/>
      <c r="I45" s="190"/>
      <c r="J45" s="189"/>
    </row>
    <row r="46" spans="1:10" x14ac:dyDescent="0.25">
      <c r="B46" s="32"/>
      <c r="C46" s="31"/>
      <c r="D46" s="188"/>
      <c r="E46" s="187"/>
      <c r="F46" s="186"/>
      <c r="G46" s="185"/>
      <c r="H46" s="184"/>
      <c r="I46" s="183"/>
      <c r="J46" s="182"/>
    </row>
    <row r="47" spans="1:10" ht="15.75" thickBot="1" x14ac:dyDescent="0.3">
      <c r="B47" s="64"/>
      <c r="C47" s="63"/>
      <c r="D47" s="181"/>
      <c r="E47" s="180"/>
      <c r="F47" s="179"/>
      <c r="G47" s="178"/>
      <c r="H47" s="177"/>
      <c r="I47" s="176"/>
      <c r="J47" s="175"/>
    </row>
    <row r="48" spans="1:10" x14ac:dyDescent="0.25">
      <c r="A48" s="40"/>
      <c r="B48" s="174" t="s">
        <v>29</v>
      </c>
      <c r="C48" s="173">
        <v>122</v>
      </c>
      <c r="D48" s="173" t="s">
        <v>28</v>
      </c>
      <c r="E48" s="172"/>
      <c r="F48" s="171"/>
      <c r="G48" s="170"/>
      <c r="H48" s="169"/>
      <c r="I48" s="168">
        <v>12</v>
      </c>
      <c r="J48" s="167" t="s">
        <v>10</v>
      </c>
    </row>
    <row r="49" spans="1:10" x14ac:dyDescent="0.25">
      <c r="B49" s="45"/>
      <c r="C49" s="47"/>
      <c r="D49" s="153"/>
      <c r="E49" s="163"/>
      <c r="F49" s="158"/>
      <c r="G49" s="157"/>
      <c r="H49" s="156"/>
      <c r="I49" s="155"/>
      <c r="J49" s="154"/>
    </row>
    <row r="50" spans="1:10" x14ac:dyDescent="0.25">
      <c r="B50" s="152" t="s">
        <v>27</v>
      </c>
      <c r="C50" s="151">
        <v>118</v>
      </c>
      <c r="D50" s="151" t="s">
        <v>11</v>
      </c>
      <c r="E50" s="139"/>
      <c r="F50" s="138"/>
      <c r="G50" s="165"/>
      <c r="H50" s="159"/>
      <c r="I50" s="164">
        <v>12</v>
      </c>
      <c r="J50" s="145" t="s">
        <v>10</v>
      </c>
    </row>
    <row r="51" spans="1:10" x14ac:dyDescent="0.25">
      <c r="B51" s="32"/>
      <c r="C51" s="31"/>
      <c r="D51" s="143"/>
      <c r="E51" s="139"/>
      <c r="F51" s="138"/>
      <c r="G51" s="165"/>
      <c r="H51" s="166"/>
      <c r="I51" s="164">
        <f>12+10</f>
        <v>22</v>
      </c>
      <c r="J51" s="141" t="s">
        <v>10</v>
      </c>
    </row>
    <row r="52" spans="1:10" x14ac:dyDescent="0.25">
      <c r="B52" s="32"/>
      <c r="C52" s="31"/>
      <c r="D52" s="143"/>
      <c r="E52" s="139"/>
      <c r="F52" s="138"/>
      <c r="G52" s="165"/>
      <c r="H52" s="136"/>
      <c r="I52" s="164">
        <v>12</v>
      </c>
      <c r="J52" s="141" t="s">
        <v>10</v>
      </c>
    </row>
    <row r="53" spans="1:10" x14ac:dyDescent="0.25">
      <c r="B53" s="32"/>
      <c r="C53" s="31"/>
      <c r="D53" s="143"/>
      <c r="E53" s="139"/>
      <c r="F53" s="138"/>
      <c r="G53" s="165"/>
      <c r="H53" s="136"/>
      <c r="I53" s="164">
        <v>12</v>
      </c>
      <c r="J53" s="141" t="s">
        <v>10</v>
      </c>
    </row>
    <row r="54" spans="1:10" x14ac:dyDescent="0.25">
      <c r="B54" s="45"/>
      <c r="C54" s="47"/>
      <c r="D54" s="153"/>
      <c r="E54" s="163"/>
      <c r="F54" s="158"/>
      <c r="G54" s="162"/>
      <c r="H54" s="156"/>
      <c r="I54" s="161">
        <v>12</v>
      </c>
      <c r="J54" s="141" t="s">
        <v>10</v>
      </c>
    </row>
    <row r="55" spans="1:10" x14ac:dyDescent="0.25">
      <c r="A55" s="40"/>
      <c r="B55" s="152" t="s">
        <v>26</v>
      </c>
      <c r="C55" s="151">
        <v>119</v>
      </c>
      <c r="D55" s="151" t="s">
        <v>6</v>
      </c>
      <c r="E55" s="150"/>
      <c r="F55" s="149"/>
      <c r="G55" s="160"/>
      <c r="H55" s="159"/>
      <c r="I55" s="146"/>
      <c r="J55" s="145"/>
    </row>
    <row r="56" spans="1:10" x14ac:dyDescent="0.25">
      <c r="A56" s="40"/>
      <c r="B56" s="32"/>
      <c r="C56" s="31"/>
      <c r="D56" s="143"/>
      <c r="E56" s="139"/>
      <c r="F56" s="138"/>
      <c r="G56" s="137"/>
      <c r="H56" s="136"/>
      <c r="I56" s="135"/>
      <c r="J56" s="141"/>
    </row>
    <row r="57" spans="1:10" x14ac:dyDescent="0.25">
      <c r="B57" s="45"/>
      <c r="C57" s="47"/>
      <c r="D57" s="153"/>
      <c r="E57" s="157"/>
      <c r="F57" s="158"/>
      <c r="G57" s="157"/>
      <c r="H57" s="156"/>
      <c r="I57" s="155"/>
      <c r="J57" s="154"/>
    </row>
    <row r="58" spans="1:10" x14ac:dyDescent="0.25">
      <c r="A58" s="40"/>
      <c r="B58" s="152" t="s">
        <v>25</v>
      </c>
      <c r="C58" s="151">
        <v>120</v>
      </c>
      <c r="D58" s="151" t="s">
        <v>18</v>
      </c>
      <c r="E58" s="137"/>
      <c r="F58" s="138"/>
      <c r="G58" s="137"/>
      <c r="H58" s="136"/>
      <c r="I58" s="135"/>
      <c r="J58" s="141"/>
    </row>
    <row r="59" spans="1:10" x14ac:dyDescent="0.25">
      <c r="B59" s="45"/>
      <c r="C59" s="47"/>
      <c r="D59" s="153"/>
      <c r="E59" s="139"/>
      <c r="F59" s="138"/>
      <c r="G59" s="137"/>
      <c r="H59" s="136"/>
      <c r="I59" s="135"/>
      <c r="J59" s="141"/>
    </row>
    <row r="60" spans="1:10" x14ac:dyDescent="0.25">
      <c r="B60" s="152" t="s">
        <v>24</v>
      </c>
      <c r="C60" s="151">
        <v>121</v>
      </c>
      <c r="D60" s="151" t="s">
        <v>23</v>
      </c>
      <c r="E60" s="150"/>
      <c r="F60" s="149"/>
      <c r="G60" s="148"/>
      <c r="H60" s="147"/>
      <c r="I60" s="146">
        <v>12</v>
      </c>
      <c r="J60" s="145" t="s">
        <v>10</v>
      </c>
    </row>
    <row r="61" spans="1:10" x14ac:dyDescent="0.25">
      <c r="B61" s="32"/>
      <c r="C61" s="31"/>
      <c r="D61" s="143"/>
      <c r="E61" s="139"/>
      <c r="F61" s="138"/>
      <c r="G61" s="137"/>
      <c r="H61" s="144"/>
      <c r="I61" s="135"/>
      <c r="J61" s="141"/>
    </row>
    <row r="62" spans="1:10" x14ac:dyDescent="0.25">
      <c r="B62" s="32"/>
      <c r="C62" s="31"/>
      <c r="D62" s="143"/>
      <c r="E62" s="139"/>
      <c r="F62" s="138"/>
      <c r="G62" s="137"/>
      <c r="H62" s="142"/>
      <c r="I62" s="135"/>
      <c r="J62" s="141"/>
    </row>
    <row r="63" spans="1:10" ht="15.75" thickBot="1" x14ac:dyDescent="0.3">
      <c r="B63" s="64"/>
      <c r="C63" s="63"/>
      <c r="D63" s="140"/>
      <c r="E63" s="139"/>
      <c r="F63" s="138"/>
      <c r="G63" s="137"/>
      <c r="H63" s="136"/>
      <c r="I63" s="135"/>
      <c r="J63" s="134"/>
    </row>
    <row r="64" spans="1:10" x14ac:dyDescent="0.25">
      <c r="A64" s="40"/>
      <c r="B64" s="133" t="s">
        <v>22</v>
      </c>
      <c r="C64" s="132">
        <v>127</v>
      </c>
      <c r="D64" s="132" t="s">
        <v>6</v>
      </c>
      <c r="E64" s="131"/>
      <c r="F64" s="130"/>
      <c r="G64" s="129"/>
      <c r="H64" s="128"/>
      <c r="I64" s="127"/>
      <c r="J64" s="95"/>
    </row>
    <row r="65" spans="1:10" x14ac:dyDescent="0.25">
      <c r="B65" s="45"/>
      <c r="C65" s="47"/>
      <c r="D65" s="114"/>
      <c r="E65" s="126"/>
      <c r="F65" s="119"/>
      <c r="G65" s="118"/>
      <c r="H65" s="117"/>
      <c r="I65" s="116"/>
      <c r="J65" s="95"/>
    </row>
    <row r="66" spans="1:10" x14ac:dyDescent="0.25">
      <c r="B66" s="112" t="s">
        <v>21</v>
      </c>
      <c r="C66" s="111">
        <v>123</v>
      </c>
      <c r="D66" s="111" t="s">
        <v>11</v>
      </c>
      <c r="E66" s="100"/>
      <c r="F66" s="99"/>
      <c r="G66" s="125"/>
      <c r="H66" s="124"/>
      <c r="I66" s="102">
        <v>12</v>
      </c>
      <c r="J66" s="115" t="s">
        <v>10</v>
      </c>
    </row>
    <row r="67" spans="1:10" x14ac:dyDescent="0.25">
      <c r="B67" s="32"/>
      <c r="C67" s="31"/>
      <c r="D67" s="105"/>
      <c r="E67" s="100"/>
      <c r="F67" s="99"/>
      <c r="G67" s="98"/>
      <c r="H67" s="103"/>
      <c r="I67" s="102"/>
      <c r="J67" s="95"/>
    </row>
    <row r="68" spans="1:10" x14ac:dyDescent="0.25">
      <c r="B68" s="32"/>
      <c r="C68" s="31"/>
      <c r="D68" s="105"/>
      <c r="E68" s="100"/>
      <c r="F68" s="99"/>
      <c r="G68" s="98"/>
      <c r="H68" s="103"/>
      <c r="I68" s="102"/>
      <c r="J68" s="95"/>
    </row>
    <row r="69" spans="1:10" x14ac:dyDescent="0.25">
      <c r="B69" s="32"/>
      <c r="C69" s="31"/>
      <c r="D69" s="105"/>
      <c r="E69" s="100"/>
      <c r="F69" s="99"/>
      <c r="G69" s="98"/>
      <c r="H69" s="123"/>
      <c r="I69" s="102"/>
      <c r="J69" s="95"/>
    </row>
    <row r="70" spans="1:10" x14ac:dyDescent="0.25">
      <c r="B70" s="45"/>
      <c r="C70" s="47"/>
      <c r="D70" s="114"/>
      <c r="E70" s="120"/>
      <c r="F70" s="119"/>
      <c r="G70" s="118"/>
      <c r="H70" s="117"/>
      <c r="I70" s="122"/>
      <c r="J70" s="113"/>
    </row>
    <row r="71" spans="1:10" x14ac:dyDescent="0.25">
      <c r="A71" s="40"/>
      <c r="B71" s="112" t="s">
        <v>20</v>
      </c>
      <c r="C71" s="111">
        <v>124</v>
      </c>
      <c r="D71" s="111" t="s">
        <v>6</v>
      </c>
      <c r="E71" s="100"/>
      <c r="F71" s="99"/>
      <c r="G71" s="98"/>
      <c r="H71" s="97"/>
      <c r="I71" s="102"/>
      <c r="J71" s="95"/>
    </row>
    <row r="72" spans="1:10" x14ac:dyDescent="0.25">
      <c r="B72" s="32"/>
      <c r="C72" s="31"/>
      <c r="D72" s="105"/>
      <c r="E72" s="100"/>
      <c r="F72" s="99"/>
      <c r="G72" s="98"/>
      <c r="H72" s="121"/>
      <c r="I72" s="102"/>
      <c r="J72" s="95"/>
    </row>
    <row r="73" spans="1:10" x14ac:dyDescent="0.25">
      <c r="B73" s="45"/>
      <c r="C73" s="47"/>
      <c r="D73" s="114"/>
      <c r="E73" s="120"/>
      <c r="F73" s="119"/>
      <c r="G73" s="118"/>
      <c r="H73" s="117"/>
      <c r="I73" s="116"/>
      <c r="J73" s="95"/>
    </row>
    <row r="74" spans="1:10" x14ac:dyDescent="0.25">
      <c r="A74" s="40"/>
      <c r="B74" s="112" t="s">
        <v>19</v>
      </c>
      <c r="C74" s="111">
        <v>125</v>
      </c>
      <c r="D74" s="111" t="s">
        <v>18</v>
      </c>
      <c r="E74" s="100"/>
      <c r="F74" s="99"/>
      <c r="G74" s="98"/>
      <c r="H74" s="97"/>
      <c r="I74" s="102"/>
      <c r="J74" s="115"/>
    </row>
    <row r="75" spans="1:10" x14ac:dyDescent="0.25">
      <c r="A75" s="40"/>
      <c r="B75" s="45"/>
      <c r="C75" s="47"/>
      <c r="D75" s="114"/>
      <c r="E75" s="100"/>
      <c r="F75" s="99"/>
      <c r="G75" s="98"/>
      <c r="H75" s="97"/>
      <c r="I75" s="102"/>
      <c r="J75" s="113"/>
    </row>
    <row r="76" spans="1:10" x14ac:dyDescent="0.25">
      <c r="B76" s="112" t="s">
        <v>17</v>
      </c>
      <c r="C76" s="111">
        <v>126</v>
      </c>
      <c r="D76" s="111" t="s">
        <v>4</v>
      </c>
      <c r="E76" s="110"/>
      <c r="F76" s="109"/>
      <c r="G76" s="108"/>
      <c r="H76" s="107"/>
      <c r="I76" s="106">
        <v>12</v>
      </c>
      <c r="J76" s="95" t="s">
        <v>10</v>
      </c>
    </row>
    <row r="77" spans="1:10" x14ac:dyDescent="0.25">
      <c r="B77" s="32"/>
      <c r="C77" s="31"/>
      <c r="D77" s="105"/>
      <c r="E77" s="104"/>
      <c r="F77" s="99"/>
      <c r="G77" s="98"/>
      <c r="H77" s="103"/>
      <c r="I77" s="102"/>
      <c r="J77" s="95"/>
    </row>
    <row r="78" spans="1:10" ht="15.75" thickBot="1" x14ac:dyDescent="0.3">
      <c r="B78" s="64"/>
      <c r="C78" s="63"/>
      <c r="D78" s="101"/>
      <c r="E78" s="100"/>
      <c r="F78" s="99"/>
      <c r="G78" s="98"/>
      <c r="H78" s="97"/>
      <c r="I78" s="96"/>
      <c r="J78" s="95"/>
    </row>
    <row r="79" spans="1:10" x14ac:dyDescent="0.25">
      <c r="A79" s="40"/>
      <c r="B79" s="94" t="s">
        <v>16</v>
      </c>
      <c r="C79" s="93">
        <v>131</v>
      </c>
      <c r="D79" s="93" t="s">
        <v>6</v>
      </c>
      <c r="E79" s="92"/>
      <c r="F79" s="91"/>
      <c r="G79" s="90"/>
      <c r="H79" s="89"/>
      <c r="I79" s="88"/>
      <c r="J79" s="87"/>
    </row>
    <row r="80" spans="1:10" x14ac:dyDescent="0.25">
      <c r="B80" s="45"/>
      <c r="C80" s="47"/>
      <c r="D80" s="78"/>
      <c r="E80" s="86"/>
      <c r="F80" s="85"/>
      <c r="G80" s="84"/>
      <c r="H80" s="83"/>
      <c r="I80" s="82"/>
      <c r="J80" s="77"/>
    </row>
    <row r="81" spans="1:10" x14ac:dyDescent="0.25">
      <c r="A81" s="40"/>
      <c r="B81" s="76" t="s">
        <v>15</v>
      </c>
      <c r="C81" s="75">
        <v>128</v>
      </c>
      <c r="D81" s="75" t="s">
        <v>11</v>
      </c>
      <c r="E81" s="65"/>
      <c r="F81" s="60"/>
      <c r="G81" s="69"/>
      <c r="H81" s="71"/>
      <c r="I81" s="57">
        <f>2+8</f>
        <v>10</v>
      </c>
      <c r="J81" s="56" t="s">
        <v>14</v>
      </c>
    </row>
    <row r="82" spans="1:10" x14ac:dyDescent="0.25">
      <c r="B82" s="32"/>
      <c r="C82" s="31"/>
      <c r="D82" s="66"/>
      <c r="E82" s="65"/>
      <c r="F82" s="60"/>
      <c r="G82" s="59"/>
      <c r="H82" s="68"/>
      <c r="I82" s="57"/>
      <c r="J82" s="56"/>
    </row>
    <row r="83" spans="1:10" x14ac:dyDescent="0.25">
      <c r="B83" s="32"/>
      <c r="C83" s="31"/>
      <c r="D83" s="66"/>
      <c r="E83" s="65"/>
      <c r="F83" s="60"/>
      <c r="G83" s="59"/>
      <c r="H83" s="68"/>
      <c r="I83" s="57"/>
      <c r="J83" s="56"/>
    </row>
    <row r="84" spans="1:10" x14ac:dyDescent="0.25">
      <c r="B84" s="45"/>
      <c r="C84" s="47"/>
      <c r="D84" s="78"/>
      <c r="E84" s="65"/>
      <c r="F84" s="60"/>
      <c r="G84" s="59"/>
      <c r="H84" s="68"/>
      <c r="I84" s="57"/>
      <c r="J84" s="56"/>
    </row>
    <row r="85" spans="1:10" x14ac:dyDescent="0.25">
      <c r="A85" s="40"/>
      <c r="B85" s="76" t="s">
        <v>13</v>
      </c>
      <c r="C85" s="75">
        <v>129</v>
      </c>
      <c r="D85" s="75" t="s">
        <v>6</v>
      </c>
      <c r="E85" s="74"/>
      <c r="F85" s="73"/>
      <c r="G85" s="81"/>
      <c r="H85" s="71"/>
      <c r="I85" s="80"/>
      <c r="J85" s="79"/>
    </row>
    <row r="86" spans="1:10" x14ac:dyDescent="0.25">
      <c r="B86" s="45"/>
      <c r="C86" s="47"/>
      <c r="D86" s="78"/>
      <c r="E86" s="65"/>
      <c r="F86" s="60"/>
      <c r="G86" s="59"/>
      <c r="H86" s="68"/>
      <c r="I86" s="57"/>
      <c r="J86" s="77"/>
    </row>
    <row r="87" spans="1:10" ht="15.95" customHeight="1" x14ac:dyDescent="0.25">
      <c r="B87" s="76" t="s">
        <v>12</v>
      </c>
      <c r="C87" s="75">
        <v>130</v>
      </c>
      <c r="D87" s="75" t="s">
        <v>11</v>
      </c>
      <c r="E87" s="74"/>
      <c r="F87" s="73"/>
      <c r="G87" s="72"/>
      <c r="H87" s="71"/>
      <c r="I87" s="70">
        <v>12</v>
      </c>
      <c r="J87" s="56" t="s">
        <v>10</v>
      </c>
    </row>
    <row r="88" spans="1:10" ht="15.95" customHeight="1" x14ac:dyDescent="0.25">
      <c r="B88" s="32"/>
      <c r="C88" s="31"/>
      <c r="D88" s="66"/>
      <c r="E88" s="65"/>
      <c r="F88" s="60"/>
      <c r="G88" s="69"/>
      <c r="H88" s="68"/>
      <c r="I88" s="67">
        <v>12</v>
      </c>
      <c r="J88" s="56" t="s">
        <v>10</v>
      </c>
    </row>
    <row r="89" spans="1:10" ht="15.95" customHeight="1" x14ac:dyDescent="0.25">
      <c r="B89" s="32"/>
      <c r="C89" s="31"/>
      <c r="D89" s="66"/>
      <c r="E89" s="65"/>
      <c r="F89" s="60"/>
      <c r="G89" s="59"/>
      <c r="H89" s="58"/>
      <c r="I89" s="57"/>
      <c r="J89" s="56"/>
    </row>
    <row r="90" spans="1:10" ht="15.95" customHeight="1" thickBot="1" x14ac:dyDescent="0.3">
      <c r="B90" s="64"/>
      <c r="C90" s="63"/>
      <c r="D90" s="62"/>
      <c r="E90" s="61"/>
      <c r="F90" s="60"/>
      <c r="G90" s="59"/>
      <c r="H90" s="58"/>
      <c r="I90" s="57"/>
      <c r="J90" s="56"/>
    </row>
    <row r="91" spans="1:10" ht="14.45" customHeight="1" x14ac:dyDescent="0.25">
      <c r="A91" s="40"/>
      <c r="B91" s="55" t="s">
        <v>9</v>
      </c>
      <c r="C91" s="54">
        <v>135</v>
      </c>
      <c r="D91" s="54" t="s">
        <v>4</v>
      </c>
      <c r="E91" s="53"/>
      <c r="F91" s="52"/>
      <c r="G91" s="51"/>
      <c r="H91" s="50"/>
      <c r="I91" s="49"/>
      <c r="J91" s="48"/>
    </row>
    <row r="92" spans="1:10" x14ac:dyDescent="0.25">
      <c r="B92" s="32"/>
      <c r="C92" s="31"/>
      <c r="D92" s="30"/>
      <c r="E92" s="29"/>
      <c r="F92" s="28"/>
      <c r="G92" s="27"/>
      <c r="H92" s="26"/>
      <c r="I92" s="25"/>
      <c r="J92" s="24"/>
    </row>
    <row r="93" spans="1:10" x14ac:dyDescent="0.25">
      <c r="B93" s="32"/>
      <c r="C93" s="47"/>
      <c r="D93" s="44"/>
      <c r="E93" s="29"/>
      <c r="F93" s="28"/>
      <c r="G93" s="27"/>
      <c r="H93" s="26"/>
      <c r="I93" s="25"/>
      <c r="J93" s="46"/>
    </row>
    <row r="94" spans="1:10" x14ac:dyDescent="0.25">
      <c r="A94" s="40"/>
      <c r="B94" s="39" t="s">
        <v>8</v>
      </c>
      <c r="C94" s="38">
        <v>132</v>
      </c>
      <c r="D94" s="38" t="s">
        <v>4</v>
      </c>
      <c r="E94" s="37"/>
      <c r="F94" s="36"/>
      <c r="G94" s="35"/>
      <c r="H94" s="34"/>
      <c r="I94" s="33"/>
      <c r="J94" s="24"/>
    </row>
    <row r="95" spans="1:10" x14ac:dyDescent="0.25">
      <c r="B95" s="32" t="s">
        <v>8</v>
      </c>
      <c r="C95" s="30"/>
      <c r="D95" s="30"/>
      <c r="E95" s="29"/>
      <c r="F95" s="28"/>
      <c r="G95" s="27"/>
      <c r="H95" s="26"/>
      <c r="I95" s="25"/>
      <c r="J95" s="24"/>
    </row>
    <row r="96" spans="1:10" x14ac:dyDescent="0.25">
      <c r="B96" s="45" t="s">
        <v>8</v>
      </c>
      <c r="C96" s="44"/>
      <c r="D96" s="44"/>
      <c r="E96" s="29"/>
      <c r="F96" s="28"/>
      <c r="G96" s="27"/>
      <c r="H96" s="26"/>
      <c r="I96" s="25"/>
      <c r="J96" s="24"/>
    </row>
    <row r="97" spans="1:10" x14ac:dyDescent="0.25">
      <c r="A97" s="40"/>
      <c r="B97" s="43" t="s">
        <v>7</v>
      </c>
      <c r="C97" s="42">
        <v>133</v>
      </c>
      <c r="D97" s="42" t="s">
        <v>6</v>
      </c>
      <c r="E97" s="37"/>
      <c r="F97" s="36"/>
      <c r="G97" s="35"/>
      <c r="H97" s="34"/>
      <c r="I97" s="33"/>
      <c r="J97" s="41"/>
    </row>
    <row r="98" spans="1:10" x14ac:dyDescent="0.25">
      <c r="A98" s="40"/>
      <c r="B98" s="39" t="s">
        <v>5</v>
      </c>
      <c r="C98" s="38">
        <v>134</v>
      </c>
      <c r="D98" s="38" t="s">
        <v>4</v>
      </c>
      <c r="E98" s="37"/>
      <c r="F98" s="36"/>
      <c r="G98" s="35"/>
      <c r="H98" s="34"/>
      <c r="I98" s="33"/>
      <c r="J98" s="24"/>
    </row>
    <row r="99" spans="1:10" x14ac:dyDescent="0.25">
      <c r="B99" s="32"/>
      <c r="C99" s="31"/>
      <c r="D99" s="30"/>
      <c r="E99" s="29"/>
      <c r="F99" s="28"/>
      <c r="G99" s="27"/>
      <c r="H99" s="26"/>
      <c r="I99" s="25"/>
      <c r="J99" s="24"/>
    </row>
    <row r="100" spans="1:10" ht="15.75" thickBot="1" x14ac:dyDescent="0.3">
      <c r="B100" s="23"/>
      <c r="C100" s="22"/>
      <c r="D100" s="21"/>
      <c r="E100" s="20"/>
      <c r="F100" s="19"/>
      <c r="G100" s="18"/>
      <c r="H100" s="17"/>
      <c r="I100" s="16"/>
      <c r="J100" s="15"/>
    </row>
    <row r="101" spans="1:10" ht="19.5" thickTop="1" x14ac:dyDescent="0.3">
      <c r="B101" s="8" t="str">
        <f>" - nombre de logements ("&amp;SUMPRODUCT(--($C$5:$C$100&lt;&gt;""))&amp;")"</f>
        <v xml:space="preserve"> - nombre de logements (35)</v>
      </c>
      <c r="C101" s="8"/>
      <c r="D101" s="8"/>
      <c r="E101" s="7" t="str">
        <f>SUMPRODUCT(($C$5:$C$100&lt;&gt;"")*(I5:I100&lt;&gt;0))&amp;"/"&amp;SUMPRODUCT(--($C$5:$C$100&lt;&gt;""))</f>
        <v>14/35</v>
      </c>
      <c r="F101" s="6">
        <f>SUMPRODUCT(($C$5:$C$100&lt;&gt;"")*(J5:J100&lt;&gt;0))/SUMPRODUCT(--($C$5:$C$100&lt;&gt;""))</f>
        <v>0.4</v>
      </c>
      <c r="G101" s="14"/>
      <c r="H101" s="13" t="s">
        <v>3</v>
      </c>
      <c r="I101" s="12">
        <f>SUM($I$5:$I$100)</f>
        <v>286</v>
      </c>
      <c r="J101" s="11"/>
    </row>
    <row r="102" spans="1:10" ht="18.75" x14ac:dyDescent="0.3">
      <c r="B102" s="8" t="str">
        <f>" - nombre de pièces ("&amp;SUMPRODUCT(--("0"&amp;LEFT(SUBSTITUTE($D$5:$D$100,"T",""))))&amp;") "</f>
        <v xml:space="preserve"> - nombre de pièces (89) </v>
      </c>
      <c r="C102" s="8"/>
      <c r="D102" s="8"/>
      <c r="E102" s="7" t="str">
        <f>SUMPRODUCT(($C$5:$C$100&lt;&gt;"")*($I$5:$I$100&gt;0)*("0"&amp;LEFT(SUBSTITUTE($D$5:$D$100,"T",""))))&amp;"/"&amp;SUMPRODUCT(--("0"&amp;LEFT(SUBSTITUTE($D$5:$D$100,"T",""))))</f>
        <v>44/89</v>
      </c>
      <c r="F102" s="6">
        <f>SUMPRODUCT(($C$5:$C$100&lt;&gt;"")*($I$5:$I$100&gt;0)*("0"&amp;LEFT(SUBSTITUTE($D$5:$D$100,"T",""))))/SUMPRODUCT(--("0"&amp;LEFT(SUBSTITUTE($D$5:$D$100,"T",""))))</f>
        <v>0.4943820224719101</v>
      </c>
      <c r="H102" s="10" t="s">
        <v>2</v>
      </c>
      <c r="I102" s="9">
        <f>SUM($I$101:$I$101)</f>
        <v>286</v>
      </c>
      <c r="J102" s="1"/>
    </row>
    <row r="103" spans="1:10" ht="18.75" x14ac:dyDescent="0.3">
      <c r="B103" s="8" t="s">
        <v>1</v>
      </c>
      <c r="C103" s="8"/>
      <c r="D103" s="8"/>
      <c r="E103" s="7" t="str">
        <f>I103&amp;"/100"</f>
        <v>23/100</v>
      </c>
      <c r="F103" s="6">
        <f>$I$103/100</f>
        <v>0.23</v>
      </c>
      <c r="H103" s="5" t="s">
        <v>0</v>
      </c>
      <c r="I103" s="4">
        <f>COUNTA($I$5:$I$100)</f>
        <v>23</v>
      </c>
      <c r="J103" s="1"/>
    </row>
  </sheetData>
  <sheetProtection selectLockedCells="1"/>
  <mergeCells count="103">
    <mergeCell ref="B2:J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B5:B7"/>
    <mergeCell ref="C5:C7"/>
    <mergeCell ref="D5:D7"/>
    <mergeCell ref="B8:B12"/>
    <mergeCell ref="C8:C12"/>
    <mergeCell ref="D8:D12"/>
    <mergeCell ref="B13:B14"/>
    <mergeCell ref="C13:C14"/>
    <mergeCell ref="D13:D14"/>
    <mergeCell ref="B15:B19"/>
    <mergeCell ref="C15:C19"/>
    <mergeCell ref="D15:D19"/>
    <mergeCell ref="B20:B21"/>
    <mergeCell ref="C20:C21"/>
    <mergeCell ref="D20:D21"/>
    <mergeCell ref="B24:B25"/>
    <mergeCell ref="C24:C25"/>
    <mergeCell ref="D24:D25"/>
    <mergeCell ref="B26:B30"/>
    <mergeCell ref="C26:C30"/>
    <mergeCell ref="D26:D30"/>
    <mergeCell ref="B33:B34"/>
    <mergeCell ref="C33:C34"/>
    <mergeCell ref="D33:D34"/>
    <mergeCell ref="B35:B36"/>
    <mergeCell ref="C35:C36"/>
    <mergeCell ref="D35:D36"/>
    <mergeCell ref="B37:B40"/>
    <mergeCell ref="C37:C40"/>
    <mergeCell ref="D37:D40"/>
    <mergeCell ref="B41:B42"/>
    <mergeCell ref="C41:C42"/>
    <mergeCell ref="D41:D42"/>
    <mergeCell ref="B43:B44"/>
    <mergeCell ref="C43:C44"/>
    <mergeCell ref="D43:D44"/>
    <mergeCell ref="B45:B47"/>
    <mergeCell ref="C45:C47"/>
    <mergeCell ref="D45:D47"/>
    <mergeCell ref="B48:B49"/>
    <mergeCell ref="C48:C49"/>
    <mergeCell ref="D48:D49"/>
    <mergeCell ref="B50:B54"/>
    <mergeCell ref="C50:C54"/>
    <mergeCell ref="D50:D54"/>
    <mergeCell ref="B55:B57"/>
    <mergeCell ref="C55:C57"/>
    <mergeCell ref="D55:D57"/>
    <mergeCell ref="B58:B59"/>
    <mergeCell ref="C58:C59"/>
    <mergeCell ref="D58:D59"/>
    <mergeCell ref="B60:B63"/>
    <mergeCell ref="C60:C63"/>
    <mergeCell ref="D60:D63"/>
    <mergeCell ref="B64:B65"/>
    <mergeCell ref="C64:C65"/>
    <mergeCell ref="D64:D65"/>
    <mergeCell ref="B66:B70"/>
    <mergeCell ref="C66:C70"/>
    <mergeCell ref="D66:D70"/>
    <mergeCell ref="B71:B73"/>
    <mergeCell ref="C71:C73"/>
    <mergeCell ref="D71:D73"/>
    <mergeCell ref="B74:B75"/>
    <mergeCell ref="C74:C75"/>
    <mergeCell ref="D74:D75"/>
    <mergeCell ref="B76:B78"/>
    <mergeCell ref="C76:C78"/>
    <mergeCell ref="D76:D78"/>
    <mergeCell ref="B79:B80"/>
    <mergeCell ref="C79:C80"/>
    <mergeCell ref="D79:D80"/>
    <mergeCell ref="B81:B84"/>
    <mergeCell ref="C81:C84"/>
    <mergeCell ref="D81:D84"/>
    <mergeCell ref="B85:B86"/>
    <mergeCell ref="C85:C86"/>
    <mergeCell ref="D85:D86"/>
    <mergeCell ref="B87:B90"/>
    <mergeCell ref="C87:C90"/>
    <mergeCell ref="D87:D90"/>
    <mergeCell ref="B91:B93"/>
    <mergeCell ref="C91:C93"/>
    <mergeCell ref="D91:D93"/>
    <mergeCell ref="B101:D101"/>
    <mergeCell ref="B102:D102"/>
    <mergeCell ref="B103:D103"/>
    <mergeCell ref="B94:B96"/>
    <mergeCell ref="C94:C96"/>
    <mergeCell ref="D94:D96"/>
    <mergeCell ref="B98:B100"/>
    <mergeCell ref="C98:C100"/>
    <mergeCell ref="D98:D100"/>
  </mergeCells>
  <dataValidations count="4">
    <dataValidation type="list" allowBlank="1" showInputMessage="1" showErrorMessage="1" error="Autre mode de règlement non admis !" sqref="J5:J100">
      <formula1>#REF!</formula1>
    </dataValidation>
    <dataValidation type="whole" allowBlank="1" showInputMessage="1" showErrorMessage="1" sqref="C94 C97:C98">
      <formula1>101</formula1>
      <formula2>135</formula2>
    </dataValidation>
    <dataValidation type="whole" allowBlank="1" showInputMessage="1" showErrorMessage="1" sqref="H5:H100">
      <formula1>0</formula1>
      <formula2>9999999999</formula2>
    </dataValidation>
    <dataValidation type="whole" allowBlank="1" showInputMessage="1" showErrorMessage="1" sqref="C5 C8 C41 C37 C35 C31:C33 C26 C22:C24 C20 C15 C13 C91 C87 C85 C81 C79 C76 C74 C71 C66 C64 C60 C58 C55 C48 C50 C43 C45">
      <formula1>101</formula1>
      <formula2>134</formula2>
    </dataValidation>
  </dataValidations>
  <pageMargins left="0" right="0" top="0" bottom="0" header="0.31496062992125984" footer="0.31496062992125984"/>
  <pageSetup paperSize="9" scale="67"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Locataires immeuble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jvdo</dc:creator>
  <cp:lastModifiedBy>jvdo</cp:lastModifiedBy>
  <dcterms:created xsi:type="dcterms:W3CDTF">2017-10-24T12:02:47Z</dcterms:created>
  <dcterms:modified xsi:type="dcterms:W3CDTF">2017-10-24T12:03:48Z</dcterms:modified>
</cp:coreProperties>
</file>