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360" yWindow="405" windowWidth="28275" windowHeight="12810"/>
  </bookViews>
  <sheets>
    <sheet name="Feuil1" sheetId="1" r:id="rId1"/>
    <sheet name="Feuil2" sheetId="2" r:id="rId2"/>
    <sheet name="Feuil3" sheetId="3" r:id="rId3"/>
  </sheets>
  <calcPr calcId="152511"/>
</workbook>
</file>

<file path=xl/calcChain.xml><?xml version="1.0" encoding="utf-8"?>
<calcChain xmlns="http://schemas.openxmlformats.org/spreadsheetml/2006/main">
  <c r="J164" i="1" l="1"/>
  <c r="J163" i="1"/>
  <c r="J162" i="1"/>
  <c r="J161" i="1"/>
  <c r="J159" i="1"/>
  <c r="J158" i="1"/>
  <c r="J157" i="1"/>
  <c r="J156" i="1"/>
  <c r="J155" i="1"/>
  <c r="J154" i="1"/>
  <c r="J153" i="1"/>
  <c r="J152" i="1"/>
  <c r="J151" i="1"/>
  <c r="J150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K98" i="1" l="1"/>
  <c r="K99" i="1" s="1"/>
  <c r="K100" i="1" s="1"/>
  <c r="K101" i="1" s="1"/>
</calcChain>
</file>

<file path=xl/sharedStrings.xml><?xml version="1.0" encoding="utf-8"?>
<sst xmlns="http://schemas.openxmlformats.org/spreadsheetml/2006/main" count="360" uniqueCount="75">
  <si>
    <t>n° fact.</t>
  </si>
  <si>
    <t>DATE</t>
  </si>
  <si>
    <t>n° devis</t>
  </si>
  <si>
    <t>n° cde</t>
  </si>
  <si>
    <t>CLIENT</t>
  </si>
  <si>
    <t>date de paiement prévue</t>
  </si>
  <si>
    <t>date de paiement</t>
  </si>
  <si>
    <t>Total H.T.</t>
  </si>
  <si>
    <t>Total TTC</t>
  </si>
  <si>
    <t>CUMUL AU 30 SEPTEMBRE 2012 POUR BILAN</t>
  </si>
  <si>
    <t>R3S12</t>
  </si>
  <si>
    <t>CIV</t>
  </si>
  <si>
    <t>THEVENIN</t>
  </si>
  <si>
    <t>FP ALU</t>
  </si>
  <si>
    <t>CARmétal</t>
  </si>
  <si>
    <t>relance tél le 04/12/12 - par mail le 11/12</t>
  </si>
  <si>
    <t>FOND. EVORA</t>
  </si>
  <si>
    <t>SIOBRA</t>
  </si>
  <si>
    <t>IDRA</t>
  </si>
  <si>
    <t>RECEP</t>
  </si>
  <si>
    <t>ROBOT CONC</t>
  </si>
  <si>
    <t>C2FT</t>
  </si>
  <si>
    <t>CESMAE</t>
  </si>
  <si>
    <t>BMR</t>
  </si>
  <si>
    <t>DALITUB</t>
  </si>
  <si>
    <t>252B</t>
  </si>
  <si>
    <t>ALTROS</t>
  </si>
  <si>
    <t>SEPR</t>
  </si>
  <si>
    <t>FB ROBOTIQUE</t>
  </si>
  <si>
    <t>ROBOT EXPERT</t>
  </si>
  <si>
    <t>SOCAT</t>
  </si>
  <si>
    <t>CHARLES &amp; ALICE</t>
  </si>
  <si>
    <t>n3/4</t>
  </si>
  <si>
    <t>EVORA</t>
  </si>
  <si>
    <t>MEDICAL GROUP</t>
  </si>
  <si>
    <t>R3S13</t>
  </si>
  <si>
    <t>RODET</t>
  </si>
  <si>
    <t>TOFER</t>
  </si>
  <si>
    <t>LAFARGE</t>
  </si>
  <si>
    <t>relance par mail le 08/04/2013</t>
  </si>
  <si>
    <t>SAM</t>
  </si>
  <si>
    <t>EUROCAST BRIVE</t>
  </si>
  <si>
    <t>MERSEN</t>
  </si>
  <si>
    <t>APPLIMECA</t>
  </si>
  <si>
    <t>EUROCAST CHAT</t>
  </si>
  <si>
    <t>MBF ALUMINIUM</t>
  </si>
  <si>
    <t>AB.S ROBOTIQ</t>
  </si>
  <si>
    <t>2539/C1478</t>
  </si>
  <si>
    <t>LOGITRADE</t>
  </si>
  <si>
    <t>1er virement le 26/07/2013</t>
  </si>
  <si>
    <t>02697G50-77</t>
  </si>
  <si>
    <t>LYCEE M.CURIE</t>
  </si>
  <si>
    <t>2e virement le 23/08/2013</t>
  </si>
  <si>
    <t>3e virement le 16/09/2013</t>
  </si>
  <si>
    <t>solde le 16/09</t>
  </si>
  <si>
    <t>A13.059324</t>
  </si>
  <si>
    <t>c919</t>
  </si>
  <si>
    <t>057688/58208</t>
  </si>
  <si>
    <t>A13.069392</t>
  </si>
  <si>
    <t>A13.069405</t>
  </si>
  <si>
    <t>024555-PD</t>
  </si>
  <si>
    <t>a13069427</t>
  </si>
  <si>
    <t>AVOIR</t>
  </si>
  <si>
    <t>3322/c1943</t>
  </si>
  <si>
    <t>CLOTEX</t>
  </si>
  <si>
    <t>071/2013</t>
  </si>
  <si>
    <t>02z54695</t>
  </si>
  <si>
    <t>DASSAULT</t>
  </si>
  <si>
    <t>547269OP</t>
  </si>
  <si>
    <t>CDA010327-1</t>
  </si>
  <si>
    <t>547795OP</t>
  </si>
  <si>
    <t>EXPERBUY</t>
  </si>
  <si>
    <t>R3S17</t>
  </si>
  <si>
    <t>RECEPTION</t>
  </si>
  <si>
    <t>miaou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</si>
</sst>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b/>
      <sz val="10"/>
      <color theme="1"/>
      <name val="Candara"/>
      <family val="2"/>
    </font>
    <font>
      <sz val="11"/>
      <color theme="1"/>
      <name val="Candara"/>
      <family val="2"/>
    </font>
    <font>
      <sz val="10"/>
      <color theme="1"/>
      <name val="Candara"/>
      <family val="2"/>
    </font>
    <font>
      <b/>
      <sz val="12"/>
      <color theme="1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2499465926084170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6" fontId="4" fillId="0" borderId="5" xfId="0" applyNumberFormat="1" applyFont="1" applyBorder="1" applyAlignment="1">
      <alignment vertical="center"/>
    </xf>
    <xf numFmtId="16" fontId="4" fillId="0" borderId="6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6" fontId="3" fillId="0" borderId="5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16" fontId="4" fillId="3" borderId="5" xfId="0" applyNumberFormat="1" applyFont="1" applyFill="1" applyBorder="1" applyAlignment="1">
      <alignment vertical="center"/>
    </xf>
    <xf numFmtId="16" fontId="4" fillId="3" borderId="6" xfId="0" applyNumberFormat="1" applyFont="1" applyFill="1" applyBorder="1" applyAlignment="1">
      <alignment vertical="center"/>
    </xf>
    <xf numFmtId="1" fontId="4" fillId="3" borderId="7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16" fontId="3" fillId="3" borderId="5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4" fontId="5" fillId="3" borderId="5" xfId="0" applyNumberFormat="1" applyFont="1" applyFill="1" applyBorder="1" applyAlignment="1">
      <alignment vertical="center"/>
    </xf>
    <xf numFmtId="16" fontId="3" fillId="0" borderId="5" xfId="0" applyNumberFormat="1" applyFont="1" applyBorder="1" applyAlignment="1">
      <alignment horizontal="right" vertical="center"/>
    </xf>
    <xf numFmtId="4" fontId="0" fillId="0" borderId="0" xfId="0" applyNumberFormat="1"/>
    <xf numFmtId="164" fontId="1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"/>
  <sheetViews>
    <sheetView tabSelected="1" topLeftCell="A4" workbookViewId="0">
      <selection activeCell="H8" sqref="H8"/>
    </sheetView>
  </sheetViews>
  <sheetFormatPr baseColWidth="10" defaultRowHeight="15" x14ac:dyDescent="0.25"/>
  <sheetData>
    <row r="1" spans="1:11" s="1" customFormat="1" ht="40.5" customHeight="1" x14ac:dyDescent="0.25">
      <c r="A1" s="24" t="s">
        <v>0</v>
      </c>
      <c r="B1" s="22" t="s">
        <v>1</v>
      </c>
      <c r="C1" s="25" t="s">
        <v>2</v>
      </c>
      <c r="D1" s="24"/>
      <c r="E1" s="25" t="s">
        <v>3</v>
      </c>
      <c r="F1" s="22" t="s">
        <v>4</v>
      </c>
      <c r="G1" s="22" t="s">
        <v>5</v>
      </c>
      <c r="H1" s="22" t="s">
        <v>6</v>
      </c>
      <c r="I1" s="22" t="s">
        <v>7</v>
      </c>
      <c r="J1" s="22" t="s">
        <v>8</v>
      </c>
    </row>
    <row r="2" spans="1:11" s="1" customFormat="1" ht="21" customHeight="1" thickBot="1" x14ac:dyDescent="0.3">
      <c r="A2" s="24"/>
      <c r="B2" s="23"/>
      <c r="C2" s="25"/>
      <c r="D2" s="24"/>
      <c r="E2" s="25"/>
      <c r="F2" s="23"/>
      <c r="G2" s="23"/>
      <c r="H2" s="23"/>
      <c r="I2" s="23"/>
      <c r="J2" s="23"/>
    </row>
    <row r="3" spans="1:11" x14ac:dyDescent="0.25">
      <c r="A3" s="20" t="s">
        <v>9</v>
      </c>
      <c r="B3" s="21"/>
      <c r="C3" s="21"/>
      <c r="D3" s="21"/>
      <c r="E3" s="21"/>
      <c r="F3" s="21"/>
      <c r="G3" s="21"/>
      <c r="H3" s="21"/>
      <c r="I3" s="21"/>
      <c r="J3" s="21"/>
    </row>
    <row r="4" spans="1:11" ht="15.75" x14ac:dyDescent="0.25">
      <c r="A4" s="2">
        <v>261</v>
      </c>
      <c r="B4" s="3">
        <v>41200</v>
      </c>
      <c r="C4" s="4" t="s">
        <v>10</v>
      </c>
      <c r="D4" s="5">
        <v>259</v>
      </c>
      <c r="E4" s="5"/>
      <c r="F4" s="6" t="s">
        <v>11</v>
      </c>
      <c r="G4" s="7">
        <v>41243</v>
      </c>
      <c r="H4" s="7">
        <v>41227</v>
      </c>
      <c r="I4" s="8">
        <v>1450</v>
      </c>
      <c r="J4" s="9">
        <f>I4*1.196</f>
        <v>1734.1999999999998</v>
      </c>
    </row>
    <row r="5" spans="1:11" ht="15.75" x14ac:dyDescent="0.25">
      <c r="A5" s="2">
        <v>262</v>
      </c>
      <c r="B5" s="3">
        <v>41200</v>
      </c>
      <c r="C5" s="4" t="s">
        <v>10</v>
      </c>
      <c r="D5" s="5">
        <v>260</v>
      </c>
      <c r="E5" s="5"/>
      <c r="F5" s="6" t="s">
        <v>12</v>
      </c>
      <c r="G5" s="7">
        <v>41243</v>
      </c>
      <c r="H5" s="7">
        <v>41246</v>
      </c>
      <c r="I5" s="8">
        <v>1305.5</v>
      </c>
      <c r="J5" s="9">
        <f>I5*1.196</f>
        <v>1561.3779999999999</v>
      </c>
    </row>
    <row r="6" spans="1:11" ht="15.75" x14ac:dyDescent="0.25">
      <c r="A6" s="2">
        <v>263</v>
      </c>
      <c r="B6" s="3">
        <v>41200</v>
      </c>
      <c r="C6" s="4" t="s">
        <v>10</v>
      </c>
      <c r="D6" s="5">
        <v>243</v>
      </c>
      <c r="E6" s="5"/>
      <c r="F6" s="6" t="s">
        <v>13</v>
      </c>
      <c r="G6" s="7">
        <v>41243</v>
      </c>
      <c r="H6" s="7">
        <v>41243</v>
      </c>
      <c r="I6" s="8">
        <v>583.79999999999995</v>
      </c>
      <c r="J6" s="9">
        <f>I6*1.196</f>
        <v>698.22479999999996</v>
      </c>
    </row>
    <row r="7" spans="1:11" ht="15.75" x14ac:dyDescent="0.25">
      <c r="A7" s="2">
        <v>264</v>
      </c>
      <c r="B7" s="3">
        <v>41200</v>
      </c>
      <c r="C7" s="4" t="s">
        <v>10</v>
      </c>
      <c r="D7" s="5"/>
      <c r="E7" s="5"/>
      <c r="F7" s="6" t="s">
        <v>14</v>
      </c>
      <c r="G7" s="7">
        <v>41243</v>
      </c>
      <c r="H7" s="7">
        <v>41247</v>
      </c>
      <c r="I7" s="8">
        <v>2490</v>
      </c>
      <c r="J7" s="9">
        <f>I7*1.196</f>
        <v>2978.04</v>
      </c>
      <c r="K7" t="s">
        <v>15</v>
      </c>
    </row>
    <row r="8" spans="1:11" ht="15.75" x14ac:dyDescent="0.25">
      <c r="A8" s="2">
        <v>265</v>
      </c>
      <c r="B8" s="3">
        <v>41200</v>
      </c>
      <c r="C8" s="4" t="s">
        <v>10</v>
      </c>
      <c r="D8" s="5"/>
      <c r="E8" s="5"/>
      <c r="F8" s="6" t="s">
        <v>16</v>
      </c>
      <c r="G8" s="7">
        <v>41264</v>
      </c>
      <c r="H8" s="7"/>
      <c r="I8" s="8">
        <v>2350</v>
      </c>
      <c r="J8" s="9">
        <f>I8</f>
        <v>2350</v>
      </c>
    </row>
    <row r="9" spans="1:11" ht="15.75" x14ac:dyDescent="0.25">
      <c r="A9" s="2">
        <v>266</v>
      </c>
      <c r="B9" s="3">
        <v>41200</v>
      </c>
      <c r="C9" s="4" t="s">
        <v>10</v>
      </c>
      <c r="D9" s="5">
        <v>261</v>
      </c>
      <c r="E9" s="5"/>
      <c r="F9" s="6" t="s">
        <v>17</v>
      </c>
      <c r="G9" s="7">
        <v>41243</v>
      </c>
      <c r="H9" s="7">
        <v>41257</v>
      </c>
      <c r="I9" s="8">
        <v>771.4</v>
      </c>
      <c r="J9" s="9">
        <f>I9*1.196</f>
        <v>922.59439999999995</v>
      </c>
    </row>
    <row r="10" spans="1:11" ht="15.75" x14ac:dyDescent="0.25">
      <c r="A10" s="2">
        <v>267</v>
      </c>
      <c r="B10" s="3">
        <v>41200</v>
      </c>
      <c r="C10" s="4" t="s">
        <v>10</v>
      </c>
      <c r="D10" s="5">
        <v>256</v>
      </c>
      <c r="E10" s="5"/>
      <c r="F10" s="6" t="s">
        <v>18</v>
      </c>
      <c r="G10" s="7" t="s">
        <v>19</v>
      </c>
      <c r="H10" s="7">
        <v>41240</v>
      </c>
      <c r="I10" s="8">
        <v>680</v>
      </c>
      <c r="J10" s="9">
        <f>I10</f>
        <v>680</v>
      </c>
    </row>
    <row r="11" spans="1:11" ht="15.75" x14ac:dyDescent="0.25">
      <c r="A11" s="2">
        <v>268</v>
      </c>
      <c r="B11" s="3">
        <v>41201</v>
      </c>
      <c r="C11" s="4" t="s">
        <v>10</v>
      </c>
      <c r="D11" s="5">
        <v>269</v>
      </c>
      <c r="E11" s="5"/>
      <c r="F11" s="6" t="s">
        <v>14</v>
      </c>
      <c r="G11" s="7">
        <v>41243</v>
      </c>
      <c r="H11" s="7">
        <v>41247</v>
      </c>
      <c r="I11" s="8">
        <v>471.5</v>
      </c>
      <c r="J11" s="9">
        <f t="shared" ref="J11:J37" si="0">I11*1.196</f>
        <v>563.91399999999999</v>
      </c>
      <c r="K11" t="s">
        <v>15</v>
      </c>
    </row>
    <row r="12" spans="1:11" ht="15.75" x14ac:dyDescent="0.25">
      <c r="A12" s="2">
        <v>269</v>
      </c>
      <c r="B12" s="3">
        <v>41205</v>
      </c>
      <c r="C12" s="4" t="s">
        <v>10</v>
      </c>
      <c r="D12" s="5"/>
      <c r="E12" s="5"/>
      <c r="F12" s="6" t="s">
        <v>20</v>
      </c>
      <c r="G12" s="7">
        <v>41243</v>
      </c>
      <c r="H12" s="7"/>
      <c r="I12" s="8">
        <v>3175</v>
      </c>
      <c r="J12" s="9">
        <f t="shared" si="0"/>
        <v>3797.2999999999997</v>
      </c>
    </row>
    <row r="13" spans="1:11" ht="15.75" x14ac:dyDescent="0.25">
      <c r="A13" s="2">
        <v>270</v>
      </c>
      <c r="B13" s="3">
        <v>41205</v>
      </c>
      <c r="C13" s="4" t="s">
        <v>10</v>
      </c>
      <c r="D13" s="5"/>
      <c r="E13" s="5"/>
      <c r="F13" s="6" t="s">
        <v>20</v>
      </c>
      <c r="G13" s="7">
        <v>41243</v>
      </c>
      <c r="H13" s="7"/>
      <c r="I13" s="8">
        <v>1980</v>
      </c>
      <c r="J13" s="9">
        <f t="shared" si="0"/>
        <v>2368.08</v>
      </c>
    </row>
    <row r="14" spans="1:11" ht="15.75" x14ac:dyDescent="0.25">
      <c r="A14" s="2">
        <v>271</v>
      </c>
      <c r="B14" s="3">
        <v>41205</v>
      </c>
      <c r="C14" s="4" t="s">
        <v>10</v>
      </c>
      <c r="D14" s="5"/>
      <c r="E14" s="5"/>
      <c r="F14" s="6" t="s">
        <v>20</v>
      </c>
      <c r="G14" s="7">
        <v>30</v>
      </c>
      <c r="H14" s="7"/>
      <c r="I14" s="8">
        <v>1480</v>
      </c>
      <c r="J14" s="9">
        <f t="shared" si="0"/>
        <v>1770.08</v>
      </c>
    </row>
    <row r="15" spans="1:11" ht="15.75" x14ac:dyDescent="0.25">
      <c r="A15" s="2">
        <v>272</v>
      </c>
      <c r="B15" s="3">
        <v>41205</v>
      </c>
      <c r="C15" s="4" t="s">
        <v>10</v>
      </c>
      <c r="D15" s="5">
        <v>266</v>
      </c>
      <c r="E15" s="5"/>
      <c r="F15" s="6" t="s">
        <v>13</v>
      </c>
      <c r="G15" s="7">
        <v>41274</v>
      </c>
      <c r="H15" s="7">
        <v>41295</v>
      </c>
      <c r="I15" s="8">
        <v>539.29999999999995</v>
      </c>
      <c r="J15" s="9">
        <f t="shared" si="0"/>
        <v>645.00279999999987</v>
      </c>
    </row>
    <row r="16" spans="1:11" ht="15.75" x14ac:dyDescent="0.25">
      <c r="A16" s="2">
        <v>273</v>
      </c>
      <c r="B16" s="3">
        <v>41208</v>
      </c>
      <c r="C16" s="4" t="s">
        <v>10</v>
      </c>
      <c r="D16" s="5">
        <v>257</v>
      </c>
      <c r="E16" s="5"/>
      <c r="F16" s="6" t="s">
        <v>21</v>
      </c>
      <c r="G16" s="7">
        <v>41274</v>
      </c>
      <c r="H16" s="7">
        <v>41313</v>
      </c>
      <c r="I16" s="8">
        <v>1890</v>
      </c>
      <c r="J16" s="9">
        <f t="shared" si="0"/>
        <v>2260.44</v>
      </c>
    </row>
    <row r="17" spans="1:10" ht="15.75" x14ac:dyDescent="0.25">
      <c r="A17" s="2">
        <v>274</v>
      </c>
      <c r="B17" s="3">
        <v>41212</v>
      </c>
      <c r="C17" s="4" t="s">
        <v>10</v>
      </c>
      <c r="D17" s="5">
        <v>271</v>
      </c>
      <c r="E17" s="5"/>
      <c r="F17" s="6" t="s">
        <v>21</v>
      </c>
      <c r="G17" s="7">
        <v>41274</v>
      </c>
      <c r="H17" s="7">
        <v>41311</v>
      </c>
      <c r="I17" s="8">
        <v>680</v>
      </c>
      <c r="J17" s="9">
        <f t="shared" si="0"/>
        <v>813.28</v>
      </c>
    </row>
    <row r="18" spans="1:10" ht="15.75" x14ac:dyDescent="0.25">
      <c r="A18" s="2">
        <v>275</v>
      </c>
      <c r="B18" s="3">
        <v>41212</v>
      </c>
      <c r="C18" s="4" t="s">
        <v>10</v>
      </c>
      <c r="D18" s="5">
        <v>272</v>
      </c>
      <c r="E18" s="5"/>
      <c r="F18" s="6" t="s">
        <v>12</v>
      </c>
      <c r="G18" s="7">
        <v>41243</v>
      </c>
      <c r="H18" s="7">
        <v>41246</v>
      </c>
      <c r="I18" s="8">
        <v>590</v>
      </c>
      <c r="J18" s="9">
        <f t="shared" si="0"/>
        <v>705.64</v>
      </c>
    </row>
    <row r="19" spans="1:10" ht="15.75" x14ac:dyDescent="0.25">
      <c r="A19" s="2">
        <v>276</v>
      </c>
      <c r="B19" s="3">
        <v>41222</v>
      </c>
      <c r="C19" s="4" t="s">
        <v>10</v>
      </c>
      <c r="D19" s="5">
        <v>124</v>
      </c>
      <c r="E19" s="5"/>
      <c r="F19" s="6" t="s">
        <v>22</v>
      </c>
      <c r="G19" s="7">
        <v>41274</v>
      </c>
      <c r="H19" s="7">
        <v>41274</v>
      </c>
      <c r="I19" s="8">
        <v>3900</v>
      </c>
      <c r="J19" s="9">
        <f t="shared" si="0"/>
        <v>4664.3999999999996</v>
      </c>
    </row>
    <row r="20" spans="1:10" ht="15.75" x14ac:dyDescent="0.25">
      <c r="A20" s="2">
        <v>277</v>
      </c>
      <c r="B20" s="3">
        <v>41227</v>
      </c>
      <c r="C20" s="4" t="s">
        <v>10</v>
      </c>
      <c r="D20" s="5">
        <v>275</v>
      </c>
      <c r="E20" s="5"/>
      <c r="F20" s="6" t="s">
        <v>23</v>
      </c>
      <c r="G20" s="7">
        <v>41274</v>
      </c>
      <c r="H20" s="7">
        <v>41639</v>
      </c>
      <c r="I20" s="8">
        <v>3670</v>
      </c>
      <c r="J20" s="9">
        <f t="shared" si="0"/>
        <v>4389.32</v>
      </c>
    </row>
    <row r="21" spans="1:10" ht="15.75" x14ac:dyDescent="0.25">
      <c r="A21" s="2">
        <v>278</v>
      </c>
      <c r="B21" s="3">
        <v>41231</v>
      </c>
      <c r="C21" s="4" t="s">
        <v>10</v>
      </c>
      <c r="D21" s="5">
        <v>264</v>
      </c>
      <c r="E21" s="5"/>
      <c r="F21" s="6" t="s">
        <v>24</v>
      </c>
      <c r="G21" s="7">
        <v>41274</v>
      </c>
      <c r="H21" s="7">
        <v>41271</v>
      </c>
      <c r="I21" s="8">
        <v>1040.8</v>
      </c>
      <c r="J21" s="9">
        <f t="shared" si="0"/>
        <v>1244.7967999999998</v>
      </c>
    </row>
    <row r="22" spans="1:10" ht="15.75" x14ac:dyDescent="0.25">
      <c r="A22" s="2">
        <v>279</v>
      </c>
      <c r="B22" s="3">
        <v>41231</v>
      </c>
      <c r="C22" s="4" t="s">
        <v>10</v>
      </c>
      <c r="D22" s="5" t="s">
        <v>25</v>
      </c>
      <c r="E22" s="5"/>
      <c r="F22" s="6" t="s">
        <v>26</v>
      </c>
      <c r="G22" s="7">
        <v>41274</v>
      </c>
      <c r="H22" s="7">
        <v>41262</v>
      </c>
      <c r="I22" s="8">
        <v>1613.6</v>
      </c>
      <c r="J22" s="9">
        <f t="shared" si="0"/>
        <v>1929.8655999999999</v>
      </c>
    </row>
    <row r="23" spans="1:10" ht="15.75" x14ac:dyDescent="0.25">
      <c r="A23" s="2">
        <v>280</v>
      </c>
      <c r="B23" s="3">
        <v>41235</v>
      </c>
      <c r="C23" s="4" t="s">
        <v>10</v>
      </c>
      <c r="D23" s="5">
        <v>277</v>
      </c>
      <c r="E23" s="5"/>
      <c r="F23" s="6" t="s">
        <v>17</v>
      </c>
      <c r="G23" s="7">
        <v>41274</v>
      </c>
      <c r="H23" s="7">
        <v>41289</v>
      </c>
      <c r="I23" s="8">
        <v>1310</v>
      </c>
      <c r="J23" s="9">
        <f t="shared" si="0"/>
        <v>1566.76</v>
      </c>
    </row>
    <row r="24" spans="1:10" ht="15.75" x14ac:dyDescent="0.25">
      <c r="A24" s="2">
        <v>281</v>
      </c>
      <c r="B24" s="3">
        <v>41235</v>
      </c>
      <c r="C24" s="4" t="s">
        <v>10</v>
      </c>
      <c r="D24" s="5">
        <v>273</v>
      </c>
      <c r="E24" s="5"/>
      <c r="F24" s="6" t="s">
        <v>27</v>
      </c>
      <c r="G24" s="7">
        <v>41274</v>
      </c>
      <c r="H24" s="7">
        <v>41289</v>
      </c>
      <c r="I24" s="8">
        <v>2388.4</v>
      </c>
      <c r="J24" s="9">
        <f t="shared" si="0"/>
        <v>2856.5264000000002</v>
      </c>
    </row>
    <row r="25" spans="1:10" ht="15.75" x14ac:dyDescent="0.25">
      <c r="A25" s="2">
        <v>282</v>
      </c>
      <c r="B25" s="3">
        <v>41235</v>
      </c>
      <c r="C25" s="4" t="s">
        <v>10</v>
      </c>
      <c r="D25" s="5"/>
      <c r="E25" s="5"/>
      <c r="F25" s="6" t="s">
        <v>28</v>
      </c>
      <c r="G25" s="7">
        <v>41274</v>
      </c>
      <c r="H25" s="7">
        <v>41247</v>
      </c>
      <c r="I25" s="8">
        <v>90</v>
      </c>
      <c r="J25" s="9">
        <f t="shared" si="0"/>
        <v>107.64</v>
      </c>
    </row>
    <row r="26" spans="1:10" ht="15.75" x14ac:dyDescent="0.25">
      <c r="A26" s="2">
        <v>283</v>
      </c>
      <c r="B26" s="3">
        <v>41235</v>
      </c>
      <c r="C26" s="4" t="s">
        <v>10</v>
      </c>
      <c r="D26" s="5"/>
      <c r="E26" s="5"/>
      <c r="F26" s="6" t="s">
        <v>29</v>
      </c>
      <c r="G26" s="7">
        <v>41274</v>
      </c>
      <c r="H26" s="7">
        <v>41277</v>
      </c>
      <c r="I26" s="8">
        <v>220</v>
      </c>
      <c r="J26" s="9">
        <f t="shared" si="0"/>
        <v>263.12</v>
      </c>
    </row>
    <row r="27" spans="1:10" ht="15.75" x14ac:dyDescent="0.25">
      <c r="A27" s="2">
        <v>284</v>
      </c>
      <c r="B27" s="3">
        <v>41235</v>
      </c>
      <c r="C27" s="4" t="s">
        <v>10</v>
      </c>
      <c r="D27" s="5">
        <v>265</v>
      </c>
      <c r="E27" s="5"/>
      <c r="F27" s="6" t="s">
        <v>30</v>
      </c>
      <c r="G27" s="7">
        <v>41289</v>
      </c>
      <c r="H27" s="7">
        <v>41289</v>
      </c>
      <c r="I27" s="8">
        <v>640</v>
      </c>
      <c r="J27" s="9">
        <f t="shared" si="0"/>
        <v>765.43999999999994</v>
      </c>
    </row>
    <row r="28" spans="1:10" ht="15.75" x14ac:dyDescent="0.25">
      <c r="A28" s="2">
        <v>285</v>
      </c>
      <c r="B28" s="3">
        <v>41235</v>
      </c>
      <c r="C28" s="4" t="s">
        <v>10</v>
      </c>
      <c r="D28" s="5">
        <v>236</v>
      </c>
      <c r="E28" s="5"/>
      <c r="F28" s="6" t="s">
        <v>30</v>
      </c>
      <c r="G28" s="7">
        <v>41289</v>
      </c>
      <c r="H28" s="7">
        <v>41289</v>
      </c>
      <c r="I28" s="8">
        <v>70</v>
      </c>
      <c r="J28" s="9">
        <f t="shared" si="0"/>
        <v>83.72</v>
      </c>
    </row>
    <row r="29" spans="1:10" ht="15.75" x14ac:dyDescent="0.25">
      <c r="A29" s="2">
        <v>286</v>
      </c>
      <c r="B29" s="3">
        <v>41235</v>
      </c>
      <c r="C29" s="4" t="s">
        <v>10</v>
      </c>
      <c r="D29" s="5"/>
      <c r="E29" s="5"/>
      <c r="F29" s="6" t="s">
        <v>20</v>
      </c>
      <c r="G29" s="7">
        <v>41243</v>
      </c>
      <c r="H29" s="7"/>
      <c r="I29" s="8">
        <v>120</v>
      </c>
      <c r="J29" s="9">
        <f t="shared" si="0"/>
        <v>143.51999999999998</v>
      </c>
    </row>
    <row r="30" spans="1:10" ht="15.75" x14ac:dyDescent="0.25">
      <c r="A30" s="2">
        <v>287</v>
      </c>
      <c r="B30" s="3">
        <v>41235</v>
      </c>
      <c r="C30" s="4" t="s">
        <v>10</v>
      </c>
      <c r="D30" s="5"/>
      <c r="E30" s="5"/>
      <c r="F30" s="6" t="s">
        <v>20</v>
      </c>
      <c r="G30" s="7">
        <v>41243</v>
      </c>
      <c r="H30" s="7"/>
      <c r="I30" s="8">
        <v>1585</v>
      </c>
      <c r="J30" s="9">
        <f t="shared" si="0"/>
        <v>1895.6599999999999</v>
      </c>
    </row>
    <row r="31" spans="1:10" ht="15.75" x14ac:dyDescent="0.25">
      <c r="A31" s="2">
        <v>288</v>
      </c>
      <c r="B31" s="3">
        <v>41235</v>
      </c>
      <c r="C31" s="4" t="s">
        <v>10</v>
      </c>
      <c r="D31" s="5">
        <v>283</v>
      </c>
      <c r="E31" s="5"/>
      <c r="F31" s="6" t="s">
        <v>31</v>
      </c>
      <c r="G31" s="7">
        <v>41274</v>
      </c>
      <c r="H31" s="7">
        <v>41319</v>
      </c>
      <c r="I31" s="8">
        <v>520.4</v>
      </c>
      <c r="J31" s="9">
        <f t="shared" si="0"/>
        <v>622.39839999999992</v>
      </c>
    </row>
    <row r="32" spans="1:10" ht="15.75" x14ac:dyDescent="0.25">
      <c r="A32" s="2">
        <v>289</v>
      </c>
      <c r="B32" s="3">
        <v>41240</v>
      </c>
      <c r="C32" s="4" t="s">
        <v>10</v>
      </c>
      <c r="D32" s="5">
        <v>278</v>
      </c>
      <c r="E32" s="5"/>
      <c r="F32" s="6" t="s">
        <v>12</v>
      </c>
      <c r="G32" s="7">
        <v>41274</v>
      </c>
      <c r="H32" s="7">
        <v>41274</v>
      </c>
      <c r="I32" s="8">
        <v>1050</v>
      </c>
      <c r="J32" s="9">
        <f t="shared" si="0"/>
        <v>1255.8</v>
      </c>
    </row>
    <row r="33" spans="1:10" ht="15.75" x14ac:dyDescent="0.25">
      <c r="A33" s="2">
        <v>290</v>
      </c>
      <c r="B33" s="3">
        <v>41240</v>
      </c>
      <c r="C33" s="4" t="s">
        <v>10</v>
      </c>
      <c r="D33" s="5">
        <v>278</v>
      </c>
      <c r="E33" s="5"/>
      <c r="F33" s="6" t="s">
        <v>21</v>
      </c>
      <c r="G33" s="7">
        <v>41274</v>
      </c>
      <c r="H33" s="7">
        <v>41311</v>
      </c>
      <c r="I33" s="8">
        <v>620</v>
      </c>
      <c r="J33" s="9">
        <f t="shared" si="0"/>
        <v>741.52</v>
      </c>
    </row>
    <row r="34" spans="1:10" ht="15.75" x14ac:dyDescent="0.25">
      <c r="A34" s="2">
        <v>291</v>
      </c>
      <c r="B34" s="3">
        <v>41240</v>
      </c>
      <c r="C34" s="4" t="s">
        <v>10</v>
      </c>
      <c r="D34" s="5">
        <v>280</v>
      </c>
      <c r="E34" s="5"/>
      <c r="F34" s="6" t="s">
        <v>21</v>
      </c>
      <c r="G34" s="7">
        <v>41274</v>
      </c>
      <c r="H34" s="7">
        <v>41311</v>
      </c>
      <c r="I34" s="8">
        <v>790</v>
      </c>
      <c r="J34" s="9">
        <f t="shared" si="0"/>
        <v>944.83999999999992</v>
      </c>
    </row>
    <row r="35" spans="1:10" ht="15.75" x14ac:dyDescent="0.25">
      <c r="A35" s="2">
        <v>292</v>
      </c>
      <c r="B35" s="3">
        <v>41243</v>
      </c>
      <c r="C35" s="4" t="s">
        <v>10</v>
      </c>
      <c r="D35" s="5">
        <v>270</v>
      </c>
      <c r="E35" s="5"/>
      <c r="F35" s="6" t="s">
        <v>23</v>
      </c>
      <c r="G35" s="7">
        <v>41274</v>
      </c>
      <c r="H35" s="7">
        <v>41639</v>
      </c>
      <c r="I35" s="8">
        <v>1106.4000000000001</v>
      </c>
      <c r="J35" s="9">
        <f t="shared" si="0"/>
        <v>1323.2544</v>
      </c>
    </row>
    <row r="36" spans="1:10" ht="15.75" x14ac:dyDescent="0.25">
      <c r="A36" s="2">
        <v>293</v>
      </c>
      <c r="B36" s="3">
        <v>41256</v>
      </c>
      <c r="C36" s="4" t="s">
        <v>10</v>
      </c>
      <c r="D36" s="5">
        <v>290</v>
      </c>
      <c r="E36" s="5"/>
      <c r="F36" s="6" t="s">
        <v>27</v>
      </c>
      <c r="G36" s="7">
        <v>40939</v>
      </c>
      <c r="H36" s="7">
        <v>41323</v>
      </c>
      <c r="I36" s="8">
        <v>743.4</v>
      </c>
      <c r="J36" s="9">
        <f t="shared" si="0"/>
        <v>889.10639999999989</v>
      </c>
    </row>
    <row r="37" spans="1:10" ht="15.75" x14ac:dyDescent="0.25">
      <c r="A37" s="2">
        <v>294</v>
      </c>
      <c r="B37" s="3">
        <v>41260</v>
      </c>
      <c r="C37" s="4" t="s">
        <v>10</v>
      </c>
      <c r="D37" s="5" t="s">
        <v>32</v>
      </c>
      <c r="E37" s="5"/>
      <c r="F37" s="6" t="s">
        <v>20</v>
      </c>
      <c r="G37" s="7">
        <v>41274</v>
      </c>
      <c r="H37" s="7"/>
      <c r="I37" s="8">
        <v>1095.0999999999999</v>
      </c>
      <c r="J37" s="9">
        <f t="shared" si="0"/>
        <v>1309.7395999999999</v>
      </c>
    </row>
    <row r="38" spans="1:10" ht="15.75" x14ac:dyDescent="0.25">
      <c r="A38" s="2">
        <v>295</v>
      </c>
      <c r="B38" s="3">
        <v>17</v>
      </c>
      <c r="C38" s="4" t="s">
        <v>10</v>
      </c>
      <c r="D38" s="5">
        <v>281</v>
      </c>
      <c r="E38" s="5"/>
      <c r="F38" s="6" t="s">
        <v>33</v>
      </c>
      <c r="G38" s="7">
        <v>40939</v>
      </c>
      <c r="H38" s="7">
        <v>41305</v>
      </c>
      <c r="I38" s="8">
        <v>3100</v>
      </c>
      <c r="J38" s="9">
        <v>3100</v>
      </c>
    </row>
    <row r="39" spans="1:10" ht="15.75" x14ac:dyDescent="0.25">
      <c r="A39" s="2">
        <v>296</v>
      </c>
      <c r="B39" s="3">
        <v>41264</v>
      </c>
      <c r="C39" s="4" t="s">
        <v>10</v>
      </c>
      <c r="D39" s="5">
        <v>267</v>
      </c>
      <c r="E39" s="5"/>
      <c r="F39" s="6" t="s">
        <v>13</v>
      </c>
      <c r="G39" s="7">
        <v>40939</v>
      </c>
      <c r="H39" s="7">
        <v>41304</v>
      </c>
      <c r="I39" s="8">
        <v>1632</v>
      </c>
      <c r="J39" s="9">
        <f t="shared" ref="J39:J102" si="1">I39*1.196</f>
        <v>1951.8719999999998</v>
      </c>
    </row>
    <row r="40" spans="1:10" ht="15.75" x14ac:dyDescent="0.25">
      <c r="A40" s="2">
        <v>297</v>
      </c>
      <c r="B40" s="3">
        <v>41264</v>
      </c>
      <c r="C40" s="4" t="s">
        <v>10</v>
      </c>
      <c r="D40" s="5">
        <v>285</v>
      </c>
      <c r="E40" s="5"/>
      <c r="F40" s="6" t="s">
        <v>34</v>
      </c>
      <c r="G40" s="7">
        <v>40939</v>
      </c>
      <c r="H40" s="7">
        <v>41306</v>
      </c>
      <c r="I40" s="8">
        <v>335</v>
      </c>
      <c r="J40" s="9">
        <f t="shared" si="1"/>
        <v>400.65999999999997</v>
      </c>
    </row>
    <row r="41" spans="1:10" ht="15.75" x14ac:dyDescent="0.25">
      <c r="A41" s="2">
        <v>298</v>
      </c>
      <c r="B41" s="3">
        <v>41264</v>
      </c>
      <c r="C41" s="4" t="s">
        <v>10</v>
      </c>
      <c r="D41" s="5"/>
      <c r="E41" s="5"/>
      <c r="F41" s="6" t="s">
        <v>20</v>
      </c>
      <c r="G41" s="7">
        <v>40939</v>
      </c>
      <c r="H41" s="7">
        <v>41275</v>
      </c>
      <c r="I41" s="8">
        <v>230</v>
      </c>
      <c r="J41" s="9">
        <f t="shared" si="1"/>
        <v>275.08</v>
      </c>
    </row>
    <row r="42" spans="1:10" ht="15.75" x14ac:dyDescent="0.25">
      <c r="A42" s="2">
        <v>299</v>
      </c>
      <c r="B42" s="3">
        <v>41264</v>
      </c>
      <c r="C42" s="4" t="s">
        <v>10</v>
      </c>
      <c r="D42" s="5">
        <v>282</v>
      </c>
      <c r="E42" s="5"/>
      <c r="F42" s="6" t="s">
        <v>17</v>
      </c>
      <c r="G42" s="7">
        <v>40939</v>
      </c>
      <c r="H42" s="7">
        <v>41305</v>
      </c>
      <c r="I42" s="8">
        <v>996.45</v>
      </c>
      <c r="J42" s="9">
        <f t="shared" si="1"/>
        <v>1191.7542000000001</v>
      </c>
    </row>
    <row r="43" spans="1:10" ht="15.75" x14ac:dyDescent="0.25">
      <c r="A43" s="2">
        <v>300</v>
      </c>
      <c r="B43" s="3">
        <v>41639</v>
      </c>
      <c r="C43" s="4" t="s">
        <v>10</v>
      </c>
      <c r="D43" s="5">
        <v>225</v>
      </c>
      <c r="E43" s="5"/>
      <c r="F43" s="6" t="s">
        <v>12</v>
      </c>
      <c r="G43" s="7">
        <v>41305</v>
      </c>
      <c r="H43" s="7">
        <v>41305</v>
      </c>
      <c r="I43" s="8">
        <v>5140</v>
      </c>
      <c r="J43" s="9">
        <f t="shared" si="1"/>
        <v>6147.44</v>
      </c>
    </row>
    <row r="44" spans="1:10" ht="15.75" x14ac:dyDescent="0.25">
      <c r="A44" s="2">
        <v>301</v>
      </c>
      <c r="B44" s="3">
        <v>41282</v>
      </c>
      <c r="C44" s="4" t="s">
        <v>35</v>
      </c>
      <c r="D44" s="5">
        <v>254</v>
      </c>
      <c r="E44" s="5"/>
      <c r="F44" s="6" t="s">
        <v>36</v>
      </c>
      <c r="G44" s="7">
        <v>41333</v>
      </c>
      <c r="H44" s="7">
        <v>41334</v>
      </c>
      <c r="I44" s="8">
        <v>2240</v>
      </c>
      <c r="J44" s="9">
        <f t="shared" si="1"/>
        <v>2679.04</v>
      </c>
    </row>
    <row r="45" spans="1:10" ht="15.75" x14ac:dyDescent="0.25">
      <c r="A45" s="2">
        <v>302</v>
      </c>
      <c r="B45" s="3">
        <v>41284</v>
      </c>
      <c r="C45" s="4" t="s">
        <v>35</v>
      </c>
      <c r="D45" s="5">
        <v>295</v>
      </c>
      <c r="E45" s="5"/>
      <c r="F45" s="6" t="s">
        <v>12</v>
      </c>
      <c r="G45" s="7">
        <v>41333</v>
      </c>
      <c r="H45" s="7">
        <v>41333</v>
      </c>
      <c r="I45" s="8">
        <v>300</v>
      </c>
      <c r="J45" s="9">
        <f t="shared" si="1"/>
        <v>358.8</v>
      </c>
    </row>
    <row r="46" spans="1:10" ht="15.75" x14ac:dyDescent="0.25">
      <c r="A46" s="2">
        <v>303</v>
      </c>
      <c r="B46" s="3">
        <v>41292</v>
      </c>
      <c r="C46" s="4" t="s">
        <v>35</v>
      </c>
      <c r="D46" s="5"/>
      <c r="E46" s="5"/>
      <c r="F46" s="6" t="s">
        <v>20</v>
      </c>
      <c r="G46" s="7">
        <v>41305</v>
      </c>
      <c r="H46" s="7">
        <v>41303</v>
      </c>
      <c r="I46" s="8">
        <v>1830</v>
      </c>
      <c r="J46" s="9">
        <f t="shared" si="1"/>
        <v>2188.6799999999998</v>
      </c>
    </row>
    <row r="47" spans="1:10" ht="15.75" x14ac:dyDescent="0.25">
      <c r="A47" s="2">
        <v>304</v>
      </c>
      <c r="B47" s="3">
        <v>41292</v>
      </c>
      <c r="C47" s="4" t="s">
        <v>35</v>
      </c>
      <c r="D47" s="5"/>
      <c r="E47" s="5"/>
      <c r="F47" s="6" t="s">
        <v>20</v>
      </c>
      <c r="G47" s="7">
        <v>31</v>
      </c>
      <c r="H47" s="7">
        <v>41303</v>
      </c>
      <c r="I47" s="8">
        <v>3025</v>
      </c>
      <c r="J47" s="9">
        <f t="shared" si="1"/>
        <v>3617.8999999999996</v>
      </c>
    </row>
    <row r="48" spans="1:10" ht="15.75" x14ac:dyDescent="0.25">
      <c r="A48" s="2">
        <v>305</v>
      </c>
      <c r="B48" s="3">
        <v>41292</v>
      </c>
      <c r="C48" s="4" t="s">
        <v>35</v>
      </c>
      <c r="D48" s="5">
        <v>159</v>
      </c>
      <c r="E48" s="5"/>
      <c r="F48" s="6" t="s">
        <v>37</v>
      </c>
      <c r="G48" s="7">
        <v>41333</v>
      </c>
      <c r="H48" s="7"/>
      <c r="I48" s="8">
        <v>2526.4</v>
      </c>
      <c r="J48" s="9">
        <f t="shared" si="1"/>
        <v>3021.5744</v>
      </c>
    </row>
    <row r="49" spans="1:11" ht="15.75" x14ac:dyDescent="0.25">
      <c r="A49" s="2">
        <v>306</v>
      </c>
      <c r="B49" s="3">
        <v>41292</v>
      </c>
      <c r="C49" s="4" t="s">
        <v>35</v>
      </c>
      <c r="D49" s="5">
        <v>292</v>
      </c>
      <c r="E49" s="5"/>
      <c r="F49" s="6" t="s">
        <v>12</v>
      </c>
      <c r="G49" s="7">
        <v>41333</v>
      </c>
      <c r="H49" s="7">
        <v>41333</v>
      </c>
      <c r="I49" s="8">
        <v>3678</v>
      </c>
      <c r="J49" s="9">
        <f t="shared" si="1"/>
        <v>4398.8879999999999</v>
      </c>
    </row>
    <row r="50" spans="1:11" ht="15.75" x14ac:dyDescent="0.25">
      <c r="A50" s="2">
        <v>307</v>
      </c>
      <c r="B50" s="3">
        <v>41292</v>
      </c>
      <c r="C50" s="4" t="s">
        <v>35</v>
      </c>
      <c r="D50" s="5">
        <v>296</v>
      </c>
      <c r="E50" s="5"/>
      <c r="F50" s="6" t="s">
        <v>29</v>
      </c>
      <c r="G50" s="7">
        <v>41333</v>
      </c>
      <c r="H50" s="7">
        <v>41335</v>
      </c>
      <c r="I50" s="8">
        <v>1119.5999999999999</v>
      </c>
      <c r="J50" s="9">
        <f t="shared" si="1"/>
        <v>1339.0415999999998</v>
      </c>
    </row>
    <row r="51" spans="1:11" ht="15.75" x14ac:dyDescent="0.25">
      <c r="A51" s="2">
        <v>308</v>
      </c>
      <c r="B51" s="3">
        <v>41292</v>
      </c>
      <c r="C51" s="4" t="s">
        <v>35</v>
      </c>
      <c r="D51" s="5">
        <v>248</v>
      </c>
      <c r="E51" s="5"/>
      <c r="F51" s="6" t="s">
        <v>38</v>
      </c>
      <c r="G51" s="7">
        <v>41333</v>
      </c>
      <c r="H51" s="7">
        <v>41352</v>
      </c>
      <c r="I51" s="8">
        <v>1152.3</v>
      </c>
      <c r="J51" s="9">
        <f t="shared" si="1"/>
        <v>1378.1507999999999</v>
      </c>
    </row>
    <row r="52" spans="1:11" ht="15.75" x14ac:dyDescent="0.25">
      <c r="A52" s="2">
        <v>309</v>
      </c>
      <c r="B52" s="3">
        <v>41292</v>
      </c>
      <c r="C52" s="4" t="s">
        <v>35</v>
      </c>
      <c r="D52" s="5">
        <v>295</v>
      </c>
      <c r="E52" s="5"/>
      <c r="F52" s="6" t="s">
        <v>21</v>
      </c>
      <c r="G52" s="7">
        <v>41333</v>
      </c>
      <c r="H52" s="7">
        <v>41381</v>
      </c>
      <c r="I52" s="8">
        <v>630</v>
      </c>
      <c r="J52" s="9">
        <f t="shared" si="1"/>
        <v>753.48</v>
      </c>
      <c r="K52" t="s">
        <v>39</v>
      </c>
    </row>
    <row r="53" spans="1:11" ht="15.75" x14ac:dyDescent="0.25">
      <c r="A53" s="2">
        <v>310</v>
      </c>
      <c r="B53" s="3">
        <v>41292</v>
      </c>
      <c r="C53" s="4" t="s">
        <v>35</v>
      </c>
      <c r="D53" s="5">
        <v>297</v>
      </c>
      <c r="E53" s="5"/>
      <c r="F53" s="6" t="s">
        <v>11</v>
      </c>
      <c r="G53" s="7">
        <v>41333</v>
      </c>
      <c r="H53" s="7">
        <v>41333</v>
      </c>
      <c r="I53" s="8">
        <v>272</v>
      </c>
      <c r="J53" s="9">
        <f t="shared" si="1"/>
        <v>325.31200000000001</v>
      </c>
    </row>
    <row r="54" spans="1:11" ht="15.75" x14ac:dyDescent="0.25">
      <c r="A54" s="2">
        <v>311</v>
      </c>
      <c r="B54" s="3">
        <v>22</v>
      </c>
      <c r="C54" s="4" t="s">
        <v>35</v>
      </c>
      <c r="D54" s="5">
        <v>300</v>
      </c>
      <c r="E54" s="5"/>
      <c r="F54" s="6" t="s">
        <v>30</v>
      </c>
      <c r="G54" s="7">
        <v>41333</v>
      </c>
      <c r="H54" s="7">
        <v>41348</v>
      </c>
      <c r="I54" s="8">
        <v>1426.2</v>
      </c>
      <c r="J54" s="9">
        <f t="shared" si="1"/>
        <v>1705.7352000000001</v>
      </c>
    </row>
    <row r="55" spans="1:11" ht="15.75" x14ac:dyDescent="0.25">
      <c r="A55" s="2">
        <v>312</v>
      </c>
      <c r="B55" s="3">
        <v>41298</v>
      </c>
      <c r="C55" s="4" t="s">
        <v>35</v>
      </c>
      <c r="D55" s="5">
        <v>289</v>
      </c>
      <c r="E55" s="5"/>
      <c r="F55" s="6" t="s">
        <v>40</v>
      </c>
      <c r="G55" s="7">
        <v>41333</v>
      </c>
      <c r="H55" s="7">
        <v>41366</v>
      </c>
      <c r="I55" s="8">
        <v>840</v>
      </c>
      <c r="J55" s="9">
        <f t="shared" si="1"/>
        <v>1004.64</v>
      </c>
    </row>
    <row r="56" spans="1:11" ht="15.75" x14ac:dyDescent="0.25">
      <c r="A56" s="2">
        <v>313</v>
      </c>
      <c r="B56" s="3">
        <v>41299</v>
      </c>
      <c r="C56" s="4" t="s">
        <v>35</v>
      </c>
      <c r="D56" s="5">
        <v>291</v>
      </c>
      <c r="E56" s="5"/>
      <c r="F56" s="6" t="s">
        <v>41</v>
      </c>
      <c r="G56" s="7">
        <v>41333</v>
      </c>
      <c r="H56" s="7">
        <v>41352</v>
      </c>
      <c r="I56" s="8">
        <v>1600</v>
      </c>
      <c r="J56" s="9">
        <f t="shared" si="1"/>
        <v>1913.6</v>
      </c>
    </row>
    <row r="57" spans="1:11" ht="15.75" x14ac:dyDescent="0.25">
      <c r="A57" s="2">
        <v>314</v>
      </c>
      <c r="B57" s="3">
        <v>41304</v>
      </c>
      <c r="C57" s="4" t="s">
        <v>35</v>
      </c>
      <c r="D57" s="5">
        <v>279</v>
      </c>
      <c r="E57" s="5"/>
      <c r="F57" s="6" t="s">
        <v>42</v>
      </c>
      <c r="G57" s="7">
        <v>41333</v>
      </c>
      <c r="H57" s="7">
        <v>41333</v>
      </c>
      <c r="I57" s="8">
        <v>1880</v>
      </c>
      <c r="J57" s="9">
        <f t="shared" si="1"/>
        <v>2248.48</v>
      </c>
    </row>
    <row r="58" spans="1:11" ht="15.75" x14ac:dyDescent="0.25">
      <c r="A58" s="2">
        <v>315</v>
      </c>
      <c r="B58" s="3">
        <v>41322</v>
      </c>
      <c r="C58" s="4" t="s">
        <v>35</v>
      </c>
      <c r="D58" s="5"/>
      <c r="E58" s="5"/>
      <c r="F58" s="6" t="s">
        <v>26</v>
      </c>
      <c r="G58" s="7">
        <v>41333</v>
      </c>
      <c r="H58" s="7">
        <v>41537</v>
      </c>
      <c r="I58" s="8">
        <v>583.20000000000005</v>
      </c>
      <c r="J58" s="9">
        <f t="shared" si="1"/>
        <v>697.50720000000001</v>
      </c>
    </row>
    <row r="59" spans="1:11" ht="15.75" x14ac:dyDescent="0.25">
      <c r="A59" s="2">
        <v>316</v>
      </c>
      <c r="B59" s="3">
        <v>41326</v>
      </c>
      <c r="C59" s="4" t="s">
        <v>35</v>
      </c>
      <c r="D59" s="5">
        <v>308</v>
      </c>
      <c r="E59" s="5"/>
      <c r="F59" s="6" t="s">
        <v>41</v>
      </c>
      <c r="G59" s="7">
        <v>41364</v>
      </c>
      <c r="H59" s="7">
        <v>41361</v>
      </c>
      <c r="I59" s="8">
        <v>1230</v>
      </c>
      <c r="J59" s="9">
        <f t="shared" si="1"/>
        <v>1471.08</v>
      </c>
    </row>
    <row r="60" spans="1:11" ht="15.75" x14ac:dyDescent="0.25">
      <c r="A60" s="2">
        <v>317</v>
      </c>
      <c r="B60" s="3">
        <v>41326</v>
      </c>
      <c r="C60" s="4" t="s">
        <v>35</v>
      </c>
      <c r="D60" s="5">
        <v>307</v>
      </c>
      <c r="E60" s="5"/>
      <c r="F60" s="6" t="s">
        <v>21</v>
      </c>
      <c r="G60" s="7">
        <v>41364</v>
      </c>
      <c r="H60" s="7">
        <v>41381</v>
      </c>
      <c r="I60" s="8">
        <v>1180</v>
      </c>
      <c r="J60" s="9">
        <f t="shared" si="1"/>
        <v>1411.28</v>
      </c>
      <c r="K60" t="s">
        <v>39</v>
      </c>
    </row>
    <row r="61" spans="1:11" ht="15.75" x14ac:dyDescent="0.25">
      <c r="A61" s="2">
        <v>318</v>
      </c>
      <c r="B61" s="3">
        <v>41327</v>
      </c>
      <c r="C61" s="4" t="s">
        <v>35</v>
      </c>
      <c r="D61" s="5"/>
      <c r="E61" s="5"/>
      <c r="F61" s="6" t="s">
        <v>20</v>
      </c>
      <c r="G61" s="7">
        <v>41333</v>
      </c>
      <c r="H61" s="7">
        <v>41345</v>
      </c>
      <c r="I61" s="8">
        <v>3092.2</v>
      </c>
      <c r="J61" s="9">
        <f t="shared" si="1"/>
        <v>3698.2711999999997</v>
      </c>
    </row>
    <row r="62" spans="1:11" ht="15.75" x14ac:dyDescent="0.25">
      <c r="A62" s="2">
        <v>319</v>
      </c>
      <c r="B62" s="3">
        <v>41327</v>
      </c>
      <c r="C62" s="4" t="s">
        <v>35</v>
      </c>
      <c r="D62" s="5"/>
      <c r="E62" s="5"/>
      <c r="F62" s="6" t="s">
        <v>20</v>
      </c>
      <c r="G62" s="7">
        <v>41333</v>
      </c>
      <c r="H62" s="7">
        <v>41345</v>
      </c>
      <c r="I62" s="8">
        <v>220</v>
      </c>
      <c r="J62" s="9">
        <f t="shared" si="1"/>
        <v>263.12</v>
      </c>
    </row>
    <row r="63" spans="1:11" ht="15.75" x14ac:dyDescent="0.25">
      <c r="A63" s="2">
        <v>320</v>
      </c>
      <c r="B63" s="3">
        <v>41329</v>
      </c>
      <c r="C63" s="4" t="s">
        <v>35</v>
      </c>
      <c r="D63" s="5"/>
      <c r="E63" s="5"/>
      <c r="F63" s="6" t="s">
        <v>20</v>
      </c>
      <c r="G63" s="7">
        <v>41333</v>
      </c>
      <c r="H63" s="7">
        <v>41345</v>
      </c>
      <c r="I63" s="8">
        <v>605</v>
      </c>
      <c r="J63" s="9">
        <f t="shared" si="1"/>
        <v>723.57999999999993</v>
      </c>
    </row>
    <row r="64" spans="1:11" ht="15.75" x14ac:dyDescent="0.25">
      <c r="A64" s="2">
        <v>321</v>
      </c>
      <c r="B64" s="3">
        <v>41329</v>
      </c>
      <c r="C64" s="4" t="s">
        <v>35</v>
      </c>
      <c r="D64" s="5"/>
      <c r="E64" s="5"/>
      <c r="F64" s="6" t="s">
        <v>20</v>
      </c>
      <c r="G64" s="7">
        <v>41333</v>
      </c>
      <c r="H64" s="7">
        <v>41345</v>
      </c>
      <c r="I64" s="8">
        <v>643</v>
      </c>
      <c r="J64" s="9">
        <f t="shared" si="1"/>
        <v>769.02800000000002</v>
      </c>
    </row>
    <row r="65" spans="1:10" ht="15.75" x14ac:dyDescent="0.25">
      <c r="A65" s="2">
        <v>322</v>
      </c>
      <c r="B65" s="3">
        <v>41327</v>
      </c>
      <c r="C65" s="4" t="s">
        <v>35</v>
      </c>
      <c r="D65" s="5">
        <v>124</v>
      </c>
      <c r="E65" s="5"/>
      <c r="F65" s="6" t="s">
        <v>22</v>
      </c>
      <c r="G65" s="7">
        <v>41364</v>
      </c>
      <c r="H65" s="7">
        <v>41366</v>
      </c>
      <c r="I65" s="8">
        <v>3700</v>
      </c>
      <c r="J65" s="9">
        <f t="shared" si="1"/>
        <v>4425.2</v>
      </c>
    </row>
    <row r="66" spans="1:10" ht="15.75" x14ac:dyDescent="0.25">
      <c r="A66" s="2">
        <v>323</v>
      </c>
      <c r="B66" s="3">
        <v>41355</v>
      </c>
      <c r="C66" s="4" t="s">
        <v>35</v>
      </c>
      <c r="D66" s="5">
        <v>319</v>
      </c>
      <c r="E66" s="5"/>
      <c r="F66" s="6" t="s">
        <v>43</v>
      </c>
      <c r="G66" s="7">
        <v>41394</v>
      </c>
      <c r="H66" s="7">
        <v>41405</v>
      </c>
      <c r="I66" s="8">
        <v>1177.2</v>
      </c>
      <c r="J66" s="9">
        <f t="shared" si="1"/>
        <v>1407.9312</v>
      </c>
    </row>
    <row r="67" spans="1:10" ht="15.75" x14ac:dyDescent="0.25">
      <c r="A67" s="2">
        <v>324</v>
      </c>
      <c r="B67" s="3">
        <v>41355</v>
      </c>
      <c r="C67" s="4" t="s">
        <v>35</v>
      </c>
      <c r="D67" s="5">
        <v>313</v>
      </c>
      <c r="E67" s="5"/>
      <c r="F67" s="6" t="s">
        <v>11</v>
      </c>
      <c r="G67" s="7">
        <v>41394</v>
      </c>
      <c r="H67" s="7">
        <v>41394</v>
      </c>
      <c r="I67" s="8">
        <v>434.5</v>
      </c>
      <c r="J67" s="9">
        <f t="shared" si="1"/>
        <v>519.66200000000003</v>
      </c>
    </row>
    <row r="68" spans="1:10" ht="15.75" x14ac:dyDescent="0.25">
      <c r="A68" s="2">
        <v>325</v>
      </c>
      <c r="B68" s="3">
        <v>41355</v>
      </c>
      <c r="C68" s="4" t="s">
        <v>35</v>
      </c>
      <c r="D68" s="5">
        <v>320</v>
      </c>
      <c r="E68" s="5"/>
      <c r="F68" s="6" t="s">
        <v>11</v>
      </c>
      <c r="G68" s="7">
        <v>41394</v>
      </c>
      <c r="H68" s="7">
        <v>41394</v>
      </c>
      <c r="I68" s="8">
        <v>605.5</v>
      </c>
      <c r="J68" s="9">
        <f t="shared" si="1"/>
        <v>724.178</v>
      </c>
    </row>
    <row r="69" spans="1:10" ht="15.75" x14ac:dyDescent="0.25">
      <c r="A69" s="2">
        <v>326</v>
      </c>
      <c r="B69" s="3">
        <v>41355</v>
      </c>
      <c r="C69" s="4" t="s">
        <v>35</v>
      </c>
      <c r="D69" s="5">
        <v>239</v>
      </c>
      <c r="E69" s="5"/>
      <c r="F69" s="6" t="s">
        <v>12</v>
      </c>
      <c r="G69" s="7">
        <v>41394</v>
      </c>
      <c r="H69" s="7">
        <v>41396</v>
      </c>
      <c r="I69" s="8">
        <v>3398</v>
      </c>
      <c r="J69" s="9">
        <f t="shared" si="1"/>
        <v>4064.0079999999998</v>
      </c>
    </row>
    <row r="70" spans="1:10" ht="15.75" x14ac:dyDescent="0.25">
      <c r="A70" s="2">
        <v>327</v>
      </c>
      <c r="B70" s="3">
        <v>41355</v>
      </c>
      <c r="C70" s="4" t="s">
        <v>35</v>
      </c>
      <c r="D70" s="5">
        <v>239</v>
      </c>
      <c r="E70" s="5"/>
      <c r="F70" s="6" t="s">
        <v>12</v>
      </c>
      <c r="G70" s="7">
        <v>41394</v>
      </c>
      <c r="H70" s="7">
        <v>41396</v>
      </c>
      <c r="I70" s="8">
        <v>965</v>
      </c>
      <c r="J70" s="9">
        <f t="shared" si="1"/>
        <v>1154.1399999999999</v>
      </c>
    </row>
    <row r="71" spans="1:10" ht="15.75" x14ac:dyDescent="0.25">
      <c r="A71" s="2">
        <v>328</v>
      </c>
      <c r="B71" s="3">
        <v>41355</v>
      </c>
      <c r="C71" s="4" t="s">
        <v>35</v>
      </c>
      <c r="D71" s="5">
        <v>312</v>
      </c>
      <c r="E71" s="5"/>
      <c r="F71" s="6" t="s">
        <v>12</v>
      </c>
      <c r="G71" s="7">
        <v>41394</v>
      </c>
      <c r="H71" s="7">
        <v>41396</v>
      </c>
      <c r="I71" s="8">
        <v>2164</v>
      </c>
      <c r="J71" s="9">
        <f t="shared" si="1"/>
        <v>2588.1439999999998</v>
      </c>
    </row>
    <row r="72" spans="1:10" ht="15.75" x14ac:dyDescent="0.25">
      <c r="A72" s="2">
        <v>329</v>
      </c>
      <c r="B72" s="3">
        <v>41355</v>
      </c>
      <c r="C72" s="4" t="s">
        <v>35</v>
      </c>
      <c r="D72" s="5">
        <v>311</v>
      </c>
      <c r="E72" s="5"/>
      <c r="F72" s="6" t="s">
        <v>12</v>
      </c>
      <c r="G72" s="7">
        <v>41394</v>
      </c>
      <c r="H72" s="7">
        <v>41396</v>
      </c>
      <c r="I72" s="8">
        <v>2994</v>
      </c>
      <c r="J72" s="9">
        <f t="shared" si="1"/>
        <v>3580.8240000000001</v>
      </c>
    </row>
    <row r="73" spans="1:10" ht="15.75" x14ac:dyDescent="0.25">
      <c r="A73" s="2">
        <v>330</v>
      </c>
      <c r="B73" s="3">
        <v>41355</v>
      </c>
      <c r="C73" s="4" t="s">
        <v>35</v>
      </c>
      <c r="D73" s="5">
        <v>302</v>
      </c>
      <c r="E73" s="5"/>
      <c r="F73" s="6" t="s">
        <v>13</v>
      </c>
      <c r="G73" s="7">
        <v>41394</v>
      </c>
      <c r="H73" s="7">
        <v>41411</v>
      </c>
      <c r="I73" s="8">
        <v>1420</v>
      </c>
      <c r="J73" s="9">
        <f t="shared" si="1"/>
        <v>1698.32</v>
      </c>
    </row>
    <row r="74" spans="1:10" ht="15.75" x14ac:dyDescent="0.25">
      <c r="A74" s="2">
        <v>331</v>
      </c>
      <c r="B74" s="3">
        <v>41355</v>
      </c>
      <c r="C74" s="4" t="s">
        <v>35</v>
      </c>
      <c r="D74" s="5">
        <v>261</v>
      </c>
      <c r="E74" s="5"/>
      <c r="F74" s="6" t="s">
        <v>34</v>
      </c>
      <c r="G74" s="7">
        <v>41394</v>
      </c>
      <c r="H74" s="7">
        <v>41397</v>
      </c>
      <c r="I74" s="8">
        <v>3133.6</v>
      </c>
      <c r="J74" s="9">
        <f t="shared" si="1"/>
        <v>3747.7855999999997</v>
      </c>
    </row>
    <row r="75" spans="1:10" ht="15.75" x14ac:dyDescent="0.25">
      <c r="A75" s="2">
        <v>332</v>
      </c>
      <c r="B75" s="3">
        <v>41355</v>
      </c>
      <c r="C75" s="4" t="s">
        <v>35</v>
      </c>
      <c r="D75" s="5">
        <v>318</v>
      </c>
      <c r="E75" s="5"/>
      <c r="F75" s="6" t="s">
        <v>11</v>
      </c>
      <c r="G75" s="7">
        <v>41394</v>
      </c>
      <c r="H75" s="7">
        <v>41394</v>
      </c>
      <c r="I75" s="8">
        <v>1390</v>
      </c>
      <c r="J75" s="9">
        <f t="shared" si="1"/>
        <v>1662.4399999999998</v>
      </c>
    </row>
    <row r="76" spans="1:10" ht="15.75" x14ac:dyDescent="0.25">
      <c r="A76" s="2">
        <v>333</v>
      </c>
      <c r="B76" s="3">
        <v>41355</v>
      </c>
      <c r="C76" s="4" t="s">
        <v>35</v>
      </c>
      <c r="D76" s="5"/>
      <c r="E76" s="5"/>
      <c r="F76" s="6" t="s">
        <v>20</v>
      </c>
      <c r="G76" s="7">
        <v>41394</v>
      </c>
      <c r="H76" s="7">
        <v>41375</v>
      </c>
      <c r="I76" s="8">
        <v>585</v>
      </c>
      <c r="J76" s="9">
        <f t="shared" si="1"/>
        <v>699.66</v>
      </c>
    </row>
    <row r="77" spans="1:10" ht="15.75" x14ac:dyDescent="0.25">
      <c r="A77" s="2">
        <v>334</v>
      </c>
      <c r="B77" s="3">
        <v>41355</v>
      </c>
      <c r="C77" s="4" t="s">
        <v>35</v>
      </c>
      <c r="D77" s="5"/>
      <c r="E77" s="5"/>
      <c r="F77" s="6" t="s">
        <v>20</v>
      </c>
      <c r="G77" s="7">
        <v>41394</v>
      </c>
      <c r="H77" s="7">
        <v>41375</v>
      </c>
      <c r="I77" s="8">
        <v>170</v>
      </c>
      <c r="J77" s="9">
        <f t="shared" si="1"/>
        <v>203.32</v>
      </c>
    </row>
    <row r="78" spans="1:10" ht="15.75" x14ac:dyDescent="0.25">
      <c r="A78" s="2">
        <v>335</v>
      </c>
      <c r="B78" s="3">
        <v>41362</v>
      </c>
      <c r="C78" s="4" t="s">
        <v>35</v>
      </c>
      <c r="D78" s="5">
        <v>302</v>
      </c>
      <c r="E78" s="5"/>
      <c r="F78" s="6" t="s">
        <v>13</v>
      </c>
      <c r="G78" s="7">
        <v>41394</v>
      </c>
      <c r="H78" s="7">
        <v>41411</v>
      </c>
      <c r="I78" s="8">
        <v>1420</v>
      </c>
      <c r="J78" s="9">
        <f t="shared" si="1"/>
        <v>1698.32</v>
      </c>
    </row>
    <row r="79" spans="1:10" ht="15.75" x14ac:dyDescent="0.25">
      <c r="A79" s="2">
        <v>336</v>
      </c>
      <c r="B79" s="3">
        <v>41362</v>
      </c>
      <c r="C79" s="4" t="s">
        <v>35</v>
      </c>
      <c r="D79" s="5">
        <v>323</v>
      </c>
      <c r="E79" s="5"/>
      <c r="F79" s="6" t="s">
        <v>12</v>
      </c>
      <c r="G79" s="7">
        <v>41394</v>
      </c>
      <c r="H79" s="7">
        <v>41396</v>
      </c>
      <c r="I79" s="8">
        <v>980</v>
      </c>
      <c r="J79" s="9">
        <f t="shared" si="1"/>
        <v>1172.08</v>
      </c>
    </row>
    <row r="80" spans="1:10" ht="15.75" x14ac:dyDescent="0.25">
      <c r="A80" s="2">
        <v>337</v>
      </c>
      <c r="B80" s="3">
        <v>41378</v>
      </c>
      <c r="C80" s="4" t="s">
        <v>35</v>
      </c>
      <c r="D80" s="5">
        <v>307</v>
      </c>
      <c r="E80" s="5"/>
      <c r="F80" s="6" t="s">
        <v>30</v>
      </c>
      <c r="G80" s="7">
        <v>41425</v>
      </c>
      <c r="H80" s="7">
        <v>41440</v>
      </c>
      <c r="I80" s="8">
        <v>1190</v>
      </c>
      <c r="J80" s="9">
        <f t="shared" si="1"/>
        <v>1423.24</v>
      </c>
    </row>
    <row r="81" spans="1:10" ht="15.75" x14ac:dyDescent="0.25">
      <c r="A81" s="2">
        <v>338</v>
      </c>
      <c r="B81" s="3">
        <v>41378</v>
      </c>
      <c r="C81" s="4" t="s">
        <v>35</v>
      </c>
      <c r="D81" s="5">
        <v>311</v>
      </c>
      <c r="E81" s="5"/>
      <c r="F81" s="6" t="s">
        <v>30</v>
      </c>
      <c r="G81" s="7">
        <v>41425</v>
      </c>
      <c r="H81" s="7">
        <v>41440</v>
      </c>
      <c r="I81" s="8">
        <v>1150</v>
      </c>
      <c r="J81" s="9">
        <f t="shared" si="1"/>
        <v>1375.3999999999999</v>
      </c>
    </row>
    <row r="82" spans="1:10" ht="15.75" x14ac:dyDescent="0.25">
      <c r="A82" s="2">
        <v>339</v>
      </c>
      <c r="B82" s="3">
        <v>41378</v>
      </c>
      <c r="C82" s="4" t="s">
        <v>35</v>
      </c>
      <c r="D82" s="5"/>
      <c r="E82" s="5"/>
      <c r="F82" s="6" t="s">
        <v>30</v>
      </c>
      <c r="G82" s="7">
        <v>41425</v>
      </c>
      <c r="H82" s="7">
        <v>41440</v>
      </c>
      <c r="I82" s="8">
        <v>1030</v>
      </c>
      <c r="J82" s="9">
        <f t="shared" si="1"/>
        <v>1231.8799999999999</v>
      </c>
    </row>
    <row r="83" spans="1:10" ht="15.75" x14ac:dyDescent="0.25">
      <c r="A83" s="2">
        <v>340</v>
      </c>
      <c r="B83" s="3">
        <v>41378</v>
      </c>
      <c r="C83" s="4" t="s">
        <v>35</v>
      </c>
      <c r="D83" s="5">
        <v>329</v>
      </c>
      <c r="E83" s="5"/>
      <c r="F83" s="6" t="s">
        <v>41</v>
      </c>
      <c r="G83" s="7">
        <v>41425</v>
      </c>
      <c r="H83" s="7">
        <v>41432</v>
      </c>
      <c r="I83" s="8">
        <v>2140</v>
      </c>
      <c r="J83" s="9">
        <f t="shared" si="1"/>
        <v>2559.44</v>
      </c>
    </row>
    <row r="84" spans="1:10" ht="15.75" x14ac:dyDescent="0.25">
      <c r="A84" s="2">
        <v>341</v>
      </c>
      <c r="B84" s="3">
        <v>41378</v>
      </c>
      <c r="C84" s="4" t="s">
        <v>35</v>
      </c>
      <c r="D84" s="5"/>
      <c r="E84" s="5"/>
      <c r="F84" s="6" t="s">
        <v>20</v>
      </c>
      <c r="G84" s="7">
        <v>41425</v>
      </c>
      <c r="H84" s="7">
        <v>41416</v>
      </c>
      <c r="I84" s="8">
        <v>765.1</v>
      </c>
      <c r="J84" s="9">
        <f t="shared" si="1"/>
        <v>915.05960000000005</v>
      </c>
    </row>
    <row r="85" spans="1:10" ht="15.75" x14ac:dyDescent="0.25">
      <c r="A85" s="2">
        <v>342</v>
      </c>
      <c r="B85" s="3">
        <v>41378</v>
      </c>
      <c r="C85" s="4" t="s">
        <v>35</v>
      </c>
      <c r="D85" s="5">
        <v>337</v>
      </c>
      <c r="E85" s="5"/>
      <c r="F85" s="6" t="s">
        <v>34</v>
      </c>
      <c r="G85" s="7">
        <v>41425</v>
      </c>
      <c r="H85" s="7">
        <v>41425</v>
      </c>
      <c r="I85" s="8">
        <v>911.8</v>
      </c>
      <c r="J85" s="9">
        <f t="shared" si="1"/>
        <v>1090.5128</v>
      </c>
    </row>
    <row r="86" spans="1:10" ht="15.75" x14ac:dyDescent="0.25">
      <c r="A86" s="2">
        <v>343</v>
      </c>
      <c r="B86" s="3">
        <v>41390</v>
      </c>
      <c r="C86" s="4" t="s">
        <v>35</v>
      </c>
      <c r="D86" s="5">
        <v>308</v>
      </c>
      <c r="E86" s="5"/>
      <c r="F86" s="6" t="s">
        <v>44</v>
      </c>
      <c r="G86" s="7">
        <v>41425</v>
      </c>
      <c r="H86" s="7">
        <v>41425</v>
      </c>
      <c r="I86" s="8">
        <v>2550</v>
      </c>
      <c r="J86" s="9">
        <f t="shared" si="1"/>
        <v>3049.7999999999997</v>
      </c>
    </row>
    <row r="87" spans="1:10" ht="15.75" x14ac:dyDescent="0.25">
      <c r="A87" s="2">
        <v>344</v>
      </c>
      <c r="B87" s="3">
        <v>41390</v>
      </c>
      <c r="C87" s="4" t="s">
        <v>35</v>
      </c>
      <c r="D87" s="5">
        <v>336</v>
      </c>
      <c r="E87" s="5"/>
      <c r="F87" s="6" t="s">
        <v>45</v>
      </c>
      <c r="G87" s="7">
        <v>41425</v>
      </c>
      <c r="H87" s="7">
        <v>41428</v>
      </c>
      <c r="I87" s="8">
        <v>220</v>
      </c>
      <c r="J87" s="9">
        <f t="shared" si="1"/>
        <v>263.12</v>
      </c>
    </row>
    <row r="88" spans="1:10" ht="15.75" x14ac:dyDescent="0.25">
      <c r="A88" s="2">
        <v>345</v>
      </c>
      <c r="B88" s="3">
        <v>41390</v>
      </c>
      <c r="C88" s="4" t="s">
        <v>35</v>
      </c>
      <c r="D88" s="5">
        <v>302</v>
      </c>
      <c r="E88" s="5"/>
      <c r="F88" s="6" t="s">
        <v>13</v>
      </c>
      <c r="G88" s="7">
        <v>41425</v>
      </c>
      <c r="H88" s="7">
        <v>41443</v>
      </c>
      <c r="I88" s="8">
        <v>1420</v>
      </c>
      <c r="J88" s="9">
        <f t="shared" si="1"/>
        <v>1698.32</v>
      </c>
    </row>
    <row r="89" spans="1:10" ht="15.75" x14ac:dyDescent="0.25">
      <c r="A89" s="2">
        <v>346</v>
      </c>
      <c r="B89" s="3">
        <v>41409</v>
      </c>
      <c r="C89" s="4" t="s">
        <v>35</v>
      </c>
      <c r="D89" s="5"/>
      <c r="E89" s="5"/>
      <c r="F89" s="6" t="s">
        <v>20</v>
      </c>
      <c r="G89" s="7">
        <v>41455</v>
      </c>
      <c r="H89" s="7">
        <v>41422</v>
      </c>
      <c r="I89" s="8">
        <v>60</v>
      </c>
      <c r="J89" s="9">
        <f t="shared" si="1"/>
        <v>71.759999999999991</v>
      </c>
    </row>
    <row r="90" spans="1:10" ht="15.75" x14ac:dyDescent="0.25">
      <c r="A90" s="2">
        <v>347</v>
      </c>
      <c r="B90" s="3">
        <v>41409</v>
      </c>
      <c r="C90" s="4" t="s">
        <v>35</v>
      </c>
      <c r="D90" s="5"/>
      <c r="E90" s="5"/>
      <c r="F90" s="6" t="s">
        <v>20</v>
      </c>
      <c r="G90" s="7">
        <v>41455</v>
      </c>
      <c r="H90" s="7">
        <v>41422</v>
      </c>
      <c r="I90" s="8">
        <v>200</v>
      </c>
      <c r="J90" s="9">
        <f t="shared" si="1"/>
        <v>239.2</v>
      </c>
    </row>
    <row r="91" spans="1:10" ht="15.75" x14ac:dyDescent="0.25">
      <c r="A91" s="2">
        <v>348</v>
      </c>
      <c r="B91" s="3">
        <v>41409</v>
      </c>
      <c r="C91" s="4" t="s">
        <v>35</v>
      </c>
      <c r="D91" s="5">
        <v>335</v>
      </c>
      <c r="E91" s="5"/>
      <c r="F91" s="6" t="s">
        <v>30</v>
      </c>
      <c r="G91" s="7">
        <v>41455</v>
      </c>
      <c r="H91" s="7">
        <v>41492</v>
      </c>
      <c r="I91" s="8">
        <v>1150</v>
      </c>
      <c r="J91" s="9">
        <f t="shared" si="1"/>
        <v>1375.3999999999999</v>
      </c>
    </row>
    <row r="92" spans="1:10" ht="15.75" x14ac:dyDescent="0.25">
      <c r="A92" s="2">
        <v>349</v>
      </c>
      <c r="B92" s="3">
        <v>41409</v>
      </c>
      <c r="C92" s="4" t="s">
        <v>35</v>
      </c>
      <c r="D92" s="5">
        <v>339</v>
      </c>
      <c r="E92" s="5"/>
      <c r="F92" s="6" t="s">
        <v>30</v>
      </c>
      <c r="G92" s="7">
        <v>41455</v>
      </c>
      <c r="H92" s="7">
        <v>41492</v>
      </c>
      <c r="I92" s="8">
        <v>1230</v>
      </c>
      <c r="J92" s="9">
        <f t="shared" si="1"/>
        <v>1471.08</v>
      </c>
    </row>
    <row r="93" spans="1:10" ht="15.75" x14ac:dyDescent="0.25">
      <c r="A93" s="2">
        <v>350</v>
      </c>
      <c r="B93" s="3">
        <v>41409</v>
      </c>
      <c r="C93" s="4" t="s">
        <v>35</v>
      </c>
      <c r="D93" s="5">
        <v>341</v>
      </c>
      <c r="E93" s="5"/>
      <c r="F93" s="6" t="s">
        <v>21</v>
      </c>
      <c r="G93" s="7">
        <v>41455</v>
      </c>
      <c r="H93" s="7">
        <v>41519</v>
      </c>
      <c r="I93" s="8">
        <v>680</v>
      </c>
      <c r="J93" s="9">
        <f t="shared" si="1"/>
        <v>813.28</v>
      </c>
    </row>
    <row r="94" spans="1:10" ht="15.75" x14ac:dyDescent="0.25">
      <c r="A94" s="2">
        <v>351</v>
      </c>
      <c r="B94" s="3">
        <v>41409</v>
      </c>
      <c r="C94" s="4" t="s">
        <v>35</v>
      </c>
      <c r="D94" s="5">
        <v>340</v>
      </c>
      <c r="E94" s="5"/>
      <c r="F94" s="6" t="s">
        <v>46</v>
      </c>
      <c r="G94" s="7">
        <v>41455</v>
      </c>
      <c r="H94" s="7">
        <v>41457</v>
      </c>
      <c r="I94" s="8">
        <v>655.8</v>
      </c>
      <c r="J94" s="9">
        <f t="shared" si="1"/>
        <v>784.33679999999993</v>
      </c>
    </row>
    <row r="95" spans="1:10" ht="15.75" x14ac:dyDescent="0.25">
      <c r="A95" s="2">
        <v>352</v>
      </c>
      <c r="B95" s="3">
        <v>41409</v>
      </c>
      <c r="C95" s="4" t="s">
        <v>35</v>
      </c>
      <c r="D95" s="5">
        <v>327.27999999999997</v>
      </c>
      <c r="E95" s="5"/>
      <c r="F95" s="6" t="s">
        <v>12</v>
      </c>
      <c r="G95" s="7">
        <v>41455</v>
      </c>
      <c r="H95" s="7">
        <v>41456</v>
      </c>
      <c r="I95" s="8">
        <v>2446</v>
      </c>
      <c r="J95" s="9">
        <f t="shared" si="1"/>
        <v>2925.4159999999997</v>
      </c>
    </row>
    <row r="96" spans="1:10" ht="15.75" x14ac:dyDescent="0.25">
      <c r="A96" s="2">
        <v>353</v>
      </c>
      <c r="B96" s="3">
        <v>41409</v>
      </c>
      <c r="C96" s="4" t="s">
        <v>35</v>
      </c>
      <c r="D96" s="5"/>
      <c r="E96" s="5"/>
      <c r="F96" s="6" t="s">
        <v>12</v>
      </c>
      <c r="G96" s="7">
        <v>41455</v>
      </c>
      <c r="H96" s="7">
        <v>41456</v>
      </c>
      <c r="I96" s="8">
        <v>120</v>
      </c>
      <c r="J96" s="9">
        <f t="shared" si="1"/>
        <v>143.51999999999998</v>
      </c>
    </row>
    <row r="97" spans="1:12" ht="15.75" x14ac:dyDescent="0.25">
      <c r="A97" s="2">
        <v>354</v>
      </c>
      <c r="B97" s="3">
        <v>41418</v>
      </c>
      <c r="C97" s="4" t="s">
        <v>35</v>
      </c>
      <c r="D97" s="5">
        <v>303</v>
      </c>
      <c r="E97" s="5" t="s">
        <v>47</v>
      </c>
      <c r="F97" s="6" t="s">
        <v>44</v>
      </c>
      <c r="G97" s="7">
        <v>41455</v>
      </c>
      <c r="H97" s="7">
        <v>41456</v>
      </c>
      <c r="I97" s="8">
        <v>340</v>
      </c>
      <c r="J97" s="9">
        <f t="shared" si="1"/>
        <v>406.64</v>
      </c>
    </row>
    <row r="98" spans="1:12" ht="15.75" x14ac:dyDescent="0.25">
      <c r="A98" s="2">
        <v>355</v>
      </c>
      <c r="B98" s="3">
        <v>41418</v>
      </c>
      <c r="C98" s="4" t="s">
        <v>35</v>
      </c>
      <c r="D98" s="5">
        <v>276</v>
      </c>
      <c r="E98" s="5">
        <v>800041102</v>
      </c>
      <c r="F98" s="6" t="s">
        <v>48</v>
      </c>
      <c r="G98" s="7">
        <v>41455</v>
      </c>
      <c r="H98" s="7">
        <v>41453</v>
      </c>
      <c r="I98" s="8">
        <v>3250</v>
      </c>
      <c r="J98" s="9">
        <f t="shared" si="1"/>
        <v>3887</v>
      </c>
      <c r="K98">
        <f>SUM(J98:J105)</f>
        <v>16392.256400000002</v>
      </c>
    </row>
    <row r="99" spans="1:12" ht="15.75" x14ac:dyDescent="0.25">
      <c r="A99" s="2">
        <v>356</v>
      </c>
      <c r="B99" s="3">
        <v>41418</v>
      </c>
      <c r="C99" s="4" t="s">
        <v>35</v>
      </c>
      <c r="D99" s="5">
        <v>331</v>
      </c>
      <c r="E99" s="5"/>
      <c r="F99" s="6" t="s">
        <v>41</v>
      </c>
      <c r="G99" s="7">
        <v>41455</v>
      </c>
      <c r="H99" s="7">
        <v>41453</v>
      </c>
      <c r="I99" s="8">
        <v>2608.6999999999998</v>
      </c>
      <c r="J99" s="9">
        <f t="shared" si="1"/>
        <v>3120.0051999999996</v>
      </c>
      <c r="K99">
        <f>K98-6000</f>
        <v>10392.256400000002</v>
      </c>
      <c r="L99" t="s">
        <v>49</v>
      </c>
    </row>
    <row r="100" spans="1:12" ht="15.75" x14ac:dyDescent="0.25">
      <c r="A100" s="2">
        <v>357</v>
      </c>
      <c r="B100" s="3">
        <v>41425</v>
      </c>
      <c r="C100" s="4" t="s">
        <v>35</v>
      </c>
      <c r="D100" s="5">
        <v>330</v>
      </c>
      <c r="E100" s="5" t="s">
        <v>50</v>
      </c>
      <c r="F100" s="6" t="s">
        <v>51</v>
      </c>
      <c r="G100" s="7">
        <v>41455</v>
      </c>
      <c r="H100" s="7">
        <v>41523</v>
      </c>
      <c r="I100" s="8">
        <v>850</v>
      </c>
      <c r="J100" s="9">
        <f t="shared" si="1"/>
        <v>1016.5999999999999</v>
      </c>
      <c r="K100">
        <f>K99-6000</f>
        <v>4392.256400000002</v>
      </c>
      <c r="L100" t="s">
        <v>52</v>
      </c>
    </row>
    <row r="101" spans="1:12" ht="15.75" x14ac:dyDescent="0.25">
      <c r="A101" s="2">
        <v>358</v>
      </c>
      <c r="B101" s="3">
        <v>41425</v>
      </c>
      <c r="C101" s="4" t="s">
        <v>35</v>
      </c>
      <c r="D101" s="5">
        <v>239</v>
      </c>
      <c r="E101" s="5">
        <v>10874</v>
      </c>
      <c r="F101" s="6" t="s">
        <v>12</v>
      </c>
      <c r="G101" s="7">
        <v>41455</v>
      </c>
      <c r="H101" s="7">
        <v>41456</v>
      </c>
      <c r="I101" s="8">
        <v>2433</v>
      </c>
      <c r="J101" s="9">
        <f t="shared" si="1"/>
        <v>2909.8679999999999</v>
      </c>
      <c r="K101">
        <f>K100-7632.7</f>
        <v>-3240.4435999999978</v>
      </c>
      <c r="L101" t="s">
        <v>53</v>
      </c>
    </row>
    <row r="102" spans="1:12" ht="15.75" x14ac:dyDescent="0.25">
      <c r="A102" s="2">
        <v>359</v>
      </c>
      <c r="B102" s="3">
        <v>41425</v>
      </c>
      <c r="C102" s="4" t="s">
        <v>35</v>
      </c>
      <c r="D102" s="5">
        <v>348</v>
      </c>
      <c r="E102" s="5">
        <v>10874</v>
      </c>
      <c r="F102" s="6" t="s">
        <v>12</v>
      </c>
      <c r="G102" s="7">
        <v>41455</v>
      </c>
      <c r="H102" s="7">
        <v>41456</v>
      </c>
      <c r="I102" s="8">
        <v>1287</v>
      </c>
      <c r="J102" s="9">
        <f t="shared" si="1"/>
        <v>1539.252</v>
      </c>
      <c r="K102" t="s">
        <v>54</v>
      </c>
    </row>
    <row r="103" spans="1:12" ht="15.75" x14ac:dyDescent="0.25">
      <c r="A103" s="2">
        <v>360</v>
      </c>
      <c r="B103" s="3">
        <v>41429</v>
      </c>
      <c r="C103" s="4" t="s">
        <v>35</v>
      </c>
      <c r="D103" s="5">
        <v>344</v>
      </c>
      <c r="E103" s="5">
        <v>532451</v>
      </c>
      <c r="F103" s="6" t="s">
        <v>30</v>
      </c>
      <c r="G103" s="7">
        <v>41486</v>
      </c>
      <c r="H103" s="7">
        <v>41866</v>
      </c>
      <c r="I103" s="8">
        <v>860</v>
      </c>
      <c r="J103" s="9">
        <f t="shared" ref="J103:J148" si="2">I103*1.196</f>
        <v>1028.56</v>
      </c>
    </row>
    <row r="104" spans="1:12" ht="15.75" x14ac:dyDescent="0.25">
      <c r="A104" s="2">
        <v>361</v>
      </c>
      <c r="B104" s="3">
        <v>41429</v>
      </c>
      <c r="C104" s="4" t="s">
        <v>35</v>
      </c>
      <c r="D104" s="5">
        <v>347</v>
      </c>
      <c r="E104" s="5"/>
      <c r="F104" s="6" t="s">
        <v>20</v>
      </c>
      <c r="G104" s="7">
        <v>41455</v>
      </c>
      <c r="H104" s="7"/>
      <c r="I104" s="8">
        <v>1871.2</v>
      </c>
      <c r="J104" s="9">
        <f t="shared" si="2"/>
        <v>2237.9551999999999</v>
      </c>
    </row>
    <row r="105" spans="1:12" ht="15.75" x14ac:dyDescent="0.25">
      <c r="A105" s="2">
        <v>362</v>
      </c>
      <c r="B105" s="3">
        <v>41430</v>
      </c>
      <c r="C105" s="4" t="s">
        <v>35</v>
      </c>
      <c r="D105" s="5">
        <v>354</v>
      </c>
      <c r="E105" s="5"/>
      <c r="F105" s="6" t="s">
        <v>28</v>
      </c>
      <c r="G105" s="7">
        <v>41455</v>
      </c>
      <c r="H105" s="7">
        <v>41449</v>
      </c>
      <c r="I105" s="8">
        <v>546</v>
      </c>
      <c r="J105" s="9">
        <f t="shared" si="2"/>
        <v>653.01599999999996</v>
      </c>
    </row>
    <row r="106" spans="1:12" ht="15.75" x14ac:dyDescent="0.25">
      <c r="A106" s="2">
        <v>363</v>
      </c>
      <c r="B106" s="3">
        <v>41435</v>
      </c>
      <c r="C106" s="4" t="s">
        <v>35</v>
      </c>
      <c r="D106" s="5">
        <v>356</v>
      </c>
      <c r="E106" s="5">
        <v>1180</v>
      </c>
      <c r="F106" s="6" t="s">
        <v>36</v>
      </c>
      <c r="G106" s="7">
        <v>41486</v>
      </c>
      <c r="H106" s="7">
        <v>41487</v>
      </c>
      <c r="I106" s="8">
        <v>200</v>
      </c>
      <c r="J106" s="9">
        <f t="shared" si="2"/>
        <v>239.2</v>
      </c>
    </row>
    <row r="107" spans="1:12" ht="15.75" x14ac:dyDescent="0.25">
      <c r="A107" s="2">
        <v>364</v>
      </c>
      <c r="B107" s="3">
        <v>41435</v>
      </c>
      <c r="C107" s="4" t="s">
        <v>35</v>
      </c>
      <c r="D107" s="5">
        <v>345</v>
      </c>
      <c r="E107" s="5" t="s">
        <v>55</v>
      </c>
      <c r="F107" s="6" t="s">
        <v>11</v>
      </c>
      <c r="G107" s="7">
        <v>41486</v>
      </c>
      <c r="H107" s="7">
        <v>41487</v>
      </c>
      <c r="I107" s="8">
        <v>1020</v>
      </c>
      <c r="J107" s="9">
        <f t="shared" si="2"/>
        <v>1219.9199999999998</v>
      </c>
    </row>
    <row r="108" spans="1:12" ht="15.75" x14ac:dyDescent="0.25">
      <c r="A108" s="2">
        <v>365</v>
      </c>
      <c r="B108" s="3">
        <v>41436</v>
      </c>
      <c r="C108" s="4" t="s">
        <v>35</v>
      </c>
      <c r="D108" s="5">
        <v>362</v>
      </c>
      <c r="E108" s="5">
        <v>76600</v>
      </c>
      <c r="F108" s="6" t="s">
        <v>21</v>
      </c>
      <c r="G108" s="7">
        <v>41486</v>
      </c>
      <c r="H108" s="7">
        <v>41519</v>
      </c>
      <c r="I108" s="8">
        <v>500</v>
      </c>
      <c r="J108" s="9">
        <f t="shared" si="2"/>
        <v>598</v>
      </c>
    </row>
    <row r="109" spans="1:12" ht="15.75" x14ac:dyDescent="0.25">
      <c r="A109" s="2">
        <v>366</v>
      </c>
      <c r="B109" s="3">
        <v>41440</v>
      </c>
      <c r="C109" s="4" t="s">
        <v>35</v>
      </c>
      <c r="D109" s="5">
        <v>370</v>
      </c>
      <c r="E109" s="5" t="s">
        <v>56</v>
      </c>
      <c r="F109" s="6" t="s">
        <v>44</v>
      </c>
      <c r="G109" s="7">
        <v>41486</v>
      </c>
      <c r="H109" s="7"/>
      <c r="I109" s="8">
        <v>110</v>
      </c>
      <c r="J109" s="9">
        <f t="shared" si="2"/>
        <v>131.56</v>
      </c>
    </row>
    <row r="110" spans="1:12" ht="15.75" x14ac:dyDescent="0.25">
      <c r="A110" s="2">
        <v>367</v>
      </c>
      <c r="B110" s="3">
        <v>41440</v>
      </c>
      <c r="C110" s="4" t="s">
        <v>35</v>
      </c>
      <c r="D110" s="5">
        <v>316</v>
      </c>
      <c r="E110" s="5" t="s">
        <v>57</v>
      </c>
      <c r="F110" s="6" t="s">
        <v>13</v>
      </c>
      <c r="G110" s="7">
        <v>41486</v>
      </c>
      <c r="H110" s="7">
        <v>41534</v>
      </c>
      <c r="I110" s="8">
        <v>1000</v>
      </c>
      <c r="J110" s="9">
        <f t="shared" si="2"/>
        <v>1196</v>
      </c>
    </row>
    <row r="111" spans="1:12" ht="15.75" x14ac:dyDescent="0.25">
      <c r="A111" s="2">
        <v>368</v>
      </c>
      <c r="B111" s="3">
        <v>41440</v>
      </c>
      <c r="C111" s="4" t="s">
        <v>35</v>
      </c>
      <c r="D111" s="5"/>
      <c r="E111" s="5"/>
      <c r="F111" s="6" t="s">
        <v>20</v>
      </c>
      <c r="G111" s="7">
        <v>41455</v>
      </c>
      <c r="H111" s="7">
        <v>41520</v>
      </c>
      <c r="I111" s="8">
        <v>2040</v>
      </c>
      <c r="J111" s="9">
        <f t="shared" si="2"/>
        <v>2439.8399999999997</v>
      </c>
    </row>
    <row r="112" spans="1:12" ht="15.75" x14ac:dyDescent="0.25">
      <c r="A112" s="2">
        <v>369</v>
      </c>
      <c r="B112" s="3">
        <v>41443</v>
      </c>
      <c r="C112" s="4" t="s">
        <v>35</v>
      </c>
      <c r="D112" s="5">
        <v>368</v>
      </c>
      <c r="E112" s="5" t="s">
        <v>58</v>
      </c>
      <c r="F112" s="6" t="s">
        <v>11</v>
      </c>
      <c r="G112" s="7">
        <v>41486</v>
      </c>
      <c r="H112" s="7">
        <v>41528</v>
      </c>
      <c r="I112" s="8">
        <v>138.5</v>
      </c>
      <c r="J112" s="9">
        <f t="shared" si="2"/>
        <v>165.64599999999999</v>
      </c>
    </row>
    <row r="113" spans="1:10" ht="15.75" x14ac:dyDescent="0.25">
      <c r="A113" s="2">
        <v>370</v>
      </c>
      <c r="B113" s="3">
        <v>41443</v>
      </c>
      <c r="C113" s="4" t="s">
        <v>35</v>
      </c>
      <c r="D113" s="5">
        <v>371</v>
      </c>
      <c r="E113" s="5" t="s">
        <v>59</v>
      </c>
      <c r="F113" s="6" t="s">
        <v>11</v>
      </c>
      <c r="G113" s="7">
        <v>41486</v>
      </c>
      <c r="H113" s="7">
        <v>41528</v>
      </c>
      <c r="I113" s="8">
        <v>282.5</v>
      </c>
      <c r="J113" s="9">
        <f t="shared" si="2"/>
        <v>337.87</v>
      </c>
    </row>
    <row r="114" spans="1:10" ht="15.75" x14ac:dyDescent="0.25">
      <c r="A114" s="2">
        <v>371</v>
      </c>
      <c r="B114" s="3">
        <v>41444</v>
      </c>
      <c r="C114" s="4" t="s">
        <v>35</v>
      </c>
      <c r="D114" s="5">
        <v>367</v>
      </c>
      <c r="E114" s="5" t="s">
        <v>60</v>
      </c>
      <c r="F114" s="6" t="s">
        <v>17</v>
      </c>
      <c r="G114" s="7">
        <v>41486</v>
      </c>
      <c r="H114" s="7">
        <v>41502</v>
      </c>
      <c r="I114" s="8">
        <v>230</v>
      </c>
      <c r="J114" s="9">
        <f t="shared" si="2"/>
        <v>275.08</v>
      </c>
    </row>
    <row r="115" spans="1:10" ht="15.75" x14ac:dyDescent="0.25">
      <c r="A115" s="2">
        <v>372</v>
      </c>
      <c r="B115" s="3">
        <v>41445</v>
      </c>
      <c r="C115" s="4" t="s">
        <v>35</v>
      </c>
      <c r="D115" s="5">
        <v>372</v>
      </c>
      <c r="E115" s="5">
        <v>532480</v>
      </c>
      <c r="F115" s="6" t="s">
        <v>30</v>
      </c>
      <c r="G115" s="7">
        <v>41486</v>
      </c>
      <c r="H115" s="7">
        <v>41547</v>
      </c>
      <c r="I115" s="8">
        <v>1150</v>
      </c>
      <c r="J115" s="9">
        <f t="shared" si="2"/>
        <v>1375.3999999999999</v>
      </c>
    </row>
    <row r="116" spans="1:10" ht="15.75" x14ac:dyDescent="0.25">
      <c r="A116" s="2">
        <v>373</v>
      </c>
      <c r="B116" s="3">
        <v>41445</v>
      </c>
      <c r="C116" s="4" t="s">
        <v>35</v>
      </c>
      <c r="D116" s="5">
        <v>365</v>
      </c>
      <c r="E116" s="5">
        <v>532551</v>
      </c>
      <c r="F116" s="6" t="s">
        <v>30</v>
      </c>
      <c r="G116" s="7">
        <v>41486</v>
      </c>
      <c r="H116" s="7">
        <v>41547</v>
      </c>
      <c r="I116" s="8">
        <v>1140</v>
      </c>
      <c r="J116" s="9">
        <f t="shared" si="2"/>
        <v>1363.44</v>
      </c>
    </row>
    <row r="117" spans="1:10" ht="15.75" x14ac:dyDescent="0.25">
      <c r="A117" s="2">
        <v>374</v>
      </c>
      <c r="B117" s="3">
        <v>41449</v>
      </c>
      <c r="C117" s="4" t="s">
        <v>35</v>
      </c>
      <c r="D117" s="5">
        <v>374</v>
      </c>
      <c r="E117" s="5">
        <v>532562</v>
      </c>
      <c r="F117" s="6" t="s">
        <v>30</v>
      </c>
      <c r="G117" s="7">
        <v>41486</v>
      </c>
      <c r="H117" s="7">
        <v>41501</v>
      </c>
      <c r="I117" s="8">
        <v>3100</v>
      </c>
      <c r="J117" s="9">
        <f t="shared" si="2"/>
        <v>3707.6</v>
      </c>
    </row>
    <row r="118" spans="1:10" ht="15.75" x14ac:dyDescent="0.25">
      <c r="A118" s="2">
        <v>375</v>
      </c>
      <c r="B118" s="3">
        <v>41451</v>
      </c>
      <c r="C118" s="4" t="s">
        <v>35</v>
      </c>
      <c r="D118" s="5">
        <v>373</v>
      </c>
      <c r="E118" s="5"/>
      <c r="F118" s="6" t="s">
        <v>30</v>
      </c>
      <c r="G118" s="7">
        <v>41486</v>
      </c>
      <c r="H118" s="7">
        <v>41501</v>
      </c>
      <c r="I118" s="8">
        <v>1498.2</v>
      </c>
      <c r="J118" s="9">
        <f t="shared" si="2"/>
        <v>1791.8471999999999</v>
      </c>
    </row>
    <row r="119" spans="1:10" ht="15.75" x14ac:dyDescent="0.25">
      <c r="A119" s="2">
        <v>376</v>
      </c>
      <c r="B119" s="3">
        <v>41451</v>
      </c>
      <c r="C119" s="4" t="s">
        <v>35</v>
      </c>
      <c r="D119" s="5">
        <v>239</v>
      </c>
      <c r="E119" s="5">
        <v>10874</v>
      </c>
      <c r="F119" s="6" t="s">
        <v>12</v>
      </c>
      <c r="G119" s="7">
        <v>41486</v>
      </c>
      <c r="H119" s="7">
        <v>41487</v>
      </c>
      <c r="I119" s="8">
        <v>1210</v>
      </c>
      <c r="J119" s="9">
        <f t="shared" si="2"/>
        <v>1447.1599999999999</v>
      </c>
    </row>
    <row r="120" spans="1:10" ht="15.75" x14ac:dyDescent="0.25">
      <c r="A120" s="2">
        <v>377</v>
      </c>
      <c r="B120" s="3">
        <v>41451</v>
      </c>
      <c r="C120" s="4" t="s">
        <v>35</v>
      </c>
      <c r="D120" s="5">
        <v>377</v>
      </c>
      <c r="E120" s="5" t="s">
        <v>61</v>
      </c>
      <c r="F120" s="6" t="s">
        <v>11</v>
      </c>
      <c r="G120" s="7">
        <v>41486</v>
      </c>
      <c r="H120" s="7">
        <v>41487</v>
      </c>
      <c r="I120" s="8">
        <v>282.5</v>
      </c>
      <c r="J120" s="9">
        <f t="shared" si="2"/>
        <v>337.87</v>
      </c>
    </row>
    <row r="121" spans="1:10" ht="15.75" x14ac:dyDescent="0.25">
      <c r="A121" s="2">
        <v>378</v>
      </c>
      <c r="B121" s="3">
        <v>41451</v>
      </c>
      <c r="C121" s="4" t="s">
        <v>35</v>
      </c>
      <c r="D121" s="5">
        <v>378</v>
      </c>
      <c r="E121" s="5">
        <v>233577</v>
      </c>
      <c r="F121" s="6" t="s">
        <v>14</v>
      </c>
      <c r="G121" s="7">
        <v>41486</v>
      </c>
      <c r="H121" s="7">
        <v>41487</v>
      </c>
      <c r="I121" s="8">
        <v>1573.5</v>
      </c>
      <c r="J121" s="9">
        <f t="shared" si="2"/>
        <v>1881.9059999999999</v>
      </c>
    </row>
    <row r="122" spans="1:10" ht="15.75" x14ac:dyDescent="0.25">
      <c r="A122" s="2">
        <v>379</v>
      </c>
      <c r="B122" s="3">
        <v>41453</v>
      </c>
      <c r="C122" s="4" t="s">
        <v>35</v>
      </c>
      <c r="D122" s="5">
        <v>376</v>
      </c>
      <c r="E122" s="5">
        <v>11057</v>
      </c>
      <c r="F122" s="6" t="s">
        <v>12</v>
      </c>
      <c r="G122" s="7">
        <v>41486</v>
      </c>
      <c r="H122" s="7">
        <v>41488</v>
      </c>
      <c r="I122" s="8">
        <v>906</v>
      </c>
      <c r="J122" s="9">
        <f t="shared" si="2"/>
        <v>1083.576</v>
      </c>
    </row>
    <row r="123" spans="1:10" ht="15.75" x14ac:dyDescent="0.25">
      <c r="A123" s="2">
        <v>380</v>
      </c>
      <c r="B123" s="3">
        <v>41453</v>
      </c>
      <c r="C123" s="4" t="s">
        <v>35</v>
      </c>
      <c r="D123" s="5">
        <v>302</v>
      </c>
      <c r="E123" s="5">
        <v>57603</v>
      </c>
      <c r="F123" s="6" t="s">
        <v>13</v>
      </c>
      <c r="G123" s="7">
        <v>41486</v>
      </c>
      <c r="H123" s="7">
        <v>41506</v>
      </c>
      <c r="I123" s="8">
        <v>1420</v>
      </c>
      <c r="J123" s="9">
        <f t="shared" si="2"/>
        <v>1698.32</v>
      </c>
    </row>
    <row r="124" spans="1:10" ht="15.75" x14ac:dyDescent="0.25">
      <c r="A124" s="2">
        <v>381</v>
      </c>
      <c r="B124" s="3">
        <v>41477</v>
      </c>
      <c r="C124" s="4" t="s">
        <v>35</v>
      </c>
      <c r="D124" s="5"/>
      <c r="E124" s="5"/>
      <c r="F124" s="6" t="s">
        <v>11</v>
      </c>
      <c r="G124" s="7">
        <v>41517</v>
      </c>
      <c r="H124" s="7">
        <v>41519</v>
      </c>
      <c r="I124" s="8">
        <v>260.5</v>
      </c>
      <c r="J124" s="9">
        <f t="shared" si="2"/>
        <v>311.55799999999999</v>
      </c>
    </row>
    <row r="125" spans="1:10" ht="15.75" x14ac:dyDescent="0.25">
      <c r="A125" s="10">
        <v>382</v>
      </c>
      <c r="B125" s="11">
        <v>41477</v>
      </c>
      <c r="C125" s="12" t="s">
        <v>35</v>
      </c>
      <c r="D125" s="13"/>
      <c r="E125" s="13" t="s">
        <v>62</v>
      </c>
      <c r="F125" s="14" t="s">
        <v>30</v>
      </c>
      <c r="G125" s="15"/>
      <c r="H125" s="15">
        <v>41547</v>
      </c>
      <c r="I125" s="16">
        <v>3100</v>
      </c>
      <c r="J125" s="17">
        <f t="shared" si="2"/>
        <v>3707.6</v>
      </c>
    </row>
    <row r="126" spans="1:10" ht="15.75" x14ac:dyDescent="0.25">
      <c r="A126" s="2">
        <v>383</v>
      </c>
      <c r="B126" s="3">
        <v>41477</v>
      </c>
      <c r="C126" s="4" t="s">
        <v>35</v>
      </c>
      <c r="D126" s="5"/>
      <c r="E126" s="5"/>
      <c r="F126" s="6" t="s">
        <v>20</v>
      </c>
      <c r="G126" s="7">
        <v>41517</v>
      </c>
      <c r="H126" s="7">
        <v>41481</v>
      </c>
      <c r="I126" s="8">
        <v>507.9</v>
      </c>
      <c r="J126" s="9">
        <f t="shared" si="2"/>
        <v>607.44839999999999</v>
      </c>
    </row>
    <row r="127" spans="1:10" ht="15.75" x14ac:dyDescent="0.25">
      <c r="A127" s="2">
        <v>384</v>
      </c>
      <c r="B127" s="3">
        <v>41477</v>
      </c>
      <c r="C127" s="4" t="s">
        <v>35</v>
      </c>
      <c r="D127" s="5"/>
      <c r="E127" s="5"/>
      <c r="F127" s="6" t="s">
        <v>20</v>
      </c>
      <c r="G127" s="7">
        <v>41517</v>
      </c>
      <c r="H127" s="7">
        <v>41481</v>
      </c>
      <c r="I127" s="8">
        <v>1377.4</v>
      </c>
      <c r="J127" s="9">
        <f t="shared" si="2"/>
        <v>1647.3704</v>
      </c>
    </row>
    <row r="128" spans="1:10" ht="15.75" x14ac:dyDescent="0.25">
      <c r="A128" s="2">
        <v>385</v>
      </c>
      <c r="B128" s="3">
        <v>41477</v>
      </c>
      <c r="C128" s="4" t="s">
        <v>35</v>
      </c>
      <c r="D128" s="5">
        <v>304</v>
      </c>
      <c r="E128" s="5"/>
      <c r="F128" s="6" t="s">
        <v>26</v>
      </c>
      <c r="G128" s="7">
        <v>41517</v>
      </c>
      <c r="H128" s="7">
        <v>41565</v>
      </c>
      <c r="I128" s="8">
        <v>1574.7</v>
      </c>
      <c r="J128" s="9">
        <f t="shared" si="2"/>
        <v>1883.3412000000001</v>
      </c>
    </row>
    <row r="129" spans="1:10" ht="15.75" x14ac:dyDescent="0.25">
      <c r="A129" s="2">
        <v>386</v>
      </c>
      <c r="B129" s="3">
        <v>41477</v>
      </c>
      <c r="C129" s="4" t="s">
        <v>35</v>
      </c>
      <c r="D129" s="5"/>
      <c r="E129" s="5"/>
      <c r="F129" s="6" t="s">
        <v>20</v>
      </c>
      <c r="G129" s="7">
        <v>41486</v>
      </c>
      <c r="H129" s="7">
        <v>41481</v>
      </c>
      <c r="I129" s="8">
        <v>510</v>
      </c>
      <c r="J129" s="9">
        <f t="shared" si="2"/>
        <v>609.95999999999992</v>
      </c>
    </row>
    <row r="130" spans="1:10" ht="15.75" x14ac:dyDescent="0.25">
      <c r="A130" s="2">
        <v>387</v>
      </c>
      <c r="B130" s="3">
        <v>41477</v>
      </c>
      <c r="C130" s="4" t="s">
        <v>35</v>
      </c>
      <c r="D130" s="5"/>
      <c r="E130" s="5"/>
      <c r="F130" s="6" t="s">
        <v>20</v>
      </c>
      <c r="G130" s="7">
        <v>41486</v>
      </c>
      <c r="H130" s="7">
        <v>41481</v>
      </c>
      <c r="I130" s="8">
        <v>1810</v>
      </c>
      <c r="J130" s="9">
        <f t="shared" si="2"/>
        <v>2164.7599999999998</v>
      </c>
    </row>
    <row r="131" spans="1:10" ht="15.75" x14ac:dyDescent="0.25">
      <c r="A131" s="2">
        <v>388</v>
      </c>
      <c r="B131" s="3">
        <v>41477</v>
      </c>
      <c r="C131" s="4" t="s">
        <v>35</v>
      </c>
      <c r="D131" s="5"/>
      <c r="E131" s="5"/>
      <c r="F131" s="6" t="s">
        <v>20</v>
      </c>
      <c r="G131" s="7">
        <v>41486</v>
      </c>
      <c r="H131" s="7">
        <v>41509</v>
      </c>
      <c r="I131" s="8">
        <v>605</v>
      </c>
      <c r="J131" s="9">
        <f t="shared" si="2"/>
        <v>723.57999999999993</v>
      </c>
    </row>
    <row r="132" spans="1:10" ht="15.75" x14ac:dyDescent="0.25">
      <c r="A132" s="2">
        <v>389</v>
      </c>
      <c r="B132" s="3">
        <v>41477</v>
      </c>
      <c r="C132" s="4" t="s">
        <v>35</v>
      </c>
      <c r="D132" s="5"/>
      <c r="E132" s="5"/>
      <c r="F132" s="6" t="s">
        <v>20</v>
      </c>
      <c r="G132" s="7">
        <v>41486</v>
      </c>
      <c r="H132" s="7">
        <v>41533</v>
      </c>
      <c r="I132" s="8">
        <v>8045</v>
      </c>
      <c r="J132" s="9">
        <f t="shared" si="2"/>
        <v>9621.82</v>
      </c>
    </row>
    <row r="133" spans="1:10" ht="15.75" x14ac:dyDescent="0.25">
      <c r="A133" s="2">
        <v>390</v>
      </c>
      <c r="B133" s="3">
        <v>41477</v>
      </c>
      <c r="C133" s="4" t="s">
        <v>35</v>
      </c>
      <c r="D133" s="5"/>
      <c r="E133" s="5"/>
      <c r="F133" s="6" t="s">
        <v>20</v>
      </c>
      <c r="G133" s="7">
        <v>41486</v>
      </c>
      <c r="H133" s="7">
        <v>41533</v>
      </c>
      <c r="I133" s="8">
        <v>3560</v>
      </c>
      <c r="J133" s="9">
        <f t="shared" si="2"/>
        <v>4257.76</v>
      </c>
    </row>
    <row r="134" spans="1:10" ht="15.75" x14ac:dyDescent="0.25">
      <c r="A134" s="2">
        <v>391</v>
      </c>
      <c r="B134" s="3">
        <v>41477</v>
      </c>
      <c r="C134" s="4" t="s">
        <v>35</v>
      </c>
      <c r="D134" s="5">
        <v>382</v>
      </c>
      <c r="E134" s="5"/>
      <c r="F134" s="6" t="s">
        <v>30</v>
      </c>
      <c r="G134" s="7">
        <v>41517</v>
      </c>
      <c r="H134" s="7">
        <v>41547</v>
      </c>
      <c r="I134" s="8">
        <v>2250</v>
      </c>
      <c r="J134" s="9">
        <f t="shared" si="2"/>
        <v>2691</v>
      </c>
    </row>
    <row r="135" spans="1:10" ht="15.75" x14ac:dyDescent="0.25">
      <c r="A135" s="2">
        <v>392</v>
      </c>
      <c r="B135" s="3">
        <v>41478</v>
      </c>
      <c r="C135" s="4" t="s">
        <v>35</v>
      </c>
      <c r="D135" s="5">
        <v>388</v>
      </c>
      <c r="E135" s="5"/>
      <c r="F135" s="6" t="s">
        <v>12</v>
      </c>
      <c r="G135" s="7">
        <v>41517</v>
      </c>
      <c r="H135" s="7">
        <v>41519</v>
      </c>
      <c r="I135" s="8">
        <v>1030</v>
      </c>
      <c r="J135" s="9">
        <f t="shared" si="2"/>
        <v>1231.8799999999999</v>
      </c>
    </row>
    <row r="136" spans="1:10" ht="15.75" x14ac:dyDescent="0.25">
      <c r="A136" s="2">
        <v>393</v>
      </c>
      <c r="B136" s="3">
        <v>41486</v>
      </c>
      <c r="C136" s="4" t="s">
        <v>35</v>
      </c>
      <c r="D136" s="5"/>
      <c r="E136" s="5"/>
      <c r="F136" s="6" t="s">
        <v>11</v>
      </c>
      <c r="G136" s="7">
        <v>41517</v>
      </c>
      <c r="H136" s="7">
        <v>41519</v>
      </c>
      <c r="I136" s="8">
        <v>638.5</v>
      </c>
      <c r="J136" s="9">
        <f t="shared" si="2"/>
        <v>763.64599999999996</v>
      </c>
    </row>
    <row r="137" spans="1:10" ht="15.75" x14ac:dyDescent="0.25">
      <c r="A137" s="2">
        <v>394</v>
      </c>
      <c r="B137" s="3">
        <v>41486</v>
      </c>
      <c r="C137" s="4" t="s">
        <v>35</v>
      </c>
      <c r="D137" s="5"/>
      <c r="E137" s="5"/>
      <c r="F137" s="6" t="s">
        <v>20</v>
      </c>
      <c r="G137" s="7">
        <v>41517</v>
      </c>
      <c r="H137" s="7">
        <v>41533</v>
      </c>
      <c r="I137" s="8">
        <v>1996.5</v>
      </c>
      <c r="J137" s="9">
        <f t="shared" si="2"/>
        <v>2387.8139999999999</v>
      </c>
    </row>
    <row r="138" spans="1:10" ht="15.75" x14ac:dyDescent="0.25">
      <c r="A138" s="2">
        <v>395</v>
      </c>
      <c r="B138" s="3">
        <v>41486</v>
      </c>
      <c r="C138" s="4" t="s">
        <v>35</v>
      </c>
      <c r="D138" s="5">
        <v>391</v>
      </c>
      <c r="E138" s="5">
        <v>1279</v>
      </c>
      <c r="F138" s="6" t="s">
        <v>36</v>
      </c>
      <c r="G138" s="7">
        <v>41517</v>
      </c>
      <c r="H138" s="7">
        <v>41519</v>
      </c>
      <c r="I138" s="8">
        <v>1880</v>
      </c>
      <c r="J138" s="9">
        <f t="shared" si="2"/>
        <v>2248.48</v>
      </c>
    </row>
    <row r="139" spans="1:10" ht="15.75" x14ac:dyDescent="0.25">
      <c r="A139" s="2">
        <v>396</v>
      </c>
      <c r="B139" s="3">
        <v>41486</v>
      </c>
      <c r="C139" s="4" t="s">
        <v>35</v>
      </c>
      <c r="D139" s="5">
        <v>394</v>
      </c>
      <c r="E139" s="5">
        <v>11227</v>
      </c>
      <c r="F139" s="6" t="s">
        <v>12</v>
      </c>
      <c r="G139" s="7">
        <v>41517</v>
      </c>
      <c r="H139" s="7">
        <v>41520</v>
      </c>
      <c r="I139" s="8">
        <v>968</v>
      </c>
      <c r="J139" s="9">
        <f t="shared" si="2"/>
        <v>1157.7280000000001</v>
      </c>
    </row>
    <row r="140" spans="1:10" ht="15.75" x14ac:dyDescent="0.25">
      <c r="A140" s="2">
        <v>397</v>
      </c>
      <c r="B140" s="3">
        <v>41505</v>
      </c>
      <c r="C140" s="4" t="s">
        <v>35</v>
      </c>
      <c r="D140" s="5">
        <v>342</v>
      </c>
      <c r="E140" s="5" t="s">
        <v>63</v>
      </c>
      <c r="F140" s="6" t="s">
        <v>44</v>
      </c>
      <c r="G140" s="7">
        <v>41547</v>
      </c>
      <c r="H140" s="7">
        <v>41547</v>
      </c>
      <c r="I140" s="8">
        <v>8920.4</v>
      </c>
      <c r="J140" s="9">
        <f t="shared" si="2"/>
        <v>10668.7984</v>
      </c>
    </row>
    <row r="141" spans="1:10" ht="15.75" x14ac:dyDescent="0.25">
      <c r="A141" s="2">
        <v>398</v>
      </c>
      <c r="B141" s="3">
        <v>41516</v>
      </c>
      <c r="C141" s="4" t="s">
        <v>35</v>
      </c>
      <c r="D141" s="5">
        <v>333</v>
      </c>
      <c r="E141" s="5">
        <v>10751</v>
      </c>
      <c r="F141" s="6" t="s">
        <v>64</v>
      </c>
      <c r="G141" s="7">
        <v>41547</v>
      </c>
      <c r="H141" s="7">
        <v>41562</v>
      </c>
      <c r="I141" s="8">
        <v>3620</v>
      </c>
      <c r="J141" s="9">
        <f t="shared" si="2"/>
        <v>4329.5199999999995</v>
      </c>
    </row>
    <row r="142" spans="1:10" ht="15.75" x14ac:dyDescent="0.25">
      <c r="A142" s="2">
        <v>399</v>
      </c>
      <c r="B142" s="3">
        <v>41516</v>
      </c>
      <c r="C142" s="4" t="s">
        <v>35</v>
      </c>
      <c r="D142" s="5">
        <v>332</v>
      </c>
      <c r="E142" s="5">
        <v>10750</v>
      </c>
      <c r="F142" s="6" t="s">
        <v>64</v>
      </c>
      <c r="G142" s="7">
        <v>41547</v>
      </c>
      <c r="H142" s="7">
        <v>41562</v>
      </c>
      <c r="I142" s="8">
        <v>2250</v>
      </c>
      <c r="J142" s="9">
        <f t="shared" si="2"/>
        <v>2691</v>
      </c>
    </row>
    <row r="143" spans="1:10" ht="15.75" x14ac:dyDescent="0.25">
      <c r="A143" s="2">
        <v>400</v>
      </c>
      <c r="B143" s="3">
        <v>41516</v>
      </c>
      <c r="C143" s="4" t="s">
        <v>35</v>
      </c>
      <c r="D143" s="5">
        <v>375</v>
      </c>
      <c r="E143" s="5">
        <v>10817</v>
      </c>
      <c r="F143" s="6" t="s">
        <v>64</v>
      </c>
      <c r="G143" s="7">
        <v>41547</v>
      </c>
      <c r="H143" s="7">
        <v>41562</v>
      </c>
      <c r="I143" s="8">
        <v>115</v>
      </c>
      <c r="J143" s="9">
        <f t="shared" si="2"/>
        <v>137.54</v>
      </c>
    </row>
    <row r="144" spans="1:10" ht="15.75" x14ac:dyDescent="0.25">
      <c r="A144" s="2">
        <v>401</v>
      </c>
      <c r="B144" s="3">
        <v>41516</v>
      </c>
      <c r="C144" s="4" t="s">
        <v>35</v>
      </c>
      <c r="D144" s="5">
        <v>392</v>
      </c>
      <c r="E144" s="5">
        <v>632692</v>
      </c>
      <c r="F144" s="6" t="s">
        <v>30</v>
      </c>
      <c r="G144" s="7">
        <v>41547</v>
      </c>
      <c r="H144" s="7">
        <v>41562</v>
      </c>
      <c r="I144" s="8">
        <v>1640</v>
      </c>
      <c r="J144" s="9">
        <f t="shared" si="2"/>
        <v>1961.4399999999998</v>
      </c>
    </row>
    <row r="145" spans="1:10" ht="15.75" x14ac:dyDescent="0.25">
      <c r="A145" s="2">
        <v>402</v>
      </c>
      <c r="B145" s="3">
        <v>41516</v>
      </c>
      <c r="C145" s="4" t="s">
        <v>35</v>
      </c>
      <c r="D145" s="5">
        <v>380</v>
      </c>
      <c r="E145" s="5">
        <v>77558</v>
      </c>
      <c r="F145" s="6" t="s">
        <v>21</v>
      </c>
      <c r="G145" s="7">
        <v>41547</v>
      </c>
      <c r="H145" s="7">
        <v>41631</v>
      </c>
      <c r="I145" s="8">
        <v>390</v>
      </c>
      <c r="J145" s="9">
        <f t="shared" si="2"/>
        <v>466.44</v>
      </c>
    </row>
    <row r="146" spans="1:10" ht="15.75" x14ac:dyDescent="0.25">
      <c r="A146" s="2">
        <v>403</v>
      </c>
      <c r="B146" s="3">
        <v>41516</v>
      </c>
      <c r="C146" s="4" t="s">
        <v>35</v>
      </c>
      <c r="D146" s="5">
        <v>384</v>
      </c>
      <c r="E146" s="5">
        <v>1910</v>
      </c>
      <c r="F146" s="6" t="s">
        <v>41</v>
      </c>
      <c r="G146" s="7">
        <v>41547</v>
      </c>
      <c r="H146" s="7">
        <v>41563</v>
      </c>
      <c r="I146" s="8">
        <v>720</v>
      </c>
      <c r="J146" s="9">
        <f t="shared" si="2"/>
        <v>861.12</v>
      </c>
    </row>
    <row r="147" spans="1:10" ht="15.75" x14ac:dyDescent="0.25">
      <c r="A147" s="2">
        <v>404</v>
      </c>
      <c r="B147" s="3">
        <v>41523</v>
      </c>
      <c r="C147" s="4" t="s">
        <v>35</v>
      </c>
      <c r="D147" s="5">
        <v>399</v>
      </c>
      <c r="E147" s="5">
        <v>80073</v>
      </c>
      <c r="F147" s="6" t="s">
        <v>21</v>
      </c>
      <c r="G147" s="7">
        <v>41577</v>
      </c>
      <c r="H147" s="7">
        <v>41631</v>
      </c>
      <c r="I147" s="8">
        <v>1180</v>
      </c>
      <c r="J147" s="9">
        <f t="shared" si="2"/>
        <v>1411.28</v>
      </c>
    </row>
    <row r="148" spans="1:10" ht="15.75" x14ac:dyDescent="0.25">
      <c r="A148" s="2">
        <v>405</v>
      </c>
      <c r="B148" s="3">
        <v>41526</v>
      </c>
      <c r="C148" s="4" t="s">
        <v>35</v>
      </c>
      <c r="D148" s="5">
        <v>401</v>
      </c>
      <c r="E148" s="5">
        <v>10879</v>
      </c>
      <c r="F148" s="6" t="s">
        <v>64</v>
      </c>
      <c r="G148" s="7">
        <v>41578</v>
      </c>
      <c r="H148" s="7">
        <v>41989</v>
      </c>
      <c r="I148" s="8">
        <v>205</v>
      </c>
      <c r="J148" s="9">
        <f t="shared" si="2"/>
        <v>245.17999999999998</v>
      </c>
    </row>
    <row r="149" spans="1:10" ht="15.75" x14ac:dyDescent="0.25">
      <c r="A149" s="2">
        <v>406</v>
      </c>
      <c r="B149" s="3">
        <v>41526</v>
      </c>
      <c r="C149" s="4" t="s">
        <v>35</v>
      </c>
      <c r="D149" s="5">
        <v>402</v>
      </c>
      <c r="E149" s="5" t="s">
        <v>65</v>
      </c>
      <c r="F149" s="6" t="s">
        <v>33</v>
      </c>
      <c r="G149" s="7">
        <v>41532</v>
      </c>
      <c r="H149" s="7">
        <v>41528</v>
      </c>
      <c r="I149" s="8">
        <v>1050</v>
      </c>
      <c r="J149" s="9"/>
    </row>
    <row r="150" spans="1:10" ht="15.75" x14ac:dyDescent="0.25">
      <c r="A150" s="2">
        <v>407</v>
      </c>
      <c r="B150" s="3">
        <v>41528</v>
      </c>
      <c r="C150" s="4" t="s">
        <v>35</v>
      </c>
      <c r="D150" s="5">
        <v>405</v>
      </c>
      <c r="E150" s="5">
        <v>2070</v>
      </c>
      <c r="F150" s="6" t="s">
        <v>41</v>
      </c>
      <c r="G150" s="7">
        <v>41578</v>
      </c>
      <c r="H150" s="7">
        <v>41578</v>
      </c>
      <c r="I150" s="8">
        <v>3757.9</v>
      </c>
      <c r="J150" s="9">
        <f t="shared" ref="J150:J163" si="3">I150*1.196</f>
        <v>4494.4484000000002</v>
      </c>
    </row>
    <row r="151" spans="1:10" ht="15.75" x14ac:dyDescent="0.25">
      <c r="A151" s="2">
        <v>408</v>
      </c>
      <c r="B151" s="3">
        <v>41528</v>
      </c>
      <c r="C151" s="4" t="s">
        <v>35</v>
      </c>
      <c r="D151" s="5">
        <v>404</v>
      </c>
      <c r="E151" s="5">
        <v>11290</v>
      </c>
      <c r="F151" s="6" t="s">
        <v>12</v>
      </c>
      <c r="G151" s="7">
        <v>41578</v>
      </c>
      <c r="H151" s="7">
        <v>41582</v>
      </c>
      <c r="I151" s="8">
        <v>1092</v>
      </c>
      <c r="J151" s="9">
        <f t="shared" si="3"/>
        <v>1306.0319999999999</v>
      </c>
    </row>
    <row r="152" spans="1:10" ht="15.75" x14ac:dyDescent="0.25">
      <c r="A152" s="2">
        <v>409</v>
      </c>
      <c r="B152" s="3">
        <v>41529</v>
      </c>
      <c r="C152" s="4" t="s">
        <v>35</v>
      </c>
      <c r="D152" s="5">
        <v>402</v>
      </c>
      <c r="E152" s="5" t="s">
        <v>66</v>
      </c>
      <c r="F152" s="6" t="s">
        <v>67</v>
      </c>
      <c r="G152" s="7">
        <v>41608</v>
      </c>
      <c r="H152" s="7">
        <v>41604</v>
      </c>
      <c r="I152" s="8">
        <v>390</v>
      </c>
      <c r="J152" s="9">
        <f t="shared" si="3"/>
        <v>466.44</v>
      </c>
    </row>
    <row r="153" spans="1:10" ht="15.75" x14ac:dyDescent="0.25">
      <c r="A153" s="2">
        <v>410</v>
      </c>
      <c r="B153" s="3">
        <v>13</v>
      </c>
      <c r="C153" s="4" t="s">
        <v>35</v>
      </c>
      <c r="D153" s="5">
        <v>400</v>
      </c>
      <c r="E153" s="5">
        <v>10883</v>
      </c>
      <c r="F153" s="6" t="s">
        <v>64</v>
      </c>
      <c r="G153" s="7">
        <v>41608</v>
      </c>
      <c r="H153" s="7">
        <v>41593</v>
      </c>
      <c r="I153" s="8">
        <v>1997.5</v>
      </c>
      <c r="J153" s="9">
        <f t="shared" si="3"/>
        <v>2389.0099999999998</v>
      </c>
    </row>
    <row r="154" spans="1:10" ht="15.75" x14ac:dyDescent="0.25">
      <c r="A154" s="2">
        <v>411</v>
      </c>
      <c r="B154" s="3">
        <v>41530</v>
      </c>
      <c r="C154" s="4" t="s">
        <v>35</v>
      </c>
      <c r="D154" s="5">
        <v>395</v>
      </c>
      <c r="E154" s="5" t="s">
        <v>68</v>
      </c>
      <c r="F154" s="6" t="s">
        <v>42</v>
      </c>
      <c r="G154" s="7">
        <v>41578</v>
      </c>
      <c r="H154" s="7">
        <v>41578</v>
      </c>
      <c r="I154" s="8">
        <v>1290</v>
      </c>
      <c r="J154" s="9">
        <f t="shared" si="3"/>
        <v>1542.84</v>
      </c>
    </row>
    <row r="155" spans="1:10" ht="15.75" x14ac:dyDescent="0.25">
      <c r="A155" s="2">
        <v>412</v>
      </c>
      <c r="B155" s="3">
        <v>41530</v>
      </c>
      <c r="C155" s="4" t="s">
        <v>35</v>
      </c>
      <c r="D155" s="5"/>
      <c r="E155" s="5">
        <v>11317</v>
      </c>
      <c r="F155" s="6" t="s">
        <v>12</v>
      </c>
      <c r="G155" s="7">
        <v>41608</v>
      </c>
      <c r="H155" s="7">
        <v>41582</v>
      </c>
      <c r="I155" s="8">
        <v>100</v>
      </c>
      <c r="J155" s="9">
        <f t="shared" si="3"/>
        <v>119.6</v>
      </c>
    </row>
    <row r="156" spans="1:10" ht="15.75" x14ac:dyDescent="0.25">
      <c r="A156" s="2">
        <v>413</v>
      </c>
      <c r="B156" s="3">
        <v>41535</v>
      </c>
      <c r="C156" s="4" t="s">
        <v>35</v>
      </c>
      <c r="D156" s="5">
        <v>416</v>
      </c>
      <c r="E156" s="5">
        <v>11355</v>
      </c>
      <c r="F156" s="6" t="s">
        <v>12</v>
      </c>
      <c r="G156" s="7">
        <v>41608</v>
      </c>
      <c r="H156" s="7">
        <v>41582</v>
      </c>
      <c r="I156" s="8">
        <v>1120</v>
      </c>
      <c r="J156" s="9">
        <f t="shared" si="3"/>
        <v>1339.52</v>
      </c>
    </row>
    <row r="157" spans="1:10" ht="15.75" x14ac:dyDescent="0.25">
      <c r="A157" s="2">
        <v>414</v>
      </c>
      <c r="B157" s="3">
        <v>41537</v>
      </c>
      <c r="C157" s="4" t="s">
        <v>35</v>
      </c>
      <c r="D157" s="5">
        <v>385</v>
      </c>
      <c r="E157" s="5" t="s">
        <v>69</v>
      </c>
      <c r="F157" s="6" t="s">
        <v>40</v>
      </c>
      <c r="G157" s="7">
        <v>41593</v>
      </c>
      <c r="H157" s="7">
        <v>41607</v>
      </c>
      <c r="I157" s="8">
        <v>670</v>
      </c>
      <c r="J157" s="9">
        <f t="shared" si="3"/>
        <v>801.31999999999994</v>
      </c>
    </row>
    <row r="158" spans="1:10" ht="15.75" x14ac:dyDescent="0.25">
      <c r="A158" s="2">
        <v>415</v>
      </c>
      <c r="B158" s="3">
        <v>41540</v>
      </c>
      <c r="C158" s="4" t="s">
        <v>35</v>
      </c>
      <c r="D158" s="5">
        <v>417</v>
      </c>
      <c r="E158" s="5" t="s">
        <v>70</v>
      </c>
      <c r="F158" s="6" t="s">
        <v>42</v>
      </c>
      <c r="G158" s="7">
        <v>41578</v>
      </c>
      <c r="H158" s="7">
        <v>41578</v>
      </c>
      <c r="I158" s="8">
        <v>860</v>
      </c>
      <c r="J158" s="9">
        <f t="shared" si="3"/>
        <v>1028.56</v>
      </c>
    </row>
    <row r="159" spans="1:10" ht="15.75" x14ac:dyDescent="0.25">
      <c r="A159" s="2">
        <v>416</v>
      </c>
      <c r="B159" s="3">
        <v>41540</v>
      </c>
      <c r="C159" s="4" t="s">
        <v>35</v>
      </c>
      <c r="D159" s="5">
        <v>406</v>
      </c>
      <c r="E159" s="5">
        <v>30481</v>
      </c>
      <c r="F159" s="6" t="s">
        <v>37</v>
      </c>
      <c r="G159" s="7">
        <v>41578</v>
      </c>
      <c r="H159" s="7">
        <v>41584</v>
      </c>
      <c r="I159" s="8">
        <v>1509.4</v>
      </c>
      <c r="J159" s="9">
        <f t="shared" si="3"/>
        <v>1805.2424000000001</v>
      </c>
    </row>
    <row r="160" spans="1:10" ht="15.75" x14ac:dyDescent="0.25">
      <c r="A160" s="2">
        <v>417</v>
      </c>
      <c r="B160" s="3">
        <v>41540</v>
      </c>
      <c r="C160" s="4" t="s">
        <v>35</v>
      </c>
      <c r="D160" s="5">
        <v>402</v>
      </c>
      <c r="E160" s="5"/>
      <c r="F160" s="6" t="s">
        <v>33</v>
      </c>
      <c r="G160" s="7">
        <v>41578</v>
      </c>
      <c r="H160" s="7">
        <v>41591</v>
      </c>
      <c r="I160" s="8">
        <v>2448.8000000000002</v>
      </c>
      <c r="J160" s="9"/>
    </row>
    <row r="161" spans="1:14" ht="15.75" x14ac:dyDescent="0.25">
      <c r="A161" s="2">
        <v>418</v>
      </c>
      <c r="B161" s="3">
        <v>41542</v>
      </c>
      <c r="C161" s="4" t="s">
        <v>35</v>
      </c>
      <c r="D161" s="5">
        <v>403</v>
      </c>
      <c r="E161" s="5">
        <v>80074</v>
      </c>
      <c r="F161" s="6" t="s">
        <v>21</v>
      </c>
      <c r="G161" s="7">
        <v>41578</v>
      </c>
      <c r="H161" s="7">
        <v>41631</v>
      </c>
      <c r="I161" s="8">
        <v>890</v>
      </c>
      <c r="J161" s="9">
        <f t="shared" si="3"/>
        <v>1064.44</v>
      </c>
    </row>
    <row r="162" spans="1:14" ht="15.75" x14ac:dyDescent="0.25">
      <c r="A162" s="2">
        <v>419</v>
      </c>
      <c r="B162" s="3">
        <v>41537</v>
      </c>
      <c r="C162" s="4" t="s">
        <v>35</v>
      </c>
      <c r="D162" s="5">
        <v>409</v>
      </c>
      <c r="E162" s="5">
        <v>4500412931</v>
      </c>
      <c r="F162" s="6" t="s">
        <v>71</v>
      </c>
      <c r="G162" s="7">
        <v>41578</v>
      </c>
      <c r="H162" s="7">
        <v>41582</v>
      </c>
      <c r="I162" s="8">
        <v>5246</v>
      </c>
      <c r="J162" s="9">
        <f t="shared" si="3"/>
        <v>6274.2159999999994</v>
      </c>
    </row>
    <row r="163" spans="1:14" ht="15.75" x14ac:dyDescent="0.25">
      <c r="A163" s="2">
        <v>420</v>
      </c>
      <c r="B163" s="3">
        <v>41547</v>
      </c>
      <c r="C163" s="4" t="s">
        <v>35</v>
      </c>
      <c r="D163" s="5">
        <v>424</v>
      </c>
      <c r="E163" s="5">
        <v>2113</v>
      </c>
      <c r="F163" s="6" t="s">
        <v>41</v>
      </c>
      <c r="G163" s="7">
        <v>41578</v>
      </c>
      <c r="H163" s="7">
        <v>41578</v>
      </c>
      <c r="I163" s="8">
        <v>2210</v>
      </c>
      <c r="J163" s="9">
        <f t="shared" si="3"/>
        <v>2643.16</v>
      </c>
    </row>
    <row r="164" spans="1:14" ht="15.75" x14ac:dyDescent="0.25">
      <c r="A164" s="2">
        <v>1227</v>
      </c>
      <c r="B164" s="3">
        <v>43013</v>
      </c>
      <c r="C164" s="4" t="s">
        <v>72</v>
      </c>
      <c r="D164" s="5">
        <v>1363</v>
      </c>
      <c r="E164" s="5"/>
      <c r="F164" s="6" t="s">
        <v>74</v>
      </c>
      <c r="G164" s="18" t="s">
        <v>73</v>
      </c>
      <c r="H164" s="7">
        <v>43020</v>
      </c>
      <c r="I164" s="8">
        <v>3520</v>
      </c>
      <c r="J164" s="9">
        <f t="shared" ref="J164" si="4">IF(I164&lt;&gt;0,I164*1.2,"")</f>
        <v>4224</v>
      </c>
      <c r="K164" s="19"/>
      <c r="N164" s="19"/>
    </row>
  </sheetData>
  <mergeCells count="10">
    <mergeCell ref="A3:J3"/>
    <mergeCell ref="G1:G2"/>
    <mergeCell ref="H1:H2"/>
    <mergeCell ref="I1:I2"/>
    <mergeCell ref="J1:J2"/>
    <mergeCell ref="A1:A2"/>
    <mergeCell ref="B1:B2"/>
    <mergeCell ref="C1:D2"/>
    <mergeCell ref="E1:E2"/>
    <mergeCell ref="F1:F2"/>
  </mergeCells>
  <conditionalFormatting sqref="A1:J1048576">
    <cfRule type="expression" dxfId="1" priority="1">
      <formula>$H1&lt;&gt;""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lastModifiedBy>Michel</cp:lastModifiedBy>
  <dcterms:created xsi:type="dcterms:W3CDTF">2017-10-20T12:13:21Z</dcterms:created>
  <dcterms:modified xsi:type="dcterms:W3CDTF">2017-10-20T15:13:30Z</dcterms:modified>
</cp:coreProperties>
</file>