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580" windowHeight="9855"/>
  </bookViews>
  <sheets>
    <sheet name="Feuil1" sheetId="1" r:id="rId1"/>
  </sheets>
  <calcPr calcId="145621"/>
</workbook>
</file>

<file path=xl/calcChain.xml><?xml version="1.0" encoding="utf-8"?>
<calcChain xmlns="http://schemas.openxmlformats.org/spreadsheetml/2006/main">
  <c r="H6" i="1" l="1"/>
  <c r="L6" i="1" s="1"/>
  <c r="O5" i="1"/>
  <c r="M5" i="1"/>
  <c r="K5" i="1"/>
  <c r="H5" i="1"/>
  <c r="P5" i="1" s="1"/>
  <c r="Q5" i="1" s="1"/>
  <c r="Q4" i="1"/>
  <c r="O4" i="1"/>
  <c r="J4" i="1"/>
  <c r="H4" i="1"/>
  <c r="L4" i="1" s="1"/>
  <c r="M4" i="1" s="1"/>
  <c r="N6" i="1" l="1"/>
  <c r="O6" i="1" s="1"/>
  <c r="J6" i="1"/>
  <c r="P6" i="1"/>
  <c r="Q6" i="1" s="1"/>
  <c r="I5" i="1"/>
</calcChain>
</file>

<file path=xl/sharedStrings.xml><?xml version="1.0" encoding="utf-8"?>
<sst xmlns="http://schemas.openxmlformats.org/spreadsheetml/2006/main" count="29" uniqueCount="18">
  <si>
    <t>Société</t>
  </si>
  <si>
    <t>Nom</t>
  </si>
  <si>
    <t>Prénom</t>
  </si>
  <si>
    <t>Contrat</t>
  </si>
  <si>
    <t>Date Anciennete</t>
  </si>
  <si>
    <t>Date Embauche</t>
  </si>
  <si>
    <t>Date Depart</t>
  </si>
  <si>
    <t>Nb mois</t>
  </si>
  <si>
    <t>Nb année</t>
  </si>
  <si>
    <t>X</t>
  </si>
  <si>
    <t>MICHEL</t>
  </si>
  <si>
    <t>Claude</t>
  </si>
  <si>
    <t xml:space="preserve">CDI       </t>
  </si>
  <si>
    <t>MARTIN</t>
  </si>
  <si>
    <t>Arthur</t>
  </si>
  <si>
    <t>BERNARD</t>
  </si>
  <si>
    <t>Paul</t>
  </si>
  <si>
    <t xml:space="preserve">CDD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</si>
</sst>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</patternFill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 readingOrder="1"/>
    </xf>
    <xf numFmtId="49" fontId="4" fillId="3" borderId="1" xfId="0" applyNumberFormat="1" applyFont="1" applyFill="1" applyBorder="1" applyAlignment="1">
      <alignment horizontal="center" vertical="center" readingOrder="1"/>
    </xf>
    <xf numFmtId="49" fontId="4" fillId="4" borderId="1" xfId="0" applyNumberFormat="1" applyFont="1" applyFill="1" applyBorder="1" applyAlignment="1">
      <alignment horizontal="center" vertical="center" readingOrder="1"/>
    </xf>
    <xf numFmtId="0" fontId="2" fillId="0" borderId="1" xfId="0" applyFont="1" applyBorder="1"/>
    <xf numFmtId="49" fontId="5" fillId="5" borderId="1" xfId="0" applyNumberFormat="1" applyFont="1" applyFill="1" applyBorder="1" applyAlignment="1">
      <alignment vertical="center" readingOrder="1"/>
    </xf>
    <xf numFmtId="49" fontId="5" fillId="5" borderId="1" xfId="0" applyNumberFormat="1" applyFont="1" applyFill="1" applyBorder="1" applyAlignment="1">
      <alignment horizontal="left" vertical="center" readingOrder="1"/>
    </xf>
    <xf numFmtId="14" fontId="5" fillId="5" borderId="1" xfId="0" applyNumberFormat="1" applyFont="1" applyFill="1" applyBorder="1" applyAlignment="1">
      <alignment horizontal="left" vertical="center" readingOrder="1"/>
    </xf>
    <xf numFmtId="1" fontId="5" fillId="5" borderId="1" xfId="0" applyNumberFormat="1" applyFont="1" applyFill="1" applyBorder="1" applyAlignment="1">
      <alignment horizontal="left" vertical="center" readingOrder="1"/>
    </xf>
    <xf numFmtId="164" fontId="5" fillId="4" borderId="1" xfId="1" applyNumberFormat="1" applyFont="1" applyFill="1" applyBorder="1" applyAlignment="1">
      <alignment horizontal="center" vertical="center" readingOrder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I11" sqref="I11"/>
    </sheetView>
  </sheetViews>
  <sheetFormatPr baseColWidth="10" defaultRowHeight="15" x14ac:dyDescent="0.25"/>
  <cols>
    <col min="1" max="1" width="12.7109375" customWidth="1"/>
    <col min="2" max="2" width="8.42578125" bestFit="1" customWidth="1"/>
    <col min="3" max="3" width="8.7109375" bestFit="1" customWidth="1"/>
    <col min="4" max="4" width="7.28515625" bestFit="1" customWidth="1"/>
    <col min="5" max="5" width="14.140625" bestFit="1" customWidth="1"/>
    <col min="6" max="6" width="13.140625" bestFit="1" customWidth="1"/>
    <col min="7" max="7" width="10.5703125" bestFit="1" customWidth="1"/>
    <col min="8" max="17" width="10.42578125" bestFit="1" customWidth="1"/>
  </cols>
  <sheetData>
    <row r="1" spans="1:17" ht="15.75" x14ac:dyDescent="0.25">
      <c r="A1" s="1"/>
      <c r="B1" s="1"/>
      <c r="C1" s="1"/>
      <c r="D1" s="1"/>
      <c r="E1" s="1"/>
      <c r="F1" s="1"/>
      <c r="G1" s="1"/>
      <c r="H1" s="2">
        <v>2013</v>
      </c>
      <c r="I1" s="2"/>
      <c r="J1" s="2">
        <v>2014</v>
      </c>
      <c r="K1" s="2"/>
      <c r="L1" s="2">
        <v>2015</v>
      </c>
      <c r="M1" s="2"/>
      <c r="N1" s="2">
        <v>2016</v>
      </c>
      <c r="O1" s="2"/>
      <c r="P1" s="2">
        <v>2017</v>
      </c>
      <c r="Q1" s="2"/>
    </row>
    <row r="2" spans="1:17" x14ac:dyDescent="0.25">
      <c r="A2" s="1"/>
      <c r="B2" s="1"/>
      <c r="C2" s="1"/>
      <c r="D2" s="1"/>
      <c r="E2" s="1"/>
      <c r="F2" s="1"/>
      <c r="G2" s="1"/>
      <c r="H2" s="3">
        <v>41275</v>
      </c>
      <c r="I2" s="3">
        <v>41639</v>
      </c>
      <c r="J2" s="3">
        <v>41640</v>
      </c>
      <c r="K2" s="3">
        <v>42004</v>
      </c>
      <c r="L2" s="3">
        <v>42005</v>
      </c>
      <c r="M2" s="3">
        <v>42369</v>
      </c>
      <c r="N2" s="3">
        <v>42370</v>
      </c>
      <c r="O2" s="3">
        <v>42735</v>
      </c>
      <c r="P2" s="3">
        <v>42736</v>
      </c>
      <c r="Q2" s="3">
        <v>42978</v>
      </c>
    </row>
    <row r="3" spans="1:17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6" t="s">
        <v>8</v>
      </c>
      <c r="J3" s="6" t="s">
        <v>7</v>
      </c>
      <c r="K3" s="6" t="s">
        <v>8</v>
      </c>
      <c r="L3" s="6" t="s">
        <v>7</v>
      </c>
      <c r="M3" s="6" t="s">
        <v>8</v>
      </c>
      <c r="N3" s="6" t="s">
        <v>7</v>
      </c>
      <c r="O3" s="6" t="s">
        <v>8</v>
      </c>
      <c r="P3" s="6" t="s">
        <v>7</v>
      </c>
      <c r="Q3" s="6" t="s">
        <v>8</v>
      </c>
    </row>
    <row r="4" spans="1:17" x14ac:dyDescent="0.25">
      <c r="A4" s="7" t="s">
        <v>9</v>
      </c>
      <c r="B4" s="8" t="s">
        <v>10</v>
      </c>
      <c r="C4" s="9" t="s">
        <v>11</v>
      </c>
      <c r="D4" s="9" t="s">
        <v>12</v>
      </c>
      <c r="E4" s="10">
        <v>42240</v>
      </c>
      <c r="F4" s="10">
        <v>42826</v>
      </c>
      <c r="G4" s="11"/>
      <c r="H4" s="12">
        <f>IF(E4&gt;H2,0,E4-I2)</f>
        <v>0</v>
      </c>
      <c r="I4" s="12"/>
      <c r="J4" s="12">
        <f>IF(E4&gt;J2,0,E4-K2)</f>
        <v>0</v>
      </c>
      <c r="K4" s="12"/>
      <c r="L4" s="12">
        <f>DATEDIF($H$4,M2,"m")</f>
        <v>1391</v>
      </c>
      <c r="M4" s="12">
        <f>L4/12</f>
        <v>115.91666666666667</v>
      </c>
      <c r="N4" s="12">
        <v>12</v>
      </c>
      <c r="O4" s="12">
        <f>N4/12</f>
        <v>1</v>
      </c>
      <c r="P4" s="12">
        <v>8</v>
      </c>
      <c r="Q4" s="12">
        <f>P4/12</f>
        <v>0.66666666666666663</v>
      </c>
    </row>
    <row r="5" spans="1:17" x14ac:dyDescent="0.25">
      <c r="A5" s="7" t="s">
        <v>9</v>
      </c>
      <c r="B5" s="8" t="s">
        <v>13</v>
      </c>
      <c r="C5" s="9" t="s">
        <v>14</v>
      </c>
      <c r="D5" s="9" t="s">
        <v>12</v>
      </c>
      <c r="E5" s="10">
        <v>40218</v>
      </c>
      <c r="F5" s="10">
        <v>42156</v>
      </c>
      <c r="G5" s="10">
        <v>42536</v>
      </c>
      <c r="H5" s="12" t="b">
        <f>IF(E5&gt;$K$2,"",IF(E5&gt;$K$2,DATEFIF($L$2,$K$2,"d")))</f>
        <v>0</v>
      </c>
      <c r="I5" s="12">
        <f>H5/12</f>
        <v>0</v>
      </c>
      <c r="J5" s="12">
        <v>12</v>
      </c>
      <c r="K5" s="12">
        <f>J5/12</f>
        <v>1</v>
      </c>
      <c r="L5" s="12">
        <v>12</v>
      </c>
      <c r="M5" s="12">
        <f>L5/12</f>
        <v>1</v>
      </c>
      <c r="N5" s="12">
        <v>12</v>
      </c>
      <c r="O5" s="12">
        <f>N5/12</f>
        <v>1</v>
      </c>
      <c r="P5" s="12">
        <f>DATEDIF($H$5,P2,"m")</f>
        <v>1404</v>
      </c>
      <c r="Q5" s="12">
        <f>P5/12</f>
        <v>117</v>
      </c>
    </row>
    <row r="6" spans="1:17" x14ac:dyDescent="0.25">
      <c r="A6" s="7" t="s">
        <v>9</v>
      </c>
      <c r="B6" s="8" t="s">
        <v>15</v>
      </c>
      <c r="C6" s="9" t="s">
        <v>16</v>
      </c>
      <c r="D6" s="9" t="s">
        <v>17</v>
      </c>
      <c r="E6" s="10">
        <v>42598</v>
      </c>
      <c r="F6" s="10">
        <v>42755</v>
      </c>
      <c r="G6" s="11"/>
      <c r="H6" s="12" t="str">
        <f>IF(E6&gt;$K$2,"",IF(E6&gt;$K$2,DATEFIF(E6-$L$2,"ym")))</f>
        <v/>
      </c>
      <c r="I6" s="12"/>
      <c r="J6" s="12" t="e">
        <f>DATEDIF($H$6,J2,"m")</f>
        <v>#VALUE!</v>
      </c>
      <c r="K6" s="12"/>
      <c r="L6" s="12" t="e">
        <f>DATEDIF($H$6,L2,"m")</f>
        <v>#VALUE!</v>
      </c>
      <c r="M6" s="12"/>
      <c r="N6" s="12" t="e">
        <f>DATEDIF($H$6,N2,"m")</f>
        <v>#VALUE!</v>
      </c>
      <c r="O6" s="12" t="e">
        <f>N6/12</f>
        <v>#VALUE!</v>
      </c>
      <c r="P6" s="12" t="e">
        <f>DATEDIF($H$6,P2,"m")</f>
        <v>#VALUE!</v>
      </c>
      <c r="Q6" s="12" t="e">
        <f>P6/12</f>
        <v>#VALUE!</v>
      </c>
    </row>
  </sheetData>
  <mergeCells count="5">
    <mergeCell ref="H1:I1"/>
    <mergeCell ref="J1:K1"/>
    <mergeCell ref="L1:M1"/>
    <mergeCell ref="N1:O1"/>
    <mergeCell ref="P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LE ROUX</dc:creator>
  <cp:lastModifiedBy>Vanessa LE ROUX</cp:lastModifiedBy>
  <dcterms:created xsi:type="dcterms:W3CDTF">2017-10-19T13:48:06Z</dcterms:created>
  <dcterms:modified xsi:type="dcterms:W3CDTF">2017-10-19T14:15:06Z</dcterms:modified>
</cp:coreProperties>
</file>