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QUIV - Comment ça Marche\"/>
    </mc:Choice>
  </mc:AlternateContent>
  <bookViews>
    <workbookView xWindow="0" yWindow="0" windowWidth="23040" windowHeight="9384" activeTab="1"/>
    <workbookView xWindow="0" yWindow="0" windowWidth="23040" windowHeight="9384" activeTab="1"/>
  </bookViews>
  <sheets>
    <sheet name="FACTURE" sheetId="1" r:id="rId1"/>
    <sheet name="BASE" sheetId="2" r:id="rId2"/>
  </sheets>
  <externalReferences>
    <externalReference r:id="rId3"/>
  </externalReferences>
  <definedNames>
    <definedName name="BASE">[1]Facturation!$C$2:$N$308</definedName>
    <definedName name="client">FACTURE!$Q$17:$Y$19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 i="1" l="1" a="1"/>
  <c r="G21" i="1" s="1"/>
  <c r="K22" i="2" l="1"/>
  <c r="I25" i="2"/>
  <c r="J3" i="2"/>
  <c r="K3" i="2" s="1"/>
  <c r="J4" i="2"/>
  <c r="J8" i="2"/>
  <c r="K8" i="2" s="1"/>
  <c r="J12" i="2"/>
  <c r="F12" i="2" s="1"/>
  <c r="J13" i="2"/>
  <c r="F13" i="2" s="1"/>
  <c r="J17" i="2"/>
  <c r="K17" i="2" s="1"/>
  <c r="J19" i="2"/>
  <c r="F19" i="2" s="1"/>
  <c r="J24" i="2"/>
  <c r="K24" i="2" s="1"/>
  <c r="J2" i="2"/>
  <c r="K2" i="2" s="1"/>
  <c r="I5" i="2"/>
  <c r="J5" i="2" s="1"/>
  <c r="I6" i="2"/>
  <c r="J6" i="2" s="1"/>
  <c r="F6" i="2" s="1"/>
  <c r="I7" i="2"/>
  <c r="J7" i="2" s="1"/>
  <c r="F7" i="2" s="1"/>
  <c r="I8" i="2"/>
  <c r="I9" i="2"/>
  <c r="J9" i="2" s="1"/>
  <c r="I10" i="2"/>
  <c r="J10" i="2" s="1"/>
  <c r="F10" i="2" s="1"/>
  <c r="I11" i="2"/>
  <c r="J11" i="2" s="1"/>
  <c r="I12" i="2"/>
  <c r="I14" i="2"/>
  <c r="J14" i="2" s="1"/>
  <c r="I15" i="2"/>
  <c r="J15" i="2" s="1"/>
  <c r="F15" i="2" s="1"/>
  <c r="J16" i="2"/>
  <c r="F16" i="2" s="1"/>
  <c r="I17" i="2"/>
  <c r="I18" i="2"/>
  <c r="J18" i="2" s="1"/>
  <c r="I20" i="2"/>
  <c r="J20" i="2" s="1"/>
  <c r="F20" i="2" s="1"/>
  <c r="I21" i="2"/>
  <c r="J21" i="2" s="1"/>
  <c r="I22" i="2"/>
  <c r="J22" i="2" s="1"/>
  <c r="F22" i="2" s="1"/>
  <c r="I23" i="2"/>
  <c r="J23" i="2" s="1"/>
  <c r="F23" i="2" s="1"/>
  <c r="I24" i="2"/>
  <c r="J25" i="2"/>
  <c r="F25" i="2" s="1"/>
  <c r="I4" i="2"/>
  <c r="F24" i="2"/>
  <c r="F17" i="2"/>
  <c r="J24" i="1"/>
  <c r="F4" i="2"/>
  <c r="F2" i="2"/>
  <c r="J26" i="1"/>
  <c r="F24" i="1"/>
  <c r="E26" i="1" s="1"/>
  <c r="F35" i="1"/>
  <c r="F18" i="2" l="1"/>
  <c r="K18" i="2"/>
  <c r="F14" i="2"/>
  <c r="K14" i="2"/>
  <c r="F9" i="2"/>
  <c r="K9" i="2"/>
  <c r="K5" i="2"/>
  <c r="F5" i="2"/>
  <c r="K21" i="2"/>
  <c r="F21" i="2"/>
  <c r="F11" i="2"/>
  <c r="K11" i="2"/>
  <c r="K12" i="2"/>
  <c r="F8" i="2"/>
  <c r="K33" i="1"/>
  <c r="K35" i="1" s="1"/>
  <c r="K36" i="1" s="1"/>
  <c r="K16" i="2"/>
  <c r="F3" i="2"/>
  <c r="K19" i="2"/>
</calcChain>
</file>

<file path=xl/sharedStrings.xml><?xml version="1.0" encoding="utf-8"?>
<sst xmlns="http://schemas.openxmlformats.org/spreadsheetml/2006/main" count="110" uniqueCount="83">
  <si>
    <t>FACTURE</t>
  </si>
  <si>
    <t>Facture N°</t>
  </si>
  <si>
    <t>Date</t>
  </si>
  <si>
    <t>Facturé à </t>
  </si>
  <si>
    <t xml:space="preserve">Code Client   </t>
  </si>
  <si>
    <t>Siret</t>
  </si>
  <si>
    <t>TVA intracom</t>
  </si>
  <si>
    <t xml:space="preserve">NOM du Stagiaire    </t>
  </si>
  <si>
    <t>PRIX UNITAIRE HT</t>
  </si>
  <si>
    <t>MONTANT HT</t>
  </si>
  <si>
    <t>du</t>
  </si>
  <si>
    <t>au</t>
  </si>
  <si>
    <t>Références bancaires</t>
  </si>
  <si>
    <t>SOUS-TOTAL HT</t>
  </si>
  <si>
    <t>TAUX DE T.V.A.</t>
  </si>
  <si>
    <t>MONTANT T.V.A.</t>
  </si>
  <si>
    <t>TOTAL TTC</t>
  </si>
  <si>
    <t>Téléphone</t>
  </si>
  <si>
    <t xml:space="preserve">APE : </t>
  </si>
  <si>
    <t>SIRET  *** *** *** *****</t>
  </si>
  <si>
    <t>TVA intracommunautaire : FR*********</t>
  </si>
  <si>
    <t>Prénom</t>
  </si>
  <si>
    <t>Code</t>
  </si>
  <si>
    <t>Désignation</t>
  </si>
  <si>
    <r>
      <rPr>
        <b/>
        <sz val="14"/>
        <rFont val="Calibri"/>
        <family val="2"/>
        <scheme val="minor"/>
      </rPr>
      <t>BIC</t>
    </r>
    <r>
      <rPr>
        <sz val="14"/>
        <rFont val="Calibri"/>
        <family val="2"/>
        <scheme val="minor"/>
      </rPr>
      <t xml:space="preserve">    ********
IBAN    FR** **** **** **** **** **** ***       </t>
    </r>
    <r>
      <rPr>
        <b/>
        <sz val="14"/>
        <rFont val="Calibri"/>
        <family val="2"/>
        <scheme val="minor"/>
      </rPr>
      <t xml:space="preserve"> </t>
    </r>
  </si>
  <si>
    <t>Fait à                       , le</t>
  </si>
  <si>
    <t>Accord N°</t>
  </si>
  <si>
    <t>N° facture</t>
  </si>
  <si>
    <t>Date facture</t>
  </si>
  <si>
    <t>AMANT</t>
  </si>
  <si>
    <t>Frédéric</t>
  </si>
  <si>
    <t>AMELLAL</t>
  </si>
  <si>
    <t>APPARU</t>
  </si>
  <si>
    <t>Patrick</t>
  </si>
  <si>
    <t xml:space="preserve">APPARU  </t>
  </si>
  <si>
    <t>AUDEBRAND</t>
  </si>
  <si>
    <t>Ludovic</t>
  </si>
  <si>
    <t>AURIA</t>
  </si>
  <si>
    <t>AVISSE</t>
  </si>
  <si>
    <t>BALBO</t>
  </si>
  <si>
    <t>Maurice</t>
  </si>
  <si>
    <t>BARONE</t>
  </si>
  <si>
    <t>Isabelle</t>
  </si>
  <si>
    <t>BAUDIN</t>
  </si>
  <si>
    <t>Yves</t>
  </si>
  <si>
    <t>BAYANE</t>
  </si>
  <si>
    <t>Nabil</t>
  </si>
  <si>
    <t>BELAID</t>
  </si>
  <si>
    <t>Samir</t>
  </si>
  <si>
    <t>Intitulé de l'action</t>
  </si>
  <si>
    <t>période de l'action</t>
  </si>
  <si>
    <t xml:space="preserve">Date Accord </t>
  </si>
  <si>
    <t>Nom</t>
  </si>
  <si>
    <t>FERRANTE</t>
  </si>
  <si>
    <t>Sébastien</t>
  </si>
  <si>
    <t>GARCIA</t>
  </si>
  <si>
    <t>Christophe</t>
  </si>
  <si>
    <t>Jean-Jacques</t>
  </si>
  <si>
    <t>Florence</t>
  </si>
  <si>
    <t>GRUET</t>
  </si>
  <si>
    <t>JARJAT</t>
  </si>
  <si>
    <t>Karim</t>
  </si>
  <si>
    <t>xxxxxx</t>
  </si>
  <si>
    <t>Le</t>
  </si>
  <si>
    <t xml:space="preserve">Période de l'action               </t>
  </si>
  <si>
    <r>
      <t>Durée</t>
    </r>
    <r>
      <rPr>
        <sz val="14"/>
        <rFont val="Calibri"/>
        <family val="2"/>
        <scheme val="minor"/>
      </rPr>
      <t xml:space="preserve"> 
(en heures)</t>
    </r>
  </si>
  <si>
    <t>Règlement</t>
  </si>
  <si>
    <t>Laurent</t>
  </si>
  <si>
    <t>=INDEX(BASE!D:D;EQUIV(FACTURE!I20&amp;G20;BASE!A:A&amp;BASE!B:B&amp;BASE!K:K;0))</t>
  </si>
  <si>
    <t>Etablir le même type de formule pour les dates de la période etc</t>
  </si>
  <si>
    <t>A condition de défusionner la cellule G21 (les formules matricielles ne fonctionnent pas dans les cellules fusionnées)</t>
  </si>
  <si>
    <t xml:space="preserve">De manière générale éviter à tout prix les cellules fusionnées qui sont incompatibles avec les formules complexes </t>
  </si>
  <si>
    <t>et les macros, on peut obtenir le même résultat avec un Format horizontal centré sur plusieurs colonnes</t>
  </si>
  <si>
    <t xml:space="preserve">qui recherche la concatenation du nom et du prénom  dans une matice de base formée de la concaténation du nom, </t>
  </si>
  <si>
    <t xml:space="preserve">du prénom et de la date de règlement (ainsi ne retient que les lignes sans date de règlement puisque </t>
  </si>
  <si>
    <t>nom&amp;prenom&amp;vide = nom&amp;prenom) et renvoie le n° accord situé sur la même ligne</t>
  </si>
  <si>
    <t>Fomule matricielle en G21  (validée par CTRL+Maj+Entrée et la formule se met auto entre accolades)</t>
  </si>
  <si>
    <t/>
  </si>
  <si>
    <t>LEROY</t>
  </si>
  <si>
    <t>Paul</t>
  </si>
  <si>
    <t>André</t>
  </si>
  <si>
    <t>Valérie</t>
  </si>
  <si>
    <t xml:space="preserve">J'ai suivi vos conseils à la lettre et c'est quasiment parfait. Je dis quasiment car je me heurte à un autre problème : 
Dans le cas ou plusieurs frères et sœurs ont suivi une des 2 formations proposées (ou les 2).
Je dois facturer aujourd'hui LEROY Paul pour sa 2ème formation. 
Mais quand je saisis LEROY en I20, c'est le prénom de la soeur qui s'affiche. Valérie, bien qu'inscrite, n'a pas encore effectué sa formation. 
La solution serait peut-être alors de tester la présence du numéro de facture, non ? Si oui, j'ai besoin de votre aide pour savoir comment ajouter un nouveau critère dans la fonction, et bien sûr si c'est possible.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</si>
</sst>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 #,##0.00\ &quot;€&quot;_-;\-* #,##0.00\ &quot;€&quot;_-;_-* &quot;-&quot;??\ &quot;€&quot;_-;_-@_-"/>
    <numFmt numFmtId="43" formatCode="_-* #,##0.00\ _€_-;\-* #,##0.00\ _€_-;_-* &quot;-&quot;??\ _€_-;_-@_-"/>
    <numFmt numFmtId="164" formatCode="yyyy"/>
    <numFmt numFmtId="165" formatCode="0000"/>
    <numFmt numFmtId="166" formatCode="[$-F800]dddd\,\ mmmm\ dd\,\ yyyy"/>
    <numFmt numFmtId="167" formatCode="dd\ mmmm\ yyyy"/>
    <numFmt numFmtId="168" formatCode="@&quot;    &quot;"/>
    <numFmt numFmtId="169" formatCode="000"/>
    <numFmt numFmtId="170" formatCode="@&quot;   &quot;"/>
    <numFmt numFmtId="171" formatCode="000\ 000\ 000\ 00000"/>
    <numFmt numFmtId="172" formatCode="000\ 000\ 000\ 000\ 00"/>
    <numFmt numFmtId="173" formatCode="_(* #,##0.00_);_(* \(#,##0.00\);_(* &quot;-&quot;??_);_(@_)"/>
    <numFmt numFmtId="174" formatCode="_(* #,##0.00_);_(* \(#,##0.00\);;_(@_)"/>
    <numFmt numFmtId="175" formatCode="[$-40C]dd\ mmmm\ yyyy;@"/>
    <numFmt numFmtId="176" formatCode="@\ \ "/>
    <numFmt numFmtId="177" formatCode="dd/mm/yy"/>
    <numFmt numFmtId="178" formatCode="dd/mm/yyyy;@"/>
  </numFmts>
  <fonts count="28">
    <font>
      <sz val="11"/>
      <color theme="1"/>
      <name val="Calibri"/>
      <family val="2"/>
      <scheme val="minor"/>
    </font>
    <font>
      <sz val="11"/>
      <color theme="1"/>
      <name val="Calibri"/>
      <family val="2"/>
      <scheme val="minor"/>
    </font>
    <font>
      <sz val="10"/>
      <name val="Arial"/>
      <family val="2"/>
    </font>
    <font>
      <b/>
      <sz val="36"/>
      <color theme="1" tint="0.34998626667073579"/>
      <name val="Calibri"/>
      <family val="2"/>
      <scheme val="minor"/>
    </font>
    <font>
      <sz val="16"/>
      <color theme="1" tint="0.34998626667073579"/>
      <name val="Calibri"/>
      <family val="2"/>
      <scheme val="minor"/>
    </font>
    <font>
      <sz val="12"/>
      <name val="Calibri"/>
      <family val="2"/>
      <scheme val="minor"/>
    </font>
    <font>
      <b/>
      <sz val="14"/>
      <name val="Calibri"/>
      <family val="2"/>
      <scheme val="minor"/>
    </font>
    <font>
      <sz val="14"/>
      <name val="Arial"/>
      <family val="2"/>
    </font>
    <font>
      <sz val="12"/>
      <name val="Arial"/>
      <family val="2"/>
    </font>
    <font>
      <sz val="16"/>
      <name val="Calibri"/>
      <family val="2"/>
      <scheme val="minor"/>
    </font>
    <font>
      <b/>
      <sz val="12"/>
      <name val="Calibri"/>
      <family val="2"/>
      <scheme val="minor"/>
    </font>
    <font>
      <b/>
      <sz val="16"/>
      <name val="Calibri"/>
      <family val="2"/>
      <scheme val="minor"/>
    </font>
    <font>
      <sz val="14"/>
      <name val="Calibri"/>
      <family val="2"/>
      <scheme val="minor"/>
    </font>
    <font>
      <i/>
      <sz val="11"/>
      <name val="Calibri"/>
      <family val="2"/>
      <scheme val="minor"/>
    </font>
    <font>
      <sz val="11"/>
      <name val="Calibri"/>
      <family val="2"/>
      <scheme val="minor"/>
    </font>
    <font>
      <sz val="11"/>
      <name val="Arial"/>
      <family val="2"/>
    </font>
    <font>
      <i/>
      <sz val="12"/>
      <name val="Calibri"/>
      <family val="2"/>
      <scheme val="minor"/>
    </font>
    <font>
      <sz val="16"/>
      <name val="Arial"/>
      <family val="2"/>
    </font>
    <font>
      <sz val="10"/>
      <name val="Calibri"/>
      <family val="2"/>
      <scheme val="minor"/>
    </font>
    <font>
      <sz val="11"/>
      <color theme="1"/>
      <name val="Arial1"/>
    </font>
    <font>
      <b/>
      <sz val="10"/>
      <color theme="0"/>
      <name val="Calibri"/>
      <family val="2"/>
      <scheme val="minor"/>
    </font>
    <font>
      <sz val="9"/>
      <name val="Calibri"/>
      <family val="2"/>
      <scheme val="minor"/>
    </font>
    <font>
      <b/>
      <sz val="10"/>
      <color theme="1"/>
      <name val="Calibri"/>
      <family val="2"/>
      <scheme val="minor"/>
    </font>
    <font>
      <sz val="10"/>
      <color theme="1"/>
      <name val="Calibri"/>
      <family val="2"/>
      <scheme val="minor"/>
    </font>
    <font>
      <sz val="16"/>
      <color theme="1"/>
      <name val="Calibri"/>
      <family val="2"/>
      <scheme val="minor"/>
    </font>
    <font>
      <b/>
      <sz val="16"/>
      <color rgb="FFFF0000"/>
      <name val="Calibri"/>
      <family val="2"/>
      <scheme val="minor"/>
    </font>
    <font>
      <b/>
      <sz val="16"/>
      <color theme="1"/>
      <name val="Calibri"/>
      <family val="2"/>
      <scheme val="minor"/>
    </font>
    <font>
      <b/>
      <sz val="14"/>
      <color theme="1"/>
      <name val="Calibri"/>
      <family val="2"/>
      <scheme val="minor"/>
    </font>
  </fonts>
  <fills count="14">
    <fill>
      <patternFill patternType="none"/>
    </fill>
    <fill>
      <patternFill patternType="gray125"/>
    </fill>
    <fill>
      <patternFill patternType="solid">
        <fgColor theme="2"/>
        <bgColor indexed="64"/>
      </patternFill>
    </fill>
    <fill>
      <patternFill patternType="solid">
        <fgColor rgb="FFF9F9F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tint="-0.499984740745262"/>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FF00"/>
        <bgColor indexed="64"/>
      </patternFill>
    </fill>
    <fill>
      <patternFill patternType="solid">
        <fgColor theme="1"/>
        <bgColor indexed="64"/>
      </patternFill>
    </fill>
  </fills>
  <borders count="39">
    <border>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indexed="64"/>
      </right>
      <top style="thin">
        <color indexed="64"/>
      </top>
      <bottom style="thin">
        <color indexed="64"/>
      </bottom>
      <diagonal/>
    </border>
    <border>
      <left/>
      <right/>
      <top/>
      <bottom style="thin">
        <color theme="0" tint="-0.14993743705557422"/>
      </bottom>
      <diagonal/>
    </border>
    <border>
      <left/>
      <right style="thin">
        <color theme="0" tint="-0.14993743705557422"/>
      </right>
      <top/>
      <bottom style="thin">
        <color theme="0" tint="-0.14993743705557422"/>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thin">
        <color indexed="64"/>
      </right>
      <top style="hair">
        <color theme="3"/>
      </top>
      <bottom style="hair">
        <color theme="3"/>
      </bottom>
      <diagonal/>
    </border>
    <border>
      <left/>
      <right/>
      <top style="hair">
        <color theme="3"/>
      </top>
      <bottom style="hair">
        <color theme="3"/>
      </bottom>
      <diagonal/>
    </border>
    <border>
      <left style="thin">
        <color theme="1"/>
      </left>
      <right style="thin">
        <color indexed="64"/>
      </right>
      <top/>
      <bottom style="hair">
        <color theme="3"/>
      </bottom>
      <diagonal/>
    </border>
    <border>
      <left style="thin">
        <color theme="1" tint="0.499984740745262"/>
      </left>
      <right style="thin">
        <color theme="1" tint="0.499984740745262"/>
      </right>
      <top/>
      <bottom style="hair">
        <color theme="3"/>
      </bottom>
      <diagonal/>
    </border>
    <border>
      <left style="thin">
        <color indexed="64"/>
      </left>
      <right style="thin">
        <color indexed="64"/>
      </right>
      <top/>
      <bottom style="hair">
        <color theme="3"/>
      </bottom>
      <diagonal/>
    </border>
    <border>
      <left style="thin">
        <color theme="1" tint="0.499984740745262"/>
      </left>
      <right style="thin">
        <color theme="1" tint="0.499984740745262"/>
      </right>
      <top style="hair">
        <color theme="3"/>
      </top>
      <bottom style="hair">
        <color theme="3"/>
      </bottom>
      <diagonal/>
    </border>
    <border>
      <left style="thin">
        <color theme="1" tint="0.499984740745262"/>
      </left>
      <right style="thin">
        <color theme="1" tint="0.499984740745262"/>
      </right>
      <top style="thin">
        <color indexed="64"/>
      </top>
      <bottom/>
      <diagonal/>
    </border>
    <border>
      <left style="thin">
        <color theme="1" tint="0.499984740745262"/>
      </left>
      <right style="thin">
        <color indexed="64"/>
      </right>
      <top style="thin">
        <color indexed="64"/>
      </top>
      <bottom/>
      <diagonal/>
    </border>
    <border>
      <left style="thin">
        <color theme="1"/>
      </left>
      <right style="thin">
        <color indexed="64"/>
      </right>
      <top style="hair">
        <color theme="3"/>
      </top>
      <bottom style="hair">
        <color theme="3"/>
      </bottom>
      <diagonal/>
    </border>
    <border>
      <left style="thin">
        <color indexed="64"/>
      </left>
      <right/>
      <top style="thin">
        <color indexed="64"/>
      </top>
      <bottom style="thin">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9" fillId="0" borderId="0"/>
    <xf numFmtId="0" fontId="1" fillId="0" borderId="0"/>
  </cellStyleXfs>
  <cellXfs count="127">
    <xf numFmtId="0" fontId="0" fillId="0" borderId="0" xfId="0"/>
    <xf numFmtId="169" fontId="14" fillId="0" borderId="0" xfId="3" applyNumberFormat="1" applyFont="1" applyFill="1" applyBorder="1" applyAlignment="1">
      <alignment horizontal="left"/>
    </xf>
    <xf numFmtId="172" fontId="5" fillId="0" borderId="0" xfId="3" applyNumberFormat="1" applyFont="1" applyFill="1" applyBorder="1" applyAlignment="1">
      <alignment horizontal="left" vertical="top"/>
    </xf>
    <xf numFmtId="170" fontId="16" fillId="0" borderId="0" xfId="3" applyNumberFormat="1" applyFont="1" applyFill="1" applyBorder="1" applyAlignment="1">
      <alignment wrapText="1"/>
    </xf>
    <xf numFmtId="170" fontId="16" fillId="0" borderId="0" xfId="3" applyNumberFormat="1" applyFont="1" applyFill="1" applyBorder="1" applyAlignment="1"/>
    <xf numFmtId="1" fontId="9" fillId="0" borderId="10" xfId="3" applyNumberFormat="1" applyFont="1" applyBorder="1" applyAlignment="1"/>
    <xf numFmtId="1" fontId="9" fillId="0" borderId="11" xfId="3" applyNumberFormat="1" applyFont="1" applyBorder="1" applyAlignment="1">
      <alignment horizontal="left" indent="1"/>
    </xf>
    <xf numFmtId="0" fontId="9" fillId="0" borderId="12" xfId="3" applyFont="1" applyBorder="1" applyAlignment="1">
      <alignment vertical="center"/>
    </xf>
    <xf numFmtId="173" fontId="9" fillId="0" borderId="12" xfId="3" applyNumberFormat="1" applyFont="1" applyBorder="1" applyAlignment="1">
      <alignment vertical="center"/>
    </xf>
    <xf numFmtId="1" fontId="9" fillId="0" borderId="14" xfId="3" applyNumberFormat="1" applyFont="1" applyBorder="1" applyAlignment="1">
      <alignment horizontal="left" vertical="center" indent="1"/>
    </xf>
    <xf numFmtId="170" fontId="9" fillId="0" borderId="13" xfId="3" applyNumberFormat="1" applyFont="1" applyBorder="1" applyAlignment="1">
      <alignment horizontal="left" vertical="center" indent="2"/>
    </xf>
    <xf numFmtId="0" fontId="9" fillId="0" borderId="18" xfId="3" applyFont="1" applyBorder="1" applyAlignment="1">
      <alignment vertical="center"/>
    </xf>
    <xf numFmtId="1" fontId="9" fillId="0" borderId="0" xfId="3" applyNumberFormat="1" applyFont="1" applyBorder="1" applyAlignment="1">
      <alignment horizontal="center" vertical="center"/>
    </xf>
    <xf numFmtId="0" fontId="9" fillId="0" borderId="0" xfId="3" applyFont="1" applyBorder="1" applyAlignment="1">
      <alignment vertical="center"/>
    </xf>
    <xf numFmtId="44" fontId="9" fillId="4" borderId="8" xfId="5" applyFont="1" applyFill="1" applyBorder="1" applyAlignment="1">
      <alignment vertical="center"/>
    </xf>
    <xf numFmtId="9" fontId="9" fillId="0" borderId="8" xfId="3" applyNumberFormat="1" applyFont="1" applyBorder="1" applyAlignment="1">
      <alignment vertical="center"/>
    </xf>
    <xf numFmtId="0" fontId="9" fillId="0" borderId="14" xfId="3" applyFont="1" applyBorder="1" applyAlignment="1">
      <alignment vertical="center"/>
    </xf>
    <xf numFmtId="0" fontId="17" fillId="0" borderId="20" xfId="3" applyFont="1" applyBorder="1" applyAlignment="1">
      <alignment vertical="center"/>
    </xf>
    <xf numFmtId="0" fontId="17" fillId="0" borderId="21" xfId="3" applyFont="1" applyBorder="1" applyAlignment="1">
      <alignment vertical="center"/>
    </xf>
    <xf numFmtId="0" fontId="0" fillId="0" borderId="23" xfId="0" applyBorder="1"/>
    <xf numFmtId="0" fontId="2" fillId="0" borderId="0" xfId="3" applyBorder="1" applyAlignment="1">
      <alignment vertical="center"/>
    </xf>
    <xf numFmtId="0" fontId="0" fillId="0" borderId="25" xfId="0" applyBorder="1"/>
    <xf numFmtId="0" fontId="5" fillId="0" borderId="0" xfId="3" applyFont="1" applyFill="1" applyBorder="1" applyAlignment="1">
      <alignment vertical="center"/>
    </xf>
    <xf numFmtId="0" fontId="2" fillId="0" borderId="0" xfId="3" applyFill="1" applyBorder="1" applyAlignment="1">
      <alignment vertical="center"/>
    </xf>
    <xf numFmtId="0" fontId="6" fillId="0" borderId="0" xfId="3" applyFont="1" applyBorder="1" applyAlignment="1">
      <alignment vertical="center"/>
    </xf>
    <xf numFmtId="0" fontId="7" fillId="0" borderId="0" xfId="3" applyFont="1" applyBorder="1" applyAlignment="1">
      <alignment vertical="center"/>
    </xf>
    <xf numFmtId="0" fontId="8" fillId="0" borderId="0" xfId="3" applyFont="1" applyFill="1" applyBorder="1" applyAlignment="1">
      <alignment vertical="center"/>
    </xf>
    <xf numFmtId="0" fontId="5" fillId="0" borderId="0" xfId="3" applyFont="1" applyFill="1" applyBorder="1" applyAlignment="1">
      <alignment vertical="top"/>
    </xf>
    <xf numFmtId="0" fontId="10" fillId="0" borderId="0" xfId="3" applyFont="1" applyFill="1" applyBorder="1" applyAlignment="1">
      <alignment vertical="top"/>
    </xf>
    <xf numFmtId="0" fontId="2" fillId="0" borderId="0" xfId="3" applyFill="1" applyBorder="1" applyAlignment="1">
      <alignment vertical="top"/>
    </xf>
    <xf numFmtId="0" fontId="6" fillId="0" borderId="0" xfId="3" applyFont="1" applyBorder="1" applyAlignment="1"/>
    <xf numFmtId="0" fontId="11" fillId="0" borderId="0" xfId="3" applyFont="1" applyFill="1" applyBorder="1" applyAlignment="1">
      <alignment vertical="top"/>
    </xf>
    <xf numFmtId="0" fontId="11" fillId="0" borderId="0" xfId="3" applyFont="1" applyBorder="1" applyAlignment="1">
      <alignment vertical="top"/>
    </xf>
    <xf numFmtId="0" fontId="12" fillId="0" borderId="0" xfId="3" applyFont="1" applyFill="1" applyBorder="1" applyAlignment="1">
      <alignment vertical="top"/>
    </xf>
    <xf numFmtId="0" fontId="15" fillId="0" borderId="0" xfId="3" applyFont="1" applyFill="1" applyBorder="1" applyAlignment="1">
      <alignment vertical="center"/>
    </xf>
    <xf numFmtId="0" fontId="7" fillId="0" borderId="0" xfId="3" applyFont="1" applyFill="1" applyBorder="1" applyAlignment="1">
      <alignment vertical="center"/>
    </xf>
    <xf numFmtId="0" fontId="9" fillId="0" borderId="0" xfId="3" applyFont="1" applyFill="1" applyBorder="1" applyAlignment="1">
      <alignment vertical="center"/>
    </xf>
    <xf numFmtId="0" fontId="0" fillId="0" borderId="24" xfId="0" applyBorder="1"/>
    <xf numFmtId="0" fontId="11" fillId="0" borderId="0" xfId="3" applyFont="1" applyBorder="1" applyAlignment="1">
      <alignment vertical="center"/>
    </xf>
    <xf numFmtId="0" fontId="18" fillId="0" borderId="0" xfId="3" applyFont="1" applyBorder="1" applyAlignment="1">
      <alignment vertical="center"/>
    </xf>
    <xf numFmtId="0" fontId="0" fillId="0" borderId="26" xfId="0" applyBorder="1"/>
    <xf numFmtId="0" fontId="0" fillId="0" borderId="27" xfId="0" applyBorder="1"/>
    <xf numFmtId="0" fontId="0" fillId="0" borderId="28" xfId="0" applyBorder="1"/>
    <xf numFmtId="0" fontId="0" fillId="0" borderId="22" xfId="0" applyBorder="1"/>
    <xf numFmtId="0" fontId="0" fillId="0" borderId="4" xfId="0" applyBorder="1"/>
    <xf numFmtId="0" fontId="5" fillId="0" borderId="0" xfId="3" applyFont="1" applyFill="1" applyBorder="1" applyAlignment="1"/>
    <xf numFmtId="0" fontId="0" fillId="0" borderId="0" xfId="0" applyBorder="1"/>
    <xf numFmtId="177" fontId="21" fillId="0" borderId="35" xfId="6" applyNumberFormat="1" applyFont="1" applyFill="1" applyBorder="1" applyAlignment="1">
      <alignment horizontal="center" vertical="center"/>
    </xf>
    <xf numFmtId="177" fontId="21" fillId="0" borderId="36" xfId="6" applyNumberFormat="1" applyFont="1" applyFill="1" applyBorder="1" applyAlignment="1">
      <alignment horizontal="center" vertical="center"/>
    </xf>
    <xf numFmtId="0" fontId="18" fillId="0" borderId="29" xfId="0" applyFont="1" applyFill="1" applyBorder="1" applyAlignment="1">
      <alignment vertical="center"/>
    </xf>
    <xf numFmtId="0" fontId="18" fillId="0" borderId="30" xfId="0" applyFont="1" applyFill="1" applyBorder="1" applyAlignment="1">
      <alignment vertical="center"/>
    </xf>
    <xf numFmtId="177" fontId="21" fillId="0" borderId="34" xfId="6" applyNumberFormat="1" applyFont="1" applyFill="1" applyBorder="1" applyAlignment="1">
      <alignment horizontal="center" vertical="center"/>
    </xf>
    <xf numFmtId="165" fontId="21" fillId="0" borderId="34" xfId="6" applyNumberFormat="1" applyFont="1" applyFill="1" applyBorder="1" applyAlignment="1">
      <alignment horizontal="center" vertical="center"/>
    </xf>
    <xf numFmtId="0" fontId="21" fillId="9" borderId="31" xfId="7" applyFont="1" applyFill="1" applyBorder="1" applyAlignment="1">
      <alignment horizontal="center" vertical="center"/>
    </xf>
    <xf numFmtId="14" fontId="21" fillId="0" borderId="33" xfId="0" applyNumberFormat="1" applyFont="1" applyFill="1" applyBorder="1" applyAlignment="1">
      <alignment horizontal="center" vertical="center"/>
    </xf>
    <xf numFmtId="164" fontId="21" fillId="0" borderId="32" xfId="6" applyNumberFormat="1" applyFont="1" applyFill="1" applyBorder="1" applyAlignment="1">
      <alignment horizontal="center" vertical="center"/>
    </xf>
    <xf numFmtId="178" fontId="21" fillId="0" borderId="33" xfId="0" applyNumberFormat="1" applyFont="1" applyFill="1" applyBorder="1" applyAlignment="1">
      <alignment horizontal="center" vertical="center"/>
    </xf>
    <xf numFmtId="14" fontId="21" fillId="0" borderId="29" xfId="0" applyNumberFormat="1" applyFont="1" applyFill="1" applyBorder="1" applyAlignment="1">
      <alignment horizontal="center" vertical="center"/>
    </xf>
    <xf numFmtId="164" fontId="21" fillId="0" borderId="34" xfId="6" applyNumberFormat="1" applyFont="1" applyFill="1" applyBorder="1" applyAlignment="1">
      <alignment horizontal="center" vertical="center"/>
    </xf>
    <xf numFmtId="1" fontId="9" fillId="5" borderId="19" xfId="3" applyNumberFormat="1" applyFont="1" applyFill="1" applyBorder="1" applyAlignment="1"/>
    <xf numFmtId="0" fontId="22" fillId="6" borderId="19" xfId="0" applyFont="1" applyFill="1" applyBorder="1" applyAlignment="1">
      <alignment horizontal="center" vertical="center" wrapText="1"/>
    </xf>
    <xf numFmtId="0" fontId="20" fillId="7" borderId="19" xfId="0" applyFont="1" applyFill="1" applyBorder="1" applyAlignment="1">
      <alignment horizontal="center" vertical="center" wrapText="1"/>
    </xf>
    <xf numFmtId="0" fontId="23" fillId="0" borderId="0" xfId="0" applyFont="1"/>
    <xf numFmtId="0" fontId="21" fillId="0" borderId="32" xfId="2" applyNumberFormat="1" applyFont="1" applyFill="1" applyBorder="1" applyAlignment="1">
      <alignment horizontal="center" vertical="center"/>
    </xf>
    <xf numFmtId="0" fontId="21" fillId="0" borderId="34" xfId="2" applyNumberFormat="1" applyFont="1" applyFill="1" applyBorder="1" applyAlignment="1">
      <alignment horizontal="center" vertical="center"/>
    </xf>
    <xf numFmtId="9" fontId="22" fillId="6" borderId="19" xfId="2" applyFont="1" applyFill="1" applyBorder="1" applyAlignment="1">
      <alignment horizontal="center" vertical="center" wrapText="1"/>
    </xf>
    <xf numFmtId="0" fontId="9" fillId="0" borderId="0" xfId="3" applyFont="1" applyBorder="1" applyAlignment="1">
      <alignment horizontal="right" vertical="center" indent="1"/>
    </xf>
    <xf numFmtId="164" fontId="9" fillId="5" borderId="19" xfId="3" applyNumberFormat="1" applyFont="1" applyFill="1" applyBorder="1" applyAlignment="1">
      <alignment vertical="center"/>
    </xf>
    <xf numFmtId="0" fontId="9" fillId="5" borderId="19" xfId="3" applyFont="1" applyFill="1" applyBorder="1" applyAlignment="1">
      <alignment horizontal="left" vertical="center"/>
    </xf>
    <xf numFmtId="0" fontId="6" fillId="3" borderId="8" xfId="3" applyFont="1" applyFill="1" applyBorder="1" applyAlignment="1">
      <alignment horizontal="center" vertical="center" wrapText="1"/>
    </xf>
    <xf numFmtId="0" fontId="21" fillId="11" borderId="37" xfId="7" applyFont="1" applyFill="1" applyBorder="1" applyAlignment="1">
      <alignment horizontal="center" vertical="center"/>
    </xf>
    <xf numFmtId="178" fontId="21" fillId="8" borderId="33" xfId="0" applyNumberFormat="1" applyFont="1" applyFill="1" applyBorder="1" applyAlignment="1">
      <alignment horizontal="center" vertical="center"/>
    </xf>
    <xf numFmtId="0" fontId="24" fillId="0" borderId="0" xfId="0" applyFont="1"/>
    <xf numFmtId="0" fontId="25" fillId="0" borderId="0" xfId="0" applyFont="1"/>
    <xf numFmtId="0" fontId="26" fillId="0" borderId="0" xfId="0" applyFont="1"/>
    <xf numFmtId="1" fontId="11" fillId="5" borderId="19" xfId="4" applyNumberFormat="1" applyFont="1" applyFill="1" applyBorder="1" applyAlignment="1">
      <alignment horizontal="centerContinuous" vertical="center"/>
    </xf>
    <xf numFmtId="0" fontId="26" fillId="0" borderId="0" xfId="0" quotePrefix="1" applyFont="1"/>
    <xf numFmtId="0" fontId="20" fillId="7" borderId="19" xfId="6" applyFont="1" applyFill="1" applyBorder="1" applyAlignment="1">
      <alignment horizontal="center" vertical="center" wrapText="1"/>
    </xf>
    <xf numFmtId="0" fontId="11" fillId="8" borderId="0" xfId="3" applyFont="1" applyFill="1" applyBorder="1" applyAlignment="1">
      <alignment horizontal="left" vertical="center" indent="1"/>
    </xf>
    <xf numFmtId="1" fontId="9" fillId="0" borderId="13" xfId="3" applyNumberFormat="1" applyFont="1" applyBorder="1" applyAlignment="1">
      <alignment horizontal="center" vertical="center"/>
    </xf>
    <xf numFmtId="1" fontId="9" fillId="0" borderId="0" xfId="3" applyNumberFormat="1" applyFont="1" applyBorder="1" applyAlignment="1">
      <alignment horizontal="center" vertical="center"/>
    </xf>
    <xf numFmtId="174" fontId="9" fillId="0" borderId="12" xfId="3" applyNumberFormat="1" applyFont="1" applyFill="1" applyBorder="1" applyAlignment="1">
      <alignment horizontal="center" vertical="center"/>
    </xf>
    <xf numFmtId="174" fontId="9" fillId="0" borderId="18" xfId="3" applyNumberFormat="1" applyFont="1" applyFill="1" applyBorder="1" applyAlignment="1">
      <alignment horizontal="center" vertical="center"/>
    </xf>
    <xf numFmtId="1" fontId="9" fillId="0" borderId="13" xfId="3" applyNumberFormat="1" applyFont="1" applyBorder="1" applyAlignment="1">
      <alignment horizontal="left" vertical="center" wrapText="1" indent="1"/>
    </xf>
    <xf numFmtId="1" fontId="9" fillId="0" borderId="0" xfId="3" applyNumberFormat="1" applyFont="1" applyBorder="1" applyAlignment="1">
      <alignment horizontal="left" vertical="center" wrapText="1" indent="1"/>
    </xf>
    <xf numFmtId="1" fontId="9" fillId="0" borderId="14" xfId="3" applyNumberFormat="1" applyFont="1" applyBorder="1" applyAlignment="1">
      <alignment horizontal="left" vertical="center" wrapText="1" indent="1"/>
    </xf>
    <xf numFmtId="0" fontId="11" fillId="0" borderId="0" xfId="3" applyFont="1" applyBorder="1" applyAlignment="1">
      <alignment horizontal="right" vertical="center"/>
    </xf>
    <xf numFmtId="1" fontId="11" fillId="5" borderId="19" xfId="4" applyNumberFormat="1" applyFont="1" applyFill="1" applyBorder="1" applyAlignment="1">
      <alignment horizontal="right" vertical="center"/>
    </xf>
    <xf numFmtId="1" fontId="11" fillId="5" borderId="38" xfId="4" applyNumberFormat="1" applyFont="1" applyFill="1" applyBorder="1" applyAlignment="1">
      <alignment horizontal="right" vertical="center"/>
    </xf>
    <xf numFmtId="1" fontId="9" fillId="5" borderId="19" xfId="3" applyNumberFormat="1" applyFont="1" applyFill="1" applyBorder="1" applyAlignment="1">
      <alignment horizontal="left" vertical="center" indent="1"/>
    </xf>
    <xf numFmtId="44" fontId="9" fillId="0" borderId="12" xfId="1" applyFont="1" applyBorder="1" applyAlignment="1">
      <alignment horizontal="center" vertical="center"/>
    </xf>
    <xf numFmtId="0" fontId="11" fillId="0" borderId="0" xfId="3" applyFont="1" applyBorder="1" applyAlignment="1">
      <alignment horizontal="center" vertical="center"/>
    </xf>
    <xf numFmtId="0" fontId="6" fillId="3" borderId="5" xfId="3" applyFont="1" applyFill="1" applyBorder="1" applyAlignment="1">
      <alignment horizontal="center" vertical="center" wrapText="1"/>
    </xf>
    <xf numFmtId="0" fontId="6" fillId="3" borderId="6" xfId="3" applyFont="1" applyFill="1" applyBorder="1" applyAlignment="1">
      <alignment horizontal="center" vertical="center" wrapText="1"/>
    </xf>
    <xf numFmtId="0" fontId="6" fillId="3" borderId="7" xfId="3" applyFont="1" applyFill="1" applyBorder="1" applyAlignment="1">
      <alignment horizontal="center" vertical="center" wrapText="1"/>
    </xf>
    <xf numFmtId="0" fontId="6" fillId="3" borderId="8" xfId="3" applyFont="1" applyFill="1" applyBorder="1" applyAlignment="1">
      <alignment horizontal="center" vertical="center" wrapText="1"/>
    </xf>
    <xf numFmtId="1" fontId="9" fillId="0" borderId="9" xfId="3" applyNumberFormat="1" applyFont="1" applyBorder="1" applyAlignment="1">
      <alignment horizontal="center"/>
    </xf>
    <xf numFmtId="1" fontId="9" fillId="0" borderId="10" xfId="3" applyNumberFormat="1" applyFont="1" applyBorder="1" applyAlignment="1">
      <alignment horizontal="center"/>
    </xf>
    <xf numFmtId="170" fontId="13" fillId="0" borderId="0" xfId="3" applyNumberFormat="1" applyFont="1" applyFill="1" applyBorder="1" applyAlignment="1">
      <alignment horizontal="right" vertical="center" wrapText="1"/>
    </xf>
    <xf numFmtId="171" fontId="14" fillId="0" borderId="0" xfId="3" applyNumberFormat="1" applyFont="1" applyFill="1" applyBorder="1" applyAlignment="1">
      <alignment horizontal="left" vertical="center"/>
    </xf>
    <xf numFmtId="0" fontId="9" fillId="5" borderId="19" xfId="3" applyFont="1" applyFill="1" applyBorder="1" applyAlignment="1">
      <alignment horizontal="left" vertical="center"/>
    </xf>
    <xf numFmtId="172" fontId="14" fillId="0" borderId="0" xfId="3" applyNumberFormat="1" applyFont="1" applyFill="1" applyBorder="1" applyAlignment="1">
      <alignment horizontal="left" vertical="top"/>
    </xf>
    <xf numFmtId="170" fontId="13" fillId="0" borderId="0" xfId="3" applyNumberFormat="1" applyFont="1" applyFill="1" applyBorder="1" applyAlignment="1">
      <alignment horizontal="right" vertical="top" wrapText="1"/>
    </xf>
    <xf numFmtId="0" fontId="3" fillId="2" borderId="1" xfId="3" applyFont="1" applyFill="1" applyBorder="1" applyAlignment="1">
      <alignment horizontal="center" vertical="center"/>
    </xf>
    <xf numFmtId="0" fontId="3" fillId="2" borderId="2" xfId="3" applyFont="1" applyFill="1" applyBorder="1" applyAlignment="1">
      <alignment horizontal="center" vertical="center"/>
    </xf>
    <xf numFmtId="0" fontId="3" fillId="2" borderId="3" xfId="3" applyFont="1" applyFill="1" applyBorder="1" applyAlignment="1">
      <alignment horizontal="center" vertical="center"/>
    </xf>
    <xf numFmtId="0" fontId="4" fillId="0" borderId="4" xfId="3" applyFont="1" applyBorder="1" applyAlignment="1">
      <alignment horizontal="center" vertical="center"/>
    </xf>
    <xf numFmtId="0" fontId="4" fillId="0" borderId="0" xfId="3" applyFont="1" applyBorder="1" applyAlignment="1">
      <alignment horizontal="center" vertical="center"/>
    </xf>
    <xf numFmtId="165" fontId="9" fillId="5" borderId="19" xfId="3" applyNumberFormat="1" applyFont="1" applyFill="1" applyBorder="1" applyAlignment="1">
      <alignment horizontal="left" vertical="center"/>
    </xf>
    <xf numFmtId="168" fontId="13" fillId="0" borderId="0" xfId="3" applyNumberFormat="1" applyFont="1" applyFill="1" applyBorder="1" applyAlignment="1">
      <alignment horizontal="right" wrapText="1"/>
    </xf>
    <xf numFmtId="166" fontId="5" fillId="0" borderId="0" xfId="3" applyNumberFormat="1" applyFont="1" applyBorder="1" applyAlignment="1">
      <alignment horizontal="center" vertical="center"/>
    </xf>
    <xf numFmtId="167" fontId="9" fillId="5" borderId="19" xfId="3" applyNumberFormat="1" applyFont="1" applyFill="1" applyBorder="1" applyAlignment="1">
      <alignment horizontal="center" vertical="center" shrinkToFit="1"/>
    </xf>
    <xf numFmtId="176" fontId="11" fillId="0" borderId="0" xfId="3" applyNumberFormat="1" applyFont="1" applyBorder="1" applyAlignment="1">
      <alignment horizontal="right" vertical="center"/>
    </xf>
    <xf numFmtId="176" fontId="9" fillId="0" borderId="0" xfId="3" applyNumberFormat="1" applyFont="1" applyBorder="1" applyAlignment="1">
      <alignment horizontal="right" vertical="center"/>
    </xf>
    <xf numFmtId="167" fontId="9" fillId="10" borderId="0" xfId="3" applyNumberFormat="1" applyFont="1" applyFill="1" applyBorder="1" applyAlignment="1">
      <alignment horizontal="left" vertical="center" shrinkToFit="1"/>
    </xf>
    <xf numFmtId="1" fontId="9" fillId="0" borderId="14" xfId="3" applyNumberFormat="1" applyFont="1" applyBorder="1" applyAlignment="1">
      <alignment horizontal="center" vertical="center"/>
    </xf>
    <xf numFmtId="175" fontId="9" fillId="5" borderId="19" xfId="3" applyNumberFormat="1" applyFont="1" applyFill="1" applyBorder="1" applyAlignment="1">
      <alignment horizontal="left" vertical="center" indent="1"/>
    </xf>
    <xf numFmtId="0" fontId="9" fillId="0" borderId="0" xfId="3" applyFont="1" applyBorder="1" applyAlignment="1">
      <alignment horizontal="center"/>
    </xf>
    <xf numFmtId="0" fontId="12" fillId="0" borderId="0" xfId="3" applyFont="1" applyFill="1" applyBorder="1" applyAlignment="1">
      <alignment horizontal="left" wrapText="1"/>
    </xf>
    <xf numFmtId="1" fontId="9" fillId="0" borderId="15" xfId="3" applyNumberFormat="1" applyFont="1" applyBorder="1" applyAlignment="1">
      <alignment horizontal="center" vertical="center"/>
    </xf>
    <xf numFmtId="1" fontId="9" fillId="0" borderId="16" xfId="3" applyNumberFormat="1" applyFont="1" applyBorder="1" applyAlignment="1">
      <alignment horizontal="center" vertical="center"/>
    </xf>
    <xf numFmtId="1" fontId="9" fillId="0" borderId="17" xfId="3" applyNumberFormat="1" applyFont="1" applyBorder="1" applyAlignment="1">
      <alignment horizontal="center" vertical="center"/>
    </xf>
    <xf numFmtId="0" fontId="10" fillId="0" borderId="0" xfId="3" applyFont="1" applyFill="1" applyBorder="1" applyAlignment="1">
      <alignment horizontal="left" wrapText="1"/>
    </xf>
    <xf numFmtId="1" fontId="11" fillId="12" borderId="19" xfId="4" applyNumberFormat="1" applyFont="1" applyFill="1" applyBorder="1" applyAlignment="1">
      <alignment horizontal="centerContinuous" vertical="center"/>
    </xf>
    <xf numFmtId="0" fontId="0" fillId="13" borderId="0" xfId="0" applyFill="1"/>
    <xf numFmtId="0" fontId="20" fillId="7" borderId="19" xfId="6" applyFont="1" applyFill="1" applyBorder="1" applyAlignment="1">
      <alignment horizontal="centerContinuous" vertical="center" wrapText="1"/>
    </xf>
    <xf numFmtId="0" fontId="27" fillId="0" borderId="0" xfId="0" applyFont="1" applyAlignment="1">
      <alignment horizontal="left" wrapText="1"/>
    </xf>
  </cellXfs>
  <cellStyles count="8">
    <cellStyle name="Milliers 2" xfId="4"/>
    <cellStyle name="Monétaire" xfId="1" builtinId="4"/>
    <cellStyle name="Monétaire 2" xfId="5"/>
    <cellStyle name="Normal" xfId="0" builtinId="0"/>
    <cellStyle name="Normal 2" xfId="6"/>
    <cellStyle name="Normal 3" xfId="3"/>
    <cellStyle name="Normal 5" xfId="7"/>
    <cellStyle name="Pourcentage" xfId="2" builtinId="5"/>
  </cellStyles>
  <dxfs count="54">
    <dxf>
      <fill>
        <patternFill>
          <bgColor theme="4" tint="0.79998168889431442"/>
        </patternFill>
      </fill>
    </dxf>
    <dxf>
      <fill>
        <patternFill>
          <bgColor theme="4" tint="0.79998168889431442"/>
        </patternFill>
      </fill>
    </dxf>
    <dxf>
      <font>
        <b/>
        <i val="0"/>
        <color rgb="FFC00000"/>
      </font>
      <fill>
        <patternFill>
          <bgColor theme="5" tint="0.59996337778862885"/>
        </patternFill>
      </fill>
    </dxf>
    <dxf>
      <font>
        <b/>
        <i val="0"/>
        <color rgb="FFC00000"/>
      </font>
      <fill>
        <patternFill>
          <bgColor theme="5" tint="0.59996337778862885"/>
        </patternFill>
      </fill>
    </dxf>
    <dxf>
      <fill>
        <patternFill>
          <bgColor theme="4" tint="0.79998168889431442"/>
        </patternFill>
      </fill>
    </dxf>
    <dxf>
      <fill>
        <patternFill>
          <bgColor theme="4" tint="0.79998168889431442"/>
        </patternFill>
      </fill>
    </dxf>
    <dxf>
      <font>
        <b/>
        <i val="0"/>
        <color rgb="FFC00000"/>
      </font>
      <fill>
        <patternFill>
          <bgColor theme="5" tint="0.59996337778862885"/>
        </patternFill>
      </fill>
    </dxf>
    <dxf>
      <font>
        <b/>
        <i val="0"/>
        <color rgb="FFC00000"/>
      </font>
      <fill>
        <patternFill>
          <bgColor theme="5" tint="0.59996337778862885"/>
        </patternFill>
      </fill>
    </dxf>
    <dxf>
      <font>
        <color rgb="FF006100"/>
      </font>
      <fill>
        <patternFill>
          <bgColor rgb="FFC6EFCE"/>
        </patternFill>
      </fill>
    </dxf>
    <dxf>
      <font>
        <color rgb="FF006100"/>
      </font>
      <fill>
        <patternFill>
          <bgColor rgb="FFC6EFCE"/>
        </patternFill>
      </fill>
    </dxf>
    <dxf>
      <font>
        <b/>
        <i val="0"/>
        <color auto="1"/>
      </font>
      <fill>
        <patternFill>
          <bgColor rgb="FF00FF00"/>
        </patternFill>
      </fill>
    </dxf>
    <dxf>
      <font>
        <b/>
        <i val="0"/>
        <color theme="0"/>
      </font>
      <fill>
        <patternFill>
          <bgColor rgb="FFFF0000"/>
        </patternFill>
      </fill>
    </dxf>
    <dxf>
      <font>
        <b/>
        <i val="0"/>
        <color auto="1"/>
      </font>
      <fill>
        <patternFill>
          <bgColor rgb="FF00FF00"/>
        </patternFill>
      </fill>
    </dxf>
    <dxf>
      <font>
        <b/>
        <i val="0"/>
        <color theme="0"/>
      </font>
      <fill>
        <patternFill>
          <bgColor rgb="FFFF0000"/>
        </patternFill>
      </fill>
    </dxf>
    <dxf>
      <font>
        <b/>
        <i val="0"/>
        <color auto="1"/>
      </font>
      <fill>
        <patternFill>
          <bgColor rgb="FF00FF00"/>
        </patternFill>
      </fill>
    </dxf>
    <dxf>
      <font>
        <b/>
        <i val="0"/>
        <color theme="0"/>
      </font>
      <fill>
        <patternFill>
          <bgColor rgb="FFFF0000"/>
        </patternFill>
      </fill>
    </dxf>
    <dxf>
      <font>
        <b/>
        <i val="0"/>
        <color auto="1"/>
      </font>
      <fill>
        <patternFill>
          <bgColor rgb="FF00FF00"/>
        </patternFill>
      </fill>
    </dxf>
    <dxf>
      <font>
        <b/>
        <i val="0"/>
        <color theme="0"/>
      </font>
      <fill>
        <patternFill>
          <bgColor rgb="FFFF0000"/>
        </patternFill>
      </fill>
    </dxf>
    <dxf>
      <font>
        <b/>
        <i val="0"/>
        <color auto="1"/>
      </font>
      <fill>
        <patternFill>
          <bgColor rgb="FF00FF00"/>
        </patternFill>
      </fill>
    </dxf>
    <dxf>
      <font>
        <b/>
        <i val="0"/>
        <color theme="0"/>
      </font>
      <fill>
        <patternFill>
          <bgColor rgb="FFFF0000"/>
        </patternFill>
      </fill>
    </dxf>
    <dxf>
      <font>
        <b/>
        <i val="0"/>
        <color auto="1"/>
      </font>
      <fill>
        <patternFill>
          <bgColor rgb="FF00FF00"/>
        </patternFill>
      </fill>
    </dxf>
    <dxf>
      <font>
        <b/>
        <i val="0"/>
        <color theme="0"/>
      </font>
      <fill>
        <patternFill>
          <bgColor rgb="FFFF0000"/>
        </patternFill>
      </fill>
    </dxf>
    <dxf>
      <font>
        <b/>
        <i val="0"/>
        <color auto="1"/>
      </font>
      <fill>
        <patternFill>
          <bgColor rgb="FF00FF00"/>
        </patternFill>
      </fill>
    </dxf>
    <dxf>
      <font>
        <b/>
        <i val="0"/>
        <color theme="0"/>
      </font>
      <fill>
        <patternFill>
          <bgColor rgb="FFFF0000"/>
        </patternFill>
      </fill>
    </dxf>
    <dxf>
      <font>
        <b/>
        <i val="0"/>
        <color auto="1"/>
      </font>
      <fill>
        <patternFill>
          <bgColor rgb="FF00FF00"/>
        </patternFill>
      </fill>
    </dxf>
    <dxf>
      <font>
        <b/>
        <i val="0"/>
        <color theme="0"/>
      </font>
      <fill>
        <patternFill>
          <bgColor rgb="FFFF0000"/>
        </patternFill>
      </fill>
    </dxf>
    <dxf>
      <font>
        <b/>
        <i val="0"/>
        <color auto="1"/>
      </font>
      <fill>
        <patternFill>
          <bgColor rgb="FF00FF00"/>
        </patternFill>
      </fill>
    </dxf>
    <dxf>
      <font>
        <b/>
        <i val="0"/>
        <color theme="0"/>
      </font>
      <fill>
        <patternFill>
          <bgColor rgb="FFFF0000"/>
        </patternFill>
      </fill>
    </dxf>
    <dxf>
      <fill>
        <patternFill>
          <bgColor theme="4" tint="0.79998168889431442"/>
        </patternFill>
      </fill>
    </dxf>
    <dxf>
      <font>
        <color rgb="FF006100"/>
      </font>
      <fill>
        <patternFill>
          <bgColor rgb="FFC6EFCE"/>
        </patternFill>
      </fill>
    </dxf>
    <dxf>
      <fill>
        <patternFill>
          <bgColor theme="4" tint="0.79998168889431442"/>
        </patternFill>
      </fill>
    </dxf>
    <dxf>
      <fill>
        <patternFill>
          <bgColor theme="4" tint="0.79998168889431442"/>
        </patternFill>
      </fill>
    </dxf>
    <dxf>
      <font>
        <color rgb="FF006100"/>
      </font>
      <fill>
        <patternFill>
          <bgColor rgb="FFC6EFCE"/>
        </patternFill>
      </fill>
    </dxf>
    <dxf>
      <fill>
        <patternFill>
          <bgColor theme="4" tint="0.79998168889431442"/>
        </patternFill>
      </fill>
    </dxf>
    <dxf>
      <font>
        <color rgb="FF006100"/>
      </font>
      <fill>
        <patternFill>
          <bgColor rgb="FFC6EFCE"/>
        </patternFill>
      </fill>
    </dxf>
    <dxf>
      <fill>
        <patternFill>
          <bgColor theme="4" tint="0.79998168889431442"/>
        </patternFill>
      </fill>
    </dxf>
    <dxf>
      <font>
        <color rgb="FF006100"/>
      </font>
      <fill>
        <patternFill>
          <bgColor rgb="FFC6EFCE"/>
        </patternFill>
      </fill>
    </dxf>
    <dxf>
      <fill>
        <patternFill>
          <bgColor theme="4" tint="0.79998168889431442"/>
        </patternFill>
      </fill>
    </dxf>
    <dxf>
      <font>
        <color rgb="FF006100"/>
      </font>
      <fill>
        <patternFill>
          <bgColor rgb="FFC6EFCE"/>
        </patternFill>
      </fill>
    </dxf>
    <dxf>
      <fill>
        <patternFill>
          <bgColor theme="4" tint="0.79998168889431442"/>
        </patternFill>
      </fill>
    </dxf>
    <dxf>
      <font>
        <color rgb="FF006100"/>
      </font>
      <fill>
        <patternFill>
          <bgColor rgb="FFC6EFCE"/>
        </patternFill>
      </fill>
    </dxf>
    <dxf>
      <font>
        <b/>
        <i val="0"/>
        <color auto="1"/>
      </font>
      <fill>
        <patternFill>
          <bgColor rgb="FF00FF00"/>
        </patternFill>
      </fill>
    </dxf>
    <dxf>
      <font>
        <b/>
        <i val="0"/>
        <color theme="0"/>
      </font>
      <fill>
        <patternFill>
          <bgColor rgb="FFFF0000"/>
        </patternFill>
      </fill>
    </dxf>
    <dxf>
      <fill>
        <patternFill>
          <bgColor theme="4" tint="0.79998168889431442"/>
        </patternFill>
      </fill>
    </dxf>
    <dxf>
      <font>
        <color rgb="FF006100"/>
      </font>
      <fill>
        <patternFill>
          <bgColor rgb="FFC6EFCE"/>
        </patternFill>
      </fill>
    </dxf>
    <dxf>
      <font>
        <b/>
        <i val="0"/>
        <color rgb="FFC00000"/>
      </font>
      <fill>
        <patternFill>
          <bgColor theme="5" tint="0.59996337778862885"/>
        </patternFill>
      </fill>
    </dxf>
    <dxf>
      <font>
        <b/>
        <i val="0"/>
        <color auto="1"/>
      </font>
      <fill>
        <patternFill>
          <bgColor rgb="FF00FF00"/>
        </patternFill>
      </fill>
    </dxf>
    <dxf>
      <font>
        <b/>
        <i val="0"/>
        <color theme="0"/>
      </font>
      <fill>
        <patternFill>
          <bgColor rgb="FFFF0000"/>
        </patternFill>
      </fill>
    </dxf>
    <dxf>
      <font>
        <b/>
        <i val="0"/>
        <color auto="1"/>
      </font>
      <fill>
        <patternFill>
          <bgColor rgb="FF00FF00"/>
        </patternFill>
      </fill>
    </dxf>
    <dxf>
      <font>
        <b/>
        <i val="0"/>
        <color theme="0"/>
      </font>
      <fill>
        <patternFill>
          <bgColor rgb="FFFF0000"/>
        </patternFill>
      </fill>
    </dxf>
    <dxf>
      <font>
        <b/>
        <i val="0"/>
        <color auto="1"/>
      </font>
      <fill>
        <patternFill>
          <bgColor rgb="FF00FF00"/>
        </patternFill>
      </fill>
    </dxf>
    <dxf>
      <font>
        <b/>
        <i val="0"/>
        <color theme="0"/>
      </font>
      <fill>
        <patternFill>
          <bgColor rgb="FFFF0000"/>
        </patternFill>
      </fill>
    </dxf>
    <dxf>
      <font>
        <b/>
        <i val="0"/>
        <color auto="1"/>
      </font>
      <fill>
        <patternFill>
          <bgColor rgb="FF00FF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an\Bureau\BA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7-2018"/>
      <sheetName val="PC-Tab"/>
      <sheetName val="iNFO INSCRITS"/>
      <sheetName val="Facturation"/>
      <sheetName val="Facture"/>
      <sheetName val="Facture test equiv"/>
      <sheetName val="Base SEMITAG"/>
      <sheetName val="Commande"/>
      <sheetName val="OFFICIEL 2016"/>
      <sheetName val="OFFICIEL 2017"/>
      <sheetName val="2016"/>
      <sheetName val="Contacts"/>
      <sheetName val="2016-2017"/>
    </sheetNames>
    <sheetDataSet>
      <sheetData sheetId="0"/>
      <sheetData sheetId="1"/>
      <sheetData sheetId="2"/>
      <sheetData sheetId="3">
        <row r="2">
          <cell r="D2" t="str">
            <v>ABDELKADER</v>
          </cell>
          <cell r="E2" t="str">
            <v>Salah</v>
          </cell>
          <cell r="F2" t="str">
            <v>X</v>
          </cell>
          <cell r="G2" t="str">
            <v>17CPFS01880.01</v>
          </cell>
          <cell r="H2">
            <v>42937</v>
          </cell>
          <cell r="I2">
            <v>42989</v>
          </cell>
          <cell r="J2">
            <v>42993</v>
          </cell>
          <cell r="K2">
            <v>136</v>
          </cell>
          <cell r="L2">
            <v>42933</v>
          </cell>
          <cell r="M2">
            <v>42989</v>
          </cell>
          <cell r="N2">
            <v>42993</v>
          </cell>
        </row>
        <row r="3">
          <cell r="D3" t="str">
            <v>ABDELKADER</v>
          </cell>
          <cell r="E3" t="str">
            <v>Salah</v>
          </cell>
          <cell r="F3" t="str">
            <v>W</v>
          </cell>
          <cell r="J3" t="str">
            <v/>
          </cell>
        </row>
        <row r="4">
          <cell r="D4" t="str">
            <v>AKACHA</v>
          </cell>
          <cell r="E4" t="str">
            <v>Abderrazak</v>
          </cell>
          <cell r="F4" t="str">
            <v>X</v>
          </cell>
          <cell r="G4" t="str">
            <v>17CPFS02050.01</v>
          </cell>
          <cell r="H4">
            <v>42997</v>
          </cell>
          <cell r="I4">
            <v>43011</v>
          </cell>
          <cell r="J4">
            <v>43014</v>
          </cell>
          <cell r="K4">
            <v>157</v>
          </cell>
          <cell r="L4">
            <v>42999</v>
          </cell>
          <cell r="M4">
            <v>43011</v>
          </cell>
          <cell r="N4">
            <v>43014</v>
          </cell>
        </row>
        <row r="5">
          <cell r="D5" t="str">
            <v>AL</v>
          </cell>
          <cell r="E5" t="str">
            <v>Huseyin </v>
          </cell>
          <cell r="F5" t="str">
            <v>X</v>
          </cell>
          <cell r="G5" t="str">
            <v>16CPFS01784.01</v>
          </cell>
          <cell r="H5">
            <v>42660</v>
          </cell>
          <cell r="I5">
            <v>42674</v>
          </cell>
          <cell r="J5">
            <v>42674</v>
          </cell>
          <cell r="K5">
            <v>12</v>
          </cell>
          <cell r="L5">
            <v>42653</v>
          </cell>
          <cell r="M5">
            <v>42674</v>
          </cell>
          <cell r="N5">
            <v>42674</v>
          </cell>
        </row>
        <row r="6">
          <cell r="D6" t="str">
            <v>AMANT</v>
          </cell>
          <cell r="E6" t="str">
            <v>Frédéric</v>
          </cell>
          <cell r="F6" t="str">
            <v>X</v>
          </cell>
          <cell r="G6" t="str">
            <v>16CPFS01785.01</v>
          </cell>
          <cell r="H6">
            <v>42660</v>
          </cell>
          <cell r="I6">
            <v>42671</v>
          </cell>
          <cell r="J6">
            <v>42671</v>
          </cell>
          <cell r="K6">
            <v>14</v>
          </cell>
          <cell r="L6">
            <v>42653</v>
          </cell>
          <cell r="M6">
            <v>42671</v>
          </cell>
          <cell r="N6">
            <v>42671</v>
          </cell>
        </row>
        <row r="7">
          <cell r="D7" t="str">
            <v>AMELLAL</v>
          </cell>
          <cell r="E7" t="str">
            <v>AbdelKarim</v>
          </cell>
          <cell r="F7" t="str">
            <v>X</v>
          </cell>
          <cell r="G7" t="str">
            <v>16CPFS02012.01</v>
          </cell>
          <cell r="H7">
            <v>42689</v>
          </cell>
          <cell r="I7">
            <v>42740</v>
          </cell>
          <cell r="J7">
            <v>42748</v>
          </cell>
          <cell r="K7">
            <v>39</v>
          </cell>
          <cell r="L7">
            <v>42695</v>
          </cell>
          <cell r="M7">
            <v>42740</v>
          </cell>
          <cell r="N7">
            <v>42748</v>
          </cell>
        </row>
        <row r="8">
          <cell r="D8" t="str">
            <v>AMELLAL</v>
          </cell>
          <cell r="E8" t="str">
            <v>AbdelKarim</v>
          </cell>
          <cell r="F8" t="str">
            <v>W</v>
          </cell>
          <cell r="G8" t="str">
            <v>17CPFS01153.01</v>
          </cell>
          <cell r="H8">
            <v>42870</v>
          </cell>
          <cell r="I8">
            <v>42907</v>
          </cell>
          <cell r="J8">
            <v>42912</v>
          </cell>
          <cell r="K8">
            <v>119</v>
          </cell>
          <cell r="L8">
            <v>42883</v>
          </cell>
          <cell r="M8">
            <v>42909</v>
          </cell>
          <cell r="N8">
            <v>42912</v>
          </cell>
        </row>
        <row r="9">
          <cell r="D9" t="str">
            <v>APPARU</v>
          </cell>
          <cell r="E9" t="str">
            <v>Patrick</v>
          </cell>
          <cell r="F9" t="str">
            <v>X</v>
          </cell>
          <cell r="G9" t="str">
            <v>16CPFS01929.01</v>
          </cell>
          <cell r="H9">
            <v>42676</v>
          </cell>
          <cell r="I9">
            <v>42747</v>
          </cell>
          <cell r="J9">
            <v>42748</v>
          </cell>
          <cell r="K9">
            <v>40</v>
          </cell>
          <cell r="L9">
            <v>42696</v>
          </cell>
          <cell r="M9">
            <v>42747</v>
          </cell>
          <cell r="N9">
            <v>42748</v>
          </cell>
        </row>
        <row r="10">
          <cell r="D10" t="str">
            <v xml:space="preserve">APPARU  </v>
          </cell>
          <cell r="E10" t="str">
            <v>Patrick</v>
          </cell>
          <cell r="F10" t="str">
            <v>W</v>
          </cell>
          <cell r="G10" t="str">
            <v>17CPFS02042.01</v>
          </cell>
          <cell r="H10">
            <v>42954</v>
          </cell>
          <cell r="I10">
            <v>42999</v>
          </cell>
          <cell r="J10">
            <v>43000</v>
          </cell>
          <cell r="K10">
            <v>146</v>
          </cell>
          <cell r="L10">
            <v>42935</v>
          </cell>
          <cell r="M10">
            <v>42999</v>
          </cell>
          <cell r="N10">
            <v>43000</v>
          </cell>
        </row>
        <row r="11">
          <cell r="D11" t="str">
            <v>ARNAUD</v>
          </cell>
          <cell r="E11" t="str">
            <v>Jean-Christophe</v>
          </cell>
          <cell r="F11" t="str">
            <v>X</v>
          </cell>
          <cell r="G11" t="str">
            <v>17CPFS01567.01</v>
          </cell>
          <cell r="H11">
            <v>42909</v>
          </cell>
          <cell r="I11" t="str">
            <v/>
          </cell>
          <cell r="J11" t="str">
            <v/>
          </cell>
        </row>
        <row r="12">
          <cell r="D12" t="str">
            <v>AUDEBRAND</v>
          </cell>
          <cell r="E12" t="str">
            <v>Ludovic</v>
          </cell>
          <cell r="F12" t="str">
            <v>X</v>
          </cell>
          <cell r="G12" t="str">
            <v>17CPFS00847.01</v>
          </cell>
          <cell r="H12">
            <v>42835</v>
          </cell>
          <cell r="I12">
            <v>42887</v>
          </cell>
          <cell r="J12">
            <v>42888</v>
          </cell>
          <cell r="K12">
            <v>90</v>
          </cell>
          <cell r="L12">
            <v>42857</v>
          </cell>
          <cell r="M12">
            <v>42887</v>
          </cell>
          <cell r="N12">
            <v>42888</v>
          </cell>
        </row>
        <row r="13">
          <cell r="D13" t="str">
            <v>AURIA</v>
          </cell>
          <cell r="E13" t="str">
            <v>François</v>
          </cell>
          <cell r="F13" t="str">
            <v>X</v>
          </cell>
          <cell r="G13" t="str">
            <v>17CPFS01568.01</v>
          </cell>
          <cell r="H13">
            <v>42909</v>
          </cell>
          <cell r="I13">
            <v>42993</v>
          </cell>
          <cell r="J13">
            <v>42993</v>
          </cell>
          <cell r="K13">
            <v>133</v>
          </cell>
          <cell r="L13">
            <v>42982</v>
          </cell>
          <cell r="M13">
            <v>42993</v>
          </cell>
          <cell r="N13">
            <v>42993</v>
          </cell>
        </row>
        <row r="14">
          <cell r="D14" t="str">
            <v>AURIA</v>
          </cell>
          <cell r="E14" t="str">
            <v>François</v>
          </cell>
          <cell r="F14" t="str">
            <v>X</v>
          </cell>
          <cell r="J14" t="str">
            <v/>
          </cell>
        </row>
        <row r="15">
          <cell r="D15" t="str">
            <v>AVISSE</v>
          </cell>
          <cell r="E15" t="str">
            <v>Franck</v>
          </cell>
          <cell r="F15" t="str">
            <v>X</v>
          </cell>
          <cell r="I15" t="str">
            <v/>
          </cell>
          <cell r="J15" t="str">
            <v/>
          </cell>
        </row>
        <row r="16">
          <cell r="D16" t="str">
            <v>AZZOUZ</v>
          </cell>
          <cell r="E16" t="str">
            <v>Ramandan</v>
          </cell>
          <cell r="F16" t="str">
            <v>X</v>
          </cell>
          <cell r="G16" t="str">
            <v>16CPFS02011.01</v>
          </cell>
          <cell r="H16">
            <v>42689</v>
          </cell>
          <cell r="I16">
            <v>42765</v>
          </cell>
          <cell r="J16">
            <v>42765</v>
          </cell>
          <cell r="K16">
            <v>46</v>
          </cell>
          <cell r="L16">
            <v>42709</v>
          </cell>
          <cell r="M16">
            <v>42765</v>
          </cell>
          <cell r="N16">
            <v>42765</v>
          </cell>
        </row>
        <row r="17">
          <cell r="D17" t="str">
            <v>AZZOUZ</v>
          </cell>
          <cell r="E17" t="str">
            <v>Ramandan</v>
          </cell>
          <cell r="F17" t="str">
            <v>W</v>
          </cell>
          <cell r="G17" t="str">
            <v>17CPFS01774.01</v>
          </cell>
          <cell r="H17">
            <v>42926</v>
          </cell>
          <cell r="J17" t="str">
            <v/>
          </cell>
        </row>
        <row r="18">
          <cell r="D18" t="str">
            <v>BALBO</v>
          </cell>
          <cell r="E18" t="str">
            <v>Maurice</v>
          </cell>
          <cell r="F18" t="str">
            <v>X</v>
          </cell>
          <cell r="G18" t="str">
            <v>16CPFS01768.01</v>
          </cell>
          <cell r="H18">
            <v>42657</v>
          </cell>
          <cell r="I18">
            <v>42676</v>
          </cell>
          <cell r="J18">
            <v>42678</v>
          </cell>
          <cell r="K18">
            <v>9</v>
          </cell>
          <cell r="L18">
            <v>42647</v>
          </cell>
          <cell r="M18">
            <v>42676</v>
          </cell>
          <cell r="N18">
            <v>42678</v>
          </cell>
        </row>
        <row r="19">
          <cell r="D19" t="str">
            <v>BARONE</v>
          </cell>
          <cell r="E19" t="str">
            <v>Isabelle</v>
          </cell>
          <cell r="F19" t="str">
            <v>X</v>
          </cell>
          <cell r="G19" t="str">
            <v>17CPFS01961.01</v>
          </cell>
          <cell r="H19">
            <v>42948</v>
          </cell>
          <cell r="I19" t="str">
            <v/>
          </cell>
          <cell r="J19" t="str">
            <v/>
          </cell>
        </row>
        <row r="20">
          <cell r="D20" t="str">
            <v>BARONE</v>
          </cell>
          <cell r="E20" t="str">
            <v>Isabelle</v>
          </cell>
          <cell r="F20" t="str">
            <v>W</v>
          </cell>
          <cell r="I20" t="str">
            <v/>
          </cell>
          <cell r="J20" t="str">
            <v/>
          </cell>
        </row>
        <row r="21">
          <cell r="D21" t="str">
            <v>BAUDIN</v>
          </cell>
          <cell r="E21" t="str">
            <v>Patrick</v>
          </cell>
          <cell r="F21" t="str">
            <v>X</v>
          </cell>
          <cell r="G21" t="str">
            <v>17CPFS00432.01</v>
          </cell>
          <cell r="H21">
            <v>42788</v>
          </cell>
          <cell r="I21">
            <v>42817</v>
          </cell>
          <cell r="J21">
            <v>42817</v>
          </cell>
          <cell r="K21">
            <v>64</v>
          </cell>
          <cell r="L21">
            <v>42787</v>
          </cell>
          <cell r="M21">
            <v>42817</v>
          </cell>
          <cell r="N21">
            <v>42817</v>
          </cell>
        </row>
        <row r="22">
          <cell r="D22" t="str">
            <v>BAUDIN</v>
          </cell>
          <cell r="E22" t="str">
            <v>Patrick</v>
          </cell>
          <cell r="F22" t="str">
            <v>W</v>
          </cell>
          <cell r="G22" t="str">
            <v>17CPFS01174.01</v>
          </cell>
          <cell r="H22">
            <v>42871</v>
          </cell>
          <cell r="I22">
            <v>42912</v>
          </cell>
          <cell r="J22">
            <v>42912</v>
          </cell>
          <cell r="K22">
            <v>116</v>
          </cell>
          <cell r="L22">
            <v>42858</v>
          </cell>
          <cell r="M22">
            <v>42912</v>
          </cell>
          <cell r="N22">
            <v>42912</v>
          </cell>
        </row>
        <row r="23">
          <cell r="D23" t="str">
            <v>BAUDIN</v>
          </cell>
          <cell r="E23" t="str">
            <v>Yves</v>
          </cell>
          <cell r="F23" t="str">
            <v>X</v>
          </cell>
          <cell r="J23" t="str">
            <v/>
          </cell>
        </row>
        <row r="24">
          <cell r="D24" t="str">
            <v>BAYANE</v>
          </cell>
          <cell r="E24" t="str">
            <v>Nabil</v>
          </cell>
          <cell r="F24" t="str">
            <v>X</v>
          </cell>
          <cell r="G24" t="str">
            <v>17CPFS00434.01</v>
          </cell>
          <cell r="H24">
            <v>42788</v>
          </cell>
          <cell r="I24">
            <v>42810</v>
          </cell>
          <cell r="J24">
            <v>42811</v>
          </cell>
          <cell r="K24">
            <v>61</v>
          </cell>
          <cell r="L24">
            <v>42781</v>
          </cell>
          <cell r="M24">
            <v>42810</v>
          </cell>
          <cell r="N24">
            <v>42811</v>
          </cell>
        </row>
        <row r="25">
          <cell r="D25" t="str">
            <v>BELAID</v>
          </cell>
          <cell r="E25" t="str">
            <v>Samir</v>
          </cell>
          <cell r="F25" t="str">
            <v>X</v>
          </cell>
          <cell r="G25" t="str">
            <v>17CPFS01959.01</v>
          </cell>
          <cell r="H25">
            <v>42948</v>
          </cell>
          <cell r="I25">
            <v>42992</v>
          </cell>
          <cell r="J25">
            <v>42993</v>
          </cell>
          <cell r="K25">
            <v>135</v>
          </cell>
          <cell r="L25">
            <v>42982</v>
          </cell>
          <cell r="M25">
            <v>42992</v>
          </cell>
          <cell r="N25">
            <v>42993</v>
          </cell>
        </row>
        <row r="26">
          <cell r="D26" t="str">
            <v>BELHATEM</v>
          </cell>
          <cell r="E26" t="str">
            <v>Abdelhakim</v>
          </cell>
          <cell r="F26" t="str">
            <v>X</v>
          </cell>
          <cell r="G26" t="str">
            <v>17CPFS01773.01</v>
          </cell>
          <cell r="H26">
            <v>42923</v>
          </cell>
          <cell r="I26" t="str">
            <v/>
          </cell>
          <cell r="J26" t="str">
            <v/>
          </cell>
        </row>
        <row r="27">
          <cell r="D27" t="str">
            <v>BELHATEM</v>
          </cell>
          <cell r="E27" t="str">
            <v>Sadjid</v>
          </cell>
          <cell r="F27" t="str">
            <v>X</v>
          </cell>
          <cell r="I27" t="str">
            <v/>
          </cell>
          <cell r="J27" t="str">
            <v/>
          </cell>
        </row>
        <row r="28">
          <cell r="D28" t="str">
            <v>BELHATEM</v>
          </cell>
          <cell r="E28" t="str">
            <v>Sadjid</v>
          </cell>
          <cell r="F28" t="str">
            <v>W</v>
          </cell>
          <cell r="I28" t="str">
            <v/>
          </cell>
          <cell r="J28" t="str">
            <v/>
          </cell>
        </row>
        <row r="29">
          <cell r="D29" t="str">
            <v>BELKADI</v>
          </cell>
          <cell r="E29" t="str">
            <v>Kayer</v>
          </cell>
          <cell r="F29" t="str">
            <v>X</v>
          </cell>
          <cell r="G29" t="str">
            <v>16CPFS02199.01</v>
          </cell>
          <cell r="H29">
            <v>42716</v>
          </cell>
          <cell r="I29">
            <v>42755</v>
          </cell>
          <cell r="J29">
            <v>42756</v>
          </cell>
          <cell r="K29">
            <v>43</v>
          </cell>
          <cell r="L29">
            <v>42739</v>
          </cell>
          <cell r="M29">
            <v>42755</v>
          </cell>
          <cell r="N29">
            <v>42756</v>
          </cell>
        </row>
        <row r="30">
          <cell r="D30" t="str">
            <v>BELKADI</v>
          </cell>
          <cell r="E30" t="str">
            <v>Kayer</v>
          </cell>
          <cell r="F30" t="str">
            <v>W</v>
          </cell>
          <cell r="G30" t="str">
            <v>17CPFS02041.01</v>
          </cell>
          <cell r="H30">
            <v>42954</v>
          </cell>
          <cell r="J30" t="str">
            <v/>
          </cell>
        </row>
        <row r="31">
          <cell r="D31" t="str">
            <v>BELMMAMAR</v>
          </cell>
          <cell r="E31" t="str">
            <v>Moulay</v>
          </cell>
          <cell r="F31" t="str">
            <v>X</v>
          </cell>
          <cell r="G31" t="str">
            <v>17CPFS01957.01</v>
          </cell>
          <cell r="H31">
            <v>42948</v>
          </cell>
          <cell r="I31">
            <v>42944</v>
          </cell>
          <cell r="J31">
            <v>43000</v>
          </cell>
          <cell r="K31">
            <v>143</v>
          </cell>
          <cell r="L31">
            <v>42935</v>
          </cell>
          <cell r="M31">
            <v>42999</v>
          </cell>
          <cell r="N31">
            <v>43000</v>
          </cell>
        </row>
        <row r="32">
          <cell r="D32" t="str">
            <v>BENAHMED</v>
          </cell>
          <cell r="E32" t="str">
            <v>Halim</v>
          </cell>
          <cell r="F32" t="str">
            <v>X</v>
          </cell>
          <cell r="G32" t="str">
            <v>17CPFS00430.01</v>
          </cell>
          <cell r="H32">
            <v>42788</v>
          </cell>
          <cell r="I32">
            <v>42836</v>
          </cell>
          <cell r="J32">
            <v>42838</v>
          </cell>
          <cell r="K32">
            <v>71</v>
          </cell>
          <cell r="L32">
            <v>42811</v>
          </cell>
          <cell r="M32">
            <v>42836</v>
          </cell>
          <cell r="N32">
            <v>42838</v>
          </cell>
        </row>
        <row r="33">
          <cell r="D33" t="str">
            <v>BENAHTAME</v>
          </cell>
          <cell r="E33" t="str">
            <v>Kamel</v>
          </cell>
          <cell r="F33" t="str">
            <v>X</v>
          </cell>
          <cell r="G33" t="str">
            <v>17CPFS00509.01</v>
          </cell>
          <cell r="H33">
            <v>42796</v>
          </cell>
          <cell r="I33">
            <v>42838</v>
          </cell>
          <cell r="J33">
            <v>42838</v>
          </cell>
          <cell r="K33">
            <v>70</v>
          </cell>
          <cell r="L33">
            <v>42808</v>
          </cell>
          <cell r="M33">
            <v>42838</v>
          </cell>
          <cell r="N33">
            <v>42838</v>
          </cell>
        </row>
        <row r="34">
          <cell r="D34" t="str">
            <v>BENAHTAME</v>
          </cell>
          <cell r="E34" t="str">
            <v>Kamel</v>
          </cell>
          <cell r="F34" t="str">
            <v>W</v>
          </cell>
          <cell r="G34" t="str">
            <v>17CPFS01155.01</v>
          </cell>
          <cell r="H34">
            <v>42870</v>
          </cell>
          <cell r="I34">
            <v>42907</v>
          </cell>
          <cell r="J34">
            <v>42909</v>
          </cell>
          <cell r="K34">
            <v>112</v>
          </cell>
          <cell r="L34">
            <v>42886</v>
          </cell>
          <cell r="M34">
            <v>42907</v>
          </cell>
          <cell r="N34">
            <v>42909</v>
          </cell>
        </row>
        <row r="35">
          <cell r="D35" t="str">
            <v>BENNACEUR</v>
          </cell>
          <cell r="E35" t="str">
            <v>Abdelkader</v>
          </cell>
          <cell r="F35" t="str">
            <v>X</v>
          </cell>
          <cell r="G35" t="str">
            <v>17CPFS00256.01</v>
          </cell>
          <cell r="H35">
            <v>42769</v>
          </cell>
          <cell r="I35">
            <v>42795</v>
          </cell>
          <cell r="J35">
            <v>42795</v>
          </cell>
          <cell r="K35">
            <v>56</v>
          </cell>
          <cell r="L35">
            <v>42774</v>
          </cell>
          <cell r="M35">
            <v>42795</v>
          </cell>
          <cell r="N35">
            <v>42795</v>
          </cell>
        </row>
        <row r="36">
          <cell r="D36" t="str">
            <v>BENNACEUR</v>
          </cell>
          <cell r="E36" t="str">
            <v>Abdelkader</v>
          </cell>
          <cell r="F36" t="str">
            <v>W</v>
          </cell>
          <cell r="J36" t="str">
            <v/>
          </cell>
        </row>
        <row r="37">
          <cell r="D37" t="str">
            <v>BENSIKHELIFA</v>
          </cell>
          <cell r="E37" t="str">
            <v>Samir</v>
          </cell>
          <cell r="F37" t="str">
            <v>X</v>
          </cell>
          <cell r="G37" t="str">
            <v>17CPFS01150.01</v>
          </cell>
          <cell r="H37">
            <v>42870</v>
          </cell>
          <cell r="I37">
            <v>42884</v>
          </cell>
          <cell r="J37">
            <v>42902</v>
          </cell>
          <cell r="K37">
            <v>107</v>
          </cell>
          <cell r="L37">
            <v>42884</v>
          </cell>
          <cell r="M37">
            <v>42901</v>
          </cell>
          <cell r="N37">
            <v>42902</v>
          </cell>
        </row>
        <row r="38">
          <cell r="D38" t="str">
            <v>BERGERET</v>
          </cell>
          <cell r="E38" t="str">
            <v>Frédéric</v>
          </cell>
          <cell r="F38" t="str">
            <v>X</v>
          </cell>
          <cell r="G38" t="str">
            <v>16CPFS01848.01</v>
          </cell>
          <cell r="H38">
            <v>42664</v>
          </cell>
          <cell r="I38">
            <v>42726</v>
          </cell>
          <cell r="J38">
            <v>42726</v>
          </cell>
          <cell r="K38">
            <v>34</v>
          </cell>
          <cell r="L38">
            <v>42663</v>
          </cell>
          <cell r="M38">
            <v>42726</v>
          </cell>
          <cell r="N38">
            <v>42726</v>
          </cell>
        </row>
        <row r="39">
          <cell r="D39" t="str">
            <v>BERNARD</v>
          </cell>
          <cell r="E39" t="str">
            <v>Christel</v>
          </cell>
          <cell r="F39" t="str">
            <v>X</v>
          </cell>
          <cell r="G39" t="str">
            <v>16CPFS01957.01</v>
          </cell>
          <cell r="H39">
            <v>42681</v>
          </cell>
          <cell r="I39">
            <v>42902</v>
          </cell>
          <cell r="J39">
            <v>42908</v>
          </cell>
          <cell r="K39">
            <v>114</v>
          </cell>
          <cell r="L39">
            <v>42843</v>
          </cell>
          <cell r="M39">
            <v>42902</v>
          </cell>
          <cell r="N39">
            <v>42908</v>
          </cell>
        </row>
        <row r="40">
          <cell r="D40" t="str">
            <v>BEYLIER</v>
          </cell>
          <cell r="E40" t="str">
            <v>François</v>
          </cell>
          <cell r="F40" t="str">
            <v>X</v>
          </cell>
          <cell r="G40" t="str">
            <v>17CPFS02032.01</v>
          </cell>
          <cell r="H40">
            <v>42954</v>
          </cell>
          <cell r="I40">
            <v>43019</v>
          </cell>
          <cell r="J40">
            <v>43020</v>
          </cell>
          <cell r="K40">
            <v>163</v>
          </cell>
          <cell r="L40">
            <v>42982</v>
          </cell>
          <cell r="M40">
            <v>43019</v>
          </cell>
          <cell r="N40">
            <v>43020</v>
          </cell>
        </row>
        <row r="41">
          <cell r="D41" t="str">
            <v>BIADA</v>
          </cell>
          <cell r="E41" t="str">
            <v>Yamina</v>
          </cell>
          <cell r="F41" t="str">
            <v>X</v>
          </cell>
          <cell r="G41" t="str">
            <v>16CPFS02010.01</v>
          </cell>
          <cell r="H41">
            <v>42689</v>
          </cell>
          <cell r="I41">
            <v>42789</v>
          </cell>
          <cell r="J41">
            <v>42790</v>
          </cell>
          <cell r="K41">
            <v>54</v>
          </cell>
          <cell r="L41">
            <v>42751</v>
          </cell>
          <cell r="M41">
            <v>42789</v>
          </cell>
          <cell r="N41">
            <v>42790</v>
          </cell>
        </row>
        <row r="42">
          <cell r="D42" t="str">
            <v>BIBI</v>
          </cell>
          <cell r="E42" t="str">
            <v>Aahed</v>
          </cell>
          <cell r="F42" t="str">
            <v>X</v>
          </cell>
          <cell r="I42" t="str">
            <v/>
          </cell>
          <cell r="J42" t="str">
            <v/>
          </cell>
        </row>
        <row r="43">
          <cell r="D43" t="str">
            <v>BLANC</v>
          </cell>
          <cell r="E43" t="str">
            <v>Pascal</v>
          </cell>
          <cell r="F43" t="str">
            <v>X</v>
          </cell>
          <cell r="G43" t="str">
            <v>17CPFS00248.01</v>
          </cell>
          <cell r="H43">
            <v>42769</v>
          </cell>
          <cell r="I43">
            <v>42794</v>
          </cell>
          <cell r="J43">
            <v>42794</v>
          </cell>
          <cell r="K43">
            <v>55</v>
          </cell>
          <cell r="L43">
            <v>42752</v>
          </cell>
          <cell r="M43">
            <v>42794</v>
          </cell>
          <cell r="N43">
            <v>42794</v>
          </cell>
        </row>
        <row r="44">
          <cell r="D44" t="str">
            <v>BONNAL</v>
          </cell>
          <cell r="E44" t="str">
            <v>David</v>
          </cell>
          <cell r="F44" t="str">
            <v>X</v>
          </cell>
          <cell r="G44" t="str">
            <v>17CPFS00255.01</v>
          </cell>
          <cell r="H44">
            <v>42769</v>
          </cell>
          <cell r="I44">
            <v>42898</v>
          </cell>
          <cell r="J44">
            <v>42899</v>
          </cell>
          <cell r="K44">
            <v>103</v>
          </cell>
          <cell r="L44">
            <v>42884</v>
          </cell>
          <cell r="M44">
            <v>42898</v>
          </cell>
          <cell r="N44">
            <v>42899</v>
          </cell>
        </row>
        <row r="45">
          <cell r="D45" t="str">
            <v>BORSELLINO</v>
          </cell>
          <cell r="E45" t="str">
            <v>Charles</v>
          </cell>
          <cell r="F45" t="str">
            <v>X</v>
          </cell>
          <cell r="G45" t="str">
            <v>17CPFS00414.01</v>
          </cell>
          <cell r="H45">
            <v>42788</v>
          </cell>
          <cell r="I45">
            <v>42814</v>
          </cell>
          <cell r="J45">
            <v>42817</v>
          </cell>
          <cell r="K45">
            <v>63</v>
          </cell>
          <cell r="L45">
            <v>42801</v>
          </cell>
          <cell r="M45">
            <v>42814</v>
          </cell>
          <cell r="N45">
            <v>42817</v>
          </cell>
        </row>
        <row r="46">
          <cell r="D46" t="str">
            <v>BORSELLINO</v>
          </cell>
          <cell r="E46" t="str">
            <v>Charles</v>
          </cell>
          <cell r="F46" t="str">
            <v>W</v>
          </cell>
          <cell r="G46" t="str">
            <v>17CPFS01177.01</v>
          </cell>
          <cell r="H46">
            <v>42871</v>
          </cell>
          <cell r="I46">
            <v>42901</v>
          </cell>
          <cell r="J46">
            <v>42902</v>
          </cell>
          <cell r="K46">
            <v>108</v>
          </cell>
          <cell r="L46">
            <v>42884</v>
          </cell>
          <cell r="M46">
            <v>42901</v>
          </cell>
          <cell r="N46">
            <v>42902</v>
          </cell>
        </row>
        <row r="47">
          <cell r="D47" t="str">
            <v>BOUDJBIHA</v>
          </cell>
          <cell r="E47" t="str">
            <v>Hamid</v>
          </cell>
          <cell r="F47" t="str">
            <v>X</v>
          </cell>
          <cell r="G47" t="str">
            <v>16CPFS02201.01</v>
          </cell>
          <cell r="H47">
            <v>42716</v>
          </cell>
          <cell r="I47">
            <v>42760</v>
          </cell>
          <cell r="J47">
            <v>42760</v>
          </cell>
          <cell r="K47">
            <v>45</v>
          </cell>
          <cell r="L47">
            <v>42723</v>
          </cell>
          <cell r="M47">
            <v>42760</v>
          </cell>
          <cell r="N47">
            <v>42760</v>
          </cell>
        </row>
        <row r="48">
          <cell r="D48" t="str">
            <v>BOUDJBIHA</v>
          </cell>
          <cell r="E48" t="str">
            <v>Hamid</v>
          </cell>
          <cell r="F48" t="str">
            <v>W</v>
          </cell>
          <cell r="G48" t="str">
            <v>17CPFS00866.01</v>
          </cell>
          <cell r="H48">
            <v>42836</v>
          </cell>
          <cell r="I48">
            <v>42849</v>
          </cell>
          <cell r="J48">
            <v>42852</v>
          </cell>
          <cell r="K48">
            <v>80</v>
          </cell>
          <cell r="L48">
            <v>42828</v>
          </cell>
          <cell r="M48">
            <v>42849</v>
          </cell>
          <cell r="N48">
            <v>42852</v>
          </cell>
        </row>
        <row r="49">
          <cell r="D49" t="str">
            <v>BOUDJBIHA</v>
          </cell>
          <cell r="E49" t="str">
            <v>Mokrane</v>
          </cell>
          <cell r="F49" t="str">
            <v>X</v>
          </cell>
          <cell r="G49" t="str">
            <v>16CPFS02202.01</v>
          </cell>
          <cell r="H49">
            <v>42716</v>
          </cell>
          <cell r="I49">
            <v>42734</v>
          </cell>
          <cell r="J49">
            <v>42744</v>
          </cell>
          <cell r="K49">
            <v>35</v>
          </cell>
          <cell r="L49">
            <v>42718</v>
          </cell>
          <cell r="M49">
            <v>42734</v>
          </cell>
          <cell r="N49">
            <v>42744</v>
          </cell>
        </row>
        <row r="50">
          <cell r="D50" t="str">
            <v>BOUDJBIHA</v>
          </cell>
          <cell r="E50" t="str">
            <v>Mokrane</v>
          </cell>
          <cell r="F50" t="str">
            <v>W</v>
          </cell>
          <cell r="G50" t="str">
            <v>17CPFS00854.01</v>
          </cell>
          <cell r="H50">
            <v>42835</v>
          </cell>
          <cell r="I50">
            <v>42852</v>
          </cell>
          <cell r="J50">
            <v>42852</v>
          </cell>
          <cell r="K50">
            <v>79</v>
          </cell>
          <cell r="L50">
            <v>42828</v>
          </cell>
          <cell r="M50">
            <v>42852</v>
          </cell>
          <cell r="N50">
            <v>42852</v>
          </cell>
        </row>
        <row r="51">
          <cell r="D51" t="str">
            <v>BOUGJA</v>
          </cell>
          <cell r="E51" t="str">
            <v>Abdelatif</v>
          </cell>
          <cell r="F51" t="str">
            <v>X</v>
          </cell>
          <cell r="G51" t="str">
            <v>17CPFS01167.01</v>
          </cell>
          <cell r="H51">
            <v>42870</v>
          </cell>
          <cell r="I51">
            <v>42991</v>
          </cell>
          <cell r="J51">
            <v>42993</v>
          </cell>
          <cell r="K51">
            <v>138</v>
          </cell>
          <cell r="L51">
            <v>42936</v>
          </cell>
          <cell r="M51">
            <v>42989</v>
          </cell>
          <cell r="N51">
            <v>42993</v>
          </cell>
        </row>
        <row r="52">
          <cell r="D52" t="str">
            <v>BOUHADDA</v>
          </cell>
          <cell r="E52" t="str">
            <v>Taoufik</v>
          </cell>
          <cell r="F52" t="str">
            <v>X</v>
          </cell>
          <cell r="G52" t="str">
            <v>16CPFS01928.01</v>
          </cell>
          <cell r="H52">
            <v>42676</v>
          </cell>
          <cell r="I52">
            <v>42688</v>
          </cell>
          <cell r="J52">
            <v>42688</v>
          </cell>
          <cell r="K52">
            <v>20</v>
          </cell>
          <cell r="L52">
            <v>42664</v>
          </cell>
          <cell r="M52">
            <v>42688</v>
          </cell>
          <cell r="N52">
            <v>42688</v>
          </cell>
        </row>
        <row r="53">
          <cell r="D53" t="str">
            <v>BOUHADDA</v>
          </cell>
          <cell r="E53" t="str">
            <v>Taoufik</v>
          </cell>
          <cell r="F53" t="str">
            <v>W</v>
          </cell>
          <cell r="J53" t="str">
            <v/>
          </cell>
        </row>
        <row r="54">
          <cell r="D54" t="str">
            <v>BOUKRAA</v>
          </cell>
          <cell r="E54" t="str">
            <v>Alaoi</v>
          </cell>
          <cell r="F54" t="str">
            <v>X</v>
          </cell>
          <cell r="G54" t="str">
            <v>17CPFS01780.01</v>
          </cell>
          <cell r="H54">
            <v>42926</v>
          </cell>
          <cell r="I54">
            <v>42984</v>
          </cell>
          <cell r="J54">
            <v>42986</v>
          </cell>
          <cell r="K54">
            <v>128</v>
          </cell>
          <cell r="L54">
            <v>42926</v>
          </cell>
          <cell r="M54">
            <v>42984</v>
          </cell>
          <cell r="N54">
            <v>42986</v>
          </cell>
        </row>
        <row r="55">
          <cell r="D55" t="str">
            <v>BOUKRAA</v>
          </cell>
          <cell r="E55" t="str">
            <v>Alaoi</v>
          </cell>
          <cell r="F55" t="str">
            <v>W</v>
          </cell>
          <cell r="J55" t="str">
            <v/>
          </cell>
        </row>
        <row r="56">
          <cell r="D56" t="str">
            <v>BOUTTABA</v>
          </cell>
          <cell r="E56" t="str">
            <v>Faycal</v>
          </cell>
          <cell r="F56" t="str">
            <v>X</v>
          </cell>
          <cell r="G56" t="str">
            <v>17CPFS01764.01</v>
          </cell>
          <cell r="H56">
            <v>42923</v>
          </cell>
          <cell r="I56" t="str">
            <v/>
          </cell>
          <cell r="J56" t="str">
            <v/>
          </cell>
        </row>
        <row r="57">
          <cell r="D57" t="str">
            <v>BOYLE</v>
          </cell>
          <cell r="E57" t="str">
            <v>Steven</v>
          </cell>
          <cell r="F57" t="str">
            <v>X</v>
          </cell>
          <cell r="G57" t="str">
            <v>17CPFS01966.01</v>
          </cell>
          <cell r="H57">
            <v>42948</v>
          </cell>
          <cell r="I57" t="str">
            <v/>
          </cell>
          <cell r="J57" t="str">
            <v/>
          </cell>
        </row>
        <row r="58">
          <cell r="D58" t="str">
            <v>BRIKH</v>
          </cell>
          <cell r="E58" t="str">
            <v>Zobert</v>
          </cell>
          <cell r="F58" t="str">
            <v>X</v>
          </cell>
          <cell r="G58" t="str">
            <v>16CPFS01772,01</v>
          </cell>
          <cell r="H58">
            <v>42660</v>
          </cell>
          <cell r="I58">
            <v>42689</v>
          </cell>
          <cell r="J58">
            <v>42689</v>
          </cell>
          <cell r="K58">
            <v>22</v>
          </cell>
          <cell r="L58">
            <v>42662</v>
          </cell>
          <cell r="M58">
            <v>42689</v>
          </cell>
          <cell r="N58">
            <v>42689</v>
          </cell>
        </row>
        <row r="59">
          <cell r="D59" t="str">
            <v>BRIKH</v>
          </cell>
          <cell r="E59" t="str">
            <v>Zobert</v>
          </cell>
          <cell r="F59" t="str">
            <v>W</v>
          </cell>
          <cell r="G59" t="str">
            <v>17CPFS00864.01</v>
          </cell>
          <cell r="H59">
            <v>42836</v>
          </cell>
          <cell r="I59">
            <v>42866</v>
          </cell>
          <cell r="J59">
            <v>42867</v>
          </cell>
          <cell r="K59">
            <v>84</v>
          </cell>
          <cell r="L59">
            <v>42835</v>
          </cell>
          <cell r="M59">
            <v>42866</v>
          </cell>
          <cell r="N59">
            <v>42867</v>
          </cell>
        </row>
        <row r="60">
          <cell r="D60" t="str">
            <v>CAMMISA</v>
          </cell>
          <cell r="E60" t="str">
            <v>Franck</v>
          </cell>
          <cell r="F60" t="str">
            <v>X</v>
          </cell>
          <cell r="G60" t="str">
            <v>16CPFS02192.01</v>
          </cell>
          <cell r="H60">
            <v>42716</v>
          </cell>
          <cell r="I60">
            <v>42738</v>
          </cell>
          <cell r="J60">
            <v>42748</v>
          </cell>
          <cell r="K60">
            <v>38</v>
          </cell>
          <cell r="L60">
            <v>42717</v>
          </cell>
          <cell r="M60">
            <v>42738</v>
          </cell>
          <cell r="N60">
            <v>42748</v>
          </cell>
        </row>
        <row r="61">
          <cell r="D61" t="str">
            <v>CAMMISA</v>
          </cell>
          <cell r="E61" t="str">
            <v>Franck</v>
          </cell>
          <cell r="F61" t="str">
            <v>W</v>
          </cell>
          <cell r="G61" t="str">
            <v>17CPFS00877.01</v>
          </cell>
          <cell r="H61">
            <v>42836</v>
          </cell>
          <cell r="I61">
            <v>42912</v>
          </cell>
          <cell r="J61">
            <v>42913</v>
          </cell>
          <cell r="K61">
            <v>123</v>
          </cell>
          <cell r="L61">
            <v>42873</v>
          </cell>
          <cell r="M61">
            <v>42912</v>
          </cell>
          <cell r="N61">
            <v>42913</v>
          </cell>
        </row>
        <row r="62">
          <cell r="D62" t="str">
            <v>CAPPADORO</v>
          </cell>
          <cell r="E62" t="str">
            <v>Michael</v>
          </cell>
          <cell r="F62" t="str">
            <v>X</v>
          </cell>
          <cell r="G62" t="str">
            <v>17CPFS02034.01</v>
          </cell>
          <cell r="H62">
            <v>42954</v>
          </cell>
          <cell r="I62" t="str">
            <v/>
          </cell>
          <cell r="J62" t="str">
            <v/>
          </cell>
        </row>
        <row r="63">
          <cell r="D63" t="str">
            <v>CARCELEN</v>
          </cell>
          <cell r="E63" t="str">
            <v>Delphine</v>
          </cell>
          <cell r="F63" t="str">
            <v>X</v>
          </cell>
          <cell r="G63" t="str">
            <v>17CPFS01786.01</v>
          </cell>
          <cell r="H63">
            <v>42926</v>
          </cell>
          <cell r="I63" t="str">
            <v/>
          </cell>
          <cell r="J63" t="str">
            <v/>
          </cell>
        </row>
        <row r="64">
          <cell r="D64" t="str">
            <v>CASSANO</v>
          </cell>
          <cell r="E64" t="str">
            <v>Laetitia</v>
          </cell>
          <cell r="F64" t="str">
            <v>X</v>
          </cell>
          <cell r="G64" t="str">
            <v>17CPFS02388.01</v>
          </cell>
          <cell r="H64">
            <v>42993</v>
          </cell>
          <cell r="I64">
            <v>43006</v>
          </cell>
          <cell r="J64">
            <v>43007</v>
          </cell>
          <cell r="K64">
            <v>153</v>
          </cell>
          <cell r="L64">
            <v>42996</v>
          </cell>
          <cell r="M64">
            <v>43006</v>
          </cell>
          <cell r="N64">
            <v>43007</v>
          </cell>
        </row>
        <row r="65">
          <cell r="D65" t="str">
            <v>CASTRIGNO</v>
          </cell>
          <cell r="E65" t="str">
            <v>Joseph</v>
          </cell>
          <cell r="F65" t="str">
            <v>X</v>
          </cell>
          <cell r="J65" t="str">
            <v/>
          </cell>
        </row>
        <row r="66">
          <cell r="D66" t="str">
            <v>CASTRIGNO</v>
          </cell>
          <cell r="E66" t="str">
            <v>Joseph</v>
          </cell>
          <cell r="F66" t="str">
            <v>X</v>
          </cell>
          <cell r="J66" t="str">
            <v/>
          </cell>
        </row>
        <row r="67">
          <cell r="D67" t="str">
            <v>CIOCCA</v>
          </cell>
          <cell r="E67" t="str">
            <v>Loïc</v>
          </cell>
          <cell r="F67" t="str">
            <v>X</v>
          </cell>
          <cell r="G67" t="str">
            <v>17CPFS01964.01</v>
          </cell>
          <cell r="H67">
            <v>42948</v>
          </cell>
          <cell r="I67" t="str">
            <v/>
          </cell>
          <cell r="J67" t="str">
            <v/>
          </cell>
        </row>
        <row r="68">
          <cell r="D68" t="str">
            <v>CLET</v>
          </cell>
          <cell r="E68" t="str">
            <v>Sébastien</v>
          </cell>
          <cell r="F68" t="str">
            <v>X</v>
          </cell>
          <cell r="G68" t="str">
            <v>17CPFS02276.01</v>
          </cell>
          <cell r="H68">
            <v>42989</v>
          </cell>
          <cell r="I68">
            <v>42990</v>
          </cell>
          <cell r="J68">
            <v>42993</v>
          </cell>
          <cell r="K68">
            <v>131</v>
          </cell>
          <cell r="L68">
            <v>42919</v>
          </cell>
          <cell r="M68">
            <v>42990</v>
          </cell>
          <cell r="N68">
            <v>42993</v>
          </cell>
        </row>
        <row r="69">
          <cell r="D69" t="str">
            <v>CODINA</v>
          </cell>
          <cell r="E69" t="str">
            <v>Guy</v>
          </cell>
          <cell r="F69" t="str">
            <v>X</v>
          </cell>
          <cell r="G69" t="str">
            <v>17CPFS01480.01</v>
          </cell>
          <cell r="H69">
            <v>42902</v>
          </cell>
          <cell r="I69">
            <v>43017</v>
          </cell>
          <cell r="J69">
            <v>43017</v>
          </cell>
          <cell r="K69">
            <v>161</v>
          </cell>
          <cell r="L69">
            <v>42996</v>
          </cell>
          <cell r="M69">
            <v>43017</v>
          </cell>
          <cell r="N69">
            <v>43017</v>
          </cell>
        </row>
        <row r="70">
          <cell r="D70" t="str">
            <v>COHARD</v>
          </cell>
          <cell r="E70" t="str">
            <v>Daniel</v>
          </cell>
          <cell r="F70" t="str">
            <v>X</v>
          </cell>
          <cell r="G70" t="str">
            <v>17CPFS00889.01</v>
          </cell>
          <cell r="H70">
            <v>42837</v>
          </cell>
          <cell r="I70" t="str">
            <v/>
          </cell>
          <cell r="J70" t="str">
            <v/>
          </cell>
        </row>
        <row r="71">
          <cell r="D71" t="str">
            <v>COLEIN</v>
          </cell>
          <cell r="E71" t="str">
            <v>Olivier</v>
          </cell>
          <cell r="F71" t="str">
            <v>X</v>
          </cell>
          <cell r="G71" t="str">
            <v>16CPFS01783.01</v>
          </cell>
          <cell r="H71">
            <v>42660</v>
          </cell>
          <cell r="I71">
            <v>42674</v>
          </cell>
          <cell r="J71">
            <v>42674</v>
          </cell>
          <cell r="K71">
            <v>10</v>
          </cell>
          <cell r="L71">
            <v>42646</v>
          </cell>
          <cell r="M71">
            <v>42674</v>
          </cell>
          <cell r="N71">
            <v>42674</v>
          </cell>
        </row>
        <row r="72">
          <cell r="D72" t="str">
            <v>CONESA</v>
          </cell>
          <cell r="E72" t="str">
            <v>Magali</v>
          </cell>
          <cell r="F72" t="str">
            <v>X</v>
          </cell>
          <cell r="G72" t="str">
            <v>17CPFS00852.01</v>
          </cell>
          <cell r="H72">
            <v>42835</v>
          </cell>
          <cell r="I72">
            <v>42867</v>
          </cell>
          <cell r="J72">
            <v>42867</v>
          </cell>
          <cell r="K72">
            <v>87</v>
          </cell>
          <cell r="L72">
            <v>42850</v>
          </cell>
          <cell r="M72">
            <v>42867</v>
          </cell>
          <cell r="N72">
            <v>42867</v>
          </cell>
        </row>
        <row r="73">
          <cell r="D73" t="str">
            <v>CONESA</v>
          </cell>
          <cell r="E73" t="str">
            <v>Magali</v>
          </cell>
          <cell r="F73" t="str">
            <v>W</v>
          </cell>
          <cell r="G73" t="str">
            <v>17CPFS02033.01</v>
          </cell>
          <cell r="H73">
            <v>42954</v>
          </cell>
          <cell r="I73">
            <v>43017</v>
          </cell>
          <cell r="J73">
            <v>43018</v>
          </cell>
          <cell r="K73">
            <v>162</v>
          </cell>
          <cell r="L73">
            <v>42982</v>
          </cell>
          <cell r="M73">
            <v>43017</v>
          </cell>
          <cell r="N73">
            <v>43018</v>
          </cell>
        </row>
        <row r="74">
          <cell r="D74" t="str">
            <v>CONTAL</v>
          </cell>
          <cell r="E74" t="str">
            <v>Gilbert</v>
          </cell>
          <cell r="F74" t="str">
            <v>X</v>
          </cell>
          <cell r="G74" t="str">
            <v>17CPFS01955.01</v>
          </cell>
          <cell r="H74">
            <v>42948</v>
          </cell>
          <cell r="I74">
            <v>43018</v>
          </cell>
          <cell r="J74">
            <v>43019</v>
          </cell>
          <cell r="K74">
            <v>165</v>
          </cell>
          <cell r="L74">
            <v>42984</v>
          </cell>
          <cell r="M74">
            <v>43018</v>
          </cell>
          <cell r="N74">
            <v>43019</v>
          </cell>
        </row>
        <row r="75">
          <cell r="D75" t="str">
            <v>CONTAL</v>
          </cell>
          <cell r="E75" t="str">
            <v>Gilbert</v>
          </cell>
          <cell r="F75" t="str">
            <v>W</v>
          </cell>
          <cell r="I75" t="str">
            <v/>
          </cell>
          <cell r="J75" t="str">
            <v/>
          </cell>
        </row>
        <row r="76">
          <cell r="D76" t="str">
            <v>COQUELET</v>
          </cell>
          <cell r="E76" t="str">
            <v>Jean-François</v>
          </cell>
          <cell r="F76" t="str">
            <v>X</v>
          </cell>
          <cell r="G76" t="str">
            <v>17CPFS01152.01</v>
          </cell>
          <cell r="H76">
            <v>42909</v>
          </cell>
          <cell r="I76">
            <v>42912</v>
          </cell>
          <cell r="J76">
            <v>42914</v>
          </cell>
          <cell r="K76">
            <v>125</v>
          </cell>
          <cell r="L76">
            <v>42870</v>
          </cell>
          <cell r="M76">
            <v>42912</v>
          </cell>
          <cell r="N76">
            <v>42914</v>
          </cell>
        </row>
        <row r="77">
          <cell r="D77" t="str">
            <v>COSTES</v>
          </cell>
          <cell r="E77" t="str">
            <v>Gilles</v>
          </cell>
          <cell r="F77" t="str">
            <v>X</v>
          </cell>
          <cell r="G77" t="str">
            <v>16CPFS01956.01</v>
          </cell>
          <cell r="H77">
            <v>42681</v>
          </cell>
          <cell r="I77">
            <v>42908</v>
          </cell>
          <cell r="J77">
            <v>42909</v>
          </cell>
          <cell r="K77">
            <v>111</v>
          </cell>
          <cell r="L77">
            <v>42828</v>
          </cell>
          <cell r="M77">
            <v>42908</v>
          </cell>
          <cell r="N77">
            <v>42909</v>
          </cell>
        </row>
        <row r="78">
          <cell r="D78" t="str">
            <v>COULBAUT</v>
          </cell>
          <cell r="E78" t="str">
            <v>Cécile</v>
          </cell>
          <cell r="F78" t="str">
            <v>X</v>
          </cell>
          <cell r="J78" t="str">
            <v/>
          </cell>
        </row>
        <row r="79">
          <cell r="D79" t="str">
            <v>COUSIN</v>
          </cell>
          <cell r="E79" t="str">
            <v>Pierre</v>
          </cell>
          <cell r="F79" t="str">
            <v>X</v>
          </cell>
          <cell r="I79" t="str">
            <v/>
          </cell>
          <cell r="J79" t="str">
            <v/>
          </cell>
        </row>
        <row r="80">
          <cell r="D80" t="str">
            <v>DANG</v>
          </cell>
          <cell r="E80" t="str">
            <v>Quoc Sieu</v>
          </cell>
          <cell r="F80" t="str">
            <v>X</v>
          </cell>
          <cell r="J80" t="str">
            <v/>
          </cell>
        </row>
        <row r="81">
          <cell r="D81" t="str">
            <v>DAVASSE</v>
          </cell>
          <cell r="E81" t="str">
            <v>Christophe</v>
          </cell>
          <cell r="F81" t="str">
            <v>X</v>
          </cell>
          <cell r="G81" t="str">
            <v>17CPFS01965.01</v>
          </cell>
          <cell r="H81">
            <v>42948</v>
          </cell>
          <cell r="I81">
            <v>42919</v>
          </cell>
          <cell r="J81">
            <v>42990</v>
          </cell>
          <cell r="K81">
            <v>129</v>
          </cell>
          <cell r="L81">
            <v>42919</v>
          </cell>
          <cell r="M81">
            <v>42989</v>
          </cell>
          <cell r="N81">
            <v>42990</v>
          </cell>
        </row>
        <row r="82">
          <cell r="D82" t="str">
            <v>DAVID</v>
          </cell>
          <cell r="E82" t="str">
            <v>Corinne</v>
          </cell>
          <cell r="F82" t="str">
            <v>X</v>
          </cell>
          <cell r="G82" t="str">
            <v>17CPFS02026.01</v>
          </cell>
          <cell r="H82">
            <v>42954</v>
          </cell>
          <cell r="I82">
            <v>42991</v>
          </cell>
          <cell r="J82">
            <v>42993</v>
          </cell>
          <cell r="K82">
            <v>139</v>
          </cell>
          <cell r="L82">
            <v>42936</v>
          </cell>
          <cell r="M82">
            <v>42989</v>
          </cell>
          <cell r="N82">
            <v>42993</v>
          </cell>
        </row>
        <row r="83">
          <cell r="D83" t="str">
            <v>DE KERLEAU</v>
          </cell>
          <cell r="E83" t="str">
            <v>Eric</v>
          </cell>
          <cell r="F83" t="str">
            <v>X</v>
          </cell>
          <cell r="G83" t="str">
            <v>17CPFS01975.01</v>
          </cell>
          <cell r="H83">
            <v>42948</v>
          </cell>
          <cell r="I83" t="str">
            <v/>
          </cell>
          <cell r="J83" t="str">
            <v/>
          </cell>
        </row>
        <row r="84">
          <cell r="D84" t="str">
            <v>DE KERLEAU</v>
          </cell>
          <cell r="E84" t="str">
            <v>Eric</v>
          </cell>
          <cell r="F84" t="str">
            <v>W</v>
          </cell>
          <cell r="I84" t="str">
            <v/>
          </cell>
          <cell r="J84" t="str">
            <v/>
          </cell>
        </row>
        <row r="85">
          <cell r="D85" t="str">
            <v>DE PINDRAY</v>
          </cell>
          <cell r="E85" t="str">
            <v>Damien</v>
          </cell>
          <cell r="F85" t="str">
            <v>X</v>
          </cell>
          <cell r="G85" t="str">
            <v>16CPFS01653.01</v>
          </cell>
          <cell r="H85">
            <v>42646</v>
          </cell>
          <cell r="I85">
            <v>42656</v>
          </cell>
          <cell r="J85">
            <v>42660</v>
          </cell>
          <cell r="K85">
            <v>1</v>
          </cell>
          <cell r="L85">
            <v>42646</v>
          </cell>
          <cell r="M85">
            <v>42656</v>
          </cell>
          <cell r="N85">
            <v>42660</v>
          </cell>
        </row>
        <row r="86">
          <cell r="D86" t="str">
            <v>DELCOURT</v>
          </cell>
          <cell r="E86" t="str">
            <v>Hélène</v>
          </cell>
          <cell r="F86" t="str">
            <v>X</v>
          </cell>
          <cell r="G86" t="str">
            <v>17CPFS01878.01</v>
          </cell>
          <cell r="H86">
            <v>42937</v>
          </cell>
          <cell r="I86" t="str">
            <v/>
          </cell>
          <cell r="J86" t="str">
            <v/>
          </cell>
        </row>
        <row r="87">
          <cell r="D87" t="str">
            <v>DI BISCEGLIE</v>
          </cell>
          <cell r="E87" t="str">
            <v>Maurice</v>
          </cell>
          <cell r="F87" t="str">
            <v>X</v>
          </cell>
          <cell r="G87" t="str">
            <v>16CPFS01934.01</v>
          </cell>
          <cell r="H87">
            <v>42676</v>
          </cell>
          <cell r="I87">
            <v>42766</v>
          </cell>
          <cell r="J87">
            <v>42766</v>
          </cell>
          <cell r="K87">
            <v>44</v>
          </cell>
          <cell r="L87">
            <v>42738</v>
          </cell>
          <cell r="M87">
            <v>42766</v>
          </cell>
          <cell r="N87">
            <v>42766</v>
          </cell>
        </row>
        <row r="88">
          <cell r="D88" t="str">
            <v>DI STASI</v>
          </cell>
          <cell r="E88" t="str">
            <v>Bruno</v>
          </cell>
          <cell r="F88" t="str">
            <v>X</v>
          </cell>
          <cell r="G88" t="str">
            <v>17CPFS00885.01</v>
          </cell>
          <cell r="H88">
            <v>42836</v>
          </cell>
          <cell r="I88">
            <v>42881</v>
          </cell>
          <cell r="J88">
            <v>42887</v>
          </cell>
          <cell r="K88">
            <v>89</v>
          </cell>
          <cell r="L88">
            <v>42829</v>
          </cell>
          <cell r="M88">
            <v>42881</v>
          </cell>
          <cell r="N88">
            <v>42887</v>
          </cell>
        </row>
        <row r="89">
          <cell r="D89" t="str">
            <v>DI STASI</v>
          </cell>
          <cell r="E89" t="str">
            <v>Bruno</v>
          </cell>
          <cell r="F89" t="str">
            <v>W</v>
          </cell>
          <cell r="J89" t="str">
            <v/>
          </cell>
        </row>
        <row r="90">
          <cell r="D90" t="str">
            <v>DIASPARRA</v>
          </cell>
          <cell r="E90" t="str">
            <v>Charles</v>
          </cell>
          <cell r="F90" t="str">
            <v>X</v>
          </cell>
          <cell r="G90" t="str">
            <v>16CPFS01788.01</v>
          </cell>
          <cell r="H90">
            <v>42660</v>
          </cell>
          <cell r="I90">
            <v>42670</v>
          </cell>
          <cell r="J90">
            <v>42670</v>
          </cell>
          <cell r="K90">
            <v>13</v>
          </cell>
          <cell r="L90">
            <v>42647</v>
          </cell>
          <cell r="M90">
            <v>42670</v>
          </cell>
          <cell r="N90">
            <v>42670</v>
          </cell>
        </row>
        <row r="91">
          <cell r="D91" t="str">
            <v>DIASPARRA</v>
          </cell>
          <cell r="E91" t="str">
            <v>Charles</v>
          </cell>
          <cell r="F91" t="str">
            <v>W</v>
          </cell>
          <cell r="G91" t="str">
            <v>17CPFS02052.01</v>
          </cell>
          <cell r="H91">
            <v>42954</v>
          </cell>
          <cell r="I91">
            <v>43004</v>
          </cell>
          <cell r="J91">
            <v>43004</v>
          </cell>
          <cell r="K91">
            <v>151</v>
          </cell>
          <cell r="L91">
            <v>42982</v>
          </cell>
          <cell r="M91">
            <v>43004</v>
          </cell>
          <cell r="N91">
            <v>43004</v>
          </cell>
        </row>
        <row r="92">
          <cell r="D92" t="str">
            <v>DILAS</v>
          </cell>
          <cell r="E92" t="str">
            <v>Philippe</v>
          </cell>
          <cell r="F92" t="str">
            <v>X</v>
          </cell>
          <cell r="G92" t="str">
            <v>17CPFS01570.01</v>
          </cell>
          <cell r="H92">
            <v>42909</v>
          </cell>
          <cell r="I92" t="str">
            <v/>
          </cell>
          <cell r="J92" t="str">
            <v/>
          </cell>
        </row>
        <row r="93">
          <cell r="D93" t="str">
            <v>DJARDI</v>
          </cell>
          <cell r="E93" t="str">
            <v>Faouaz</v>
          </cell>
          <cell r="F93" t="str">
            <v>X</v>
          </cell>
          <cell r="J93" t="str">
            <v/>
          </cell>
        </row>
        <row r="94">
          <cell r="D94" t="str">
            <v>DONOSO</v>
          </cell>
          <cell r="E94" t="str">
            <v>Marcelo</v>
          </cell>
          <cell r="F94" t="str">
            <v>X</v>
          </cell>
          <cell r="G94" t="str">
            <v>17CPFS01877.01</v>
          </cell>
          <cell r="H94">
            <v>42937</v>
          </cell>
          <cell r="I94" t="str">
            <v/>
          </cell>
          <cell r="J94" t="str">
            <v/>
          </cell>
        </row>
        <row r="95">
          <cell r="D95" t="str">
            <v>DOUNOUNE</v>
          </cell>
          <cell r="E95" t="str">
            <v>Zouhair</v>
          </cell>
          <cell r="F95" t="str">
            <v>X</v>
          </cell>
          <cell r="G95" t="str">
            <v>17CPFS00876.01</v>
          </cell>
          <cell r="H95">
            <v>42836</v>
          </cell>
          <cell r="I95">
            <v>42864</v>
          </cell>
          <cell r="J95">
            <v>42867</v>
          </cell>
          <cell r="K95">
            <v>85</v>
          </cell>
          <cell r="L95">
            <v>42828</v>
          </cell>
          <cell r="M95">
            <v>42864</v>
          </cell>
          <cell r="N95">
            <v>42867</v>
          </cell>
        </row>
        <row r="96">
          <cell r="D96" t="str">
            <v>DREVET</v>
          </cell>
          <cell r="E96" t="str">
            <v>Annie</v>
          </cell>
          <cell r="F96" t="str">
            <v>X</v>
          </cell>
          <cell r="G96" t="str">
            <v>16CPFS01790.01</v>
          </cell>
          <cell r="H96">
            <v>42661</v>
          </cell>
          <cell r="I96">
            <v>42711</v>
          </cell>
          <cell r="J96">
            <v>42711</v>
          </cell>
          <cell r="K96">
            <v>30</v>
          </cell>
          <cell r="L96">
            <v>42653</v>
          </cell>
          <cell r="M96">
            <v>42711</v>
          </cell>
          <cell r="N96">
            <v>42711</v>
          </cell>
        </row>
        <row r="97">
          <cell r="D97" t="str">
            <v>DUBREUIL</v>
          </cell>
          <cell r="E97" t="str">
            <v>Frédéric</v>
          </cell>
          <cell r="F97" t="str">
            <v>X</v>
          </cell>
          <cell r="G97" t="str">
            <v>16CPFS01654.01</v>
          </cell>
          <cell r="H97">
            <v>42646</v>
          </cell>
          <cell r="I97">
            <v>42678</v>
          </cell>
          <cell r="J97">
            <v>42679</v>
          </cell>
          <cell r="K97">
            <v>16</v>
          </cell>
          <cell r="L97">
            <v>42646</v>
          </cell>
          <cell r="M97">
            <v>42678</v>
          </cell>
          <cell r="N97">
            <v>42679</v>
          </cell>
        </row>
        <row r="98">
          <cell r="D98" t="str">
            <v>DUFLOT</v>
          </cell>
          <cell r="E98" t="str">
            <v>Frédéric</v>
          </cell>
          <cell r="F98" t="str">
            <v>X</v>
          </cell>
          <cell r="G98" t="str">
            <v>16CPFS01774.01</v>
          </cell>
          <cell r="H98">
            <v>42660</v>
          </cell>
          <cell r="I98">
            <v>42746</v>
          </cell>
          <cell r="J98">
            <v>42748</v>
          </cell>
          <cell r="K98">
            <v>41</v>
          </cell>
          <cell r="L98">
            <v>42705</v>
          </cell>
          <cell r="M98">
            <v>42746</v>
          </cell>
          <cell r="N98">
            <v>42748</v>
          </cell>
        </row>
        <row r="99">
          <cell r="D99" t="str">
            <v>DUPROZ</v>
          </cell>
          <cell r="E99" t="str">
            <v>Nicolas</v>
          </cell>
          <cell r="F99" t="str">
            <v>X</v>
          </cell>
          <cell r="G99" t="str">
            <v>17CPFS01781.01</v>
          </cell>
          <cell r="H99">
            <v>42926</v>
          </cell>
          <cell r="I99" t="str">
            <v/>
          </cell>
          <cell r="J99" t="str">
            <v/>
          </cell>
        </row>
        <row r="100">
          <cell r="D100" t="str">
            <v>DURANTON</v>
          </cell>
          <cell r="E100" t="str">
            <v>Laurent</v>
          </cell>
          <cell r="F100" t="str">
            <v>X</v>
          </cell>
          <cell r="G100" t="str">
            <v>16CPFS01776.01</v>
          </cell>
          <cell r="H100">
            <v>42660</v>
          </cell>
          <cell r="I100">
            <v>42705</v>
          </cell>
          <cell r="J100">
            <v>42706</v>
          </cell>
          <cell r="K100">
            <v>29</v>
          </cell>
          <cell r="L100">
            <v>42678</v>
          </cell>
          <cell r="M100">
            <v>42705</v>
          </cell>
          <cell r="N100">
            <v>42706</v>
          </cell>
        </row>
        <row r="101">
          <cell r="D101" t="str">
            <v>EL MANSOURI</v>
          </cell>
          <cell r="E101" t="str">
            <v>Omar</v>
          </cell>
          <cell r="F101" t="str">
            <v>X</v>
          </cell>
          <cell r="G101" t="str">
            <v>17CPFS00127.01</v>
          </cell>
          <cell r="H101">
            <v>42753</v>
          </cell>
          <cell r="I101">
            <v>42923</v>
          </cell>
          <cell r="J101">
            <v>42926</v>
          </cell>
          <cell r="K101">
            <v>126</v>
          </cell>
          <cell r="L101">
            <v>42913</v>
          </cell>
          <cell r="M101">
            <v>42923</v>
          </cell>
          <cell r="N101">
            <v>42926</v>
          </cell>
        </row>
        <row r="102">
          <cell r="D102" t="str">
            <v>EL MENOUAR</v>
          </cell>
          <cell r="E102" t="str">
            <v>Rachid</v>
          </cell>
          <cell r="F102" t="str">
            <v>X</v>
          </cell>
          <cell r="J102" t="str">
            <v/>
          </cell>
        </row>
        <row r="103">
          <cell r="D103" t="str">
            <v>EL OMARI</v>
          </cell>
          <cell r="E103" t="str">
            <v>Abdallah</v>
          </cell>
          <cell r="F103" t="str">
            <v>X</v>
          </cell>
          <cell r="I103" t="str">
            <v/>
          </cell>
          <cell r="J103" t="str">
            <v/>
          </cell>
        </row>
        <row r="104">
          <cell r="D104" t="str">
            <v>FARES</v>
          </cell>
          <cell r="E104" t="str">
            <v>Sofien</v>
          </cell>
          <cell r="F104" t="str">
            <v>X</v>
          </cell>
          <cell r="J104" t="str">
            <v/>
          </cell>
        </row>
        <row r="105">
          <cell r="D105" t="str">
            <v>FERRANTE</v>
          </cell>
          <cell r="E105" t="str">
            <v>Sébastien</v>
          </cell>
          <cell r="F105" t="str">
            <v>X</v>
          </cell>
          <cell r="G105" t="str">
            <v>17CPFS00925.01</v>
          </cell>
          <cell r="H105">
            <v>42844</v>
          </cell>
          <cell r="I105">
            <v>42851</v>
          </cell>
          <cell r="J105">
            <v>42851</v>
          </cell>
          <cell r="K105">
            <v>78</v>
          </cell>
          <cell r="L105">
            <v>42830</v>
          </cell>
          <cell r="M105">
            <v>42851</v>
          </cell>
          <cell r="N105">
            <v>42851</v>
          </cell>
        </row>
        <row r="106">
          <cell r="D106" t="str">
            <v>FERRANTE</v>
          </cell>
          <cell r="E106" t="str">
            <v>Sébastien</v>
          </cell>
          <cell r="F106" t="str">
            <v>W</v>
          </cell>
          <cell r="G106" t="str">
            <v>17CPFS02036.01</v>
          </cell>
          <cell r="H106">
            <v>42954</v>
          </cell>
          <cell r="I106">
            <v>42993</v>
          </cell>
          <cell r="J106">
            <v>42996</v>
          </cell>
          <cell r="K106">
            <v>142</v>
          </cell>
          <cell r="L106">
            <v>42982</v>
          </cell>
          <cell r="M106">
            <v>42993</v>
          </cell>
          <cell r="N106">
            <v>42996</v>
          </cell>
        </row>
        <row r="107">
          <cell r="D107" t="str">
            <v>FERRIGNO</v>
          </cell>
          <cell r="E107" t="str">
            <v>Jean-François</v>
          </cell>
          <cell r="F107" t="str">
            <v>X</v>
          </cell>
          <cell r="G107" t="str">
            <v>17CPFS00126.01</v>
          </cell>
          <cell r="H107">
            <v>42753</v>
          </cell>
          <cell r="I107">
            <v>42769</v>
          </cell>
          <cell r="J107">
            <v>42769</v>
          </cell>
          <cell r="K107">
            <v>49</v>
          </cell>
          <cell r="L107">
            <v>42741</v>
          </cell>
          <cell r="M107">
            <v>42769</v>
          </cell>
          <cell r="N107">
            <v>42769</v>
          </cell>
        </row>
        <row r="108">
          <cell r="D108" t="str">
            <v>FOREST</v>
          </cell>
          <cell r="E108" t="str">
            <v>Catherine</v>
          </cell>
          <cell r="F108" t="str">
            <v>X</v>
          </cell>
          <cell r="J108" t="str">
            <v/>
          </cell>
        </row>
        <row r="109">
          <cell r="D109" t="str">
            <v>FOSSE</v>
          </cell>
          <cell r="E109" t="str">
            <v>Thierry</v>
          </cell>
          <cell r="F109" t="str">
            <v>X</v>
          </cell>
          <cell r="G109" t="str">
            <v>17CPFS01979.01</v>
          </cell>
          <cell r="H109">
            <v>42948</v>
          </cell>
          <cell r="I109" t="str">
            <v/>
          </cell>
          <cell r="J109" t="str">
            <v/>
          </cell>
        </row>
        <row r="110">
          <cell r="D110" t="str">
            <v>FRANK</v>
          </cell>
          <cell r="E110" t="str">
            <v>Damien</v>
          </cell>
          <cell r="F110" t="str">
            <v>X</v>
          </cell>
          <cell r="J110" t="str">
            <v/>
          </cell>
        </row>
        <row r="111">
          <cell r="D111" t="str">
            <v>FRASSINELLI</v>
          </cell>
          <cell r="E111" t="str">
            <v>Béatrice</v>
          </cell>
          <cell r="F111" t="str">
            <v>X</v>
          </cell>
          <cell r="G111" t="str">
            <v>16CPFS02013.01</v>
          </cell>
          <cell r="H111">
            <v>42689</v>
          </cell>
          <cell r="I111">
            <v>42814</v>
          </cell>
          <cell r="J111">
            <v>42817</v>
          </cell>
          <cell r="K111">
            <v>62</v>
          </cell>
          <cell r="L111">
            <v>42800</v>
          </cell>
          <cell r="M111">
            <v>42814</v>
          </cell>
          <cell r="N111">
            <v>42817</v>
          </cell>
        </row>
        <row r="112">
          <cell r="D112" t="str">
            <v>FRASSINELLI</v>
          </cell>
          <cell r="E112" t="str">
            <v>Béatrice</v>
          </cell>
          <cell r="F112" t="str">
            <v>W</v>
          </cell>
          <cell r="G112" t="str">
            <v>17CPFS00880.01</v>
          </cell>
          <cell r="H112">
            <v>42836</v>
          </cell>
          <cell r="I112">
            <v>42892</v>
          </cell>
          <cell r="J112">
            <v>42893</v>
          </cell>
          <cell r="K112">
            <v>100</v>
          </cell>
          <cell r="L112">
            <v>42877</v>
          </cell>
          <cell r="M112">
            <v>42892</v>
          </cell>
          <cell r="N112">
            <v>42893</v>
          </cell>
        </row>
        <row r="113">
          <cell r="D113" t="str">
            <v>GABORIN</v>
          </cell>
          <cell r="E113" t="str">
            <v>Rita</v>
          </cell>
          <cell r="F113" t="str">
            <v>X</v>
          </cell>
          <cell r="G113" t="str">
            <v>16CPFS01656.01</v>
          </cell>
          <cell r="H113">
            <v>2016</v>
          </cell>
          <cell r="I113">
            <v>42690</v>
          </cell>
          <cell r="J113">
            <v>42690</v>
          </cell>
          <cell r="K113">
            <v>23</v>
          </cell>
          <cell r="L113">
            <v>42668</v>
          </cell>
          <cell r="M113">
            <v>42690</v>
          </cell>
          <cell r="N113">
            <v>42690</v>
          </cell>
        </row>
        <row r="114">
          <cell r="D114" t="str">
            <v>GABRIELE</v>
          </cell>
          <cell r="E114" t="str">
            <v>Marc</v>
          </cell>
          <cell r="F114" t="str">
            <v>X</v>
          </cell>
          <cell r="J114" t="str">
            <v/>
          </cell>
        </row>
        <row r="115">
          <cell r="D115" t="str">
            <v>GAGGIO</v>
          </cell>
          <cell r="E115" t="str">
            <v>David</v>
          </cell>
          <cell r="F115" t="str">
            <v>X</v>
          </cell>
          <cell r="G115" t="str">
            <v>17CPFS01779.01</v>
          </cell>
          <cell r="H115">
            <v>42951</v>
          </cell>
          <cell r="I115">
            <v>43019</v>
          </cell>
          <cell r="J115">
            <v>43020</v>
          </cell>
          <cell r="K115">
            <v>164</v>
          </cell>
          <cell r="L115">
            <v>42982</v>
          </cell>
          <cell r="M115">
            <v>43019</v>
          </cell>
          <cell r="N115">
            <v>43020</v>
          </cell>
        </row>
        <row r="116">
          <cell r="D116" t="str">
            <v>GARCIA</v>
          </cell>
          <cell r="E116" t="str">
            <v>Georges</v>
          </cell>
          <cell r="F116" t="str">
            <v>X</v>
          </cell>
          <cell r="G116" t="str">
            <v>17CPFS01572.01</v>
          </cell>
          <cell r="H116">
            <v>42923</v>
          </cell>
          <cell r="I116">
            <v>42996</v>
          </cell>
          <cell r="J116">
            <v>43000</v>
          </cell>
          <cell r="K116">
            <v>144</v>
          </cell>
          <cell r="L116">
            <v>42982</v>
          </cell>
          <cell r="M116">
            <v>42996</v>
          </cell>
          <cell r="N116">
            <v>43000</v>
          </cell>
        </row>
        <row r="117">
          <cell r="D117" t="str">
            <v>GAROUIA</v>
          </cell>
          <cell r="E117" t="str">
            <v>Soraya</v>
          </cell>
          <cell r="F117" t="str">
            <v>X</v>
          </cell>
          <cell r="G117" t="str">
            <v>16CPFS02007.01</v>
          </cell>
          <cell r="H117">
            <v>42689</v>
          </cell>
          <cell r="I117">
            <v>42789</v>
          </cell>
          <cell r="J117">
            <v>42790</v>
          </cell>
          <cell r="K117">
            <v>53</v>
          </cell>
          <cell r="L117">
            <v>42751</v>
          </cell>
          <cell r="M117">
            <v>42789</v>
          </cell>
          <cell r="N117">
            <v>42790</v>
          </cell>
        </row>
        <row r="118">
          <cell r="D118" t="str">
            <v>GAUDE</v>
          </cell>
          <cell r="E118" t="str">
            <v>Jacky</v>
          </cell>
          <cell r="F118" t="str">
            <v>X</v>
          </cell>
          <cell r="G118" t="str">
            <v>17CPFS02275.01</v>
          </cell>
          <cell r="H118">
            <v>42989</v>
          </cell>
          <cell r="I118">
            <v>43004</v>
          </cell>
          <cell r="J118">
            <v>43004</v>
          </cell>
          <cell r="K118">
            <v>152</v>
          </cell>
          <cell r="L118">
            <v>42982</v>
          </cell>
          <cell r="M118">
            <v>43004</v>
          </cell>
          <cell r="N118">
            <v>43004</v>
          </cell>
        </row>
        <row r="119">
          <cell r="D119" t="str">
            <v>GHAZALI</v>
          </cell>
          <cell r="E119" t="str">
            <v>Abdelkader</v>
          </cell>
          <cell r="F119" t="str">
            <v>X</v>
          </cell>
          <cell r="G119" t="str">
            <v>17CPFS00863.01</v>
          </cell>
          <cell r="H119">
            <v>42858</v>
          </cell>
          <cell r="I119">
            <v>42912</v>
          </cell>
          <cell r="J119">
            <v>42913</v>
          </cell>
          <cell r="K119">
            <v>121</v>
          </cell>
          <cell r="L119">
            <v>42887</v>
          </cell>
          <cell r="M119">
            <v>42912</v>
          </cell>
          <cell r="N119">
            <v>42913</v>
          </cell>
        </row>
        <row r="120">
          <cell r="D120" t="str">
            <v>GIRARD</v>
          </cell>
          <cell r="E120" t="str">
            <v>Cyril</v>
          </cell>
          <cell r="F120" t="str">
            <v>X</v>
          </cell>
          <cell r="G120" t="str">
            <v>16CPFS01778.01</v>
          </cell>
          <cell r="H120">
            <v>42660</v>
          </cell>
          <cell r="I120">
            <v>42670</v>
          </cell>
          <cell r="J120">
            <v>42670</v>
          </cell>
          <cell r="K120">
            <v>7</v>
          </cell>
          <cell r="L120">
            <v>42646</v>
          </cell>
          <cell r="M120">
            <v>42670</v>
          </cell>
          <cell r="N120">
            <v>42670</v>
          </cell>
        </row>
        <row r="121">
          <cell r="D121" t="str">
            <v>GONCALVES</v>
          </cell>
          <cell r="E121" t="str">
            <v>José</v>
          </cell>
          <cell r="F121" t="str">
            <v>X</v>
          </cell>
          <cell r="J121" t="str">
            <v/>
          </cell>
        </row>
        <row r="122">
          <cell r="D122" t="str">
            <v>GORINE</v>
          </cell>
          <cell r="E122" t="str">
            <v>Abdelkader</v>
          </cell>
          <cell r="F122" t="str">
            <v>X</v>
          </cell>
          <cell r="G122" t="str">
            <v>17CPFS02279.01</v>
          </cell>
          <cell r="H122">
            <v>42989</v>
          </cell>
          <cell r="I122" t="str">
            <v/>
          </cell>
          <cell r="J122" t="str">
            <v/>
          </cell>
        </row>
        <row r="123">
          <cell r="D123" t="str">
            <v>GRIMAUD</v>
          </cell>
          <cell r="E123" t="str">
            <v>Patrice</v>
          </cell>
          <cell r="F123" t="str">
            <v>X</v>
          </cell>
          <cell r="G123" t="str">
            <v>17CPFS01776.01</v>
          </cell>
          <cell r="H123">
            <v>42926</v>
          </cell>
          <cell r="I123" t="str">
            <v/>
          </cell>
          <cell r="J123" t="str">
            <v/>
          </cell>
        </row>
        <row r="124">
          <cell r="D124" t="str">
            <v>GRISOLET</v>
          </cell>
          <cell r="E124" t="str">
            <v>Nadège</v>
          </cell>
          <cell r="F124" t="str">
            <v>X</v>
          </cell>
          <cell r="G124" t="str">
            <v>17CPFS02278.01</v>
          </cell>
          <cell r="H124">
            <v>42989</v>
          </cell>
          <cell r="I124">
            <v>43000</v>
          </cell>
          <cell r="J124">
            <v>43000</v>
          </cell>
          <cell r="K124">
            <v>148</v>
          </cell>
          <cell r="L124">
            <v>42990</v>
          </cell>
          <cell r="M124">
            <v>43000</v>
          </cell>
          <cell r="N124">
            <v>43000</v>
          </cell>
        </row>
        <row r="125">
          <cell r="D125" t="str">
            <v>GRISOLET</v>
          </cell>
          <cell r="E125" t="str">
            <v>Nadège</v>
          </cell>
          <cell r="F125" t="str">
            <v>W</v>
          </cell>
          <cell r="I125" t="str">
            <v/>
          </cell>
          <cell r="J125" t="str">
            <v/>
          </cell>
        </row>
        <row r="126">
          <cell r="D126" t="str">
            <v>GRISOLET</v>
          </cell>
          <cell r="E126" t="str">
            <v>Patrick</v>
          </cell>
          <cell r="F126" t="str">
            <v>X</v>
          </cell>
          <cell r="G126" t="str">
            <v>17CPFS02277.01</v>
          </cell>
          <cell r="H126">
            <v>42989</v>
          </cell>
          <cell r="I126">
            <v>43000</v>
          </cell>
          <cell r="J126">
            <v>43000</v>
          </cell>
          <cell r="K126">
            <v>147</v>
          </cell>
          <cell r="L126">
            <v>42990</v>
          </cell>
          <cell r="M126">
            <v>43000</v>
          </cell>
          <cell r="N126">
            <v>43000</v>
          </cell>
        </row>
        <row r="127">
          <cell r="D127" t="str">
            <v>GRISOLET</v>
          </cell>
          <cell r="E127" t="str">
            <v>Patrick</v>
          </cell>
          <cell r="F127" t="str">
            <v>W</v>
          </cell>
          <cell r="I127" t="str">
            <v/>
          </cell>
          <cell r="J127" t="str">
            <v/>
          </cell>
        </row>
        <row r="128">
          <cell r="D128" t="str">
            <v>GROSS</v>
          </cell>
          <cell r="E128" t="str">
            <v>Gérard</v>
          </cell>
          <cell r="F128" t="str">
            <v>X</v>
          </cell>
          <cell r="G128" t="str">
            <v>17CPFS01168.01</v>
          </cell>
          <cell r="H128">
            <v>42870</v>
          </cell>
          <cell r="I128">
            <v>42892</v>
          </cell>
          <cell r="J128">
            <v>42893</v>
          </cell>
          <cell r="K128">
            <v>96</v>
          </cell>
          <cell r="L128">
            <v>42858</v>
          </cell>
          <cell r="M128">
            <v>42892</v>
          </cell>
          <cell r="N128">
            <v>42893</v>
          </cell>
        </row>
        <row r="129">
          <cell r="D129" t="str">
            <v>GROSS</v>
          </cell>
          <cell r="E129" t="str">
            <v>Gérard</v>
          </cell>
          <cell r="F129" t="str">
            <v>W</v>
          </cell>
          <cell r="G129" t="str">
            <v>17CPFS01785.01</v>
          </cell>
          <cell r="H129">
            <v>42926</v>
          </cell>
          <cell r="I129">
            <v>43003</v>
          </cell>
          <cell r="J129">
            <v>43004</v>
          </cell>
          <cell r="K129">
            <v>149</v>
          </cell>
          <cell r="L129">
            <v>42982</v>
          </cell>
          <cell r="M129">
            <v>43003</v>
          </cell>
          <cell r="N129">
            <v>43004</v>
          </cell>
        </row>
        <row r="130">
          <cell r="D130" t="str">
            <v>GRUET</v>
          </cell>
          <cell r="E130" t="str">
            <v>Christine</v>
          </cell>
          <cell r="F130" t="str">
            <v>X</v>
          </cell>
          <cell r="G130" t="str">
            <v>17CPFS00867.01</v>
          </cell>
          <cell r="H130">
            <v>42836</v>
          </cell>
          <cell r="I130">
            <v>42892</v>
          </cell>
          <cell r="J130">
            <v>42893</v>
          </cell>
          <cell r="K130">
            <v>95</v>
          </cell>
          <cell r="L130">
            <v>42851</v>
          </cell>
          <cell r="M130">
            <v>42892</v>
          </cell>
          <cell r="N130">
            <v>42893</v>
          </cell>
        </row>
        <row r="131">
          <cell r="D131" t="str">
            <v>GUEMIDI</v>
          </cell>
          <cell r="E131" t="str">
            <v>Abdel Kader</v>
          </cell>
          <cell r="F131" t="str">
            <v>X</v>
          </cell>
          <cell r="G131" t="str">
            <v>16CPFS01779.01</v>
          </cell>
          <cell r="H131">
            <v>42660</v>
          </cell>
          <cell r="I131">
            <v>42681</v>
          </cell>
          <cell r="J131">
            <v>42686</v>
          </cell>
          <cell r="K131">
            <v>19</v>
          </cell>
          <cell r="L131">
            <v>42661</v>
          </cell>
          <cell r="M131">
            <v>42681</v>
          </cell>
          <cell r="N131">
            <v>42686</v>
          </cell>
        </row>
        <row r="132">
          <cell r="D132" t="str">
            <v>GUEMIDI</v>
          </cell>
          <cell r="E132" t="str">
            <v>Abdel Kader</v>
          </cell>
          <cell r="F132" t="str">
            <v>W</v>
          </cell>
          <cell r="I132" t="str">
            <v/>
          </cell>
          <cell r="J132" t="str">
            <v/>
          </cell>
        </row>
        <row r="133">
          <cell r="D133" t="str">
            <v>GUEMIDI</v>
          </cell>
          <cell r="E133" t="str">
            <v>Nacera</v>
          </cell>
          <cell r="F133" t="str">
            <v>X</v>
          </cell>
          <cell r="G133" t="str">
            <v>17CPFS00258.01</v>
          </cell>
          <cell r="H133">
            <v>42769</v>
          </cell>
          <cell r="I133">
            <v>42829</v>
          </cell>
          <cell r="J133">
            <v>42829</v>
          </cell>
          <cell r="K133">
            <v>69</v>
          </cell>
          <cell r="L133">
            <v>42786</v>
          </cell>
          <cell r="M133">
            <v>42829</v>
          </cell>
          <cell r="N133">
            <v>42829</v>
          </cell>
        </row>
        <row r="134">
          <cell r="D134" t="str">
            <v>GUEMIDI</v>
          </cell>
          <cell r="E134" t="str">
            <v>Nacera</v>
          </cell>
          <cell r="F134" t="str">
            <v>W</v>
          </cell>
          <cell r="G134" t="str">
            <v>17CPFS01578.01</v>
          </cell>
          <cell r="H134">
            <v>42941</v>
          </cell>
          <cell r="I134">
            <v>42989</v>
          </cell>
          <cell r="J134">
            <v>42993</v>
          </cell>
          <cell r="K134">
            <v>137</v>
          </cell>
          <cell r="L134">
            <v>42920</v>
          </cell>
          <cell r="M134">
            <v>42989</v>
          </cell>
          <cell r="N134">
            <v>42993</v>
          </cell>
        </row>
        <row r="135">
          <cell r="D135" t="str">
            <v>GUENOUN</v>
          </cell>
          <cell r="E135" t="str">
            <v>Christophe</v>
          </cell>
          <cell r="F135" t="str">
            <v>X</v>
          </cell>
          <cell r="G135" t="str">
            <v>17CPFS00429.01</v>
          </cell>
          <cell r="H135">
            <v>42796</v>
          </cell>
          <cell r="I135">
            <v>42815</v>
          </cell>
          <cell r="J135">
            <v>42817</v>
          </cell>
          <cell r="K135">
            <v>65</v>
          </cell>
          <cell r="L135">
            <v>42782</v>
          </cell>
          <cell r="M135">
            <v>42815</v>
          </cell>
          <cell r="N135">
            <v>42817</v>
          </cell>
        </row>
        <row r="136">
          <cell r="D136" t="str">
            <v>GUENOUN</v>
          </cell>
          <cell r="E136" t="str">
            <v>Christophe</v>
          </cell>
          <cell r="F136" t="str">
            <v>W</v>
          </cell>
          <cell r="G136" t="str">
            <v>17CPFS02272.01</v>
          </cell>
          <cell r="H136">
            <v>42989</v>
          </cell>
          <cell r="J136" t="str">
            <v/>
          </cell>
        </row>
        <row r="137">
          <cell r="D137" t="str">
            <v>GUIGAL</v>
          </cell>
          <cell r="E137" t="str">
            <v>Jean-Jacques</v>
          </cell>
          <cell r="F137" t="str">
            <v>X</v>
          </cell>
          <cell r="G137" t="str">
            <v>16CPFS02193.01</v>
          </cell>
          <cell r="H137">
            <v>42716</v>
          </cell>
          <cell r="I137">
            <v>42747</v>
          </cell>
          <cell r="J137">
            <v>42748</v>
          </cell>
          <cell r="K137">
            <v>37</v>
          </cell>
          <cell r="L137">
            <v>42723</v>
          </cell>
          <cell r="M137">
            <v>42747</v>
          </cell>
          <cell r="N137">
            <v>42748</v>
          </cell>
        </row>
        <row r="138">
          <cell r="D138" t="str">
            <v>GUTIERREZ-MARTINEZ</v>
          </cell>
          <cell r="E138" t="str">
            <v>Florence</v>
          </cell>
          <cell r="F138" t="str">
            <v>X</v>
          </cell>
          <cell r="G138" t="str">
            <v>17CPFS01770.01</v>
          </cell>
          <cell r="H138">
            <v>42923</v>
          </cell>
          <cell r="I138" t="str">
            <v/>
          </cell>
          <cell r="J138" t="str">
            <v/>
          </cell>
        </row>
        <row r="139">
          <cell r="D139" t="str">
            <v>HADROVIC</v>
          </cell>
          <cell r="E139" t="str">
            <v>Adem</v>
          </cell>
          <cell r="F139" t="str">
            <v>X</v>
          </cell>
          <cell r="I139" t="str">
            <v/>
          </cell>
          <cell r="J139" t="str">
            <v/>
          </cell>
        </row>
        <row r="140">
          <cell r="D140" t="str">
            <v>HOCINE</v>
          </cell>
          <cell r="E140" t="str">
            <v>Halime</v>
          </cell>
          <cell r="F140" t="str">
            <v>X</v>
          </cell>
          <cell r="G140" t="str">
            <v>17CPFS01760.01</v>
          </cell>
          <cell r="H140">
            <v>42923</v>
          </cell>
          <cell r="I140" t="str">
            <v/>
          </cell>
          <cell r="J140" t="str">
            <v/>
          </cell>
        </row>
        <row r="141">
          <cell r="D141" t="str">
            <v>IDAHMANENE</v>
          </cell>
          <cell r="E141" t="str">
            <v>Zahar</v>
          </cell>
          <cell r="F141" t="str">
            <v>X</v>
          </cell>
          <cell r="G141" t="str">
            <v>16CPFS02198.01</v>
          </cell>
          <cell r="H141">
            <v>42716</v>
          </cell>
          <cell r="I141">
            <v>42744</v>
          </cell>
          <cell r="J141">
            <v>42744</v>
          </cell>
          <cell r="K141">
            <v>36</v>
          </cell>
          <cell r="L141">
            <v>42716</v>
          </cell>
          <cell r="M141">
            <v>42744</v>
          </cell>
          <cell r="N141">
            <v>42744</v>
          </cell>
        </row>
        <row r="142">
          <cell r="D142" t="str">
            <v>IDAHMANENE</v>
          </cell>
          <cell r="E142" t="str">
            <v>Zahar</v>
          </cell>
          <cell r="F142" t="str">
            <v>W</v>
          </cell>
          <cell r="G142" t="str">
            <v>17CPFS00849.01</v>
          </cell>
          <cell r="H142">
            <v>42835</v>
          </cell>
          <cell r="I142">
            <v>42900</v>
          </cell>
          <cell r="J142">
            <v>42900</v>
          </cell>
          <cell r="K142">
            <v>105</v>
          </cell>
          <cell r="L142">
            <v>42865</v>
          </cell>
          <cell r="M142">
            <v>42900</v>
          </cell>
          <cell r="N142">
            <v>42900</v>
          </cell>
        </row>
        <row r="143">
          <cell r="D143" t="str">
            <v>INDORATO</v>
          </cell>
          <cell r="E143" t="str">
            <v>Diego</v>
          </cell>
          <cell r="F143" t="str">
            <v>X</v>
          </cell>
          <cell r="G143" t="str">
            <v>17CPFS01188.01</v>
          </cell>
          <cell r="H143">
            <v>42871</v>
          </cell>
          <cell r="I143">
            <v>42909</v>
          </cell>
          <cell r="J143">
            <v>42913</v>
          </cell>
          <cell r="K143">
            <v>122</v>
          </cell>
          <cell r="L143">
            <v>42873</v>
          </cell>
          <cell r="M143">
            <v>42909</v>
          </cell>
          <cell r="N143">
            <v>42913</v>
          </cell>
        </row>
        <row r="144">
          <cell r="D144" t="str">
            <v>JOSSELIN</v>
          </cell>
          <cell r="E144" t="str">
            <v>Jean-Pierre</v>
          </cell>
          <cell r="F144" t="str">
            <v>X</v>
          </cell>
          <cell r="G144" t="str">
            <v>16CPFS01780.01</v>
          </cell>
          <cell r="H144">
            <v>42660</v>
          </cell>
          <cell r="I144">
            <v>42698</v>
          </cell>
          <cell r="J144">
            <v>42698</v>
          </cell>
          <cell r="K144">
            <v>27</v>
          </cell>
          <cell r="L144">
            <v>42660</v>
          </cell>
          <cell r="M144">
            <v>42698</v>
          </cell>
          <cell r="N144">
            <v>42698</v>
          </cell>
        </row>
        <row r="145">
          <cell r="D145" t="str">
            <v>JOVELIN</v>
          </cell>
          <cell r="E145" t="str">
            <v>Catherine</v>
          </cell>
          <cell r="F145" t="str">
            <v>X</v>
          </cell>
          <cell r="G145" t="str">
            <v>17CPFS02273.01</v>
          </cell>
          <cell r="H145">
            <v>42989</v>
          </cell>
          <cell r="I145" t="str">
            <v/>
          </cell>
          <cell r="J145" t="str">
            <v/>
          </cell>
        </row>
        <row r="146">
          <cell r="D146" t="str">
            <v>KERGOAT</v>
          </cell>
          <cell r="E146" t="str">
            <v>Yves</v>
          </cell>
          <cell r="F146" t="str">
            <v>X</v>
          </cell>
          <cell r="G146" t="str">
            <v>17CPFS01782.01</v>
          </cell>
          <cell r="H146">
            <v>42926</v>
          </cell>
          <cell r="I146">
            <v>43019</v>
          </cell>
          <cell r="J146">
            <v>43019</v>
          </cell>
          <cell r="K146">
            <v>166</v>
          </cell>
          <cell r="L146">
            <v>42989</v>
          </cell>
          <cell r="M146">
            <v>43019</v>
          </cell>
          <cell r="N146">
            <v>43019</v>
          </cell>
        </row>
        <row r="147">
          <cell r="D147" t="str">
            <v>KERRIOU</v>
          </cell>
          <cell r="E147" t="str">
            <v>Daniel</v>
          </cell>
          <cell r="F147" t="str">
            <v>X</v>
          </cell>
          <cell r="J147" t="str">
            <v/>
          </cell>
        </row>
        <row r="148">
          <cell r="D148" t="str">
            <v>KHALDI</v>
          </cell>
          <cell r="E148" t="str">
            <v>Belkacem</v>
          </cell>
          <cell r="F148" t="str">
            <v>X</v>
          </cell>
          <cell r="G148" t="str">
            <v>17CPFS01775.01</v>
          </cell>
          <cell r="H148">
            <v>42926</v>
          </cell>
          <cell r="I148">
            <v>42989</v>
          </cell>
          <cell r="J148">
            <v>42993</v>
          </cell>
          <cell r="K148">
            <v>132</v>
          </cell>
          <cell r="L148">
            <v>42923</v>
          </cell>
          <cell r="M148">
            <v>42996</v>
          </cell>
          <cell r="N148">
            <v>42993</v>
          </cell>
        </row>
        <row r="149">
          <cell r="D149" t="str">
            <v>KHALLEF</v>
          </cell>
          <cell r="E149" t="str">
            <v>Laouari</v>
          </cell>
          <cell r="F149" t="str">
            <v>X</v>
          </cell>
          <cell r="G149" t="str">
            <v>17CPFS01980.01</v>
          </cell>
          <cell r="H149">
            <v>42948</v>
          </cell>
          <cell r="I149" t="str">
            <v/>
          </cell>
          <cell r="J149" t="str">
            <v/>
          </cell>
        </row>
        <row r="150">
          <cell r="D150" t="str">
            <v>KORCHANE</v>
          </cell>
          <cell r="E150" t="str">
            <v>Ghazi</v>
          </cell>
          <cell r="F150" t="str">
            <v>X</v>
          </cell>
          <cell r="G150" t="str">
            <v>16CPFS01794.01</v>
          </cell>
          <cell r="H150">
            <v>42661</v>
          </cell>
          <cell r="I150">
            <v>42671</v>
          </cell>
          <cell r="J150">
            <v>42670</v>
          </cell>
          <cell r="K150">
            <v>8</v>
          </cell>
          <cell r="L150">
            <v>42646</v>
          </cell>
          <cell r="M150">
            <v>42671</v>
          </cell>
          <cell r="N150">
            <v>42670</v>
          </cell>
        </row>
        <row r="151">
          <cell r="D151" t="str">
            <v>LANOTTE</v>
          </cell>
          <cell r="E151" t="str">
            <v>René</v>
          </cell>
          <cell r="F151" t="str">
            <v>X</v>
          </cell>
          <cell r="G151" t="str">
            <v>17CPFS00493.01</v>
          </cell>
          <cell r="H151">
            <v>42795</v>
          </cell>
          <cell r="I151">
            <v>42822</v>
          </cell>
          <cell r="J151">
            <v>42823</v>
          </cell>
          <cell r="K151">
            <v>67</v>
          </cell>
          <cell r="L151">
            <v>42793</v>
          </cell>
          <cell r="M151">
            <v>42822</v>
          </cell>
          <cell r="N151">
            <v>42823</v>
          </cell>
        </row>
        <row r="152">
          <cell r="D152" t="str">
            <v>LANOTTE</v>
          </cell>
          <cell r="E152" t="str">
            <v>René</v>
          </cell>
          <cell r="F152" t="str">
            <v>W</v>
          </cell>
          <cell r="J152" t="str">
            <v/>
          </cell>
        </row>
        <row r="153">
          <cell r="D153" t="str">
            <v>LAPAGLIA</v>
          </cell>
          <cell r="E153" t="str">
            <v>David</v>
          </cell>
          <cell r="F153" t="str">
            <v>X</v>
          </cell>
          <cell r="J153" t="str">
            <v/>
          </cell>
        </row>
        <row r="154">
          <cell r="D154" t="str">
            <v>LASTELLA</v>
          </cell>
          <cell r="E154" t="str">
            <v>Mélanie</v>
          </cell>
          <cell r="F154" t="str">
            <v>X</v>
          </cell>
          <cell r="J154" t="str">
            <v/>
          </cell>
        </row>
        <row r="155">
          <cell r="D155" t="str">
            <v>LE BIHAN</v>
          </cell>
          <cell r="E155" t="str">
            <v>Marie-Noëlle</v>
          </cell>
          <cell r="F155" t="str">
            <v>X</v>
          </cell>
          <cell r="G155" t="str">
            <v>16CPFS01796.01</v>
          </cell>
          <cell r="H155">
            <v>42661</v>
          </cell>
          <cell r="I155">
            <v>42671</v>
          </cell>
          <cell r="J155">
            <v>42671</v>
          </cell>
          <cell r="K155">
            <v>15</v>
          </cell>
          <cell r="L155">
            <v>42653</v>
          </cell>
          <cell r="M155">
            <v>42671</v>
          </cell>
          <cell r="N155">
            <v>42671</v>
          </cell>
        </row>
        <row r="156">
          <cell r="D156" t="str">
            <v>LEVECQUE</v>
          </cell>
          <cell r="E156" t="str">
            <v>William</v>
          </cell>
          <cell r="F156" t="str">
            <v>X</v>
          </cell>
          <cell r="G156" t="str">
            <v>17CPFS00835.01</v>
          </cell>
          <cell r="H156">
            <v>42832</v>
          </cell>
          <cell r="I156">
            <v>42912</v>
          </cell>
          <cell r="J156">
            <v>42913</v>
          </cell>
          <cell r="K156">
            <v>120</v>
          </cell>
          <cell r="L156">
            <v>42845</v>
          </cell>
          <cell r="M156">
            <v>42912</v>
          </cell>
          <cell r="N156">
            <v>42913</v>
          </cell>
        </row>
        <row r="157">
          <cell r="D157" t="str">
            <v>LINDRON</v>
          </cell>
          <cell r="E157" t="str">
            <v>Eric</v>
          </cell>
          <cell r="F157" t="str">
            <v>X</v>
          </cell>
          <cell r="G157" t="str">
            <v>17CPFS01573.01</v>
          </cell>
          <cell r="H157">
            <v>42909</v>
          </cell>
          <cell r="I157">
            <v>42996</v>
          </cell>
          <cell r="J157">
            <v>43000</v>
          </cell>
          <cell r="K157">
            <v>145</v>
          </cell>
          <cell r="L157">
            <v>42982</v>
          </cell>
          <cell r="M157">
            <v>42996</v>
          </cell>
          <cell r="N157">
            <v>43000</v>
          </cell>
        </row>
        <row r="158">
          <cell r="D158" t="str">
            <v>LINIERES</v>
          </cell>
          <cell r="E158" t="str">
            <v>Véronique</v>
          </cell>
          <cell r="F158" t="str">
            <v>X</v>
          </cell>
          <cell r="G158" t="str">
            <v>17CPFS02031.01</v>
          </cell>
          <cell r="H158">
            <v>42954</v>
          </cell>
          <cell r="I158">
            <v>43011</v>
          </cell>
          <cell r="J158">
            <v>43014</v>
          </cell>
          <cell r="K158">
            <v>158</v>
          </cell>
          <cell r="L158">
            <v>42982</v>
          </cell>
          <cell r="M158">
            <v>43011</v>
          </cell>
          <cell r="N158">
            <v>43014</v>
          </cell>
        </row>
        <row r="159">
          <cell r="D159" t="str">
            <v>LINIERES</v>
          </cell>
          <cell r="E159" t="str">
            <v>Véronique</v>
          </cell>
          <cell r="F159" t="str">
            <v>W</v>
          </cell>
          <cell r="J159" t="str">
            <v/>
          </cell>
        </row>
        <row r="160">
          <cell r="D160" t="str">
            <v>LOPEZ</v>
          </cell>
          <cell r="E160" t="str">
            <v>Daniel</v>
          </cell>
          <cell r="F160" t="str">
            <v>X</v>
          </cell>
          <cell r="G160" t="str">
            <v>17CPFS00250.01</v>
          </cell>
          <cell r="H160">
            <v>42769</v>
          </cell>
          <cell r="I160">
            <v>42846</v>
          </cell>
          <cell r="J160">
            <v>42850</v>
          </cell>
          <cell r="K160">
            <v>76</v>
          </cell>
          <cell r="L160">
            <v>42793</v>
          </cell>
          <cell r="M160">
            <v>42846</v>
          </cell>
          <cell r="N160">
            <v>42850</v>
          </cell>
        </row>
        <row r="161">
          <cell r="D161" t="str">
            <v>LUCATELLI</v>
          </cell>
          <cell r="E161" t="str">
            <v>Mickael</v>
          </cell>
          <cell r="F161" t="str">
            <v>X</v>
          </cell>
          <cell r="I161" t="str">
            <v/>
          </cell>
          <cell r="J161" t="str">
            <v/>
          </cell>
        </row>
        <row r="162">
          <cell r="D162" t="str">
            <v>MANI</v>
          </cell>
          <cell r="E162" t="str">
            <v>Mohamed</v>
          </cell>
          <cell r="F162" t="str">
            <v>X</v>
          </cell>
          <cell r="G162" t="str">
            <v>17CPFS00860.01</v>
          </cell>
          <cell r="H162">
            <v>42835</v>
          </cell>
          <cell r="I162">
            <v>42857</v>
          </cell>
          <cell r="J162">
            <v>42860</v>
          </cell>
          <cell r="K162">
            <v>83</v>
          </cell>
          <cell r="L162">
            <v>42835</v>
          </cell>
          <cell r="M162">
            <v>42857</v>
          </cell>
          <cell r="N162">
            <v>42860</v>
          </cell>
        </row>
        <row r="163">
          <cell r="D163" t="str">
            <v>MANJAL</v>
          </cell>
          <cell r="E163" t="str">
            <v>Hassan</v>
          </cell>
          <cell r="F163" t="str">
            <v>X</v>
          </cell>
          <cell r="G163" t="str">
            <v>16CPFS01933.01</v>
          </cell>
          <cell r="H163">
            <v>42676</v>
          </cell>
          <cell r="I163">
            <v>42766</v>
          </cell>
          <cell r="J163">
            <v>42768</v>
          </cell>
          <cell r="K163">
            <v>47</v>
          </cell>
          <cell r="L163">
            <v>42730</v>
          </cell>
          <cell r="M163">
            <v>42766</v>
          </cell>
          <cell r="N163">
            <v>42768</v>
          </cell>
        </row>
        <row r="164">
          <cell r="D164" t="str">
            <v>MANJAL</v>
          </cell>
          <cell r="E164" t="str">
            <v>Hassan</v>
          </cell>
          <cell r="F164" t="str">
            <v>W</v>
          </cell>
          <cell r="G164" t="str">
            <v>17CPFS00853.01</v>
          </cell>
          <cell r="H164">
            <v>42835</v>
          </cell>
          <cell r="I164">
            <v>42885</v>
          </cell>
          <cell r="J164">
            <v>42908</v>
          </cell>
          <cell r="K164">
            <v>115</v>
          </cell>
          <cell r="L164">
            <v>42857</v>
          </cell>
          <cell r="M164">
            <v>42885</v>
          </cell>
          <cell r="N164">
            <v>42908</v>
          </cell>
        </row>
        <row r="165">
          <cell r="D165" t="str">
            <v>MARCEL JULLIAN</v>
          </cell>
          <cell r="E165" t="str">
            <v>Elizabeth</v>
          </cell>
          <cell r="F165" t="str">
            <v>X</v>
          </cell>
          <cell r="G165" t="str">
            <v>17CPFS01497.01</v>
          </cell>
          <cell r="H165">
            <v>42909</v>
          </cell>
          <cell r="I165" t="str">
            <v/>
          </cell>
          <cell r="J165" t="str">
            <v/>
          </cell>
        </row>
        <row r="166">
          <cell r="D166" t="str">
            <v>MARGUIN</v>
          </cell>
          <cell r="E166" t="str">
            <v>Marielle</v>
          </cell>
          <cell r="F166" t="str">
            <v>X</v>
          </cell>
          <cell r="G166" t="str">
            <v>17CPFS00857.01</v>
          </cell>
          <cell r="H166">
            <v>42835</v>
          </cell>
          <cell r="I166">
            <v>42893</v>
          </cell>
          <cell r="J166">
            <v>42893</v>
          </cell>
          <cell r="K166">
            <v>101</v>
          </cell>
          <cell r="L166">
            <v>42865</v>
          </cell>
          <cell r="M166">
            <v>42893</v>
          </cell>
          <cell r="N166">
            <v>42893</v>
          </cell>
        </row>
        <row r="167">
          <cell r="D167" t="str">
            <v>MARTINS</v>
          </cell>
          <cell r="E167" t="str">
            <v>Fernando</v>
          </cell>
          <cell r="F167" t="str">
            <v>X</v>
          </cell>
          <cell r="G167" t="str">
            <v>17CPFS01497.01</v>
          </cell>
          <cell r="H167">
            <v>42902</v>
          </cell>
          <cell r="I167">
            <v>42993</v>
          </cell>
          <cell r="J167">
            <v>42996</v>
          </cell>
          <cell r="K167">
            <v>134</v>
          </cell>
          <cell r="L167">
            <v>42982</v>
          </cell>
          <cell r="M167">
            <v>42996</v>
          </cell>
          <cell r="N167">
            <v>42996</v>
          </cell>
        </row>
        <row r="168">
          <cell r="D168" t="str">
            <v>MARTINS</v>
          </cell>
          <cell r="E168" t="str">
            <v>Paulo</v>
          </cell>
          <cell r="F168" t="str">
            <v>X</v>
          </cell>
          <cell r="G168" t="str">
            <v>17CPFS00859.01</v>
          </cell>
          <cell r="H168">
            <v>42835</v>
          </cell>
          <cell r="I168">
            <v>42845</v>
          </cell>
          <cell r="J168">
            <v>42846</v>
          </cell>
          <cell r="K168">
            <v>74</v>
          </cell>
          <cell r="L168">
            <v>42828</v>
          </cell>
          <cell r="M168">
            <v>42845</v>
          </cell>
          <cell r="N168">
            <v>42846</v>
          </cell>
        </row>
        <row r="169">
          <cell r="D169" t="str">
            <v>MASSARONI</v>
          </cell>
          <cell r="E169" t="str">
            <v>Patrice</v>
          </cell>
          <cell r="F169" t="str">
            <v>X</v>
          </cell>
          <cell r="G169" t="str">
            <v>17CPFS01778.01</v>
          </cell>
          <cell r="H169">
            <v>42926</v>
          </cell>
          <cell r="I169" t="str">
            <v/>
          </cell>
          <cell r="J169" t="str">
            <v/>
          </cell>
        </row>
        <row r="170">
          <cell r="D170" t="str">
            <v>MEBAOUDJ</v>
          </cell>
          <cell r="E170" t="str">
            <v>Nabil</v>
          </cell>
          <cell r="F170" t="str">
            <v>X</v>
          </cell>
          <cell r="J170" t="str">
            <v/>
          </cell>
        </row>
        <row r="171">
          <cell r="D171" t="str">
            <v>MECHTA</v>
          </cell>
          <cell r="E171" t="str">
            <v>Samir</v>
          </cell>
          <cell r="F171" t="str">
            <v>X</v>
          </cell>
          <cell r="G171" t="str">
            <v>17CPFS00881.01</v>
          </cell>
          <cell r="H171">
            <v>42836</v>
          </cell>
          <cell r="I171">
            <v>42851</v>
          </cell>
          <cell r="J171">
            <v>42852</v>
          </cell>
          <cell r="K171">
            <v>81</v>
          </cell>
          <cell r="L171">
            <v>42830</v>
          </cell>
          <cell r="M171">
            <v>42851</v>
          </cell>
          <cell r="N171">
            <v>42852</v>
          </cell>
        </row>
        <row r="172">
          <cell r="D172" t="str">
            <v>MECHTA</v>
          </cell>
          <cell r="E172" t="str">
            <v>Samir</v>
          </cell>
          <cell r="F172" t="str">
            <v>W</v>
          </cell>
          <cell r="G172" t="str">
            <v>17CPFS01187.01</v>
          </cell>
          <cell r="H172">
            <v>42871</v>
          </cell>
          <cell r="I172">
            <v>42888</v>
          </cell>
          <cell r="J172">
            <v>42889</v>
          </cell>
          <cell r="K172">
            <v>91</v>
          </cell>
          <cell r="L172">
            <v>42867</v>
          </cell>
          <cell r="M172">
            <v>42888</v>
          </cell>
          <cell r="N172">
            <v>42889</v>
          </cell>
        </row>
        <row r="173">
          <cell r="D173" t="str">
            <v>MENARD</v>
          </cell>
          <cell r="E173" t="str">
            <v>Alain</v>
          </cell>
          <cell r="F173" t="str">
            <v>X</v>
          </cell>
          <cell r="G173" t="str">
            <v>16CPFS01781.01</v>
          </cell>
          <cell r="H173">
            <v>42660</v>
          </cell>
          <cell r="I173">
            <v>42674</v>
          </cell>
          <cell r="J173">
            <v>42674</v>
          </cell>
          <cell r="K173">
            <v>11</v>
          </cell>
          <cell r="L173">
            <v>42649</v>
          </cell>
          <cell r="M173">
            <v>42674</v>
          </cell>
          <cell r="N173">
            <v>42674</v>
          </cell>
        </row>
        <row r="174">
          <cell r="D174" t="str">
            <v>MESBAH</v>
          </cell>
          <cell r="E174" t="str">
            <v>Mahmoud</v>
          </cell>
          <cell r="F174" t="str">
            <v>X</v>
          </cell>
          <cell r="I174" t="str">
            <v/>
          </cell>
          <cell r="J174" t="str">
            <v/>
          </cell>
        </row>
        <row r="175">
          <cell r="D175" t="str">
            <v>MEUNIER</v>
          </cell>
          <cell r="E175" t="str">
            <v>Christophe</v>
          </cell>
          <cell r="F175" t="str">
            <v>X</v>
          </cell>
          <cell r="G175" t="str">
            <v>16CPFS01797.01</v>
          </cell>
          <cell r="H175">
            <v>42689</v>
          </cell>
          <cell r="I175">
            <v>42699</v>
          </cell>
          <cell r="J175">
            <v>42699</v>
          </cell>
          <cell r="K175">
            <v>28</v>
          </cell>
          <cell r="L175">
            <v>42678</v>
          </cell>
          <cell r="M175">
            <v>42699</v>
          </cell>
          <cell r="N175">
            <v>42699</v>
          </cell>
        </row>
        <row r="176">
          <cell r="D176" t="str">
            <v>MIMOUNE</v>
          </cell>
          <cell r="E176" t="str">
            <v>Ahmed</v>
          </cell>
          <cell r="F176" t="str">
            <v>X</v>
          </cell>
          <cell r="G176" t="str">
            <v>16CPFS02190.01</v>
          </cell>
          <cell r="H176">
            <v>42716</v>
          </cell>
          <cell r="I176">
            <v>42765</v>
          </cell>
          <cell r="J176">
            <v>42767</v>
          </cell>
          <cell r="K176">
            <v>50</v>
          </cell>
          <cell r="L176">
            <v>43082</v>
          </cell>
          <cell r="M176">
            <v>42765</v>
          </cell>
          <cell r="N176">
            <v>42767</v>
          </cell>
        </row>
        <row r="177">
          <cell r="D177" t="str">
            <v>MIMOUNE</v>
          </cell>
          <cell r="E177" t="str">
            <v>Ahmed</v>
          </cell>
          <cell r="F177" t="str">
            <v>W</v>
          </cell>
          <cell r="G177" t="str">
            <v>17CPFS00856.01</v>
          </cell>
          <cell r="H177">
            <v>42835</v>
          </cell>
          <cell r="I177">
            <v>42845</v>
          </cell>
          <cell r="J177">
            <v>42846</v>
          </cell>
          <cell r="K177">
            <v>73</v>
          </cell>
          <cell r="L177">
            <v>42828</v>
          </cell>
          <cell r="M177">
            <v>42845</v>
          </cell>
          <cell r="N177">
            <v>42846</v>
          </cell>
        </row>
        <row r="178">
          <cell r="D178" t="str">
            <v>MOHAMMED</v>
          </cell>
          <cell r="E178" t="str">
            <v>Karim</v>
          </cell>
          <cell r="F178" t="str">
            <v>X</v>
          </cell>
          <cell r="G178" t="str">
            <v>16CPFS01658.01</v>
          </cell>
          <cell r="H178">
            <v>42646</v>
          </cell>
          <cell r="I178">
            <v>42669</v>
          </cell>
          <cell r="J178">
            <v>42670</v>
          </cell>
          <cell r="K178">
            <v>5</v>
          </cell>
          <cell r="L178">
            <v>42646</v>
          </cell>
          <cell r="M178">
            <v>42669</v>
          </cell>
          <cell r="N178">
            <v>42670</v>
          </cell>
        </row>
        <row r="179">
          <cell r="D179" t="str">
            <v>MOHAMMED</v>
          </cell>
          <cell r="E179" t="str">
            <v>Oukacha</v>
          </cell>
          <cell r="F179" t="str">
            <v>X</v>
          </cell>
          <cell r="G179" t="str">
            <v>16CPFS01657.01</v>
          </cell>
          <cell r="H179">
            <v>42646</v>
          </cell>
          <cell r="I179">
            <v>42669</v>
          </cell>
          <cell r="J179">
            <v>42670</v>
          </cell>
          <cell r="K179">
            <v>4</v>
          </cell>
          <cell r="L179">
            <v>42646</v>
          </cell>
          <cell r="M179">
            <v>42669</v>
          </cell>
          <cell r="N179">
            <v>42670</v>
          </cell>
        </row>
        <row r="180">
          <cell r="D180" t="str">
            <v>MORENAS</v>
          </cell>
          <cell r="E180" t="str">
            <v>Gilbert</v>
          </cell>
          <cell r="F180" t="str">
            <v>X</v>
          </cell>
          <cell r="G180" t="str">
            <v>17CPFS00416.01</v>
          </cell>
          <cell r="H180">
            <v>42796</v>
          </cell>
          <cell r="I180">
            <v>42809</v>
          </cell>
          <cell r="J180">
            <v>42811</v>
          </cell>
          <cell r="K180">
            <v>59</v>
          </cell>
          <cell r="L180">
            <v>42772</v>
          </cell>
          <cell r="M180">
            <v>42809</v>
          </cell>
          <cell r="N180">
            <v>42811</v>
          </cell>
        </row>
        <row r="181">
          <cell r="D181" t="str">
            <v>MORINI</v>
          </cell>
          <cell r="E181" t="str">
            <v>Christophe</v>
          </cell>
          <cell r="F181" t="str">
            <v>X</v>
          </cell>
          <cell r="G181" t="str">
            <v>17CPFS02027.01</v>
          </cell>
          <cell r="H181">
            <v>42954</v>
          </cell>
          <cell r="I181">
            <v>43013</v>
          </cell>
          <cell r="J181">
            <v>43014</v>
          </cell>
          <cell r="K181">
            <v>156</v>
          </cell>
          <cell r="L181">
            <v>42984</v>
          </cell>
          <cell r="M181">
            <v>43013</v>
          </cell>
          <cell r="N181">
            <v>43014</v>
          </cell>
        </row>
        <row r="182">
          <cell r="D182" t="str">
            <v>MUNOZ</v>
          </cell>
          <cell r="E182" t="str">
            <v>Miguel</v>
          </cell>
          <cell r="F182" t="str">
            <v>X</v>
          </cell>
          <cell r="G182" t="str">
            <v>16CPFS01798.01</v>
          </cell>
          <cell r="H182">
            <v>42661</v>
          </cell>
          <cell r="I182">
            <v>42681</v>
          </cell>
          <cell r="J182">
            <v>42681</v>
          </cell>
          <cell r="K182">
            <v>17</v>
          </cell>
          <cell r="L182">
            <v>42647</v>
          </cell>
          <cell r="M182">
            <v>42681</v>
          </cell>
          <cell r="N182">
            <v>42681</v>
          </cell>
        </row>
        <row r="183">
          <cell r="D183" t="str">
            <v>NASRI</v>
          </cell>
          <cell r="E183" t="str">
            <v>Eric</v>
          </cell>
          <cell r="F183" t="str">
            <v>X</v>
          </cell>
          <cell r="G183" t="str">
            <v>16CPFS01921.01</v>
          </cell>
          <cell r="H183">
            <v>42688</v>
          </cell>
          <cell r="I183">
            <v>42768</v>
          </cell>
          <cell r="J183">
            <v>42768</v>
          </cell>
          <cell r="K183">
            <v>48</v>
          </cell>
          <cell r="L183">
            <v>42745</v>
          </cell>
          <cell r="M183">
            <v>42768</v>
          </cell>
          <cell r="N183">
            <v>42768</v>
          </cell>
        </row>
        <row r="184">
          <cell r="D184" t="str">
            <v>NICAISE</v>
          </cell>
          <cell r="E184" t="str">
            <v>Joelle</v>
          </cell>
          <cell r="F184" t="str">
            <v>X</v>
          </cell>
          <cell r="J184" t="str">
            <v/>
          </cell>
        </row>
        <row r="185">
          <cell r="D185" t="str">
            <v>NICOLAS</v>
          </cell>
          <cell r="E185" t="str">
            <v>Marie-Hélène</v>
          </cell>
          <cell r="F185" t="str">
            <v>X</v>
          </cell>
          <cell r="G185" t="str">
            <v>16CPFS01782.01</v>
          </cell>
          <cell r="H185">
            <v>42660</v>
          </cell>
          <cell r="I185">
            <v>42688</v>
          </cell>
          <cell r="J185">
            <v>42688</v>
          </cell>
          <cell r="K185">
            <v>21</v>
          </cell>
          <cell r="L185">
            <v>42649</v>
          </cell>
          <cell r="M185">
            <v>42688</v>
          </cell>
          <cell r="N185">
            <v>42688</v>
          </cell>
        </row>
        <row r="186">
          <cell r="D186" t="str">
            <v>NICOLAS</v>
          </cell>
          <cell r="E186" t="str">
            <v>Marie-Hélène</v>
          </cell>
          <cell r="F186" t="str">
            <v>W</v>
          </cell>
          <cell r="G186" t="str">
            <v>17CPFS01583.01</v>
          </cell>
          <cell r="H186">
            <v>42909</v>
          </cell>
          <cell r="J186" t="str">
            <v/>
          </cell>
        </row>
        <row r="187">
          <cell r="D187" t="str">
            <v>ODDOS MARCEL</v>
          </cell>
          <cell r="E187" t="str">
            <v>Philippe</v>
          </cell>
          <cell r="F187" t="str">
            <v>X</v>
          </cell>
          <cell r="G187" t="str">
            <v>17CPFS02037.01</v>
          </cell>
          <cell r="H187">
            <v>42954</v>
          </cell>
          <cell r="I187" t="str">
            <v/>
          </cell>
          <cell r="J187" t="str">
            <v/>
          </cell>
        </row>
        <row r="188">
          <cell r="D188" t="str">
            <v>OUAZ</v>
          </cell>
          <cell r="E188" t="str">
            <v>Anis</v>
          </cell>
          <cell r="F188" t="str">
            <v>X</v>
          </cell>
          <cell r="G188" t="str">
            <v>17CPFS00924.01</v>
          </cell>
          <cell r="H188">
            <v>42844</v>
          </cell>
          <cell r="I188">
            <v>42893</v>
          </cell>
          <cell r="J188">
            <v>42893</v>
          </cell>
          <cell r="K188">
            <v>99</v>
          </cell>
          <cell r="L188">
            <v>42865</v>
          </cell>
          <cell r="M188">
            <v>42893</v>
          </cell>
          <cell r="N188">
            <v>42893</v>
          </cell>
        </row>
        <row r="189">
          <cell r="D189" t="str">
            <v>OUAZ</v>
          </cell>
          <cell r="E189" t="str">
            <v>Anis</v>
          </cell>
          <cell r="F189" t="str">
            <v>w</v>
          </cell>
          <cell r="J189" t="str">
            <v/>
          </cell>
        </row>
        <row r="190">
          <cell r="D190" t="str">
            <v>OUAZ</v>
          </cell>
          <cell r="E190" t="str">
            <v>Mejdi</v>
          </cell>
          <cell r="F190" t="str">
            <v>X</v>
          </cell>
          <cell r="G190" t="str">
            <v>17CPFS00249.01</v>
          </cell>
          <cell r="H190">
            <v>42769</v>
          </cell>
          <cell r="I190">
            <v>42822</v>
          </cell>
          <cell r="J190">
            <v>42823</v>
          </cell>
          <cell r="K190">
            <v>68</v>
          </cell>
          <cell r="L190">
            <v>42797</v>
          </cell>
          <cell r="M190">
            <v>42822</v>
          </cell>
          <cell r="N190">
            <v>42823</v>
          </cell>
        </row>
        <row r="191">
          <cell r="D191" t="str">
            <v>OUAZ</v>
          </cell>
          <cell r="E191" t="str">
            <v>Mejdi</v>
          </cell>
          <cell r="F191" t="str">
            <v>W</v>
          </cell>
          <cell r="G191" t="str">
            <v>17CPFS00861.01</v>
          </cell>
          <cell r="H191">
            <v>42836</v>
          </cell>
          <cell r="I191">
            <v>42903</v>
          </cell>
          <cell r="J191">
            <v>42874</v>
          </cell>
          <cell r="K191">
            <v>92</v>
          </cell>
          <cell r="L191">
            <v>42845</v>
          </cell>
          <cell r="M191">
            <v>42872</v>
          </cell>
          <cell r="N191">
            <v>42874</v>
          </cell>
        </row>
        <row r="192">
          <cell r="D192" t="str">
            <v>PAGANO</v>
          </cell>
          <cell r="E192" t="str">
            <v>Isabelle</v>
          </cell>
          <cell r="F192" t="str">
            <v>X</v>
          </cell>
          <cell r="G192" t="str">
            <v>17CPFS00131.01</v>
          </cell>
          <cell r="H192">
            <v>42753</v>
          </cell>
          <cell r="I192">
            <v>42795</v>
          </cell>
          <cell r="J192">
            <v>42795</v>
          </cell>
          <cell r="K192">
            <v>58</v>
          </cell>
          <cell r="L192">
            <v>42747</v>
          </cell>
          <cell r="M192">
            <v>42790</v>
          </cell>
          <cell r="N192">
            <v>42795</v>
          </cell>
        </row>
        <row r="193">
          <cell r="D193" t="str">
            <v>PAGANO</v>
          </cell>
          <cell r="E193" t="str">
            <v>Isabelle</v>
          </cell>
          <cell r="F193" t="str">
            <v>W</v>
          </cell>
          <cell r="G193" t="str">
            <v>17CPFS01270.01</v>
          </cell>
          <cell r="H193">
            <v>42923</v>
          </cell>
          <cell r="J193" t="str">
            <v/>
          </cell>
        </row>
        <row r="194">
          <cell r="D194" t="str">
            <v>PAOLI</v>
          </cell>
          <cell r="E194" t="str">
            <v>Patrick</v>
          </cell>
          <cell r="F194" t="str">
            <v>X</v>
          </cell>
          <cell r="G194" t="str">
            <v>17CPFS01483.01</v>
          </cell>
          <cell r="H194">
            <v>42902</v>
          </cell>
          <cell r="I194">
            <v>42992</v>
          </cell>
          <cell r="J194">
            <v>42996</v>
          </cell>
          <cell r="K194">
            <v>140</v>
          </cell>
          <cell r="L194">
            <v>42927</v>
          </cell>
          <cell r="M194">
            <v>42992</v>
          </cell>
          <cell r="N194">
            <v>42996</v>
          </cell>
        </row>
        <row r="195">
          <cell r="D195" t="str">
            <v>PARENDEL</v>
          </cell>
          <cell r="E195" t="str">
            <v>Jeannette</v>
          </cell>
          <cell r="F195" t="str">
            <v>X</v>
          </cell>
          <cell r="G195" t="str">
            <v>16CPFS01932.01</v>
          </cell>
          <cell r="H195">
            <v>42676</v>
          </cell>
          <cell r="I195">
            <v>42696</v>
          </cell>
          <cell r="J195">
            <v>42696</v>
          </cell>
          <cell r="K195">
            <v>25</v>
          </cell>
          <cell r="L195">
            <v>42670</v>
          </cell>
          <cell r="M195">
            <v>42696</v>
          </cell>
          <cell r="N195">
            <v>42696</v>
          </cell>
        </row>
        <row r="196">
          <cell r="D196" t="str">
            <v>PATEAU</v>
          </cell>
          <cell r="E196" t="str">
            <v>Isabelle</v>
          </cell>
          <cell r="F196" t="str">
            <v>X</v>
          </cell>
          <cell r="G196" t="str">
            <v>17CPFS00431.01</v>
          </cell>
          <cell r="H196">
            <v>42788</v>
          </cell>
          <cell r="I196">
            <v>42867</v>
          </cell>
          <cell r="J196">
            <v>42867</v>
          </cell>
          <cell r="K196">
            <v>86</v>
          </cell>
          <cell r="L196">
            <v>42849</v>
          </cell>
          <cell r="M196">
            <v>42867</v>
          </cell>
          <cell r="N196">
            <v>42867</v>
          </cell>
        </row>
        <row r="197">
          <cell r="D197" t="str">
            <v>PATEAU</v>
          </cell>
          <cell r="E197" t="str">
            <v>Isabelle</v>
          </cell>
          <cell r="F197" t="str">
            <v>W</v>
          </cell>
          <cell r="J197" t="str">
            <v/>
          </cell>
        </row>
        <row r="198">
          <cell r="D198" t="str">
            <v>PAYET</v>
          </cell>
          <cell r="E198" t="str">
            <v>Valérie</v>
          </cell>
          <cell r="F198" t="str">
            <v>X</v>
          </cell>
          <cell r="G198" t="str">
            <v>17CPFS00888.01</v>
          </cell>
          <cell r="H198">
            <v>42837</v>
          </cell>
          <cell r="I198">
            <v>42900</v>
          </cell>
          <cell r="J198">
            <v>42901</v>
          </cell>
          <cell r="K198">
            <v>106</v>
          </cell>
          <cell r="L198">
            <v>42852</v>
          </cell>
          <cell r="M198">
            <v>42900</v>
          </cell>
          <cell r="N198">
            <v>42901</v>
          </cell>
        </row>
        <row r="199">
          <cell r="D199" t="str">
            <v>PEIS</v>
          </cell>
          <cell r="E199" t="str">
            <v>Patrice</v>
          </cell>
          <cell r="F199" t="str">
            <v>X</v>
          </cell>
          <cell r="G199" t="str">
            <v>16CPFS01659.01</v>
          </cell>
          <cell r="H199">
            <v>42646</v>
          </cell>
          <cell r="I199">
            <v>42662</v>
          </cell>
          <cell r="J199">
            <v>42670</v>
          </cell>
          <cell r="K199">
            <v>3</v>
          </cell>
          <cell r="L199">
            <v>42646</v>
          </cell>
          <cell r="M199">
            <v>42662</v>
          </cell>
          <cell r="N199">
            <v>42670</v>
          </cell>
        </row>
        <row r="200">
          <cell r="D200" t="str">
            <v>PEREIRA PARENTE</v>
          </cell>
          <cell r="E200" t="str">
            <v>Michel</v>
          </cell>
          <cell r="F200" t="str">
            <v>X</v>
          </cell>
          <cell r="J200" t="str">
            <v/>
          </cell>
        </row>
        <row r="201">
          <cell r="D201" t="str">
            <v>PERROT</v>
          </cell>
          <cell r="E201" t="str">
            <v>Karine</v>
          </cell>
          <cell r="F201" t="str">
            <v>X</v>
          </cell>
          <cell r="G201" t="str">
            <v>16CPFS01925.01</v>
          </cell>
          <cell r="H201">
            <v>42676</v>
          </cell>
          <cell r="I201">
            <v>42720</v>
          </cell>
          <cell r="J201">
            <v>42721</v>
          </cell>
          <cell r="K201">
            <v>32</v>
          </cell>
          <cell r="L201">
            <v>42674</v>
          </cell>
          <cell r="M201">
            <v>42720</v>
          </cell>
          <cell r="N201">
            <v>42721</v>
          </cell>
        </row>
        <row r="202">
          <cell r="D202" t="str">
            <v>PHAMANIVANH</v>
          </cell>
          <cell r="E202" t="str">
            <v>Kevin</v>
          </cell>
          <cell r="F202" t="str">
            <v>X</v>
          </cell>
          <cell r="G202" t="str">
            <v>17CPFS01577.01</v>
          </cell>
          <cell r="H202">
            <v>42909</v>
          </cell>
          <cell r="I202">
            <v>42984</v>
          </cell>
          <cell r="J202">
            <v>42986</v>
          </cell>
          <cell r="K202">
            <v>127</v>
          </cell>
          <cell r="L202">
            <v>42912</v>
          </cell>
          <cell r="M202">
            <v>42984</v>
          </cell>
          <cell r="N202">
            <v>42986</v>
          </cell>
        </row>
        <row r="203">
          <cell r="D203" t="str">
            <v>PHAMANIVANH</v>
          </cell>
          <cell r="E203" t="str">
            <v>Kevin</v>
          </cell>
          <cell r="F203" t="str">
            <v>W</v>
          </cell>
          <cell r="J203" t="str">
            <v/>
          </cell>
        </row>
        <row r="204">
          <cell r="D204" t="str">
            <v>POIROT</v>
          </cell>
          <cell r="E204" t="str">
            <v>Catherine</v>
          </cell>
          <cell r="F204" t="str">
            <v>X</v>
          </cell>
          <cell r="G204" t="str">
            <v>17CPFS00926.01</v>
          </cell>
          <cell r="H204">
            <v>42844</v>
          </cell>
          <cell r="I204">
            <v>42851</v>
          </cell>
          <cell r="J204">
            <v>42852</v>
          </cell>
          <cell r="K204">
            <v>82</v>
          </cell>
          <cell r="L204">
            <v>42821</v>
          </cell>
          <cell r="M204">
            <v>42851</v>
          </cell>
          <cell r="N204">
            <v>42852</v>
          </cell>
        </row>
        <row r="205">
          <cell r="D205" t="str">
            <v>POIROT</v>
          </cell>
          <cell r="E205" t="str">
            <v>Catherine</v>
          </cell>
          <cell r="F205" t="str">
            <v>W</v>
          </cell>
          <cell r="G205" t="str">
            <v>17CPFS01272.01</v>
          </cell>
          <cell r="H205">
            <v>42885</v>
          </cell>
          <cell r="I205">
            <v>42905</v>
          </cell>
          <cell r="J205">
            <v>42906</v>
          </cell>
          <cell r="K205">
            <v>110</v>
          </cell>
          <cell r="L205">
            <v>42870</v>
          </cell>
          <cell r="M205">
            <v>42905</v>
          </cell>
          <cell r="N205">
            <v>42906</v>
          </cell>
        </row>
        <row r="206">
          <cell r="D206" t="str">
            <v>POPIEL</v>
          </cell>
          <cell r="E206" t="str">
            <v>Bruno</v>
          </cell>
          <cell r="F206" t="str">
            <v>X</v>
          </cell>
          <cell r="J206" t="str">
            <v/>
          </cell>
        </row>
        <row r="207">
          <cell r="D207" t="str">
            <v>PRADEL</v>
          </cell>
          <cell r="E207" t="str">
            <v>Eric</v>
          </cell>
          <cell r="F207" t="str">
            <v>X</v>
          </cell>
          <cell r="G207" t="str">
            <v>16CPFS01799.01</v>
          </cell>
          <cell r="H207">
            <v>42661</v>
          </cell>
          <cell r="I207">
            <v>42681</v>
          </cell>
          <cell r="J207">
            <v>42681</v>
          </cell>
          <cell r="K207">
            <v>18</v>
          </cell>
          <cell r="L207">
            <v>42647</v>
          </cell>
          <cell r="M207">
            <v>42681</v>
          </cell>
          <cell r="N207">
            <v>42681</v>
          </cell>
        </row>
        <row r="208">
          <cell r="D208" t="str">
            <v>PUPIN</v>
          </cell>
          <cell r="E208" t="str">
            <v>Michel</v>
          </cell>
          <cell r="F208" t="str">
            <v>X</v>
          </cell>
          <cell r="G208" t="str">
            <v>16CPFS01660.01</v>
          </cell>
          <cell r="H208">
            <v>42646</v>
          </cell>
          <cell r="I208">
            <v>42691</v>
          </cell>
          <cell r="J208">
            <v>42691</v>
          </cell>
          <cell r="K208">
            <v>24</v>
          </cell>
          <cell r="L208">
            <v>42654</v>
          </cell>
          <cell r="M208">
            <v>42691</v>
          </cell>
          <cell r="N208">
            <v>42691</v>
          </cell>
        </row>
        <row r="209">
          <cell r="D209" t="str">
            <v>PUPIN</v>
          </cell>
          <cell r="E209" t="str">
            <v>Michel</v>
          </cell>
          <cell r="F209" t="str">
            <v>W</v>
          </cell>
          <cell r="G209" t="str">
            <v>17CPFS01580.01</v>
          </cell>
          <cell r="H209">
            <v>42909</v>
          </cell>
          <cell r="I209">
            <v>42992</v>
          </cell>
          <cell r="J209">
            <v>42996</v>
          </cell>
          <cell r="K209">
            <v>141</v>
          </cell>
          <cell r="L209">
            <v>42927</v>
          </cell>
          <cell r="M209">
            <v>42992</v>
          </cell>
          <cell r="N209">
            <v>42996</v>
          </cell>
        </row>
        <row r="210">
          <cell r="D210" t="str">
            <v>RAFIDISON</v>
          </cell>
          <cell r="E210" t="str">
            <v>Christian</v>
          </cell>
          <cell r="F210" t="str">
            <v>X</v>
          </cell>
          <cell r="I210" t="str">
            <v/>
          </cell>
          <cell r="J210" t="str">
            <v/>
          </cell>
        </row>
        <row r="211">
          <cell r="D211" t="str">
            <v>RAPHANEL</v>
          </cell>
          <cell r="E211" t="str">
            <v>Christophe</v>
          </cell>
          <cell r="F211" t="str">
            <v>X</v>
          </cell>
          <cell r="G211" t="str">
            <v>17CPFS00884.01</v>
          </cell>
          <cell r="H211">
            <v>42836</v>
          </cell>
          <cell r="I211">
            <v>42893</v>
          </cell>
          <cell r="J211">
            <v>42893</v>
          </cell>
          <cell r="K211">
            <v>97</v>
          </cell>
          <cell r="L211">
            <v>42870</v>
          </cell>
          <cell r="M211">
            <v>42893</v>
          </cell>
          <cell r="N211">
            <v>42893</v>
          </cell>
        </row>
        <row r="212">
          <cell r="D212" t="str">
            <v>RAPHANEL</v>
          </cell>
          <cell r="E212" t="str">
            <v>Christophe</v>
          </cell>
          <cell r="F212" t="str">
            <v>W</v>
          </cell>
          <cell r="G212" t="str">
            <v>17CPFS01881.01</v>
          </cell>
          <cell r="H212">
            <v>42937</v>
          </cell>
          <cell r="I212">
            <v>43014</v>
          </cell>
          <cell r="J212">
            <v>43014</v>
          </cell>
          <cell r="K212">
            <v>160</v>
          </cell>
          <cell r="L212">
            <v>42982</v>
          </cell>
          <cell r="M212">
            <v>43012</v>
          </cell>
          <cell r="N212">
            <v>43014</v>
          </cell>
        </row>
        <row r="213">
          <cell r="D213" t="str">
            <v>REBUFFET</v>
          </cell>
          <cell r="E213" t="str">
            <v>Romain</v>
          </cell>
          <cell r="F213" t="str">
            <v>X</v>
          </cell>
          <cell r="I213" t="str">
            <v/>
          </cell>
          <cell r="J213" t="str">
            <v/>
          </cell>
        </row>
        <row r="214">
          <cell r="D214" t="str">
            <v>RIBEIRO</v>
          </cell>
          <cell r="E214" t="str">
            <v>Georges</v>
          </cell>
          <cell r="F214" t="str">
            <v>X</v>
          </cell>
          <cell r="G214" t="str">
            <v>17CPFS00832.01</v>
          </cell>
          <cell r="H214">
            <v>42832</v>
          </cell>
          <cell r="I214">
            <v>42850</v>
          </cell>
          <cell r="J214">
            <v>42850</v>
          </cell>
          <cell r="K214">
            <v>75</v>
          </cell>
          <cell r="L214">
            <v>42838</v>
          </cell>
          <cell r="M214">
            <v>42850</v>
          </cell>
          <cell r="N214">
            <v>42850</v>
          </cell>
        </row>
        <row r="215">
          <cell r="D215" t="str">
            <v>RIVAL</v>
          </cell>
          <cell r="E215" t="str">
            <v>Alain</v>
          </cell>
          <cell r="F215" t="str">
            <v>X</v>
          </cell>
          <cell r="J215" t="str">
            <v/>
          </cell>
        </row>
        <row r="216">
          <cell r="D216" t="str">
            <v>ROCHE</v>
          </cell>
          <cell r="E216" t="str">
            <v>Franck</v>
          </cell>
          <cell r="F216" t="str">
            <v>X</v>
          </cell>
          <cell r="G216" t="str">
            <v>17CPFS01151.01</v>
          </cell>
          <cell r="H216">
            <v>42870</v>
          </cell>
          <cell r="I216">
            <v>42908</v>
          </cell>
          <cell r="J216">
            <v>42912</v>
          </cell>
          <cell r="K216">
            <v>118</v>
          </cell>
          <cell r="L216">
            <v>42860</v>
          </cell>
          <cell r="M216">
            <v>42908</v>
          </cell>
          <cell r="N216">
            <v>42912</v>
          </cell>
        </row>
        <row r="217">
          <cell r="D217" t="str">
            <v>ROCHEL</v>
          </cell>
          <cell r="E217" t="str">
            <v>Karine</v>
          </cell>
          <cell r="F217" t="str">
            <v>X</v>
          </cell>
          <cell r="G217" t="str">
            <v>17CPFS01982.01</v>
          </cell>
          <cell r="H217">
            <v>42948</v>
          </cell>
          <cell r="I217" t="str">
            <v/>
          </cell>
          <cell r="J217" t="str">
            <v/>
          </cell>
        </row>
        <row r="218">
          <cell r="D218" t="str">
            <v>ROMAN</v>
          </cell>
          <cell r="E218" t="str">
            <v>Christophe</v>
          </cell>
          <cell r="F218" t="str">
            <v>X</v>
          </cell>
          <cell r="G218" t="str">
            <v>17CPFS02290.01</v>
          </cell>
          <cell r="H218">
            <v>42989</v>
          </cell>
          <cell r="I218" t="str">
            <v/>
          </cell>
          <cell r="J218" t="str">
            <v/>
          </cell>
        </row>
        <row r="219">
          <cell r="D219" t="str">
            <v>ROSNER</v>
          </cell>
          <cell r="E219" t="str">
            <v>Gilbert</v>
          </cell>
          <cell r="F219" t="str">
            <v>X</v>
          </cell>
          <cell r="G219" t="str">
            <v>17CPFS00865.01</v>
          </cell>
          <cell r="H219">
            <v>42836</v>
          </cell>
          <cell r="I219">
            <v>42866</v>
          </cell>
          <cell r="J219">
            <v>42867</v>
          </cell>
          <cell r="K219">
            <v>88</v>
          </cell>
          <cell r="L219">
            <v>42839</v>
          </cell>
          <cell r="M219">
            <v>42866</v>
          </cell>
          <cell r="N219">
            <v>42867</v>
          </cell>
        </row>
        <row r="220">
          <cell r="D220" t="str">
            <v>ROUE</v>
          </cell>
          <cell r="E220" t="str">
            <v>Véronique</v>
          </cell>
          <cell r="F220" t="str">
            <v>X</v>
          </cell>
          <cell r="G220" t="str">
            <v>17CPFS00194.01</v>
          </cell>
          <cell r="H220">
            <v>42760</v>
          </cell>
          <cell r="I220">
            <v>42779</v>
          </cell>
          <cell r="J220">
            <v>42781</v>
          </cell>
          <cell r="K220">
            <v>52</v>
          </cell>
          <cell r="L220">
            <v>42758</v>
          </cell>
          <cell r="M220">
            <v>42779</v>
          </cell>
          <cell r="N220">
            <v>42781</v>
          </cell>
        </row>
        <row r="221">
          <cell r="D221" t="str">
            <v>ROUE</v>
          </cell>
          <cell r="E221" t="str">
            <v>Véronique</v>
          </cell>
          <cell r="F221" t="str">
            <v>W</v>
          </cell>
          <cell r="G221" t="str">
            <v>17CPFS00862.01</v>
          </cell>
          <cell r="H221">
            <v>42836</v>
          </cell>
          <cell r="I221">
            <v>42851</v>
          </cell>
          <cell r="J221">
            <v>42852</v>
          </cell>
          <cell r="K221">
            <v>77</v>
          </cell>
          <cell r="L221">
            <v>42828</v>
          </cell>
          <cell r="M221">
            <v>42851</v>
          </cell>
          <cell r="N221">
            <v>42852</v>
          </cell>
        </row>
        <row r="222">
          <cell r="D222" t="str">
            <v>ROUSSEAU</v>
          </cell>
          <cell r="E222" t="str">
            <v>David</v>
          </cell>
          <cell r="F222" t="str">
            <v>X</v>
          </cell>
          <cell r="G222" t="str">
            <v>17CPFS00251.01</v>
          </cell>
          <cell r="H222">
            <v>42769</v>
          </cell>
          <cell r="I222">
            <v>42809</v>
          </cell>
          <cell r="J222">
            <v>42811</v>
          </cell>
          <cell r="K222">
            <v>60</v>
          </cell>
          <cell r="L222">
            <v>42769</v>
          </cell>
          <cell r="M222">
            <v>42809</v>
          </cell>
          <cell r="N222">
            <v>42811</v>
          </cell>
        </row>
        <row r="223">
          <cell r="D223" t="str">
            <v>ROUSSEAU</v>
          </cell>
          <cell r="E223" t="str">
            <v>David</v>
          </cell>
          <cell r="F223" t="str">
            <v>W</v>
          </cell>
          <cell r="G223" t="str">
            <v>17CPFS01984.01</v>
          </cell>
          <cell r="H223">
            <v>42948</v>
          </cell>
          <cell r="I223">
            <v>42935</v>
          </cell>
          <cell r="J223">
            <v>43019</v>
          </cell>
          <cell r="K223">
            <v>168</v>
          </cell>
          <cell r="L223">
            <v>42919</v>
          </cell>
          <cell r="M223">
            <v>42935</v>
          </cell>
          <cell r="N223">
            <v>43019</v>
          </cell>
        </row>
        <row r="224">
          <cell r="D224" t="str">
            <v>ROUX</v>
          </cell>
          <cell r="E224" t="str">
            <v>Patrick</v>
          </cell>
          <cell r="F224" t="str">
            <v>X</v>
          </cell>
          <cell r="G224" t="str">
            <v>16CPFS01661.01</v>
          </cell>
          <cell r="H224">
            <v>42646</v>
          </cell>
          <cell r="I224">
            <v>42663</v>
          </cell>
          <cell r="J224">
            <v>42670</v>
          </cell>
          <cell r="K224">
            <v>6</v>
          </cell>
          <cell r="L224">
            <v>42646</v>
          </cell>
          <cell r="M224">
            <v>42663</v>
          </cell>
          <cell r="N224">
            <v>42670</v>
          </cell>
        </row>
        <row r="225">
          <cell r="D225" t="str">
            <v>ROUX</v>
          </cell>
          <cell r="E225" t="str">
            <v>Patrick</v>
          </cell>
          <cell r="F225" t="str">
            <v>W</v>
          </cell>
          <cell r="G225" t="str">
            <v>17CPFS01189.01</v>
          </cell>
          <cell r="H225">
            <v>42871</v>
          </cell>
          <cell r="I225">
            <v>42901</v>
          </cell>
          <cell r="J225">
            <v>42902</v>
          </cell>
          <cell r="K225">
            <v>104</v>
          </cell>
          <cell r="L225">
            <v>42873</v>
          </cell>
          <cell r="M225">
            <v>42901</v>
          </cell>
          <cell r="N225">
            <v>42902</v>
          </cell>
        </row>
        <row r="226">
          <cell r="D226" t="str">
            <v>ROUX</v>
          </cell>
          <cell r="E226" t="str">
            <v>Yvan</v>
          </cell>
          <cell r="F226" t="str">
            <v>X</v>
          </cell>
          <cell r="G226" t="str">
            <v>17CPFS00883.01</v>
          </cell>
          <cell r="H226">
            <v>42836</v>
          </cell>
          <cell r="I226">
            <v>42893</v>
          </cell>
          <cell r="J226">
            <v>42893</v>
          </cell>
          <cell r="K226">
            <v>98</v>
          </cell>
          <cell r="L226">
            <v>42844</v>
          </cell>
          <cell r="M226">
            <v>42893</v>
          </cell>
          <cell r="N226">
            <v>42893</v>
          </cell>
        </row>
        <row r="227">
          <cell r="D227" t="str">
            <v>ROUX</v>
          </cell>
          <cell r="E227" t="str">
            <v>Yvan</v>
          </cell>
          <cell r="F227" t="str">
            <v>W</v>
          </cell>
          <cell r="G227" t="str">
            <v>17CPFS01954.01</v>
          </cell>
          <cell r="H227">
            <v>42948</v>
          </cell>
          <cell r="J227" t="str">
            <v/>
          </cell>
        </row>
        <row r="228">
          <cell r="D228" t="str">
            <v>SAEZ</v>
          </cell>
          <cell r="E228" t="str">
            <v>Edgardo</v>
          </cell>
          <cell r="F228" t="str">
            <v>X</v>
          </cell>
          <cell r="G228" t="str">
            <v>16CPFS01925.01</v>
          </cell>
          <cell r="H228">
            <v>42688</v>
          </cell>
          <cell r="I228">
            <v>42733</v>
          </cell>
          <cell r="J228">
            <v>42748</v>
          </cell>
          <cell r="K228">
            <v>42</v>
          </cell>
          <cell r="L228">
            <v>42723</v>
          </cell>
          <cell r="M228">
            <v>42733</v>
          </cell>
          <cell r="N228">
            <v>42748</v>
          </cell>
        </row>
        <row r="229">
          <cell r="D229" t="str">
            <v>SALOMEZ</v>
          </cell>
          <cell r="E229" t="str">
            <v>Laurent</v>
          </cell>
          <cell r="F229" t="str">
            <v>X</v>
          </cell>
          <cell r="G229" t="str">
            <v>17CPFS02035.01</v>
          </cell>
          <cell r="H229">
            <v>42954</v>
          </cell>
          <cell r="I229">
            <v>43000</v>
          </cell>
          <cell r="J229">
            <v>43004</v>
          </cell>
          <cell r="K229">
            <v>150</v>
          </cell>
          <cell r="L229">
            <v>42982</v>
          </cell>
          <cell r="M229">
            <v>43000</v>
          </cell>
          <cell r="N229">
            <v>43004</v>
          </cell>
        </row>
        <row r="230">
          <cell r="D230" t="str">
            <v>SCHITTULLI</v>
          </cell>
          <cell r="E230" t="str">
            <v>Luigi</v>
          </cell>
          <cell r="F230" t="str">
            <v>X</v>
          </cell>
          <cell r="G230" t="str">
            <v>17CPFS01769.01</v>
          </cell>
          <cell r="H230">
            <v>42923</v>
          </cell>
          <cell r="I230">
            <v>43014</v>
          </cell>
          <cell r="J230">
            <v>43014</v>
          </cell>
          <cell r="K230">
            <v>155</v>
          </cell>
          <cell r="L230">
            <v>42984</v>
          </cell>
          <cell r="M230">
            <v>43014</v>
          </cell>
          <cell r="N230">
            <v>43014</v>
          </cell>
        </row>
        <row r="231">
          <cell r="D231" t="str">
            <v>SCHITTULLI</v>
          </cell>
          <cell r="E231" t="str">
            <v>Luigi</v>
          </cell>
          <cell r="F231" t="str">
            <v>W</v>
          </cell>
        </row>
        <row r="232">
          <cell r="D232" t="str">
            <v>SCHIZZAROTTO</v>
          </cell>
          <cell r="E232" t="str">
            <v>Lydie</v>
          </cell>
          <cell r="F232" t="str">
            <v>X</v>
          </cell>
          <cell r="G232" t="str">
            <v>17CPFS00200.01</v>
          </cell>
          <cell r="H232">
            <v>42760</v>
          </cell>
          <cell r="I232">
            <v>42817</v>
          </cell>
          <cell r="J232">
            <v>42817</v>
          </cell>
          <cell r="K232">
            <v>66</v>
          </cell>
          <cell r="L232">
            <v>42789</v>
          </cell>
          <cell r="M232">
            <v>42817</v>
          </cell>
          <cell r="N232">
            <v>42817</v>
          </cell>
        </row>
        <row r="233">
          <cell r="D233" t="str">
            <v>SCHIZZAROTTO</v>
          </cell>
          <cell r="E233" t="str">
            <v>Lydie</v>
          </cell>
          <cell r="F233" t="str">
            <v>W</v>
          </cell>
          <cell r="G233" t="str">
            <v>17CPFS00848.01</v>
          </cell>
          <cell r="H233">
            <v>42858</v>
          </cell>
          <cell r="I233">
            <v>42912</v>
          </cell>
          <cell r="J233">
            <v>42912</v>
          </cell>
          <cell r="K233">
            <v>117</v>
          </cell>
          <cell r="L233">
            <v>42881</v>
          </cell>
          <cell r="M233">
            <v>42912</v>
          </cell>
          <cell r="N233">
            <v>42912</v>
          </cell>
        </row>
        <row r="234">
          <cell r="D234" t="str">
            <v>SCHULTZENDORFF</v>
          </cell>
          <cell r="E234" t="str">
            <v>Philippe</v>
          </cell>
          <cell r="F234" t="str">
            <v>X</v>
          </cell>
          <cell r="G234" t="str">
            <v>16CPFS01662.01</v>
          </cell>
          <cell r="H234">
            <v>42646</v>
          </cell>
          <cell r="I234">
            <v>42667</v>
          </cell>
          <cell r="J234">
            <v>42668</v>
          </cell>
          <cell r="K234">
            <v>2</v>
          </cell>
          <cell r="L234">
            <v>42653</v>
          </cell>
          <cell r="M234">
            <v>42667</v>
          </cell>
          <cell r="N234">
            <v>42668</v>
          </cell>
        </row>
        <row r="235">
          <cell r="D235" t="str">
            <v>SCIASCIA</v>
          </cell>
          <cell r="E235" t="str">
            <v>Salvatore</v>
          </cell>
          <cell r="F235" t="str">
            <v>X</v>
          </cell>
          <cell r="I235" t="str">
            <v/>
          </cell>
          <cell r="J235" t="str">
            <v/>
          </cell>
        </row>
        <row r="236">
          <cell r="D236" t="str">
            <v>SITTHIMOLADA</v>
          </cell>
          <cell r="E236" t="str">
            <v>Vincent</v>
          </cell>
          <cell r="F236" t="str">
            <v>X</v>
          </cell>
          <cell r="G236" t="str">
            <v>17CPFS02048.01</v>
          </cell>
          <cell r="H236">
            <v>42954</v>
          </cell>
          <cell r="I236">
            <v>43005</v>
          </cell>
          <cell r="J236">
            <v>43014</v>
          </cell>
          <cell r="K236">
            <v>159</v>
          </cell>
          <cell r="L236">
            <v>42982</v>
          </cell>
          <cell r="M236">
            <v>43005</v>
          </cell>
          <cell r="N236">
            <v>43014</v>
          </cell>
        </row>
        <row r="237">
          <cell r="D237" t="str">
            <v>SITTHIMOLADA</v>
          </cell>
          <cell r="E237" t="str">
            <v>Vincent</v>
          </cell>
          <cell r="F237" t="str">
            <v>W</v>
          </cell>
          <cell r="J237" t="str">
            <v/>
          </cell>
        </row>
        <row r="238">
          <cell r="D238" t="str">
            <v>SOHIER</v>
          </cell>
          <cell r="E238" t="str">
            <v>Julie</v>
          </cell>
          <cell r="F238" t="str">
            <v>X</v>
          </cell>
          <cell r="J238" t="str">
            <v/>
          </cell>
        </row>
        <row r="239">
          <cell r="D239" t="str">
            <v>SPAGNOLO</v>
          </cell>
          <cell r="E239" t="str">
            <v>Johnny</v>
          </cell>
          <cell r="F239" t="str">
            <v>X</v>
          </cell>
          <cell r="G239" t="str">
            <v>17CPFS02049.01</v>
          </cell>
          <cell r="H239">
            <v>42954</v>
          </cell>
          <cell r="I239" t="str">
            <v/>
          </cell>
          <cell r="J239" t="str">
            <v/>
          </cell>
        </row>
        <row r="240">
          <cell r="D240" t="str">
            <v>STRAZZERI</v>
          </cell>
          <cell r="E240" t="str">
            <v>Balthazard</v>
          </cell>
          <cell r="F240" t="str">
            <v>X</v>
          </cell>
          <cell r="G240" t="str">
            <v>16CPFS01783.01</v>
          </cell>
          <cell r="H240">
            <v>42660</v>
          </cell>
          <cell r="I240">
            <v>42712</v>
          </cell>
          <cell r="J240">
            <v>42712</v>
          </cell>
          <cell r="K240">
            <v>31</v>
          </cell>
          <cell r="L240">
            <v>42667</v>
          </cell>
          <cell r="M240">
            <v>42712</v>
          </cell>
          <cell r="N240">
            <v>42712</v>
          </cell>
        </row>
        <row r="241">
          <cell r="D241" t="str">
            <v>TAAMALI</v>
          </cell>
          <cell r="E241" t="str">
            <v>Farid</v>
          </cell>
          <cell r="F241" t="str">
            <v>X</v>
          </cell>
          <cell r="G241" t="str">
            <v>17CPFS01165.01</v>
          </cell>
          <cell r="H241">
            <v>42870</v>
          </cell>
          <cell r="I241">
            <v>42895</v>
          </cell>
          <cell r="J241">
            <v>42898</v>
          </cell>
          <cell r="K241">
            <v>102</v>
          </cell>
          <cell r="L241">
            <v>42865</v>
          </cell>
          <cell r="M241">
            <v>42895</v>
          </cell>
          <cell r="N241">
            <v>42898</v>
          </cell>
        </row>
        <row r="242">
          <cell r="D242" t="str">
            <v>TENANT</v>
          </cell>
          <cell r="E242" t="str">
            <v>Patrice</v>
          </cell>
          <cell r="F242" t="str">
            <v>X</v>
          </cell>
          <cell r="J242" t="str">
            <v/>
          </cell>
        </row>
        <row r="243">
          <cell r="D243" t="str">
            <v>TONSON</v>
          </cell>
          <cell r="E243" t="str">
            <v>Franck</v>
          </cell>
          <cell r="F243" t="str">
            <v>X</v>
          </cell>
          <cell r="G243" t="str">
            <v>17CPFS00851.01</v>
          </cell>
          <cell r="H243">
            <v>42835</v>
          </cell>
          <cell r="I243">
            <v>42884</v>
          </cell>
          <cell r="J243">
            <v>42893</v>
          </cell>
          <cell r="K243">
            <v>94</v>
          </cell>
          <cell r="L243">
            <v>42884</v>
          </cell>
          <cell r="M243">
            <v>42892</v>
          </cell>
          <cell r="N243">
            <v>42893</v>
          </cell>
        </row>
        <row r="244">
          <cell r="D244" t="str">
            <v>TONSON</v>
          </cell>
          <cell r="E244" t="str">
            <v>Franck</v>
          </cell>
          <cell r="F244" t="str">
            <v>W</v>
          </cell>
          <cell r="G244" t="str">
            <v>17CPFS01582.01</v>
          </cell>
          <cell r="H244">
            <v>42909</v>
          </cell>
          <cell r="J244" t="str">
            <v/>
          </cell>
        </row>
        <row r="245">
          <cell r="D245" t="str">
            <v>TOUBAL</v>
          </cell>
          <cell r="E245" t="str">
            <v>Kamel</v>
          </cell>
          <cell r="F245" t="str">
            <v>X</v>
          </cell>
          <cell r="G245" t="str">
            <v>17CPFS00435.01</v>
          </cell>
          <cell r="H245">
            <v>42796</v>
          </cell>
          <cell r="I245">
            <v>42794</v>
          </cell>
          <cell r="J245">
            <v>42795</v>
          </cell>
          <cell r="K245">
            <v>57</v>
          </cell>
          <cell r="L245">
            <v>42738</v>
          </cell>
          <cell r="M245">
            <v>42794</v>
          </cell>
          <cell r="N245">
            <v>42795</v>
          </cell>
        </row>
        <row r="246">
          <cell r="D246" t="str">
            <v>TOUBAL</v>
          </cell>
          <cell r="E246" t="str">
            <v>Lassan</v>
          </cell>
          <cell r="F246" t="str">
            <v>X</v>
          </cell>
          <cell r="G246" t="str">
            <v>16CPFS01917.01</v>
          </cell>
          <cell r="H246">
            <v>42674</v>
          </cell>
          <cell r="I246">
            <v>42723</v>
          </cell>
          <cell r="J246">
            <v>42723</v>
          </cell>
          <cell r="K246">
            <v>33</v>
          </cell>
          <cell r="L246">
            <v>42710</v>
          </cell>
          <cell r="M246">
            <v>42723</v>
          </cell>
          <cell r="N246">
            <v>42723</v>
          </cell>
        </row>
        <row r="247">
          <cell r="D247" t="str">
            <v>TOUBAL</v>
          </cell>
          <cell r="E247" t="str">
            <v>Lassan</v>
          </cell>
          <cell r="F247" t="str">
            <v>W</v>
          </cell>
          <cell r="G247" t="str">
            <v>17CPFS01784.01</v>
          </cell>
          <cell r="H247">
            <v>42926</v>
          </cell>
          <cell r="I247">
            <v>43020</v>
          </cell>
          <cell r="J247">
            <v>43021</v>
          </cell>
          <cell r="K247">
            <v>167</v>
          </cell>
          <cell r="L247">
            <v>42996</v>
          </cell>
          <cell r="M247">
            <v>43020</v>
          </cell>
          <cell r="N247">
            <v>43021</v>
          </cell>
        </row>
        <row r="248">
          <cell r="D248" t="str">
            <v>TOUBAL</v>
          </cell>
          <cell r="E248" t="str">
            <v>Naïma</v>
          </cell>
          <cell r="F248" t="str">
            <v>X</v>
          </cell>
          <cell r="G248" t="str">
            <v>17CPFS01761.01</v>
          </cell>
          <cell r="H248">
            <v>42923</v>
          </cell>
          <cell r="I248" t="str">
            <v/>
          </cell>
          <cell r="J248" t="str">
            <v/>
          </cell>
        </row>
        <row r="249">
          <cell r="D249" t="str">
            <v>TOUIL</v>
          </cell>
          <cell r="E249" t="str">
            <v>Mustapha</v>
          </cell>
          <cell r="F249" t="str">
            <v>X</v>
          </cell>
          <cell r="I249" t="str">
            <v/>
          </cell>
          <cell r="J249" t="str">
            <v/>
          </cell>
        </row>
        <row r="250">
          <cell r="D250" t="str">
            <v>TRIPIER</v>
          </cell>
          <cell r="E250" t="str">
            <v>Karine</v>
          </cell>
          <cell r="F250" t="str">
            <v>X</v>
          </cell>
          <cell r="G250" t="str">
            <v>17CPFS01783.01</v>
          </cell>
          <cell r="H250">
            <v>42926</v>
          </cell>
          <cell r="I250" t="str">
            <v/>
          </cell>
          <cell r="J250" t="str">
            <v/>
          </cell>
        </row>
        <row r="251">
          <cell r="D251" t="str">
            <v>UBAUD</v>
          </cell>
          <cell r="E251" t="str">
            <v>Cyrille</v>
          </cell>
          <cell r="F251" t="str">
            <v>X</v>
          </cell>
          <cell r="G251" t="str">
            <v>17CPFS01963.01</v>
          </cell>
          <cell r="H251">
            <v>42948</v>
          </cell>
          <cell r="I251" t="str">
            <v/>
          </cell>
          <cell r="J251" t="str">
            <v/>
          </cell>
        </row>
        <row r="252">
          <cell r="D252" t="str">
            <v>VAN BOGHOUTE</v>
          </cell>
          <cell r="E252" t="str">
            <v>John</v>
          </cell>
          <cell r="F252" t="str">
            <v>X</v>
          </cell>
          <cell r="G252" t="str">
            <v>17CPFS01777.01</v>
          </cell>
          <cell r="H252">
            <v>42926</v>
          </cell>
          <cell r="I252">
            <v>42990</v>
          </cell>
          <cell r="J252">
            <v>42991</v>
          </cell>
          <cell r="K252">
            <v>130</v>
          </cell>
          <cell r="L252">
            <v>42927</v>
          </cell>
          <cell r="M252">
            <v>42990</v>
          </cell>
          <cell r="N252">
            <v>42991</v>
          </cell>
        </row>
        <row r="253">
          <cell r="D253" t="str">
            <v>VAN BOGHOUTE</v>
          </cell>
          <cell r="E253" t="str">
            <v>John</v>
          </cell>
          <cell r="F253" t="str">
            <v>w</v>
          </cell>
          <cell r="I253" t="str">
            <v/>
          </cell>
          <cell r="J253" t="str">
            <v/>
          </cell>
        </row>
        <row r="254">
          <cell r="D254" t="str">
            <v>VANHAUTE</v>
          </cell>
          <cell r="E254" t="str">
            <v>Sébastien</v>
          </cell>
          <cell r="F254" t="str">
            <v>X</v>
          </cell>
          <cell r="G254" t="str">
            <v>17CPFS00492.01</v>
          </cell>
          <cell r="H254">
            <v>42795</v>
          </cell>
          <cell r="I254">
            <v>42838</v>
          </cell>
          <cell r="J254">
            <v>42838</v>
          </cell>
          <cell r="K254">
            <v>72</v>
          </cell>
          <cell r="L254">
            <v>42797</v>
          </cell>
          <cell r="M254">
            <v>42838</v>
          </cell>
          <cell r="N254">
            <v>42838</v>
          </cell>
        </row>
        <row r="255">
          <cell r="D255" t="str">
            <v>VANHAUTE</v>
          </cell>
          <cell r="E255" t="str">
            <v>Sébastien</v>
          </cell>
          <cell r="F255" t="str">
            <v>W</v>
          </cell>
          <cell r="G255" t="str">
            <v>17CPFS01275.01</v>
          </cell>
          <cell r="H255">
            <v>42885</v>
          </cell>
          <cell r="I255">
            <v>42901</v>
          </cell>
          <cell r="J255">
            <v>42902</v>
          </cell>
          <cell r="K255">
            <v>109</v>
          </cell>
          <cell r="L255">
            <v>42865</v>
          </cell>
          <cell r="M255">
            <v>42901</v>
          </cell>
          <cell r="N255">
            <v>42902</v>
          </cell>
        </row>
        <row r="256">
          <cell r="D256" t="str">
            <v>VASSEUR</v>
          </cell>
          <cell r="E256" t="str">
            <v>Fabienne</v>
          </cell>
          <cell r="F256" t="str">
            <v>X</v>
          </cell>
          <cell r="G256" t="str">
            <v>16CPFS01800.01</v>
          </cell>
          <cell r="H256">
            <v>42669</v>
          </cell>
          <cell r="I256">
            <v>42781</v>
          </cell>
          <cell r="J256">
            <v>42781</v>
          </cell>
          <cell r="K256">
            <v>51</v>
          </cell>
          <cell r="L256">
            <v>42759</v>
          </cell>
          <cell r="M256">
            <v>42781</v>
          </cell>
          <cell r="N256">
            <v>42781</v>
          </cell>
        </row>
        <row r="257">
          <cell r="D257" t="str">
            <v>VERDOT BOURDON</v>
          </cell>
          <cell r="E257" t="str">
            <v>Philippe</v>
          </cell>
          <cell r="F257" t="str">
            <v>X</v>
          </cell>
          <cell r="G257" t="str">
            <v>16CPFS02196.01</v>
          </cell>
          <cell r="H257">
            <v>42716</v>
          </cell>
          <cell r="I257">
            <v>42913</v>
          </cell>
          <cell r="J257">
            <v>42915</v>
          </cell>
          <cell r="K257">
            <v>124</v>
          </cell>
          <cell r="L257">
            <v>42850</v>
          </cell>
          <cell r="M257">
            <v>42913</v>
          </cell>
          <cell r="N257">
            <v>42915</v>
          </cell>
        </row>
        <row r="258">
          <cell r="D258" t="str">
            <v>VEYRAT</v>
          </cell>
          <cell r="E258" t="str">
            <v>Sébastien</v>
          </cell>
          <cell r="F258" t="str">
            <v>X</v>
          </cell>
          <cell r="G258" t="str">
            <v>17CPFS01565.01</v>
          </cell>
          <cell r="H258">
            <v>42991</v>
          </cell>
          <cell r="I258">
            <v>43014</v>
          </cell>
          <cell r="J258">
            <v>43014</v>
          </cell>
          <cell r="K258">
            <v>154</v>
          </cell>
          <cell r="L258">
            <v>42989</v>
          </cell>
          <cell r="M258">
            <v>43014</v>
          </cell>
          <cell r="N258">
            <v>43014</v>
          </cell>
        </row>
        <row r="259">
          <cell r="D259" t="str">
            <v>VINCENT</v>
          </cell>
          <cell r="E259" t="str">
            <v>Gabrielle</v>
          </cell>
          <cell r="F259" t="str">
            <v>X</v>
          </cell>
          <cell r="G259" t="str">
            <v>16CPFS01801.01</v>
          </cell>
          <cell r="H259">
            <v>42661</v>
          </cell>
          <cell r="I259">
            <v>42697</v>
          </cell>
          <cell r="J259">
            <v>42697</v>
          </cell>
          <cell r="K259">
            <v>26</v>
          </cell>
          <cell r="L259">
            <v>42662</v>
          </cell>
          <cell r="M259">
            <v>42697</v>
          </cell>
          <cell r="N259">
            <v>42697</v>
          </cell>
        </row>
        <row r="260">
          <cell r="D260" t="str">
            <v>WURMSER</v>
          </cell>
          <cell r="E260" t="str">
            <v>Gilles</v>
          </cell>
          <cell r="F260" t="str">
            <v>X</v>
          </cell>
          <cell r="G260" t="str">
            <v>17CPFS00855.01</v>
          </cell>
          <cell r="H260">
            <v>42835</v>
          </cell>
          <cell r="I260">
            <v>42907</v>
          </cell>
          <cell r="J260">
            <v>42908</v>
          </cell>
          <cell r="K260">
            <v>113</v>
          </cell>
          <cell r="L260">
            <v>42881</v>
          </cell>
          <cell r="M260">
            <v>42907</v>
          </cell>
          <cell r="N260">
            <v>42908</v>
          </cell>
        </row>
        <row r="261">
          <cell r="D261" t="str">
            <v>ZAOUI</v>
          </cell>
          <cell r="E261" t="str">
            <v>Seddik</v>
          </cell>
          <cell r="F261" t="str">
            <v>X</v>
          </cell>
          <cell r="G261" t="str">
            <v>17CPFS01172.01</v>
          </cell>
          <cell r="H261">
            <v>42877</v>
          </cell>
          <cell r="I261">
            <v>42892</v>
          </cell>
          <cell r="J261">
            <v>42892</v>
          </cell>
          <cell r="K261">
            <v>93</v>
          </cell>
          <cell r="L261">
            <v>42872</v>
          </cell>
          <cell r="M261">
            <v>42892</v>
          </cell>
          <cell r="N261">
            <v>42892</v>
          </cell>
        </row>
        <row r="262">
          <cell r="D262" t="str">
            <v>ZAOUI</v>
          </cell>
          <cell r="E262" t="str">
            <v>Seddik</v>
          </cell>
          <cell r="F262" t="str">
            <v>W</v>
          </cell>
          <cell r="G262" t="str">
            <v>17CPFS01956.01</v>
          </cell>
          <cell r="H262">
            <v>42948</v>
          </cell>
          <cell r="J262" t="str">
            <v/>
          </cell>
        </row>
        <row r="263">
          <cell r="J263" t="str">
            <v/>
          </cell>
        </row>
        <row r="264">
          <cell r="J264" t="str">
            <v/>
          </cell>
        </row>
        <row r="265">
          <cell r="J265" t="str">
            <v/>
          </cell>
        </row>
        <row r="266">
          <cell r="J266" t="str">
            <v/>
          </cell>
        </row>
        <row r="267">
          <cell r="J267" t="str">
            <v/>
          </cell>
        </row>
        <row r="268">
          <cell r="J268" t="str">
            <v/>
          </cell>
        </row>
        <row r="269">
          <cell r="J269" t="str">
            <v/>
          </cell>
        </row>
        <row r="270">
          <cell r="J270" t="str">
            <v/>
          </cell>
        </row>
        <row r="271">
          <cell r="J271" t="str">
            <v/>
          </cell>
        </row>
        <row r="272">
          <cell r="J272" t="str">
            <v/>
          </cell>
        </row>
        <row r="273">
          <cell r="J273" t="str">
            <v/>
          </cell>
        </row>
        <row r="274">
          <cell r="J274" t="str">
            <v/>
          </cell>
        </row>
        <row r="275">
          <cell r="J275" t="str">
            <v/>
          </cell>
        </row>
        <row r="276">
          <cell r="J276" t="str">
            <v/>
          </cell>
        </row>
        <row r="277">
          <cell r="J277" t="str">
            <v/>
          </cell>
        </row>
        <row r="278">
          <cell r="J278" t="str">
            <v/>
          </cell>
        </row>
        <row r="279">
          <cell r="J279" t="str">
            <v/>
          </cell>
        </row>
        <row r="280">
          <cell r="J280" t="str">
            <v/>
          </cell>
        </row>
        <row r="281">
          <cell r="J281" t="str">
            <v/>
          </cell>
        </row>
        <row r="282">
          <cell r="J282" t="str">
            <v/>
          </cell>
        </row>
        <row r="283">
          <cell r="J283" t="str">
            <v/>
          </cell>
        </row>
        <row r="284">
          <cell r="J284" t="str">
            <v/>
          </cell>
        </row>
        <row r="285">
          <cell r="J285" t="str">
            <v/>
          </cell>
        </row>
        <row r="286">
          <cell r="J286" t="str">
            <v/>
          </cell>
        </row>
        <row r="287">
          <cell r="J287" t="str">
            <v/>
          </cell>
        </row>
        <row r="288">
          <cell r="J288" t="str">
            <v/>
          </cell>
        </row>
        <row r="289">
          <cell r="J289" t="str">
            <v/>
          </cell>
        </row>
        <row r="290">
          <cell r="J290" t="str">
            <v/>
          </cell>
        </row>
        <row r="291">
          <cell r="J291" t="str">
            <v/>
          </cell>
        </row>
        <row r="292">
          <cell r="J292" t="str">
            <v/>
          </cell>
        </row>
        <row r="293">
          <cell r="J293" t="str">
            <v/>
          </cell>
        </row>
        <row r="294">
          <cell r="J294" t="str">
            <v/>
          </cell>
        </row>
        <row r="295">
          <cell r="J295" t="str">
            <v/>
          </cell>
        </row>
        <row r="296">
          <cell r="J296" t="str">
            <v/>
          </cell>
        </row>
        <row r="297">
          <cell r="J297" t="str">
            <v/>
          </cell>
        </row>
        <row r="298">
          <cell r="J298" t="str">
            <v/>
          </cell>
        </row>
        <row r="299">
          <cell r="J299" t="str">
            <v/>
          </cell>
        </row>
        <row r="300">
          <cell r="J300" t="str">
            <v/>
          </cell>
        </row>
        <row r="301">
          <cell r="J301" t="str">
            <v/>
          </cell>
        </row>
        <row r="302">
          <cell r="J302" t="str">
            <v/>
          </cell>
        </row>
        <row r="303">
          <cell r="J303" t="str">
            <v/>
          </cell>
        </row>
        <row r="304">
          <cell r="J304" t="str">
            <v/>
          </cell>
        </row>
        <row r="305">
          <cell r="J305" t="str">
            <v/>
          </cell>
        </row>
        <row r="306">
          <cell r="J306" t="str">
            <v/>
          </cell>
        </row>
        <row r="307">
          <cell r="J307" t="str">
            <v/>
          </cell>
        </row>
        <row r="308">
          <cell r="J308" t="str">
            <v/>
          </cell>
        </row>
      </sheetData>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N38"/>
  <sheetViews>
    <sheetView showGridLines="0" showZeros="0" topLeftCell="A13" zoomScale="90" zoomScaleNormal="90" workbookViewId="0">
      <selection activeCell="G21" sqref="G21"/>
    </sheetView>
    <sheetView topLeftCell="A10" workbookViewId="1">
      <selection activeCell="G21" sqref="G21"/>
    </sheetView>
  </sheetViews>
  <sheetFormatPr baseColWidth="10" defaultRowHeight="14.4"/>
  <cols>
    <col min="1" max="2" width="3" customWidth="1"/>
    <col min="7" max="7" width="18.88671875" bestFit="1" customWidth="1"/>
    <col min="8" max="8" width="12.6640625" bestFit="1" customWidth="1"/>
    <col min="9" max="9" width="14.5546875" bestFit="1" customWidth="1"/>
    <col min="11" max="11" width="13.77734375" bestFit="1" customWidth="1"/>
    <col min="12" max="12" width="2.109375" customWidth="1"/>
    <col min="13" max="13" width="2" customWidth="1"/>
  </cols>
  <sheetData>
    <row r="1" spans="2:14" ht="6.6" customHeight="1" thickBot="1"/>
    <row r="2" spans="2:14" ht="15.6" thickTop="1" thickBot="1">
      <c r="B2" s="43"/>
      <c r="C2" s="44"/>
      <c r="D2" s="44"/>
      <c r="E2" s="44"/>
      <c r="F2" s="44"/>
      <c r="G2" s="44"/>
      <c r="H2" s="44"/>
      <c r="I2" s="44"/>
      <c r="J2" s="44"/>
      <c r="K2" s="44"/>
      <c r="L2" s="19"/>
    </row>
    <row r="3" spans="2:14" ht="47.4" thickTop="1" thickBot="1">
      <c r="B3" s="37"/>
      <c r="C3" s="20"/>
      <c r="D3" s="20"/>
      <c r="E3" s="20"/>
      <c r="F3" s="20"/>
      <c r="G3" s="20"/>
      <c r="H3" s="103" t="s">
        <v>0</v>
      </c>
      <c r="I3" s="104"/>
      <c r="J3" s="104"/>
      <c r="K3" s="105"/>
      <c r="L3" s="21"/>
    </row>
    <row r="4" spans="2:14" ht="15" thickTop="1">
      <c r="B4" s="37"/>
      <c r="C4" s="20"/>
      <c r="D4" s="20"/>
      <c r="E4" s="20"/>
      <c r="F4" s="20"/>
      <c r="G4" s="20"/>
      <c r="H4" s="106"/>
      <c r="I4" s="106"/>
      <c r="J4" s="106"/>
      <c r="K4" s="106"/>
      <c r="L4" s="21"/>
    </row>
    <row r="5" spans="2:14" ht="15.6">
      <c r="B5" s="37"/>
      <c r="C5" s="45"/>
      <c r="D5" s="22"/>
      <c r="E5" s="22"/>
      <c r="F5" s="22"/>
      <c r="G5" s="22"/>
      <c r="H5" s="107"/>
      <c r="I5" s="107"/>
      <c r="J5" s="107"/>
      <c r="K5" s="107"/>
      <c r="L5" s="21"/>
    </row>
    <row r="6" spans="2:14" ht="18">
      <c r="B6" s="37"/>
      <c r="C6" s="22"/>
      <c r="D6" s="22"/>
      <c r="E6" s="22"/>
      <c r="F6" s="22"/>
      <c r="G6" s="22"/>
      <c r="H6" s="23"/>
      <c r="I6" s="24" t="s">
        <v>1</v>
      </c>
      <c r="J6" s="25"/>
      <c r="K6" s="25"/>
      <c r="L6" s="21"/>
    </row>
    <row r="7" spans="2:14" ht="21">
      <c r="B7" s="37"/>
      <c r="C7" s="27" t="s">
        <v>17</v>
      </c>
      <c r="D7" s="22"/>
      <c r="E7" s="22"/>
      <c r="F7" s="22"/>
      <c r="G7" s="26"/>
      <c r="H7" s="23"/>
      <c r="I7" s="67"/>
      <c r="J7" s="108"/>
      <c r="K7" s="108"/>
      <c r="L7" s="21"/>
    </row>
    <row r="8" spans="2:14" ht="15.6">
      <c r="B8" s="37"/>
      <c r="C8" s="45" t="s">
        <v>18</v>
      </c>
      <c r="D8" s="22"/>
      <c r="E8" s="22"/>
      <c r="F8" s="22"/>
      <c r="G8" s="22"/>
      <c r="H8" s="23"/>
      <c r="I8" s="20"/>
      <c r="J8" s="20"/>
      <c r="K8" s="20"/>
      <c r="L8" s="21"/>
    </row>
    <row r="9" spans="2:14" ht="18">
      <c r="B9" s="37"/>
      <c r="C9" s="22" t="s">
        <v>19</v>
      </c>
      <c r="D9" s="27"/>
      <c r="E9" s="27"/>
      <c r="F9" s="27"/>
      <c r="G9" s="28"/>
      <c r="H9" s="29"/>
      <c r="I9" s="30" t="s">
        <v>2</v>
      </c>
      <c r="J9" s="110"/>
      <c r="K9" s="110"/>
      <c r="L9" s="21"/>
    </row>
    <row r="10" spans="2:14" ht="21">
      <c r="B10" s="37"/>
      <c r="C10" s="27" t="s">
        <v>20</v>
      </c>
      <c r="D10" s="27"/>
      <c r="E10" s="27"/>
      <c r="F10" s="27"/>
      <c r="G10" s="28"/>
      <c r="H10" s="31"/>
      <c r="I10" s="111"/>
      <c r="J10" s="111"/>
      <c r="K10" s="111"/>
      <c r="L10" s="21"/>
    </row>
    <row r="11" spans="2:14" ht="21">
      <c r="B11" s="37"/>
      <c r="C11" s="27"/>
      <c r="D11" s="27"/>
      <c r="E11" s="27"/>
      <c r="F11" s="27"/>
      <c r="G11" s="28"/>
      <c r="H11" s="31"/>
      <c r="I11" s="32"/>
      <c r="J11" s="32"/>
      <c r="K11" s="20"/>
      <c r="L11" s="21"/>
    </row>
    <row r="12" spans="2:14" ht="21">
      <c r="B12" s="37"/>
      <c r="C12" s="33"/>
      <c r="D12" s="33"/>
      <c r="E12" s="33"/>
      <c r="F12" s="27"/>
      <c r="G12" s="31"/>
      <c r="H12" s="23"/>
      <c r="I12" s="32"/>
      <c r="J12" s="32"/>
      <c r="K12" s="20"/>
      <c r="L12" s="21"/>
    </row>
    <row r="13" spans="2:14" ht="21">
      <c r="B13" s="37"/>
      <c r="C13" s="33"/>
      <c r="D13" s="33"/>
      <c r="E13" s="33"/>
      <c r="F13" s="33"/>
      <c r="G13" s="31"/>
      <c r="H13" s="31"/>
      <c r="I13" s="30" t="s">
        <v>3</v>
      </c>
      <c r="J13" s="32"/>
      <c r="K13" s="20"/>
      <c r="L13" s="21"/>
    </row>
    <row r="14" spans="2:14" ht="21">
      <c r="B14" s="37"/>
      <c r="C14" s="109" t="s">
        <v>4</v>
      </c>
      <c r="D14" s="109"/>
      <c r="E14" s="1"/>
      <c r="F14" s="34"/>
      <c r="G14" s="23"/>
      <c r="H14" s="23"/>
      <c r="I14" s="68"/>
      <c r="J14" s="68"/>
      <c r="K14" s="68"/>
      <c r="L14" s="21"/>
    </row>
    <row r="15" spans="2:14" ht="21">
      <c r="B15" s="37"/>
      <c r="C15" s="98" t="s">
        <v>5</v>
      </c>
      <c r="D15" s="98"/>
      <c r="E15" s="99"/>
      <c r="F15" s="99"/>
      <c r="G15" s="23"/>
      <c r="H15" s="23"/>
      <c r="I15" s="100"/>
      <c r="J15" s="100"/>
      <c r="K15" s="100"/>
      <c r="L15" s="21"/>
      <c r="N15" s="74" t="s">
        <v>70</v>
      </c>
    </row>
    <row r="16" spans="2:14" ht="21">
      <c r="B16" s="37"/>
      <c r="C16" s="102" t="s">
        <v>6</v>
      </c>
      <c r="D16" s="102"/>
      <c r="E16" s="101"/>
      <c r="F16" s="101"/>
      <c r="G16" s="2"/>
      <c r="H16" s="23"/>
      <c r="I16" s="68"/>
      <c r="J16" s="100"/>
      <c r="K16" s="100"/>
      <c r="L16" s="21"/>
      <c r="N16" s="73" t="s">
        <v>71</v>
      </c>
    </row>
    <row r="17" spans="2:14" ht="21">
      <c r="B17" s="37"/>
      <c r="C17" s="3"/>
      <c r="D17" s="3"/>
      <c r="E17" s="4"/>
      <c r="F17" s="4"/>
      <c r="G17" s="3"/>
      <c r="H17" s="23"/>
      <c r="I17" s="20"/>
      <c r="J17" s="20"/>
      <c r="K17" s="20"/>
      <c r="L17" s="21"/>
      <c r="N17" s="73" t="s">
        <v>72</v>
      </c>
    </row>
    <row r="18" spans="2:14" ht="17.399999999999999">
      <c r="B18" s="37"/>
      <c r="C18" s="23"/>
      <c r="D18" s="23"/>
      <c r="E18" s="23"/>
      <c r="F18" s="23"/>
      <c r="G18" s="35"/>
      <c r="H18" s="23"/>
      <c r="I18" s="20"/>
      <c r="J18" s="20"/>
      <c r="K18" s="20"/>
      <c r="L18" s="21"/>
    </row>
    <row r="19" spans="2:14" ht="21">
      <c r="B19" s="37"/>
      <c r="C19" s="36"/>
      <c r="D19" s="36"/>
      <c r="E19" s="36"/>
      <c r="F19" s="36"/>
      <c r="G19" s="36"/>
      <c r="H19" s="36"/>
      <c r="I19" s="13"/>
      <c r="J19" s="13"/>
      <c r="K19" s="20"/>
      <c r="L19" s="21"/>
      <c r="N19" s="73"/>
    </row>
    <row r="20" spans="2:14" ht="21">
      <c r="B20" s="37"/>
      <c r="C20" s="86" t="s">
        <v>7</v>
      </c>
      <c r="D20" s="86"/>
      <c r="E20" s="86"/>
      <c r="F20" s="86"/>
      <c r="G20" s="87" t="s">
        <v>33</v>
      </c>
      <c r="H20" s="88"/>
      <c r="I20" s="78" t="s">
        <v>43</v>
      </c>
      <c r="J20" s="78"/>
      <c r="K20" s="78"/>
      <c r="L20" s="21"/>
    </row>
    <row r="21" spans="2:14" ht="21">
      <c r="B21" s="37"/>
      <c r="C21" s="46"/>
      <c r="D21" s="38"/>
      <c r="E21" s="91" t="s">
        <v>26</v>
      </c>
      <c r="F21" s="91"/>
      <c r="G21" s="123">
        <f t="array" ref="G21">INDEX(BASE!D:D,MATCH(FACTURE!I20&amp;G20,BASE!A:A&amp;BASE!B:B&amp;BASE!K:K,0))</f>
        <v>20170101174</v>
      </c>
      <c r="H21" s="75"/>
      <c r="I21" s="17"/>
      <c r="J21" s="17"/>
      <c r="K21" s="18"/>
      <c r="L21" s="21"/>
      <c r="N21" s="74" t="s">
        <v>76</v>
      </c>
    </row>
    <row r="22" spans="2:14" ht="21">
      <c r="B22" s="37"/>
      <c r="C22" s="20"/>
      <c r="D22" s="20"/>
      <c r="E22" s="20"/>
      <c r="F22" s="20"/>
      <c r="G22" s="20"/>
      <c r="H22" s="20"/>
      <c r="I22" s="13"/>
      <c r="J22" s="13"/>
      <c r="K22" s="39"/>
      <c r="L22" s="21"/>
      <c r="N22" s="76" t="s">
        <v>68</v>
      </c>
    </row>
    <row r="23" spans="2:14" ht="36">
      <c r="B23" s="37"/>
      <c r="C23" s="92" t="s">
        <v>49</v>
      </c>
      <c r="D23" s="93"/>
      <c r="E23" s="93"/>
      <c r="F23" s="93"/>
      <c r="G23" s="94"/>
      <c r="H23" s="69" t="s">
        <v>65</v>
      </c>
      <c r="I23" s="69" t="s">
        <v>8</v>
      </c>
      <c r="J23" s="95" t="s">
        <v>9</v>
      </c>
      <c r="K23" s="95"/>
      <c r="L23" s="21"/>
    </row>
    <row r="24" spans="2:14" ht="21">
      <c r="B24" s="37"/>
      <c r="C24" s="96" t="s">
        <v>23</v>
      </c>
      <c r="D24" s="97"/>
      <c r="E24" s="97"/>
      <c r="F24" s="5" t="str">
        <f>IF($J$22="","",IF(VLOOKUP($J$22,BASE,3)="w","W"&amp;"ORD","EXCEL"))</f>
        <v/>
      </c>
      <c r="G24" s="6"/>
      <c r="H24" s="16">
        <v>21</v>
      </c>
      <c r="I24" s="8">
        <v>24</v>
      </c>
      <c r="J24" s="90">
        <f>H24*I24</f>
        <v>504</v>
      </c>
      <c r="K24" s="90"/>
      <c r="L24" s="21"/>
      <c r="N24" s="72" t="s">
        <v>73</v>
      </c>
    </row>
    <row r="25" spans="2:14" ht="21">
      <c r="B25" s="37"/>
      <c r="C25" s="89"/>
      <c r="D25" s="89"/>
      <c r="E25" s="89"/>
      <c r="F25" s="89"/>
      <c r="G25" s="89"/>
      <c r="L25" s="21"/>
      <c r="N25" s="72" t="s">
        <v>74</v>
      </c>
    </row>
    <row r="26" spans="2:14" ht="21">
      <c r="B26" s="37"/>
      <c r="C26" s="79" t="s">
        <v>22</v>
      </c>
      <c r="D26" s="80"/>
      <c r="E26" s="59" t="str">
        <f>IF(F24="","",IF(F24="EXCEL",174&amp;" "&amp;811,174&amp;" "&amp;818))</f>
        <v/>
      </c>
      <c r="G26" s="9"/>
      <c r="H26" s="7"/>
      <c r="I26" s="8"/>
      <c r="J26" s="81">
        <f>C31*I31</f>
        <v>0</v>
      </c>
      <c r="K26" s="81"/>
      <c r="L26" s="21"/>
      <c r="N26" s="72" t="s">
        <v>75</v>
      </c>
    </row>
    <row r="27" spans="2:14" ht="21">
      <c r="B27" s="37"/>
      <c r="C27" s="79"/>
      <c r="D27" s="80"/>
      <c r="E27" s="80"/>
      <c r="F27" s="80"/>
      <c r="G27" s="115"/>
      <c r="H27" s="7"/>
      <c r="I27" s="8"/>
      <c r="J27" s="81"/>
      <c r="K27" s="81"/>
      <c r="L27" s="21"/>
    </row>
    <row r="28" spans="2:14" ht="21">
      <c r="B28" s="37"/>
      <c r="C28" s="83" t="s">
        <v>64</v>
      </c>
      <c r="D28" s="84"/>
      <c r="E28" s="84"/>
      <c r="F28" s="84"/>
      <c r="G28" s="85"/>
      <c r="H28" s="7"/>
      <c r="I28" s="8"/>
      <c r="J28" s="81"/>
      <c r="K28" s="81"/>
      <c r="L28" s="21"/>
      <c r="N28" s="72" t="s">
        <v>69</v>
      </c>
    </row>
    <row r="29" spans="2:14" ht="21">
      <c r="B29" s="37"/>
      <c r="C29" s="10" t="s">
        <v>10</v>
      </c>
      <c r="D29" s="116"/>
      <c r="E29" s="116"/>
      <c r="F29" s="116"/>
      <c r="G29" s="116"/>
      <c r="H29" s="16"/>
      <c r="I29" s="8"/>
      <c r="J29" s="81"/>
      <c r="K29" s="81"/>
      <c r="L29" s="21"/>
    </row>
    <row r="30" spans="2:14" ht="21">
      <c r="B30" s="37"/>
      <c r="C30" s="10" t="s">
        <v>11</v>
      </c>
      <c r="D30" s="116"/>
      <c r="E30" s="116"/>
      <c r="F30" s="116"/>
      <c r="G30" s="116"/>
      <c r="H30" s="16"/>
      <c r="I30" s="8"/>
      <c r="J30" s="81"/>
      <c r="K30" s="81"/>
      <c r="L30" s="21"/>
    </row>
    <row r="31" spans="2:14" ht="21">
      <c r="B31" s="37"/>
      <c r="C31" s="119"/>
      <c r="D31" s="120"/>
      <c r="E31" s="120"/>
      <c r="F31" s="120"/>
      <c r="G31" s="121"/>
      <c r="H31" s="11"/>
      <c r="I31" s="11"/>
      <c r="J31" s="82"/>
      <c r="K31" s="82"/>
      <c r="L31" s="21"/>
    </row>
    <row r="32" spans="2:14" ht="21">
      <c r="B32" s="37"/>
      <c r="C32" s="80"/>
      <c r="D32" s="80"/>
      <c r="E32" s="80"/>
      <c r="F32" s="12"/>
      <c r="G32" s="13"/>
      <c r="H32" s="13"/>
      <c r="I32" s="20"/>
      <c r="J32" s="13"/>
      <c r="K32" s="13"/>
      <c r="L32" s="21"/>
    </row>
    <row r="33" spans="2:12" ht="21" customHeight="1">
      <c r="B33" s="37"/>
      <c r="C33" s="122" t="s">
        <v>12</v>
      </c>
      <c r="D33" s="122"/>
      <c r="E33" s="118" t="s">
        <v>24</v>
      </c>
      <c r="F33" s="118"/>
      <c r="G33" s="118"/>
      <c r="H33" s="118"/>
      <c r="I33" s="113" t="s">
        <v>13</v>
      </c>
      <c r="J33" s="113"/>
      <c r="K33" s="14">
        <f>SUM(J24:K31)</f>
        <v>504</v>
      </c>
      <c r="L33" s="21"/>
    </row>
    <row r="34" spans="2:12" ht="21">
      <c r="B34" s="37"/>
      <c r="C34" s="20"/>
      <c r="D34" s="20"/>
      <c r="E34" s="118"/>
      <c r="F34" s="118"/>
      <c r="G34" s="118"/>
      <c r="H34" s="118"/>
      <c r="I34" s="113" t="s">
        <v>14</v>
      </c>
      <c r="J34" s="113"/>
      <c r="K34" s="15">
        <v>0.2</v>
      </c>
      <c r="L34" s="21"/>
    </row>
    <row r="35" spans="2:12" ht="21">
      <c r="B35" s="37"/>
      <c r="C35" s="13" t="s">
        <v>25</v>
      </c>
      <c r="D35" s="13" t="s">
        <v>62</v>
      </c>
      <c r="E35" s="66" t="s">
        <v>63</v>
      </c>
      <c r="F35" s="114" t="str">
        <f>IF(I10="","",I10)</f>
        <v/>
      </c>
      <c r="G35" s="114"/>
      <c r="H35" s="13"/>
      <c r="I35" s="113" t="s">
        <v>15</v>
      </c>
      <c r="J35" s="113"/>
      <c r="K35" s="14">
        <f>K33*K34</f>
        <v>100.80000000000001</v>
      </c>
      <c r="L35" s="21"/>
    </row>
    <row r="36" spans="2:12" ht="21">
      <c r="B36" s="37"/>
      <c r="C36" s="117"/>
      <c r="D36" s="117"/>
      <c r="E36" s="117"/>
      <c r="F36" s="117"/>
      <c r="G36" s="13"/>
      <c r="H36" s="20"/>
      <c r="I36" s="112" t="s">
        <v>16</v>
      </c>
      <c r="J36" s="112"/>
      <c r="K36" s="14">
        <f>K33+K35</f>
        <v>604.79999999999995</v>
      </c>
      <c r="L36" s="21"/>
    </row>
    <row r="37" spans="2:12" ht="15" thickBot="1">
      <c r="B37" s="40"/>
      <c r="C37" s="41"/>
      <c r="D37" s="41"/>
      <c r="E37" s="41"/>
      <c r="F37" s="41"/>
      <c r="G37" s="41"/>
      <c r="H37" s="41"/>
      <c r="I37" s="41"/>
      <c r="J37" s="41"/>
      <c r="K37" s="41"/>
      <c r="L37" s="42"/>
    </row>
    <row r="38" spans="2:12" ht="15" thickTop="1"/>
  </sheetData>
  <mergeCells count="36">
    <mergeCell ref="I36:J36"/>
    <mergeCell ref="I35:J35"/>
    <mergeCell ref="I34:J34"/>
    <mergeCell ref="F35:G35"/>
    <mergeCell ref="C27:G27"/>
    <mergeCell ref="D29:G29"/>
    <mergeCell ref="C36:F36"/>
    <mergeCell ref="E33:H34"/>
    <mergeCell ref="D30:G30"/>
    <mergeCell ref="C31:G31"/>
    <mergeCell ref="C32:E32"/>
    <mergeCell ref="C33:D33"/>
    <mergeCell ref="I33:J33"/>
    <mergeCell ref="H3:K3"/>
    <mergeCell ref="H4:K5"/>
    <mergeCell ref="J7:K7"/>
    <mergeCell ref="C14:D14"/>
    <mergeCell ref="J9:K9"/>
    <mergeCell ref="I10:K10"/>
    <mergeCell ref="C15:D15"/>
    <mergeCell ref="E15:F15"/>
    <mergeCell ref="I15:K15"/>
    <mergeCell ref="E16:F16"/>
    <mergeCell ref="J16:K16"/>
    <mergeCell ref="C16:D16"/>
    <mergeCell ref="C26:D26"/>
    <mergeCell ref="J26:K31"/>
    <mergeCell ref="C28:G28"/>
    <mergeCell ref="C20:F20"/>
    <mergeCell ref="G20:H20"/>
    <mergeCell ref="C25:G25"/>
    <mergeCell ref="J24:K24"/>
    <mergeCell ref="E21:F21"/>
    <mergeCell ref="C23:G23"/>
    <mergeCell ref="J23:K23"/>
    <mergeCell ref="C24:E2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3"/>
  <sheetViews>
    <sheetView tabSelected="1" zoomScale="120" zoomScaleNormal="120" workbookViewId="0">
      <selection activeCell="H31" sqref="H31"/>
    </sheetView>
    <sheetView tabSelected="1" topLeftCell="A22" workbookViewId="1">
      <selection activeCell="O33" sqref="O33"/>
    </sheetView>
  </sheetViews>
  <sheetFormatPr baseColWidth="10" defaultRowHeight="14.4"/>
  <cols>
    <col min="1" max="1" width="17.33203125" customWidth="1"/>
    <col min="2" max="2" width="15.33203125" customWidth="1"/>
    <col min="3" max="3" width="5" bestFit="1" customWidth="1"/>
    <col min="4" max="4" width="16.33203125" customWidth="1"/>
    <col min="5" max="5" width="15.33203125" customWidth="1"/>
    <col min="6" max="7" width="5.44140625" customWidth="1"/>
    <col min="8" max="9" width="9.6640625" customWidth="1"/>
    <col min="10" max="10" width="11.5546875" customWidth="1"/>
  </cols>
  <sheetData>
    <row r="1" spans="1:11" s="62" customFormat="1" ht="22.95" customHeight="1">
      <c r="A1" s="65" t="s">
        <v>52</v>
      </c>
      <c r="B1" s="60" t="s">
        <v>21</v>
      </c>
      <c r="C1" s="60" t="s">
        <v>22</v>
      </c>
      <c r="D1" s="61" t="s">
        <v>26</v>
      </c>
      <c r="E1" s="61" t="s">
        <v>51</v>
      </c>
      <c r="F1" s="125" t="s">
        <v>27</v>
      </c>
      <c r="G1" s="125"/>
      <c r="H1" s="125" t="s">
        <v>50</v>
      </c>
      <c r="I1" s="125"/>
      <c r="J1" s="77" t="s">
        <v>28</v>
      </c>
      <c r="K1" s="77" t="s">
        <v>66</v>
      </c>
    </row>
    <row r="2" spans="1:11">
      <c r="A2" s="49" t="s">
        <v>29</v>
      </c>
      <c r="B2" s="50" t="s">
        <v>30</v>
      </c>
      <c r="C2" s="53">
        <v>1</v>
      </c>
      <c r="D2" s="63">
        <v>20170401785</v>
      </c>
      <c r="E2" s="54">
        <v>42660</v>
      </c>
      <c r="F2" s="55">
        <f t="shared" ref="F2:F25" si="0">IF(J2="","",J2)</f>
        <v>42657</v>
      </c>
      <c r="G2" s="52">
        <v>14</v>
      </c>
      <c r="H2" s="47">
        <v>42653</v>
      </c>
      <c r="I2" s="48">
        <v>42655</v>
      </c>
      <c r="J2" s="56">
        <f>+I2+2</f>
        <v>42657</v>
      </c>
      <c r="K2" s="71">
        <f>J2+30</f>
        <v>42687</v>
      </c>
    </row>
    <row r="3" spans="1:11">
      <c r="A3" s="49" t="s">
        <v>31</v>
      </c>
      <c r="B3" s="50" t="s">
        <v>61</v>
      </c>
      <c r="C3" s="53">
        <v>1</v>
      </c>
      <c r="D3" s="63">
        <v>20170402012</v>
      </c>
      <c r="E3" s="54">
        <v>42689</v>
      </c>
      <c r="F3" s="55">
        <f t="shared" si="0"/>
        <v>42699</v>
      </c>
      <c r="G3" s="52">
        <v>39</v>
      </c>
      <c r="H3" s="51">
        <v>42695</v>
      </c>
      <c r="I3" s="51">
        <v>42697</v>
      </c>
      <c r="J3" s="56">
        <f t="shared" ref="J3:J25" si="1">+I3+2</f>
        <v>42699</v>
      </c>
      <c r="K3" s="71">
        <f t="shared" ref="K3:K24" si="2">J3+30</f>
        <v>42729</v>
      </c>
    </row>
    <row r="4" spans="1:11">
      <c r="A4" s="49" t="s">
        <v>31</v>
      </c>
      <c r="B4" s="50" t="s">
        <v>61</v>
      </c>
      <c r="C4" s="70">
        <v>2</v>
      </c>
      <c r="D4" s="64">
        <v>20170101153</v>
      </c>
      <c r="E4" s="57">
        <v>42870</v>
      </c>
      <c r="F4" s="55">
        <f t="shared" si="0"/>
        <v>42887</v>
      </c>
      <c r="G4" s="52">
        <v>119</v>
      </c>
      <c r="H4" s="51">
        <v>42883</v>
      </c>
      <c r="I4" s="51">
        <f>+H4+2</f>
        <v>42885</v>
      </c>
      <c r="J4" s="56">
        <f t="shared" si="1"/>
        <v>42887</v>
      </c>
      <c r="K4" s="71"/>
    </row>
    <row r="5" spans="1:11">
      <c r="A5" s="49" t="s">
        <v>32</v>
      </c>
      <c r="B5" s="50" t="s">
        <v>33</v>
      </c>
      <c r="C5" s="53">
        <v>1</v>
      </c>
      <c r="D5" s="64">
        <v>20170401929</v>
      </c>
      <c r="E5" s="57">
        <v>42676</v>
      </c>
      <c r="F5" s="58">
        <f t="shared" si="0"/>
        <v>42700</v>
      </c>
      <c r="G5" s="52">
        <v>40</v>
      </c>
      <c r="H5" s="51">
        <v>42696</v>
      </c>
      <c r="I5" s="51">
        <f t="shared" ref="I5:I25" si="3">+H5+2</f>
        <v>42698</v>
      </c>
      <c r="J5" s="56">
        <f t="shared" si="1"/>
        <v>42700</v>
      </c>
      <c r="K5" s="71">
        <f t="shared" si="2"/>
        <v>42730</v>
      </c>
    </row>
    <row r="6" spans="1:11">
      <c r="A6" s="49" t="s">
        <v>34</v>
      </c>
      <c r="B6" s="50" t="s">
        <v>33</v>
      </c>
      <c r="C6" s="70">
        <v>2</v>
      </c>
      <c r="D6" s="64">
        <v>20170102042</v>
      </c>
      <c r="E6" s="57">
        <v>42954</v>
      </c>
      <c r="F6" s="58">
        <f t="shared" si="0"/>
        <v>42939</v>
      </c>
      <c r="G6" s="52">
        <v>146</v>
      </c>
      <c r="H6" s="51">
        <v>42935</v>
      </c>
      <c r="I6" s="51">
        <f t="shared" si="3"/>
        <v>42937</v>
      </c>
      <c r="J6" s="56">
        <f t="shared" si="1"/>
        <v>42939</v>
      </c>
      <c r="K6" s="71"/>
    </row>
    <row r="7" spans="1:11">
      <c r="A7" s="49" t="s">
        <v>35</v>
      </c>
      <c r="B7" s="50" t="s">
        <v>36</v>
      </c>
      <c r="C7" s="70">
        <v>2</v>
      </c>
      <c r="D7" s="64">
        <v>20170100847</v>
      </c>
      <c r="E7" s="57">
        <v>42835</v>
      </c>
      <c r="F7" s="58">
        <f t="shared" si="0"/>
        <v>42861</v>
      </c>
      <c r="G7" s="52">
        <v>90</v>
      </c>
      <c r="H7" s="51">
        <v>42857</v>
      </c>
      <c r="I7" s="51">
        <f t="shared" si="3"/>
        <v>42859</v>
      </c>
      <c r="J7" s="56">
        <f t="shared" si="1"/>
        <v>42861</v>
      </c>
      <c r="K7" s="71"/>
    </row>
    <row r="8" spans="1:11">
      <c r="A8" s="49" t="s">
        <v>37</v>
      </c>
      <c r="B8" s="50" t="s">
        <v>56</v>
      </c>
      <c r="C8" s="53">
        <v>1</v>
      </c>
      <c r="D8" s="64">
        <v>20170101568</v>
      </c>
      <c r="E8" s="57">
        <v>42909</v>
      </c>
      <c r="F8" s="58">
        <f t="shared" si="0"/>
        <v>42986</v>
      </c>
      <c r="G8" s="52">
        <v>133</v>
      </c>
      <c r="H8" s="51">
        <v>42982</v>
      </c>
      <c r="I8" s="51">
        <f t="shared" si="3"/>
        <v>42984</v>
      </c>
      <c r="J8" s="56">
        <f t="shared" si="1"/>
        <v>42986</v>
      </c>
      <c r="K8" s="71">
        <f t="shared" si="2"/>
        <v>43016</v>
      </c>
    </row>
    <row r="9" spans="1:11">
      <c r="A9" s="49" t="s">
        <v>38</v>
      </c>
      <c r="B9" s="50" t="s">
        <v>36</v>
      </c>
      <c r="C9" s="53">
        <v>1</v>
      </c>
      <c r="D9" s="64">
        <v>20170600885</v>
      </c>
      <c r="E9" s="57">
        <v>42575</v>
      </c>
      <c r="F9" s="58">
        <f t="shared" si="0"/>
        <v>42700</v>
      </c>
      <c r="G9" s="52">
        <v>122</v>
      </c>
      <c r="H9" s="51">
        <v>42696</v>
      </c>
      <c r="I9" s="51">
        <f t="shared" si="3"/>
        <v>42698</v>
      </c>
      <c r="J9" s="56">
        <f t="shared" si="1"/>
        <v>42700</v>
      </c>
      <c r="K9" s="71">
        <f t="shared" si="2"/>
        <v>42730</v>
      </c>
    </row>
    <row r="10" spans="1:11">
      <c r="A10" s="49" t="s">
        <v>38</v>
      </c>
      <c r="B10" s="50" t="s">
        <v>36</v>
      </c>
      <c r="C10" s="70">
        <v>2</v>
      </c>
      <c r="D10" s="64">
        <v>20170401784</v>
      </c>
      <c r="E10" s="57">
        <v>42660</v>
      </c>
      <c r="F10" s="58">
        <f t="shared" si="0"/>
        <v>42657</v>
      </c>
      <c r="G10" s="52">
        <v>12</v>
      </c>
      <c r="H10" s="51">
        <v>42653</v>
      </c>
      <c r="I10" s="51">
        <f t="shared" si="3"/>
        <v>42655</v>
      </c>
      <c r="J10" s="56">
        <f t="shared" si="1"/>
        <v>42657</v>
      </c>
      <c r="K10" s="71"/>
    </row>
    <row r="11" spans="1:11">
      <c r="A11" s="49" t="s">
        <v>39</v>
      </c>
      <c r="B11" s="50" t="s">
        <v>40</v>
      </c>
      <c r="C11" s="53">
        <v>1</v>
      </c>
      <c r="D11" s="64">
        <v>20170401768</v>
      </c>
      <c r="E11" s="57">
        <v>42657</v>
      </c>
      <c r="F11" s="58">
        <f t="shared" si="0"/>
        <v>42651</v>
      </c>
      <c r="G11" s="52">
        <v>9</v>
      </c>
      <c r="H11" s="51">
        <v>42647</v>
      </c>
      <c r="I11" s="51">
        <f t="shared" si="3"/>
        <v>42649</v>
      </c>
      <c r="J11" s="56">
        <f t="shared" si="1"/>
        <v>42651</v>
      </c>
      <c r="K11" s="71">
        <f t="shared" si="2"/>
        <v>42681</v>
      </c>
    </row>
    <row r="12" spans="1:11">
      <c r="A12" s="49" t="s">
        <v>41</v>
      </c>
      <c r="B12" s="50" t="s">
        <v>42</v>
      </c>
      <c r="C12" s="53">
        <v>1</v>
      </c>
      <c r="D12" s="64">
        <v>20170601790</v>
      </c>
      <c r="E12" s="57">
        <v>42827</v>
      </c>
      <c r="F12" s="58">
        <f t="shared" si="0"/>
        <v>42467</v>
      </c>
      <c r="G12" s="52">
        <v>85</v>
      </c>
      <c r="H12" s="51">
        <v>42463</v>
      </c>
      <c r="I12" s="51">
        <f t="shared" si="3"/>
        <v>42465</v>
      </c>
      <c r="J12" s="56">
        <f t="shared" si="1"/>
        <v>42467</v>
      </c>
      <c r="K12" s="71">
        <f t="shared" si="2"/>
        <v>42497</v>
      </c>
    </row>
    <row r="13" spans="1:11">
      <c r="A13" s="49" t="s">
        <v>41</v>
      </c>
      <c r="B13" s="50" t="s">
        <v>42</v>
      </c>
      <c r="C13" s="70">
        <v>2</v>
      </c>
      <c r="D13" s="64">
        <v>20170101961</v>
      </c>
      <c r="E13" s="57">
        <v>42948</v>
      </c>
      <c r="F13" s="58">
        <f t="shared" si="0"/>
        <v>42986</v>
      </c>
      <c r="G13" s="52">
        <v>94</v>
      </c>
      <c r="H13" s="51">
        <v>42982</v>
      </c>
      <c r="I13" s="51">
        <v>42984</v>
      </c>
      <c r="J13" s="56">
        <f t="shared" si="1"/>
        <v>42986</v>
      </c>
      <c r="K13" s="71"/>
    </row>
    <row r="14" spans="1:11">
      <c r="A14" s="49" t="s">
        <v>43</v>
      </c>
      <c r="B14" s="50" t="s">
        <v>33</v>
      </c>
      <c r="C14" s="53">
        <v>1</v>
      </c>
      <c r="D14" s="64">
        <v>20170100432</v>
      </c>
      <c r="E14" s="57">
        <v>42788</v>
      </c>
      <c r="F14" s="58">
        <f t="shared" si="0"/>
        <v>42791</v>
      </c>
      <c r="G14" s="52">
        <v>64</v>
      </c>
      <c r="H14" s="51">
        <v>42787</v>
      </c>
      <c r="I14" s="51">
        <f t="shared" si="3"/>
        <v>42789</v>
      </c>
      <c r="J14" s="56">
        <f t="shared" si="1"/>
        <v>42791</v>
      </c>
      <c r="K14" s="71">
        <f t="shared" si="2"/>
        <v>42821</v>
      </c>
    </row>
    <row r="15" spans="1:11">
      <c r="A15" s="49" t="s">
        <v>43</v>
      </c>
      <c r="B15" s="49" t="s">
        <v>33</v>
      </c>
      <c r="C15" s="70">
        <v>2</v>
      </c>
      <c r="D15" s="64">
        <v>20170101174</v>
      </c>
      <c r="E15" s="57">
        <v>42871</v>
      </c>
      <c r="F15" s="58">
        <f t="shared" si="0"/>
        <v>42862</v>
      </c>
      <c r="G15" s="52">
        <v>116</v>
      </c>
      <c r="H15" s="51">
        <v>42858</v>
      </c>
      <c r="I15" s="51">
        <f t="shared" si="3"/>
        <v>42860</v>
      </c>
      <c r="J15" s="56">
        <f t="shared" si="1"/>
        <v>42862</v>
      </c>
      <c r="K15" s="71"/>
    </row>
    <row r="16" spans="1:11">
      <c r="A16" s="49" t="s">
        <v>43</v>
      </c>
      <c r="B16" s="50" t="s">
        <v>44</v>
      </c>
      <c r="C16" s="70">
        <v>2</v>
      </c>
      <c r="D16" s="64">
        <v>20170901779</v>
      </c>
      <c r="E16" s="57">
        <v>42989</v>
      </c>
      <c r="F16" s="58">
        <f t="shared" si="0"/>
        <v>42994</v>
      </c>
      <c r="G16" s="52">
        <v>110</v>
      </c>
      <c r="H16" s="51">
        <v>42990</v>
      </c>
      <c r="I16" s="51">
        <v>42992</v>
      </c>
      <c r="J16" s="56">
        <f t="shared" si="1"/>
        <v>42994</v>
      </c>
      <c r="K16" s="71">
        <f t="shared" si="2"/>
        <v>43024</v>
      </c>
    </row>
    <row r="17" spans="1:12">
      <c r="A17" s="49" t="s">
        <v>45</v>
      </c>
      <c r="B17" s="50" t="s">
        <v>46</v>
      </c>
      <c r="C17" s="53">
        <v>1</v>
      </c>
      <c r="D17" s="64">
        <v>20170100434</v>
      </c>
      <c r="E17" s="57">
        <v>42788</v>
      </c>
      <c r="F17" s="58">
        <f t="shared" si="0"/>
        <v>42785</v>
      </c>
      <c r="G17" s="52">
        <v>61</v>
      </c>
      <c r="H17" s="51">
        <v>42781</v>
      </c>
      <c r="I17" s="51">
        <f t="shared" si="3"/>
        <v>42783</v>
      </c>
      <c r="J17" s="56">
        <f t="shared" si="1"/>
        <v>42785</v>
      </c>
      <c r="K17" s="71">
        <f t="shared" si="2"/>
        <v>42815</v>
      </c>
    </row>
    <row r="18" spans="1:12">
      <c r="A18" s="49" t="s">
        <v>47</v>
      </c>
      <c r="B18" s="50" t="s">
        <v>48</v>
      </c>
      <c r="C18" s="70">
        <v>2</v>
      </c>
      <c r="D18" s="64">
        <v>20170101959</v>
      </c>
      <c r="E18" s="57">
        <v>42948</v>
      </c>
      <c r="F18" s="58">
        <f t="shared" si="0"/>
        <v>42986</v>
      </c>
      <c r="G18" s="52">
        <v>135</v>
      </c>
      <c r="H18" s="51">
        <v>42982</v>
      </c>
      <c r="I18" s="51">
        <f t="shared" si="3"/>
        <v>42984</v>
      </c>
      <c r="J18" s="56">
        <f t="shared" si="1"/>
        <v>42986</v>
      </c>
      <c r="K18" s="71">
        <f t="shared" si="2"/>
        <v>43016</v>
      </c>
    </row>
    <row r="19" spans="1:12">
      <c r="A19" s="49" t="s">
        <v>53</v>
      </c>
      <c r="B19" s="49" t="s">
        <v>67</v>
      </c>
      <c r="C19" s="53">
        <v>1</v>
      </c>
      <c r="D19" s="64">
        <v>20170101567</v>
      </c>
      <c r="E19" s="57">
        <v>42909</v>
      </c>
      <c r="F19" s="58">
        <f t="shared" si="0"/>
        <v>42993</v>
      </c>
      <c r="G19" s="52">
        <v>132</v>
      </c>
      <c r="H19" s="51">
        <v>42989</v>
      </c>
      <c r="I19" s="51">
        <v>42991</v>
      </c>
      <c r="J19" s="56">
        <f t="shared" si="1"/>
        <v>42993</v>
      </c>
      <c r="K19" s="71">
        <f t="shared" si="2"/>
        <v>43023</v>
      </c>
    </row>
    <row r="20" spans="1:12">
      <c r="A20" s="49" t="s">
        <v>53</v>
      </c>
      <c r="B20" s="50" t="s">
        <v>67</v>
      </c>
      <c r="C20" s="70">
        <v>2</v>
      </c>
      <c r="D20" s="64">
        <v>20170500509</v>
      </c>
      <c r="E20" s="57">
        <v>42502</v>
      </c>
      <c r="F20" s="58">
        <f t="shared" si="0"/>
        <v>42526</v>
      </c>
      <c r="G20" s="52">
        <v>64</v>
      </c>
      <c r="H20" s="51">
        <v>42522</v>
      </c>
      <c r="I20" s="51">
        <f t="shared" si="3"/>
        <v>42524</v>
      </c>
      <c r="J20" s="56">
        <f t="shared" si="1"/>
        <v>42526</v>
      </c>
      <c r="K20" s="71"/>
    </row>
    <row r="21" spans="1:12">
      <c r="A21" s="49" t="s">
        <v>55</v>
      </c>
      <c r="B21" s="50" t="s">
        <v>54</v>
      </c>
      <c r="C21" s="53">
        <v>1</v>
      </c>
      <c r="D21" s="64">
        <v>20170101880</v>
      </c>
      <c r="E21" s="57">
        <v>42937</v>
      </c>
      <c r="F21" s="58">
        <f t="shared" si="0"/>
        <v>42937</v>
      </c>
      <c r="G21" s="52">
        <v>136</v>
      </c>
      <c r="H21" s="51">
        <v>42933</v>
      </c>
      <c r="I21" s="51">
        <f t="shared" si="3"/>
        <v>42935</v>
      </c>
      <c r="J21" s="56">
        <f t="shared" si="1"/>
        <v>42937</v>
      </c>
      <c r="K21" s="71">
        <f t="shared" si="2"/>
        <v>42967</v>
      </c>
    </row>
    <row r="22" spans="1:12">
      <c r="A22" s="49" t="s">
        <v>55</v>
      </c>
      <c r="B22" s="50" t="s">
        <v>54</v>
      </c>
      <c r="C22" s="70">
        <v>2</v>
      </c>
      <c r="D22" s="64">
        <v>20170501934</v>
      </c>
      <c r="E22" s="57">
        <v>42655</v>
      </c>
      <c r="F22" s="58">
        <f t="shared" si="0"/>
        <v>42681</v>
      </c>
      <c r="G22" s="52">
        <v>34</v>
      </c>
      <c r="H22" s="51">
        <v>42677</v>
      </c>
      <c r="I22" s="51">
        <f t="shared" si="3"/>
        <v>42679</v>
      </c>
      <c r="J22" s="56">
        <f t="shared" si="1"/>
        <v>42681</v>
      </c>
      <c r="K22" s="71">
        <f t="shared" si="2"/>
        <v>42711</v>
      </c>
    </row>
    <row r="23" spans="1:12">
      <c r="A23" s="49" t="s">
        <v>59</v>
      </c>
      <c r="B23" s="50" t="s">
        <v>57</v>
      </c>
      <c r="C23" s="53">
        <v>1</v>
      </c>
      <c r="D23" s="64">
        <v>20170801965</v>
      </c>
      <c r="E23" s="57">
        <v>42688</v>
      </c>
      <c r="F23" s="58">
        <f t="shared" si="0"/>
        <v>42711</v>
      </c>
      <c r="G23" s="52">
        <v>87</v>
      </c>
      <c r="H23" s="51">
        <v>42707</v>
      </c>
      <c r="I23" s="51">
        <f t="shared" si="3"/>
        <v>42709</v>
      </c>
      <c r="J23" s="56">
        <f t="shared" si="1"/>
        <v>42711</v>
      </c>
      <c r="K23" s="71"/>
    </row>
    <row r="24" spans="1:12">
      <c r="A24" s="49" t="s">
        <v>60</v>
      </c>
      <c r="B24" s="50" t="s">
        <v>58</v>
      </c>
      <c r="C24" s="53">
        <v>1</v>
      </c>
      <c r="D24" s="64">
        <v>20170402011</v>
      </c>
      <c r="E24" s="57">
        <v>42689</v>
      </c>
      <c r="F24" s="58">
        <f t="shared" si="0"/>
        <v>42713</v>
      </c>
      <c r="G24" s="52">
        <v>46</v>
      </c>
      <c r="H24" s="51">
        <v>42709</v>
      </c>
      <c r="I24" s="51">
        <f t="shared" si="3"/>
        <v>42711</v>
      </c>
      <c r="J24" s="56">
        <f t="shared" si="1"/>
        <v>42713</v>
      </c>
      <c r="K24" s="71">
        <f t="shared" si="2"/>
        <v>42743</v>
      </c>
    </row>
    <row r="25" spans="1:12">
      <c r="A25" s="49" t="s">
        <v>60</v>
      </c>
      <c r="B25" s="50" t="s">
        <v>58</v>
      </c>
      <c r="C25" s="70">
        <v>2</v>
      </c>
      <c r="D25" s="64">
        <v>20170101774</v>
      </c>
      <c r="E25" s="57">
        <v>42926</v>
      </c>
      <c r="F25" s="58">
        <f t="shared" si="0"/>
        <v>42984</v>
      </c>
      <c r="G25" s="52">
        <v>54</v>
      </c>
      <c r="H25" s="51">
        <v>42980</v>
      </c>
      <c r="I25" s="51">
        <f t="shared" si="3"/>
        <v>42982</v>
      </c>
      <c r="J25" s="56">
        <f t="shared" si="1"/>
        <v>42984</v>
      </c>
      <c r="K25" s="71"/>
    </row>
    <row r="26" spans="1:12">
      <c r="A26" s="124"/>
      <c r="B26" s="124"/>
      <c r="C26" s="124"/>
      <c r="D26" s="124"/>
      <c r="E26" s="124"/>
      <c r="F26" s="124"/>
      <c r="G26" s="124"/>
      <c r="H26" s="124"/>
      <c r="I26" s="124"/>
      <c r="J26" s="124"/>
      <c r="K26" s="124"/>
      <c r="L26" s="124"/>
    </row>
    <row r="27" spans="1:12">
      <c r="A27" t="s">
        <v>78</v>
      </c>
      <c r="B27" t="s">
        <v>80</v>
      </c>
      <c r="C27" s="53">
        <v>1</v>
      </c>
      <c r="D27" s="64">
        <v>20170104134</v>
      </c>
      <c r="E27" s="57">
        <v>42798</v>
      </c>
      <c r="F27" s="58">
        <v>42736</v>
      </c>
      <c r="G27" s="52">
        <v>57</v>
      </c>
      <c r="H27" s="51">
        <v>42738</v>
      </c>
      <c r="I27" s="51">
        <v>42794</v>
      </c>
      <c r="J27" s="56">
        <v>42795</v>
      </c>
      <c r="K27" s="71">
        <v>42821</v>
      </c>
      <c r="L27" s="124"/>
    </row>
    <row r="28" spans="1:12">
      <c r="A28" t="s">
        <v>78</v>
      </c>
      <c r="B28" t="s">
        <v>79</v>
      </c>
      <c r="C28" s="53">
        <v>1</v>
      </c>
      <c r="D28" s="64">
        <v>20170104127</v>
      </c>
      <c r="E28" s="57">
        <v>42724</v>
      </c>
      <c r="F28" s="58">
        <v>42736</v>
      </c>
      <c r="G28" s="52">
        <v>33</v>
      </c>
      <c r="H28" s="51">
        <v>42710</v>
      </c>
      <c r="I28" s="51">
        <v>42723</v>
      </c>
      <c r="J28" s="56">
        <v>42723</v>
      </c>
      <c r="K28" s="71">
        <v>42765</v>
      </c>
      <c r="L28" s="124"/>
    </row>
    <row r="29" spans="1:12">
      <c r="A29" t="s">
        <v>78</v>
      </c>
      <c r="B29" t="s">
        <v>79</v>
      </c>
      <c r="C29" s="70">
        <v>2</v>
      </c>
      <c r="D29" s="64">
        <v>20170104522</v>
      </c>
      <c r="E29" s="57">
        <v>43024</v>
      </c>
      <c r="F29" s="58">
        <v>42736</v>
      </c>
      <c r="G29" s="52">
        <v>167</v>
      </c>
      <c r="H29" s="51">
        <v>42996</v>
      </c>
      <c r="I29" s="51">
        <v>43020</v>
      </c>
      <c r="J29" s="56">
        <v>43021</v>
      </c>
      <c r="K29" s="71"/>
      <c r="L29" s="124"/>
    </row>
    <row r="30" spans="1:12">
      <c r="A30" t="s">
        <v>78</v>
      </c>
      <c r="B30" t="s">
        <v>81</v>
      </c>
      <c r="C30" s="53">
        <v>1</v>
      </c>
      <c r="D30" s="64">
        <v>20170104802</v>
      </c>
      <c r="E30" s="57"/>
      <c r="F30" s="58" t="s">
        <v>77</v>
      </c>
      <c r="G30" s="52" t="s">
        <v>77</v>
      </c>
      <c r="H30" s="51"/>
      <c r="I30" s="51"/>
      <c r="J30" s="56"/>
      <c r="K30" s="71"/>
      <c r="L30" s="124"/>
    </row>
    <row r="31" spans="1:12">
      <c r="A31" s="124"/>
      <c r="B31" s="124"/>
      <c r="C31" s="124"/>
      <c r="D31" s="124"/>
      <c r="E31" s="124"/>
      <c r="F31" s="124"/>
      <c r="G31" s="124"/>
      <c r="H31" s="124"/>
      <c r="I31" s="124"/>
      <c r="J31" s="124"/>
      <c r="K31" s="124"/>
      <c r="L31" s="124"/>
    </row>
    <row r="33" spans="1:12" ht="148.19999999999999" customHeight="1">
      <c r="A33" s="126" t="s">
        <v>82</v>
      </c>
      <c r="B33" s="126"/>
      <c r="C33" s="126"/>
      <c r="D33" s="126"/>
      <c r="E33" s="126"/>
      <c r="F33" s="126"/>
      <c r="G33" s="126"/>
      <c r="H33" s="126"/>
      <c r="I33" s="126"/>
      <c r="J33" s="126"/>
      <c r="K33" s="126"/>
      <c r="L33" s="126"/>
    </row>
  </sheetData>
  <sortState ref="A27:K30">
    <sortCondition ref="A27:A30"/>
    <sortCondition ref="B27:B30"/>
  </sortState>
  <mergeCells count="1">
    <mergeCell ref="A33:L33"/>
  </mergeCells>
  <conditionalFormatting sqref="J2:J25">
    <cfRule type="notContainsBlanks" dxfId="45" priority="61" stopIfTrue="1">
      <formula>LEN(TRIM(J2))&gt;0</formula>
    </cfRule>
  </conditionalFormatting>
  <conditionalFormatting sqref="G15:G16 G12:G13 G18:G25 G4:G5 G7:G8 G10">
    <cfRule type="cellIs" dxfId="44" priority="60" operator="greaterThan">
      <formula>0</formula>
    </cfRule>
  </conditionalFormatting>
  <conditionalFormatting sqref="H15:H16 H12:H13 H18:H25 H4:I4 H7:H8 H10 H5 I5:I25">
    <cfRule type="notContainsBlanks" dxfId="43" priority="59">
      <formula>LEN(TRIM(H4))&gt;0</formula>
    </cfRule>
  </conditionalFormatting>
  <conditionalFormatting sqref="C2 C4:C5 C8 C10 C12:C13 C15:C16 C18:C25">
    <cfRule type="cellIs" dxfId="42" priority="57" operator="equal">
      <formula>"W"</formula>
    </cfRule>
    <cfRule type="cellIs" dxfId="41" priority="58" operator="equal">
      <formula>"X"</formula>
    </cfRule>
  </conditionalFormatting>
  <conditionalFormatting sqref="G6">
    <cfRule type="cellIs" dxfId="40" priority="55" operator="greaterThan">
      <formula>0</formula>
    </cfRule>
  </conditionalFormatting>
  <conditionalFormatting sqref="H6">
    <cfRule type="notContainsBlanks" dxfId="39" priority="54">
      <formula>LEN(TRIM(H6))&gt;0</formula>
    </cfRule>
  </conditionalFormatting>
  <conditionalFormatting sqref="G14">
    <cfRule type="cellIs" dxfId="38" priority="50" operator="greaterThan">
      <formula>0</formula>
    </cfRule>
  </conditionalFormatting>
  <conditionalFormatting sqref="H14">
    <cfRule type="notContainsBlanks" dxfId="37" priority="49">
      <formula>LEN(TRIM(H14))&gt;0</formula>
    </cfRule>
  </conditionalFormatting>
  <conditionalFormatting sqref="G11">
    <cfRule type="cellIs" dxfId="36" priority="45" operator="greaterThan">
      <formula>0</formula>
    </cfRule>
  </conditionalFormatting>
  <conditionalFormatting sqref="H11">
    <cfRule type="notContainsBlanks" dxfId="35" priority="44">
      <formula>LEN(TRIM(H11))&gt;0</formula>
    </cfRule>
  </conditionalFormatting>
  <conditionalFormatting sqref="G17">
    <cfRule type="cellIs" dxfId="34" priority="40" operator="greaterThan">
      <formula>0</formula>
    </cfRule>
  </conditionalFormatting>
  <conditionalFormatting sqref="H17">
    <cfRule type="notContainsBlanks" dxfId="33" priority="39">
      <formula>LEN(TRIM(H17))&gt;0</formula>
    </cfRule>
  </conditionalFormatting>
  <conditionalFormatting sqref="G2:G3">
    <cfRule type="cellIs" dxfId="32" priority="34" operator="greaterThan">
      <formula>0</formula>
    </cfRule>
  </conditionalFormatting>
  <conditionalFormatting sqref="H2:I2">
    <cfRule type="notContainsBlanks" dxfId="31" priority="33">
      <formula>LEN(TRIM(H2))&gt;0</formula>
    </cfRule>
  </conditionalFormatting>
  <conditionalFormatting sqref="H3:I3">
    <cfRule type="notContainsBlanks" dxfId="30" priority="32">
      <formula>LEN(TRIM(H3))&gt;0</formula>
    </cfRule>
  </conditionalFormatting>
  <conditionalFormatting sqref="G9">
    <cfRule type="cellIs" dxfId="29" priority="30" operator="greaterThan">
      <formula>0</formula>
    </cfRule>
  </conditionalFormatting>
  <conditionalFormatting sqref="H9">
    <cfRule type="notContainsBlanks" dxfId="28" priority="29">
      <formula>LEN(TRIM(H9))&gt;0</formula>
    </cfRule>
  </conditionalFormatting>
  <conditionalFormatting sqref="C3">
    <cfRule type="cellIs" dxfId="27" priority="25" operator="equal">
      <formula>"W"</formula>
    </cfRule>
    <cfRule type="cellIs" dxfId="26" priority="26" operator="equal">
      <formula>"X"</formula>
    </cfRule>
  </conditionalFormatting>
  <conditionalFormatting sqref="C9">
    <cfRule type="cellIs" dxfId="25" priority="23" operator="equal">
      <formula>"W"</formula>
    </cfRule>
    <cfRule type="cellIs" dxfId="24" priority="24" operator="equal">
      <formula>"X"</formula>
    </cfRule>
  </conditionalFormatting>
  <conditionalFormatting sqref="C11">
    <cfRule type="cellIs" dxfId="23" priority="21" operator="equal">
      <formula>"W"</formula>
    </cfRule>
    <cfRule type="cellIs" dxfId="22" priority="22" operator="equal">
      <formula>"X"</formula>
    </cfRule>
  </conditionalFormatting>
  <conditionalFormatting sqref="C14">
    <cfRule type="cellIs" dxfId="21" priority="19" operator="equal">
      <formula>"W"</formula>
    </cfRule>
    <cfRule type="cellIs" dxfId="20" priority="20" operator="equal">
      <formula>"X"</formula>
    </cfRule>
  </conditionalFormatting>
  <conditionalFormatting sqref="C17">
    <cfRule type="cellIs" dxfId="19" priority="17" operator="equal">
      <formula>"W"</formula>
    </cfRule>
    <cfRule type="cellIs" dxfId="18" priority="18" operator="equal">
      <formula>"X"</formula>
    </cfRule>
  </conditionalFormatting>
  <conditionalFormatting sqref="C6:C7">
    <cfRule type="cellIs" dxfId="17" priority="15" operator="equal">
      <formula>"W"</formula>
    </cfRule>
    <cfRule type="cellIs" dxfId="16" priority="16" operator="equal">
      <formula>"X"</formula>
    </cfRule>
  </conditionalFormatting>
  <conditionalFormatting sqref="C27:C28">
    <cfRule type="cellIs" dxfId="15" priority="12" operator="equal">
      <formula>"W"</formula>
    </cfRule>
    <cfRule type="cellIs" dxfId="14" priority="13" operator="equal">
      <formula>"X"</formula>
    </cfRule>
  </conditionalFormatting>
  <conditionalFormatting sqref="C29">
    <cfRule type="cellIs" dxfId="13" priority="10" operator="equal">
      <formula>"W"</formula>
    </cfRule>
    <cfRule type="cellIs" dxfId="12" priority="11" operator="equal">
      <formula>"X"</formula>
    </cfRule>
  </conditionalFormatting>
  <conditionalFormatting sqref="C30">
    <cfRule type="cellIs" dxfId="11" priority="6" operator="equal">
      <formula>"W"</formula>
    </cfRule>
    <cfRule type="cellIs" dxfId="10" priority="7" operator="equal">
      <formula>"X"</formula>
    </cfRule>
  </conditionalFormatting>
  <conditionalFormatting sqref="G27:G30">
    <cfRule type="cellIs" dxfId="9" priority="5" operator="greaterThan">
      <formula>0</formula>
    </cfRule>
  </conditionalFormatting>
  <conditionalFormatting sqref="J27:J29">
    <cfRule type="notContainsBlanks" dxfId="7" priority="4" stopIfTrue="1">
      <formula>LEN(TRIM(J27))&gt;0</formula>
    </cfRule>
  </conditionalFormatting>
  <conditionalFormatting sqref="H27:I29">
    <cfRule type="notContainsBlanks" dxfId="5" priority="3">
      <formula>LEN(TRIM(H27))&gt;0</formula>
    </cfRule>
  </conditionalFormatting>
  <conditionalFormatting sqref="J30">
    <cfRule type="notContainsBlanks" dxfId="3" priority="2" stopIfTrue="1">
      <formula>LEN(TRIM(J30))&gt;0</formula>
    </cfRule>
  </conditionalFormatting>
  <conditionalFormatting sqref="H30:I30">
    <cfRule type="notContainsBlanks" dxfId="1" priority="1">
      <formula>LEN(TRIM(H30))&gt;0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FACTURE</vt:lpstr>
      <vt:lpstr>BASE</vt:lpstr>
      <vt:lpstr>client</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Limbert</dc:creator>
  <cp:lastModifiedBy>Jean Limbert</cp:lastModifiedBy>
  <dcterms:created xsi:type="dcterms:W3CDTF">2017-09-26T18:26:49Z</dcterms:created>
  <dcterms:modified xsi:type="dcterms:W3CDTF">2017-10-14T14:09:00Z</dcterms:modified>
</cp:coreProperties>
</file>