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480" windowHeight="513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43" i="1" l="1"/>
  <c r="G43" i="1"/>
  <c r="F43" i="1"/>
  <c r="E43" i="1"/>
  <c r="D43" i="1"/>
  <c r="C43" i="1"/>
  <c r="B44" i="1" l="1"/>
  <c r="G59" i="1"/>
  <c r="F59" i="1"/>
  <c r="D59" i="1"/>
  <c r="E59" i="1"/>
  <c r="C59" i="1"/>
  <c r="B59" i="1"/>
  <c r="F44" i="1"/>
  <c r="D44" i="1"/>
  <c r="F60" i="1" l="1"/>
  <c r="F62" i="1" s="1"/>
  <c r="B60" i="1"/>
  <c r="B62" i="1" s="1"/>
  <c r="D60" i="1"/>
  <c r="D62" i="1" s="1"/>
</calcChain>
</file>

<file path=xl/sharedStrings.xml><?xml version="1.0" encoding="utf-8"?>
<sst xmlns="http://schemas.openxmlformats.org/spreadsheetml/2006/main" count="129" uniqueCount="51">
  <si>
    <t>Tableau de suivi des paris LuckyPronos (ex Pronostics tous sports)</t>
  </si>
  <si>
    <t>Date</t>
  </si>
  <si>
    <t>Paris principaux (safe)</t>
  </si>
  <si>
    <t>Paris secondaires (hard)</t>
  </si>
  <si>
    <t>Fun</t>
  </si>
  <si>
    <t>X</t>
  </si>
  <si>
    <t>01.03</t>
  </si>
  <si>
    <t>Réussis</t>
  </si>
  <si>
    <t>Tentés</t>
  </si>
  <si>
    <t>TOTAUX</t>
  </si>
  <si>
    <t>fin janvier</t>
  </si>
  <si>
    <t>Mises</t>
  </si>
  <si>
    <t>Gains</t>
  </si>
  <si>
    <t xml:space="preserve">Mises </t>
  </si>
  <si>
    <t xml:space="preserve">BK= 300€ </t>
  </si>
  <si>
    <t>10*122 = 1220€</t>
  </si>
  <si>
    <t>Bénéfice</t>
  </si>
  <si>
    <t>mise de 10 € par pari</t>
  </si>
  <si>
    <t>cote moyenne</t>
  </si>
  <si>
    <t>(10*1.85)*44 = 814€</t>
  </si>
  <si>
    <t>10*61 = 610€</t>
  </si>
  <si>
    <t>(10*2.6)*19= 494 €</t>
  </si>
  <si>
    <t>10*28= 280€</t>
  </si>
  <si>
    <t>mi septembre</t>
  </si>
  <si>
    <t>(10*1.40)*232 =3248 €</t>
  </si>
  <si>
    <t>10*275 =2750 €</t>
  </si>
  <si>
    <t>ROI</t>
  </si>
  <si>
    <t>(10*1.85)*131 =2423.5 €</t>
  </si>
  <si>
    <t>10*172 = 1720 €</t>
  </si>
  <si>
    <t>(10*2.6) *38 = 988 €</t>
  </si>
  <si>
    <t>10*60 = 600€</t>
  </si>
  <si>
    <t>évolution du capital</t>
  </si>
  <si>
    <t xml:space="preserve">(208/1220) *100 = +17% </t>
  </si>
  <si>
    <t>(204/610)*100 = +33%</t>
  </si>
  <si>
    <t>(214/280)*100 = +76%</t>
  </si>
  <si>
    <t>(498/2750)*100 =+18%</t>
  </si>
  <si>
    <t>(703.5/1720)*100 = +40%</t>
  </si>
  <si>
    <t>(388/600)*100 = +64.5%</t>
  </si>
  <si>
    <t>Taux de Réussite %</t>
  </si>
  <si>
    <t>(10*1.4)*108= 1554€</t>
  </si>
  <si>
    <t>Bénéfice €</t>
  </si>
  <si>
    <t>(508/300-1)*100 = +69%</t>
  </si>
  <si>
    <t>(504/300-1)*100 = +68%</t>
  </si>
  <si>
    <t>(514/300)*100 = +71%</t>
  </si>
  <si>
    <t>(798/300-1)*100 = +166%</t>
  </si>
  <si>
    <t>(1003.5/300-1)*100 = +234%</t>
  </si>
  <si>
    <t>(688/300-1)*100 = +129%</t>
  </si>
  <si>
    <t>(856/300-1)*100=185%</t>
  </si>
  <si>
    <t>(1085/300-1)*100=262%</t>
  </si>
  <si>
    <t>(716/300-1)*100=138%</t>
  </si>
  <si>
    <t>fin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</si>
</sst>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€&quot;;\-#,##0\ &quot;€&quot;"/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</numFmts>
  <fonts count="5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7" tint="0.39997558519241921"/>
      <name val="Berlin Sans FB"/>
      <family val="2"/>
    </font>
    <font>
      <b/>
      <sz val="16"/>
      <color theme="7" tint="0.39997558519241921"/>
      <name val="Vijaya"/>
      <family val="2"/>
    </font>
    <font>
      <i/>
      <sz val="11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3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quotePrefix="1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9" xfId="0" quotePrefix="1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quotePrefix="1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0" fillId="3" borderId="9" xfId="0" quotePrefix="1" applyNumberFormat="1" applyFill="1" applyBorder="1" applyAlignment="1">
      <alignment horizontal="center"/>
    </xf>
    <xf numFmtId="0" fontId="0" fillId="3" borderId="9" xfId="0" applyNumberFormat="1" applyFill="1" applyBorder="1" applyAlignment="1">
      <alignment horizontal="center"/>
    </xf>
    <xf numFmtId="0" fontId="0" fillId="3" borderId="10" xfId="0" quotePrefix="1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8" xfId="0" quotePrefix="1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3" borderId="2" xfId="0" quotePrefix="1" applyNumberFormat="1" applyFont="1" applyFill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1" fillId="0" borderId="1" xfId="0" quotePrefix="1" applyNumberFormat="1" applyFont="1" applyBorder="1" applyAlignment="1">
      <alignment horizontal="center"/>
    </xf>
    <xf numFmtId="0" fontId="0" fillId="3" borderId="1" xfId="0" quotePrefix="1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2" borderId="3" xfId="0" quotePrefix="1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1" fillId="3" borderId="1" xfId="0" quotePrefix="1" applyNumberFormat="1" applyFont="1" applyFill="1" applyBorder="1" applyAlignment="1">
      <alignment horizontal="center"/>
    </xf>
    <xf numFmtId="0" fontId="1" fillId="2" borderId="3" xfId="0" quotePrefix="1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3" borderId="11" xfId="0" quotePrefix="1" applyNumberFormat="1" applyFill="1" applyBorder="1" applyAlignment="1">
      <alignment horizontal="center"/>
    </xf>
    <xf numFmtId="0" fontId="0" fillId="2" borderId="6" xfId="0" quotePrefix="1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1" fillId="8" borderId="5" xfId="0" applyNumberFormat="1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8" borderId="7" xfId="0" applyFill="1" applyBorder="1"/>
    <xf numFmtId="0" fontId="1" fillId="8" borderId="5" xfId="0" applyFont="1" applyFill="1" applyBorder="1" applyAlignment="1">
      <alignment horizontal="center"/>
    </xf>
    <xf numFmtId="37" fontId="0" fillId="3" borderId="0" xfId="0" applyNumberFormat="1" applyFill="1" applyAlignment="1">
      <alignment horizontal="center" vertical="center"/>
    </xf>
    <xf numFmtId="37" fontId="0" fillId="2" borderId="1" xfId="0" applyNumberFormat="1" applyFill="1" applyBorder="1" applyAlignment="1">
      <alignment horizontal="center"/>
    </xf>
    <xf numFmtId="37" fontId="0" fillId="3" borderId="0" xfId="0" applyNumberFormat="1" applyFill="1" applyAlignment="1">
      <alignment horizontal="center"/>
    </xf>
    <xf numFmtId="9" fontId="1" fillId="7" borderId="2" xfId="0" applyNumberFormat="1" applyFont="1" applyFill="1" applyBorder="1" applyAlignment="1">
      <alignment horizontal="center"/>
    </xf>
    <xf numFmtId="9" fontId="1" fillId="7" borderId="3" xfId="0" applyNumberFormat="1" applyFont="1" applyFill="1" applyBorder="1" applyAlignment="1">
      <alignment horizontal="center"/>
    </xf>
    <xf numFmtId="5" fontId="1" fillId="6" borderId="2" xfId="0" applyNumberFormat="1" applyFont="1" applyFill="1" applyBorder="1" applyAlignment="1">
      <alignment horizontal="center"/>
    </xf>
    <xf numFmtId="5" fontId="1" fillId="6" borderId="3" xfId="0" applyNumberFormat="1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5" borderId="2" xfId="0" quotePrefix="1" applyNumberFormat="1" applyFont="1" applyFill="1" applyBorder="1" applyAlignment="1">
      <alignment horizontal="center"/>
    </xf>
    <xf numFmtId="1" fontId="1" fillId="5" borderId="3" xfId="0" quotePrefix="1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6" fontId="1" fillId="6" borderId="2" xfId="0" applyNumberFormat="1" applyFont="1" applyFill="1" applyBorder="1" applyAlignment="1">
      <alignment horizontal="center"/>
    </xf>
    <xf numFmtId="43" fontId="1" fillId="6" borderId="3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8" fontId="1" fillId="6" borderId="2" xfId="0" applyNumberFormat="1" applyFont="1" applyFill="1" applyBorder="1" applyAlignment="1">
      <alignment horizontal="center"/>
    </xf>
    <xf numFmtId="6" fontId="0" fillId="4" borderId="2" xfId="0" applyNumberFormat="1" applyFill="1" applyBorder="1" applyAlignment="1">
      <alignment horizontal="center"/>
    </xf>
    <xf numFmtId="6" fontId="0" fillId="4" borderId="3" xfId="0" applyNumberFormat="1" applyFill="1" applyBorder="1" applyAlignment="1">
      <alignment horizontal="center"/>
    </xf>
    <xf numFmtId="6" fontId="1" fillId="7" borderId="2" xfId="0" applyNumberFormat="1" applyFont="1" applyFill="1" applyBorder="1" applyAlignment="1">
      <alignment horizontal="center"/>
    </xf>
    <xf numFmtId="6" fontId="1" fillId="7" borderId="3" xfId="0" applyNumberFormat="1" applyFont="1" applyFill="1" applyBorder="1" applyAlignment="1">
      <alignment horizontal="center"/>
    </xf>
    <xf numFmtId="13" fontId="1" fillId="7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topLeftCell="A37" workbookViewId="0">
      <selection activeCell="J56" sqref="J56"/>
    </sheetView>
  </sheetViews>
  <sheetFormatPr baseColWidth="10" defaultRowHeight="16.5" x14ac:dyDescent="0.3"/>
  <cols>
    <col min="1" max="1" width="20" customWidth="1"/>
    <col min="2" max="2" width="20" bestFit="1" customWidth="1"/>
    <col min="3" max="3" width="19.625" customWidth="1"/>
    <col min="4" max="4" width="20.875" bestFit="1" customWidth="1"/>
    <col min="5" max="5" width="14.25" bestFit="1" customWidth="1"/>
    <col min="6" max="6" width="17.375" bestFit="1" customWidth="1"/>
    <col min="7" max="7" width="11.75" bestFit="1" customWidth="1"/>
  </cols>
  <sheetData>
    <row r="1" spans="1:7" ht="24" thickBot="1" x14ac:dyDescent="0.5">
      <c r="A1" s="62" t="s">
        <v>0</v>
      </c>
      <c r="B1" s="63"/>
      <c r="C1" s="63"/>
      <c r="D1" s="63"/>
      <c r="E1" s="63"/>
      <c r="F1" s="63"/>
      <c r="G1" s="64"/>
    </row>
    <row r="2" spans="1:7" ht="17.25" thickBot="1" x14ac:dyDescent="0.35">
      <c r="A2" s="67" t="s">
        <v>1</v>
      </c>
      <c r="B2" s="65" t="s">
        <v>2</v>
      </c>
      <c r="C2" s="66"/>
      <c r="D2" s="65" t="s">
        <v>3</v>
      </c>
      <c r="E2" s="66"/>
      <c r="F2" s="65" t="s">
        <v>4</v>
      </c>
      <c r="G2" s="66"/>
    </row>
    <row r="3" spans="1:7" ht="17.25" thickBot="1" x14ac:dyDescent="0.35">
      <c r="A3" s="68"/>
      <c r="B3" s="14" t="s">
        <v>7</v>
      </c>
      <c r="C3" s="9" t="s">
        <v>8</v>
      </c>
      <c r="D3" s="19" t="s">
        <v>7</v>
      </c>
      <c r="E3" s="9" t="s">
        <v>8</v>
      </c>
      <c r="F3" s="21" t="s">
        <v>7</v>
      </c>
      <c r="G3" s="9" t="s">
        <v>8</v>
      </c>
    </row>
    <row r="4" spans="1:7" x14ac:dyDescent="0.3">
      <c r="A4" s="4">
        <v>27.01</v>
      </c>
      <c r="B4" s="15">
        <v>102</v>
      </c>
      <c r="C4" s="10">
        <v>122</v>
      </c>
      <c r="D4" s="20">
        <v>44</v>
      </c>
      <c r="E4" s="10">
        <v>61</v>
      </c>
      <c r="F4" s="15">
        <v>19</v>
      </c>
      <c r="G4" s="10">
        <v>28</v>
      </c>
    </row>
    <row r="5" spans="1:7" x14ac:dyDescent="0.3">
      <c r="A5" s="6">
        <v>16.02</v>
      </c>
      <c r="B5" s="16">
        <v>8</v>
      </c>
      <c r="C5" s="11">
        <v>8</v>
      </c>
      <c r="D5" s="16">
        <v>2</v>
      </c>
      <c r="E5" s="12">
        <v>2</v>
      </c>
      <c r="F5" s="17">
        <v>6</v>
      </c>
      <c r="G5" s="12">
        <v>6</v>
      </c>
    </row>
    <row r="6" spans="1:7" x14ac:dyDescent="0.3">
      <c r="A6" s="6">
        <v>18.02</v>
      </c>
      <c r="B6" s="16">
        <v>4</v>
      </c>
      <c r="C6" s="11">
        <v>5</v>
      </c>
      <c r="D6" s="16">
        <v>3</v>
      </c>
      <c r="E6" s="12">
        <v>4</v>
      </c>
      <c r="F6" s="17" t="s">
        <v>5</v>
      </c>
      <c r="G6" s="12" t="s">
        <v>5</v>
      </c>
    </row>
    <row r="7" spans="1:7" x14ac:dyDescent="0.3">
      <c r="A7" s="5" t="s">
        <v>6</v>
      </c>
      <c r="B7" s="16">
        <v>5</v>
      </c>
      <c r="C7" s="12">
        <v>7</v>
      </c>
      <c r="D7" s="17" t="s">
        <v>5</v>
      </c>
      <c r="E7" s="12" t="s">
        <v>5</v>
      </c>
      <c r="F7" s="17" t="s">
        <v>5</v>
      </c>
      <c r="G7" s="12" t="s">
        <v>5</v>
      </c>
    </row>
    <row r="8" spans="1:7" x14ac:dyDescent="0.3">
      <c r="A8" s="6">
        <v>8.0299999999999994</v>
      </c>
      <c r="B8" s="16">
        <v>7</v>
      </c>
      <c r="C8" s="11">
        <v>8</v>
      </c>
      <c r="D8" s="16">
        <v>4</v>
      </c>
      <c r="E8" s="12">
        <v>4</v>
      </c>
      <c r="F8" s="17" t="s">
        <v>5</v>
      </c>
      <c r="G8" s="12" t="s">
        <v>5</v>
      </c>
    </row>
    <row r="9" spans="1:7" x14ac:dyDescent="0.3">
      <c r="A9" s="6">
        <v>9.0500000000000007</v>
      </c>
      <c r="B9" s="16">
        <v>8</v>
      </c>
      <c r="C9" s="11">
        <v>10</v>
      </c>
      <c r="D9" s="16">
        <v>5</v>
      </c>
      <c r="E9" s="12">
        <v>9</v>
      </c>
      <c r="F9" s="17">
        <v>2</v>
      </c>
      <c r="G9" s="12">
        <v>3</v>
      </c>
    </row>
    <row r="10" spans="1:7" x14ac:dyDescent="0.3">
      <c r="A10" s="6">
        <v>10.050000000000001</v>
      </c>
      <c r="B10" s="17">
        <v>5</v>
      </c>
      <c r="C10" s="12">
        <v>7</v>
      </c>
      <c r="D10" s="16">
        <v>4</v>
      </c>
      <c r="E10" s="12">
        <v>5</v>
      </c>
      <c r="F10" s="17">
        <v>2</v>
      </c>
      <c r="G10" s="12">
        <v>3</v>
      </c>
    </row>
    <row r="11" spans="1:7" x14ac:dyDescent="0.3">
      <c r="A11" s="6">
        <v>15.05</v>
      </c>
      <c r="B11" s="16">
        <v>10</v>
      </c>
      <c r="C11" s="11">
        <v>11</v>
      </c>
      <c r="D11" s="16">
        <v>8</v>
      </c>
      <c r="E11" s="12">
        <v>9</v>
      </c>
      <c r="F11" s="17">
        <v>3</v>
      </c>
      <c r="G11" s="12">
        <v>5</v>
      </c>
    </row>
    <row r="12" spans="1:7" x14ac:dyDescent="0.3">
      <c r="A12" s="6">
        <v>16.05</v>
      </c>
      <c r="B12" s="16">
        <v>10</v>
      </c>
      <c r="C12" s="11">
        <v>14</v>
      </c>
      <c r="D12" s="16">
        <v>2</v>
      </c>
      <c r="E12" s="12">
        <v>3</v>
      </c>
      <c r="F12" s="17">
        <v>0</v>
      </c>
      <c r="G12" s="12">
        <v>2</v>
      </c>
    </row>
    <row r="13" spans="1:7" x14ac:dyDescent="0.3">
      <c r="A13" s="5">
        <v>17.05</v>
      </c>
      <c r="B13" s="16">
        <v>9</v>
      </c>
      <c r="C13" s="12">
        <v>10</v>
      </c>
      <c r="D13" s="17">
        <v>5</v>
      </c>
      <c r="E13" s="12">
        <v>7</v>
      </c>
      <c r="F13" s="17">
        <v>0</v>
      </c>
      <c r="G13" s="12">
        <v>2</v>
      </c>
    </row>
    <row r="14" spans="1:7" x14ac:dyDescent="0.3">
      <c r="A14" s="6">
        <v>18.05</v>
      </c>
      <c r="B14" s="16">
        <v>6</v>
      </c>
      <c r="C14" s="11">
        <v>6</v>
      </c>
      <c r="D14" s="16">
        <v>3</v>
      </c>
      <c r="E14" s="12">
        <v>4</v>
      </c>
      <c r="F14" s="17">
        <v>1</v>
      </c>
      <c r="G14" s="12">
        <v>2</v>
      </c>
    </row>
    <row r="15" spans="1:7" x14ac:dyDescent="0.3">
      <c r="A15" s="6">
        <v>19.05</v>
      </c>
      <c r="B15" s="17">
        <v>4</v>
      </c>
      <c r="C15" s="12">
        <v>5</v>
      </c>
      <c r="D15" s="16">
        <v>3</v>
      </c>
      <c r="E15" s="12">
        <v>4</v>
      </c>
      <c r="F15" s="17" t="s">
        <v>5</v>
      </c>
      <c r="G15" s="12" t="s">
        <v>5</v>
      </c>
    </row>
    <row r="16" spans="1:7" x14ac:dyDescent="0.3">
      <c r="A16" s="6">
        <v>24.05</v>
      </c>
      <c r="B16" s="16">
        <v>8</v>
      </c>
      <c r="C16" s="11">
        <v>8</v>
      </c>
      <c r="D16" s="16">
        <v>5</v>
      </c>
      <c r="E16" s="12">
        <v>5</v>
      </c>
      <c r="F16" s="17">
        <v>2</v>
      </c>
      <c r="G16" s="12">
        <v>2</v>
      </c>
    </row>
    <row r="17" spans="1:7" x14ac:dyDescent="0.3">
      <c r="A17" s="6">
        <v>26.05</v>
      </c>
      <c r="B17" s="16">
        <v>3</v>
      </c>
      <c r="C17" s="11">
        <v>4</v>
      </c>
      <c r="D17" s="16">
        <v>2</v>
      </c>
      <c r="E17" s="12">
        <v>2</v>
      </c>
      <c r="F17" s="17" t="s">
        <v>5</v>
      </c>
      <c r="G17" s="12" t="s">
        <v>5</v>
      </c>
    </row>
    <row r="18" spans="1:7" x14ac:dyDescent="0.3">
      <c r="A18" s="5">
        <v>29.05</v>
      </c>
      <c r="B18" s="16">
        <v>6</v>
      </c>
      <c r="C18" s="12">
        <v>8</v>
      </c>
      <c r="D18" s="17">
        <v>5</v>
      </c>
      <c r="E18" s="12">
        <v>6</v>
      </c>
      <c r="F18" s="17">
        <v>2</v>
      </c>
      <c r="G18" s="12">
        <v>4</v>
      </c>
    </row>
    <row r="19" spans="1:7" x14ac:dyDescent="0.3">
      <c r="A19" s="6">
        <v>31.05</v>
      </c>
      <c r="B19" s="16">
        <v>6</v>
      </c>
      <c r="C19" s="11">
        <v>6</v>
      </c>
      <c r="D19" s="16">
        <v>4</v>
      </c>
      <c r="E19" s="12">
        <v>5</v>
      </c>
      <c r="F19" s="17">
        <v>1</v>
      </c>
      <c r="G19" s="12">
        <v>2</v>
      </c>
    </row>
    <row r="20" spans="1:7" x14ac:dyDescent="0.3">
      <c r="A20" s="6">
        <v>20.079999999999998</v>
      </c>
      <c r="B20" s="17">
        <v>7</v>
      </c>
      <c r="C20" s="12">
        <v>9</v>
      </c>
      <c r="D20" s="16">
        <v>10</v>
      </c>
      <c r="E20" s="12">
        <v>12</v>
      </c>
      <c r="F20" s="17">
        <v>0</v>
      </c>
      <c r="G20" s="12">
        <v>1</v>
      </c>
    </row>
    <row r="21" spans="1:7" x14ac:dyDescent="0.3">
      <c r="A21" s="6">
        <v>31.08</v>
      </c>
      <c r="B21" s="16">
        <v>7</v>
      </c>
      <c r="C21" s="11">
        <v>8</v>
      </c>
      <c r="D21" s="16" t="s">
        <v>5</v>
      </c>
      <c r="E21" s="12" t="s">
        <v>5</v>
      </c>
      <c r="F21" s="17" t="s">
        <v>5</v>
      </c>
      <c r="G21" s="12" t="s">
        <v>5</v>
      </c>
    </row>
    <row r="22" spans="1:7" x14ac:dyDescent="0.3">
      <c r="A22" s="6">
        <v>13.09</v>
      </c>
      <c r="B22" s="16">
        <v>6</v>
      </c>
      <c r="C22" s="11">
        <v>8</v>
      </c>
      <c r="D22" s="16">
        <v>11</v>
      </c>
      <c r="E22" s="12">
        <v>16</v>
      </c>
      <c r="F22" s="17" t="s">
        <v>5</v>
      </c>
      <c r="G22" s="12" t="s">
        <v>5</v>
      </c>
    </row>
    <row r="23" spans="1:7" x14ac:dyDescent="0.3">
      <c r="A23" s="5">
        <v>14.09</v>
      </c>
      <c r="B23" s="16">
        <v>8</v>
      </c>
      <c r="C23" s="12">
        <v>8</v>
      </c>
      <c r="D23" s="17">
        <v>9</v>
      </c>
      <c r="E23" s="12">
        <v>12</v>
      </c>
      <c r="F23" s="17" t="s">
        <v>5</v>
      </c>
      <c r="G23" s="12" t="s">
        <v>5</v>
      </c>
    </row>
    <row r="24" spans="1:7" ht="17.25" thickBot="1" x14ac:dyDescent="0.35">
      <c r="A24" s="7">
        <v>15.09</v>
      </c>
      <c r="B24" s="18">
        <v>3</v>
      </c>
      <c r="C24" s="13">
        <v>3</v>
      </c>
      <c r="D24" s="18">
        <v>2</v>
      </c>
      <c r="E24" s="23">
        <v>2</v>
      </c>
      <c r="F24" s="22" t="s">
        <v>5</v>
      </c>
      <c r="G24" s="23" t="s">
        <v>5</v>
      </c>
    </row>
    <row r="25" spans="1:7" ht="17.25" thickBot="1" x14ac:dyDescent="0.35">
      <c r="A25" s="42">
        <v>15.09</v>
      </c>
      <c r="B25" s="43">
        <v>6</v>
      </c>
      <c r="C25" s="44">
        <v>8</v>
      </c>
      <c r="D25" s="43">
        <v>3</v>
      </c>
      <c r="E25" s="45">
        <v>5</v>
      </c>
      <c r="F25" s="46">
        <v>2</v>
      </c>
      <c r="G25" s="45">
        <v>3</v>
      </c>
    </row>
    <row r="26" spans="1:7" ht="17.25" thickBot="1" x14ac:dyDescent="0.35">
      <c r="A26" s="42">
        <v>16.09</v>
      </c>
      <c r="B26" s="43">
        <v>9</v>
      </c>
      <c r="C26" s="44">
        <v>10</v>
      </c>
      <c r="D26" s="43">
        <v>9</v>
      </c>
      <c r="E26" s="45">
        <v>9</v>
      </c>
      <c r="F26" s="46">
        <v>1</v>
      </c>
      <c r="G26" s="45">
        <v>1</v>
      </c>
    </row>
    <row r="27" spans="1:7" ht="17.25" thickBot="1" x14ac:dyDescent="0.35">
      <c r="A27" s="42">
        <v>17.09</v>
      </c>
      <c r="B27" s="43">
        <v>7</v>
      </c>
      <c r="C27" s="44">
        <v>7</v>
      </c>
      <c r="D27" s="43">
        <v>7</v>
      </c>
      <c r="E27" s="45">
        <v>13</v>
      </c>
      <c r="F27" s="46">
        <v>0</v>
      </c>
      <c r="G27" s="45">
        <v>1</v>
      </c>
    </row>
    <row r="28" spans="1:7" ht="17.25" thickBot="1" x14ac:dyDescent="0.35">
      <c r="A28" s="42">
        <v>18.09</v>
      </c>
      <c r="B28" s="43">
        <v>5</v>
      </c>
      <c r="C28" s="44">
        <v>6</v>
      </c>
      <c r="D28" s="43">
        <v>4</v>
      </c>
      <c r="E28" s="45">
        <v>6</v>
      </c>
      <c r="F28" s="46" t="s">
        <v>5</v>
      </c>
      <c r="G28" s="45" t="s">
        <v>5</v>
      </c>
    </row>
    <row r="29" spans="1:7" ht="17.25" thickBot="1" x14ac:dyDescent="0.35">
      <c r="A29" s="42">
        <v>19.09</v>
      </c>
      <c r="B29" s="43">
        <v>6</v>
      </c>
      <c r="C29" s="44">
        <v>8</v>
      </c>
      <c r="D29" s="43">
        <v>3</v>
      </c>
      <c r="E29" s="45">
        <v>6</v>
      </c>
      <c r="F29" s="46">
        <v>0</v>
      </c>
      <c r="G29" s="45">
        <v>1</v>
      </c>
    </row>
    <row r="30" spans="1:7" ht="17.25" thickBot="1" x14ac:dyDescent="0.35">
      <c r="A30" s="42">
        <v>19.09</v>
      </c>
      <c r="B30" s="43">
        <v>2</v>
      </c>
      <c r="C30" s="44">
        <v>2</v>
      </c>
      <c r="D30" s="43" t="s">
        <v>5</v>
      </c>
      <c r="E30" s="45" t="s">
        <v>5</v>
      </c>
      <c r="F30" s="46" t="s">
        <v>5</v>
      </c>
      <c r="G30" s="45" t="s">
        <v>5</v>
      </c>
    </row>
    <row r="31" spans="1:7" ht="17.25" thickBot="1" x14ac:dyDescent="0.35">
      <c r="A31" s="42">
        <v>20.09</v>
      </c>
      <c r="B31" s="43">
        <v>8</v>
      </c>
      <c r="C31" s="44">
        <v>12</v>
      </c>
      <c r="D31" s="43">
        <v>2</v>
      </c>
      <c r="E31" s="45">
        <v>8</v>
      </c>
      <c r="F31" s="46">
        <v>2</v>
      </c>
      <c r="G31" s="45">
        <v>4</v>
      </c>
    </row>
    <row r="32" spans="1:7" ht="17.25" thickBot="1" x14ac:dyDescent="0.35">
      <c r="A32" s="42">
        <v>21.09</v>
      </c>
      <c r="B32" s="43">
        <v>6</v>
      </c>
      <c r="C32" s="44">
        <v>7</v>
      </c>
      <c r="D32" s="43" t="s">
        <v>5</v>
      </c>
      <c r="E32" s="45" t="s">
        <v>5</v>
      </c>
      <c r="F32" s="46" t="s">
        <v>5</v>
      </c>
      <c r="G32" s="45" t="s">
        <v>5</v>
      </c>
    </row>
    <row r="33" spans="1:7" ht="17.25" thickBot="1" x14ac:dyDescent="0.35">
      <c r="A33" s="42">
        <v>21.09</v>
      </c>
      <c r="B33" s="43">
        <v>6</v>
      </c>
      <c r="C33" s="44">
        <v>7</v>
      </c>
      <c r="D33" s="43" t="s">
        <v>5</v>
      </c>
      <c r="E33" s="45" t="s">
        <v>5</v>
      </c>
      <c r="F33" s="46" t="s">
        <v>5</v>
      </c>
      <c r="G33" s="45" t="s">
        <v>5</v>
      </c>
    </row>
    <row r="34" spans="1:7" ht="17.25" thickBot="1" x14ac:dyDescent="0.35">
      <c r="A34" s="42">
        <v>22.09</v>
      </c>
      <c r="B34" s="43">
        <v>6</v>
      </c>
      <c r="C34" s="44">
        <v>8</v>
      </c>
      <c r="D34" s="43">
        <v>4</v>
      </c>
      <c r="E34" s="45">
        <v>6</v>
      </c>
      <c r="F34" s="46" t="s">
        <v>5</v>
      </c>
      <c r="G34" s="45" t="s">
        <v>5</v>
      </c>
    </row>
    <row r="35" spans="1:7" ht="17.25" thickBot="1" x14ac:dyDescent="0.35">
      <c r="A35" s="42">
        <v>23.09</v>
      </c>
      <c r="B35" s="43">
        <v>5</v>
      </c>
      <c r="C35" s="44">
        <v>7</v>
      </c>
      <c r="D35" s="43">
        <v>6</v>
      </c>
      <c r="E35" s="45">
        <v>9</v>
      </c>
      <c r="F35" s="46">
        <v>0</v>
      </c>
      <c r="G35" s="45">
        <v>1</v>
      </c>
    </row>
    <row r="36" spans="1:7" ht="17.25" thickBot="1" x14ac:dyDescent="0.35">
      <c r="A36" s="42">
        <v>24.09</v>
      </c>
      <c r="B36" s="43">
        <v>3</v>
      </c>
      <c r="C36" s="44">
        <v>3</v>
      </c>
      <c r="D36" s="43">
        <v>1</v>
      </c>
      <c r="E36" s="45">
        <v>1</v>
      </c>
      <c r="F36" s="46" t="s">
        <v>5</v>
      </c>
      <c r="G36" s="45" t="s">
        <v>5</v>
      </c>
    </row>
    <row r="37" spans="1:7" ht="17.25" thickBot="1" x14ac:dyDescent="0.35">
      <c r="A37" s="42">
        <v>25.09</v>
      </c>
      <c r="B37" s="43">
        <v>6</v>
      </c>
      <c r="C37" s="44">
        <v>6</v>
      </c>
      <c r="D37" s="43">
        <v>1</v>
      </c>
      <c r="E37" s="45">
        <v>1</v>
      </c>
      <c r="F37" s="46" t="s">
        <v>5</v>
      </c>
      <c r="G37" s="45" t="s">
        <v>5</v>
      </c>
    </row>
    <row r="38" spans="1:7" ht="17.25" thickBot="1" x14ac:dyDescent="0.35">
      <c r="A38" s="42">
        <v>26.09</v>
      </c>
      <c r="B38" s="43">
        <v>1</v>
      </c>
      <c r="C38" s="44">
        <v>3</v>
      </c>
      <c r="D38" s="43">
        <v>1</v>
      </c>
      <c r="E38" s="45">
        <v>4</v>
      </c>
      <c r="F38" s="46" t="s">
        <v>5</v>
      </c>
      <c r="G38" s="45" t="s">
        <v>5</v>
      </c>
    </row>
    <row r="39" spans="1:7" ht="17.25" thickBot="1" x14ac:dyDescent="0.35">
      <c r="A39" s="42">
        <v>27.09</v>
      </c>
      <c r="B39" s="43">
        <v>3</v>
      </c>
      <c r="C39" s="44">
        <v>3</v>
      </c>
      <c r="D39" s="43">
        <v>3</v>
      </c>
      <c r="E39" s="45">
        <v>4</v>
      </c>
      <c r="F39" s="46" t="s">
        <v>5</v>
      </c>
      <c r="G39" s="45" t="s">
        <v>5</v>
      </c>
    </row>
    <row r="40" spans="1:7" ht="17.25" thickBot="1" x14ac:dyDescent="0.35">
      <c r="A40" s="42">
        <v>28.09</v>
      </c>
      <c r="B40" s="43">
        <v>6</v>
      </c>
      <c r="C40" s="44">
        <v>7</v>
      </c>
      <c r="D40" s="43" t="s">
        <v>5</v>
      </c>
      <c r="E40" s="45" t="s">
        <v>5</v>
      </c>
      <c r="F40" s="46" t="s">
        <v>5</v>
      </c>
      <c r="G40" s="45" t="s">
        <v>5</v>
      </c>
    </row>
    <row r="41" spans="1:7" ht="17.25" thickBot="1" x14ac:dyDescent="0.35">
      <c r="A41" s="42">
        <v>29.09</v>
      </c>
      <c r="B41" s="43">
        <v>4</v>
      </c>
      <c r="C41" s="44">
        <v>6</v>
      </c>
      <c r="D41" s="43">
        <v>7</v>
      </c>
      <c r="E41" s="45">
        <v>10</v>
      </c>
      <c r="F41" s="46" t="s">
        <v>5</v>
      </c>
      <c r="G41" s="45" t="s">
        <v>5</v>
      </c>
    </row>
    <row r="42" spans="1:7" ht="17.25" thickBot="1" x14ac:dyDescent="0.35">
      <c r="A42" s="42">
        <v>30.09</v>
      </c>
      <c r="B42" s="43">
        <v>5</v>
      </c>
      <c r="C42" s="44">
        <v>5</v>
      </c>
      <c r="D42" s="43">
        <v>6</v>
      </c>
      <c r="E42" s="45">
        <v>7</v>
      </c>
      <c r="F42" s="46">
        <v>2</v>
      </c>
      <c r="G42" s="45">
        <v>2</v>
      </c>
    </row>
    <row r="43" spans="1:7" ht="17.25" thickBot="1" x14ac:dyDescent="0.35">
      <c r="A43" s="8" t="s">
        <v>9</v>
      </c>
      <c r="B43" s="24">
        <f>+SUM(B4:B42)</f>
        <v>326</v>
      </c>
      <c r="C43" s="25">
        <f>SUM(C4:C42)</f>
        <v>390</v>
      </c>
      <c r="D43" s="26">
        <f>SUM(D4:D42)</f>
        <v>188</v>
      </c>
      <c r="E43" s="25">
        <f>SUM(E4:E42)</f>
        <v>261</v>
      </c>
      <c r="F43" s="24">
        <f>SUM(F4:F42)</f>
        <v>45</v>
      </c>
      <c r="G43" s="25">
        <f>SUM(G4:G42)</f>
        <v>73</v>
      </c>
    </row>
    <row r="44" spans="1:7" ht="17.25" thickBot="1" x14ac:dyDescent="0.35">
      <c r="A44" s="8" t="s">
        <v>38</v>
      </c>
      <c r="B44" s="69">
        <f>(B43/C43) *100</f>
        <v>83.589743589743591</v>
      </c>
      <c r="C44" s="70"/>
      <c r="D44" s="69">
        <f>(D43/E43)*100</f>
        <v>72.030651340996172</v>
      </c>
      <c r="E44" s="70"/>
      <c r="F44" s="71">
        <f>(F43/G43)*100</f>
        <v>61.643835616438359</v>
      </c>
      <c r="G44" s="72"/>
    </row>
    <row r="45" spans="1:7" ht="17.25" thickBot="1" x14ac:dyDescent="0.35">
      <c r="A45" s="2"/>
      <c r="B45" s="28" t="s">
        <v>17</v>
      </c>
      <c r="C45" s="3"/>
      <c r="D45" s="3"/>
      <c r="E45" s="2"/>
      <c r="F45" s="2"/>
      <c r="G45" s="2"/>
    </row>
    <row r="46" spans="1:7" ht="17.25" thickBot="1" x14ac:dyDescent="0.35">
      <c r="A46" s="27" t="s">
        <v>14</v>
      </c>
      <c r="B46" s="65" t="s">
        <v>2</v>
      </c>
      <c r="C46" s="66"/>
      <c r="D46" s="65" t="s">
        <v>3</v>
      </c>
      <c r="E46" s="66"/>
      <c r="F46" s="65" t="s">
        <v>4</v>
      </c>
      <c r="G46" s="66"/>
    </row>
    <row r="47" spans="1:7" ht="17.25" thickBot="1" x14ac:dyDescent="0.35">
      <c r="A47" s="37" t="s">
        <v>18</v>
      </c>
      <c r="B47" s="65">
        <v>1.4</v>
      </c>
      <c r="C47" s="66"/>
      <c r="D47" s="65">
        <v>1.85</v>
      </c>
      <c r="E47" s="66"/>
      <c r="F47" s="65">
        <v>2.6</v>
      </c>
      <c r="G47" s="66"/>
    </row>
    <row r="48" spans="1:7" ht="17.25" thickBot="1" x14ac:dyDescent="0.35">
      <c r="A48" s="47" t="s">
        <v>10</v>
      </c>
      <c r="B48" s="38" t="s">
        <v>12</v>
      </c>
      <c r="C48" s="39" t="s">
        <v>11</v>
      </c>
      <c r="D48" s="40" t="s">
        <v>12</v>
      </c>
      <c r="E48" s="41" t="s">
        <v>13</v>
      </c>
      <c r="F48" s="40" t="s">
        <v>12</v>
      </c>
      <c r="G48" s="25" t="s">
        <v>13</v>
      </c>
    </row>
    <row r="49" spans="1:7" ht="17.25" thickBot="1" x14ac:dyDescent="0.35">
      <c r="A49" s="48"/>
      <c r="B49" s="31" t="s">
        <v>39</v>
      </c>
      <c r="C49" s="33" t="s">
        <v>15</v>
      </c>
      <c r="D49" s="30" t="s">
        <v>19</v>
      </c>
      <c r="E49" s="35" t="s">
        <v>20</v>
      </c>
      <c r="F49" s="34" t="s">
        <v>21</v>
      </c>
      <c r="G49" s="35" t="s">
        <v>22</v>
      </c>
    </row>
    <row r="50" spans="1:7" ht="17.25" thickBot="1" x14ac:dyDescent="0.35">
      <c r="A50" s="49" t="s">
        <v>16</v>
      </c>
      <c r="B50" s="73">
        <v>208</v>
      </c>
      <c r="C50" s="74"/>
      <c r="D50" s="73">
        <v>204</v>
      </c>
      <c r="E50" s="74"/>
      <c r="F50" s="73">
        <v>214</v>
      </c>
      <c r="G50" s="75"/>
    </row>
    <row r="51" spans="1:7" ht="17.25" thickBot="1" x14ac:dyDescent="0.35">
      <c r="A51" s="48" t="s">
        <v>31</v>
      </c>
      <c r="B51" s="77" t="s">
        <v>41</v>
      </c>
      <c r="C51" s="78"/>
      <c r="D51" s="77" t="s">
        <v>42</v>
      </c>
      <c r="E51" s="78"/>
      <c r="F51" s="77" t="s">
        <v>43</v>
      </c>
      <c r="G51" s="78"/>
    </row>
    <row r="52" spans="1:7" ht="17.25" thickBot="1" x14ac:dyDescent="0.35">
      <c r="A52" s="50" t="s">
        <v>26</v>
      </c>
      <c r="B52" s="79" t="s">
        <v>32</v>
      </c>
      <c r="C52" s="80"/>
      <c r="D52" s="79" t="s">
        <v>33</v>
      </c>
      <c r="E52" s="80"/>
      <c r="F52" s="79" t="s">
        <v>34</v>
      </c>
      <c r="G52" s="80"/>
    </row>
    <row r="53" spans="1:7" ht="17.25" thickBot="1" x14ac:dyDescent="0.35">
      <c r="A53" s="49" t="s">
        <v>23</v>
      </c>
      <c r="B53" s="38" t="s">
        <v>12</v>
      </c>
      <c r="C53" s="39" t="s">
        <v>11</v>
      </c>
      <c r="D53" s="40" t="s">
        <v>12</v>
      </c>
      <c r="E53" s="41" t="s">
        <v>13</v>
      </c>
      <c r="F53" s="40" t="s">
        <v>12</v>
      </c>
      <c r="G53" s="25" t="s">
        <v>13</v>
      </c>
    </row>
    <row r="54" spans="1:7" ht="17.25" thickBot="1" x14ac:dyDescent="0.35">
      <c r="A54" s="51"/>
      <c r="B54" s="29" t="s">
        <v>24</v>
      </c>
      <c r="C54" s="32" t="s">
        <v>25</v>
      </c>
      <c r="D54" s="14" t="s">
        <v>27</v>
      </c>
      <c r="E54" s="36" t="s">
        <v>28</v>
      </c>
      <c r="F54" s="14" t="s">
        <v>29</v>
      </c>
      <c r="G54" s="9" t="s">
        <v>30</v>
      </c>
    </row>
    <row r="55" spans="1:7" ht="17.25" thickBot="1" x14ac:dyDescent="0.35">
      <c r="A55" s="49" t="s">
        <v>40</v>
      </c>
      <c r="B55" s="73">
        <v>498</v>
      </c>
      <c r="C55" s="74"/>
      <c r="D55" s="76">
        <v>703.5</v>
      </c>
      <c r="E55" s="74"/>
      <c r="F55" s="73">
        <v>388</v>
      </c>
      <c r="G55" s="75"/>
    </row>
    <row r="56" spans="1:7" ht="17.25" thickBot="1" x14ac:dyDescent="0.35">
      <c r="A56" s="48" t="s">
        <v>31</v>
      </c>
      <c r="B56" s="77" t="s">
        <v>44</v>
      </c>
      <c r="C56" s="78"/>
      <c r="D56" s="77" t="s">
        <v>45</v>
      </c>
      <c r="E56" s="78"/>
      <c r="F56" s="77" t="s">
        <v>46</v>
      </c>
      <c r="G56" s="78"/>
    </row>
    <row r="57" spans="1:7" ht="17.25" thickBot="1" x14ac:dyDescent="0.35">
      <c r="A57" s="50" t="s">
        <v>26</v>
      </c>
      <c r="B57" s="79" t="s">
        <v>35</v>
      </c>
      <c r="C57" s="80"/>
      <c r="D57" s="79" t="s">
        <v>36</v>
      </c>
      <c r="E57" s="80"/>
      <c r="F57" s="81" t="s">
        <v>37</v>
      </c>
      <c r="G57" s="80"/>
    </row>
    <row r="58" spans="1:7" ht="17.25" thickBot="1" x14ac:dyDescent="0.35">
      <c r="A58" s="52" t="s">
        <v>50</v>
      </c>
      <c r="B58" s="38" t="s">
        <v>12</v>
      </c>
      <c r="C58" s="39" t="s">
        <v>11</v>
      </c>
      <c r="D58" s="40" t="s">
        <v>12</v>
      </c>
      <c r="E58" s="41" t="s">
        <v>13</v>
      </c>
      <c r="F58" s="40" t="s">
        <v>12</v>
      </c>
      <c r="G58" s="25" t="s">
        <v>13</v>
      </c>
    </row>
    <row r="59" spans="1:7" ht="17.25" thickBot="1" x14ac:dyDescent="0.35">
      <c r="A59" s="51"/>
      <c r="B59" s="53">
        <f>(10*1.4)*B43</f>
        <v>4564</v>
      </c>
      <c r="C59" s="54">
        <f>10*C43</f>
        <v>3900</v>
      </c>
      <c r="D59" s="55">
        <f>(10*1.85)*D43</f>
        <v>3478</v>
      </c>
      <c r="E59" s="54">
        <f>10*E43</f>
        <v>2610</v>
      </c>
      <c r="F59" s="55">
        <f>(10*2.6)*F43</f>
        <v>1170</v>
      </c>
      <c r="G59" s="54">
        <f>10*G43</f>
        <v>730</v>
      </c>
    </row>
    <row r="60" spans="1:7" ht="17.25" thickBot="1" x14ac:dyDescent="0.35">
      <c r="A60" s="49" t="s">
        <v>40</v>
      </c>
      <c r="B60" s="58">
        <f>B59-C59</f>
        <v>664</v>
      </c>
      <c r="C60" s="59"/>
      <c r="D60" s="58">
        <f>D59-E59</f>
        <v>868</v>
      </c>
      <c r="E60" s="59"/>
      <c r="F60" s="58">
        <f>F59-G59</f>
        <v>440</v>
      </c>
      <c r="G60" s="59"/>
    </row>
    <row r="61" spans="1:7" ht="17.25" thickBot="1" x14ac:dyDescent="0.35">
      <c r="A61" s="48" t="s">
        <v>31</v>
      </c>
      <c r="B61" s="60" t="s">
        <v>47</v>
      </c>
      <c r="C61" s="61"/>
      <c r="D61" s="60" t="s">
        <v>48</v>
      </c>
      <c r="E61" s="61"/>
      <c r="F61" s="60" t="s">
        <v>49</v>
      </c>
      <c r="G61" s="61"/>
    </row>
    <row r="62" spans="1:7" ht="17.25" thickBot="1" x14ac:dyDescent="0.35">
      <c r="A62" s="50" t="s">
        <v>26</v>
      </c>
      <c r="B62" s="56">
        <f>(B60/C59)</f>
        <v>0.17025641025641025</v>
      </c>
      <c r="C62" s="57"/>
      <c r="D62" s="56">
        <f>(D60/E59)</f>
        <v>0.3325670498084291</v>
      </c>
      <c r="E62" s="57"/>
      <c r="F62" s="56">
        <f>(F60/G59)</f>
        <v>0.60273972602739723</v>
      </c>
      <c r="G62" s="57"/>
    </row>
    <row r="63" spans="1:7" x14ac:dyDescent="0.3">
      <c r="B63" s="1"/>
      <c r="C63" s="1"/>
      <c r="D63" s="1"/>
    </row>
    <row r="64" spans="1:7" x14ac:dyDescent="0.3">
      <c r="B64" s="1"/>
      <c r="C64" s="1"/>
      <c r="D64" s="1"/>
    </row>
    <row r="65" spans="2:4" x14ac:dyDescent="0.3">
      <c r="B65" s="1"/>
      <c r="C65" s="1"/>
      <c r="D65" s="1"/>
    </row>
    <row r="66" spans="2:4" x14ac:dyDescent="0.3">
      <c r="B66" s="1"/>
      <c r="C66" s="1"/>
      <c r="D66" s="1"/>
    </row>
    <row r="67" spans="2:4" x14ac:dyDescent="0.3">
      <c r="B67" s="1"/>
      <c r="C67" s="1"/>
      <c r="D67" s="1"/>
    </row>
    <row r="68" spans="2:4" x14ac:dyDescent="0.3">
      <c r="B68" s="1"/>
      <c r="C68" s="1"/>
      <c r="D68" s="1"/>
    </row>
    <row r="69" spans="2:4" x14ac:dyDescent="0.3">
      <c r="B69" s="1"/>
      <c r="C69" s="1"/>
      <c r="D69" s="1"/>
    </row>
    <row r="70" spans="2:4" x14ac:dyDescent="0.3">
      <c r="B70" s="1"/>
      <c r="C70" s="1"/>
      <c r="D70" s="1"/>
    </row>
    <row r="71" spans="2:4" x14ac:dyDescent="0.3">
      <c r="B71" s="1"/>
      <c r="C71" s="1"/>
      <c r="D71" s="1"/>
    </row>
    <row r="72" spans="2:4" x14ac:dyDescent="0.3">
      <c r="B72" s="1"/>
      <c r="C72" s="1"/>
      <c r="D72" s="1"/>
    </row>
    <row r="73" spans="2:4" x14ac:dyDescent="0.3">
      <c r="B73" s="1"/>
      <c r="C73" s="1"/>
      <c r="D73" s="1"/>
    </row>
    <row r="74" spans="2:4" x14ac:dyDescent="0.3">
      <c r="B74" s="1"/>
      <c r="C74" s="1"/>
      <c r="D74" s="1"/>
    </row>
    <row r="75" spans="2:4" x14ac:dyDescent="0.3">
      <c r="B75" s="1"/>
      <c r="C75" s="1"/>
      <c r="D75" s="1"/>
    </row>
    <row r="76" spans="2:4" x14ac:dyDescent="0.3">
      <c r="B76" s="1"/>
      <c r="C76" s="1"/>
      <c r="D76" s="1"/>
    </row>
    <row r="77" spans="2:4" x14ac:dyDescent="0.3">
      <c r="B77" s="1"/>
      <c r="C77" s="1"/>
      <c r="D77" s="1"/>
    </row>
    <row r="78" spans="2:4" x14ac:dyDescent="0.3">
      <c r="B78" s="1"/>
      <c r="C78" s="1"/>
      <c r="D78" s="1"/>
    </row>
    <row r="79" spans="2:4" x14ac:dyDescent="0.3">
      <c r="B79" s="1"/>
      <c r="C79" s="1"/>
      <c r="D79" s="1"/>
    </row>
    <row r="80" spans="2:4" x14ac:dyDescent="0.3">
      <c r="B80" s="1"/>
      <c r="C80" s="1"/>
      <c r="D80" s="1"/>
    </row>
    <row r="81" spans="2:4" x14ac:dyDescent="0.3">
      <c r="B81" s="1"/>
      <c r="C81" s="1"/>
      <c r="D81" s="1"/>
    </row>
    <row r="82" spans="2:4" x14ac:dyDescent="0.3">
      <c r="B82" s="1"/>
      <c r="C82" s="1"/>
      <c r="D82" s="1"/>
    </row>
    <row r="83" spans="2:4" x14ac:dyDescent="0.3">
      <c r="B83" s="1"/>
      <c r="C83" s="1"/>
      <c r="D83" s="1"/>
    </row>
    <row r="84" spans="2:4" x14ac:dyDescent="0.3">
      <c r="B84" s="1"/>
      <c r="C84" s="1"/>
      <c r="D84" s="1"/>
    </row>
    <row r="85" spans="2:4" x14ac:dyDescent="0.3">
      <c r="B85" s="1"/>
      <c r="C85" s="1"/>
      <c r="D85" s="1"/>
    </row>
    <row r="86" spans="2:4" x14ac:dyDescent="0.3">
      <c r="B86" s="1"/>
      <c r="C86" s="1"/>
      <c r="D86" s="1"/>
    </row>
    <row r="87" spans="2:4" x14ac:dyDescent="0.3">
      <c r="B87" s="1"/>
      <c r="C87" s="1"/>
      <c r="D87" s="1"/>
    </row>
    <row r="88" spans="2:4" x14ac:dyDescent="0.3">
      <c r="B88" s="1"/>
      <c r="C88" s="1"/>
      <c r="D88" s="1"/>
    </row>
    <row r="89" spans="2:4" x14ac:dyDescent="0.3">
      <c r="B89" s="1"/>
      <c r="C89" s="1"/>
      <c r="D89" s="1"/>
    </row>
  </sheetData>
  <mergeCells count="41">
    <mergeCell ref="B56:C56"/>
    <mergeCell ref="B57:C57"/>
    <mergeCell ref="D56:E56"/>
    <mergeCell ref="F56:G56"/>
    <mergeCell ref="F57:G57"/>
    <mergeCell ref="D57:E57"/>
    <mergeCell ref="B55:C55"/>
    <mergeCell ref="D55:E55"/>
    <mergeCell ref="F55:G55"/>
    <mergeCell ref="B51:C51"/>
    <mergeCell ref="B52:C52"/>
    <mergeCell ref="D52:E52"/>
    <mergeCell ref="D51:E51"/>
    <mergeCell ref="F51:G51"/>
    <mergeCell ref="F52:G52"/>
    <mergeCell ref="B50:C50"/>
    <mergeCell ref="D50:E50"/>
    <mergeCell ref="F50:G50"/>
    <mergeCell ref="B47:C47"/>
    <mergeCell ref="D47:E47"/>
    <mergeCell ref="F47:G47"/>
    <mergeCell ref="B44:C44"/>
    <mergeCell ref="D44:E44"/>
    <mergeCell ref="F44:G44"/>
    <mergeCell ref="B46:C46"/>
    <mergeCell ref="D46:E46"/>
    <mergeCell ref="F46:G46"/>
    <mergeCell ref="A1:G1"/>
    <mergeCell ref="B2:C2"/>
    <mergeCell ref="D2:E2"/>
    <mergeCell ref="F2:G2"/>
    <mergeCell ref="A2:A3"/>
    <mergeCell ref="B62:C62"/>
    <mergeCell ref="D62:E62"/>
    <mergeCell ref="F62:G62"/>
    <mergeCell ref="B60:C60"/>
    <mergeCell ref="D60:E60"/>
    <mergeCell ref="F60:G60"/>
    <mergeCell ref="B61:C61"/>
    <mergeCell ref="D61:E61"/>
    <mergeCell ref="F61:G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 Abdallah</dc:creator>
  <cp:lastModifiedBy>Georges Abdallah</cp:lastModifiedBy>
  <cp:lastPrinted>2017-09-15T08:21:37Z</cp:lastPrinted>
  <dcterms:created xsi:type="dcterms:W3CDTF">2017-09-15T07:15:16Z</dcterms:created>
  <dcterms:modified xsi:type="dcterms:W3CDTF">2017-10-02T13:18:25Z</dcterms:modified>
</cp:coreProperties>
</file>