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35" windowWidth="18915" windowHeight="7740"/>
  </bookViews>
  <sheets>
    <sheet name="Conso Direction" sheetId="6" r:id="rId1"/>
    <sheet name="DIR1" sheetId="8" r:id="rId2"/>
    <sheet name="DIR2" sheetId="3" r:id="rId3"/>
    <sheet name="DIR3" sheetId="5" r:id="rId4"/>
    <sheet name="DIR4" sheetId="9" r:id="rId5"/>
  </sheets>
  <externalReferences>
    <externalReference r:id="rId6"/>
  </externalReferences>
  <calcPr calcId="145621"/>
</workbook>
</file>

<file path=xl/calcChain.xml><?xml version="1.0" encoding="utf-8"?>
<calcChain xmlns="http://schemas.openxmlformats.org/spreadsheetml/2006/main">
  <c r="I514" i="9" l="1"/>
  <c r="I513" i="9"/>
  <c r="I512" i="9"/>
  <c r="I511" i="9"/>
  <c r="I510" i="9"/>
  <c r="I509" i="9"/>
  <c r="I508" i="9"/>
  <c r="I507" i="9"/>
  <c r="I506" i="9"/>
  <c r="I505" i="9"/>
  <c r="I503" i="9"/>
  <c r="R37" i="9" s="1"/>
  <c r="H503" i="9"/>
  <c r="G503" i="9"/>
  <c r="P37" i="9" s="1"/>
  <c r="F503" i="9"/>
  <c r="E503" i="9"/>
  <c r="N37" i="9" s="1"/>
  <c r="C501" i="9"/>
  <c r="I498" i="9"/>
  <c r="I497" i="9"/>
  <c r="I496" i="9"/>
  <c r="I495" i="9"/>
  <c r="I494" i="9"/>
  <c r="I493" i="9"/>
  <c r="I492" i="9"/>
  <c r="I491" i="9"/>
  <c r="I490" i="9"/>
  <c r="I489" i="9"/>
  <c r="I487" i="9"/>
  <c r="R36" i="9" s="1"/>
  <c r="H487" i="9"/>
  <c r="G487" i="9"/>
  <c r="P36" i="9" s="1"/>
  <c r="F487" i="9"/>
  <c r="E487" i="9"/>
  <c r="N36" i="9" s="1"/>
  <c r="C485" i="9"/>
  <c r="I482" i="9"/>
  <c r="I481" i="9"/>
  <c r="I480" i="9"/>
  <c r="I479" i="9"/>
  <c r="I478" i="9"/>
  <c r="I477" i="9"/>
  <c r="I476" i="9"/>
  <c r="I475" i="9"/>
  <c r="I474" i="9"/>
  <c r="I473" i="9"/>
  <c r="I471" i="9"/>
  <c r="H471" i="9"/>
  <c r="G471" i="9"/>
  <c r="F471" i="9"/>
  <c r="E471" i="9"/>
  <c r="C469" i="9"/>
  <c r="I466" i="9"/>
  <c r="I465" i="9"/>
  <c r="I464" i="9"/>
  <c r="I463" i="9"/>
  <c r="I462" i="9"/>
  <c r="I461" i="9"/>
  <c r="I460" i="9"/>
  <c r="I459" i="9"/>
  <c r="I458" i="9"/>
  <c r="I457" i="9"/>
  <c r="I455" i="9"/>
  <c r="R34" i="9" s="1"/>
  <c r="H455" i="9"/>
  <c r="G455" i="9"/>
  <c r="P34" i="9" s="1"/>
  <c r="F455" i="9"/>
  <c r="E455" i="9"/>
  <c r="N34" i="9" s="1"/>
  <c r="C453" i="9"/>
  <c r="I450" i="9"/>
  <c r="I449" i="9"/>
  <c r="I448" i="9"/>
  <c r="I447" i="9"/>
  <c r="I446" i="9"/>
  <c r="I445" i="9"/>
  <c r="I444" i="9"/>
  <c r="I443" i="9"/>
  <c r="I442" i="9"/>
  <c r="I441" i="9"/>
  <c r="I439" i="9"/>
  <c r="H439" i="9"/>
  <c r="G439" i="9"/>
  <c r="F439" i="9"/>
  <c r="E439" i="9"/>
  <c r="C437" i="9"/>
  <c r="I434" i="9"/>
  <c r="I433" i="9"/>
  <c r="I432" i="9"/>
  <c r="I431" i="9"/>
  <c r="I430" i="9"/>
  <c r="I429" i="9"/>
  <c r="I428" i="9"/>
  <c r="I427" i="9"/>
  <c r="I426" i="9"/>
  <c r="I425" i="9"/>
  <c r="I423" i="9"/>
  <c r="R32" i="9" s="1"/>
  <c r="H423" i="9"/>
  <c r="G423" i="9"/>
  <c r="P32" i="9" s="1"/>
  <c r="F423" i="9"/>
  <c r="E423" i="9"/>
  <c r="N32" i="9" s="1"/>
  <c r="C421" i="9"/>
  <c r="I418" i="9"/>
  <c r="I417" i="9"/>
  <c r="I416" i="9"/>
  <c r="I415" i="9"/>
  <c r="I414" i="9"/>
  <c r="I413" i="9"/>
  <c r="I412" i="9"/>
  <c r="I411" i="9"/>
  <c r="I410" i="9"/>
  <c r="I409" i="9"/>
  <c r="I407" i="9"/>
  <c r="R31" i="9" s="1"/>
  <c r="H407" i="9"/>
  <c r="G407" i="9"/>
  <c r="P31" i="9" s="1"/>
  <c r="F407" i="9"/>
  <c r="E407" i="9"/>
  <c r="N31" i="9" s="1"/>
  <c r="C405" i="9"/>
  <c r="I402" i="9"/>
  <c r="I401" i="9"/>
  <c r="I400" i="9"/>
  <c r="I399" i="9"/>
  <c r="I398" i="9"/>
  <c r="I397" i="9"/>
  <c r="I396" i="9"/>
  <c r="I395" i="9"/>
  <c r="I394" i="9"/>
  <c r="I393" i="9"/>
  <c r="I391" i="9"/>
  <c r="R30" i="9" s="1"/>
  <c r="H391" i="9"/>
  <c r="G391" i="9"/>
  <c r="P30" i="9" s="1"/>
  <c r="F391" i="9"/>
  <c r="E391" i="9"/>
  <c r="N30" i="9" s="1"/>
  <c r="C389" i="9"/>
  <c r="I386" i="9"/>
  <c r="I385" i="9"/>
  <c r="I384" i="9"/>
  <c r="I383" i="9"/>
  <c r="I382" i="9"/>
  <c r="I381" i="9"/>
  <c r="I380" i="9"/>
  <c r="I379" i="9"/>
  <c r="I378" i="9"/>
  <c r="I377" i="9"/>
  <c r="I375" i="9"/>
  <c r="R29" i="9" s="1"/>
  <c r="H375" i="9"/>
  <c r="G375" i="9"/>
  <c r="P29" i="9" s="1"/>
  <c r="F375" i="9"/>
  <c r="E375" i="9"/>
  <c r="N29" i="9" s="1"/>
  <c r="C373" i="9"/>
  <c r="I370" i="9"/>
  <c r="I369" i="9"/>
  <c r="I368" i="9"/>
  <c r="I367" i="9"/>
  <c r="I366" i="9"/>
  <c r="I365" i="9"/>
  <c r="I364" i="9"/>
  <c r="I363" i="9"/>
  <c r="I362" i="9"/>
  <c r="I361" i="9"/>
  <c r="I359" i="9"/>
  <c r="R28" i="9" s="1"/>
  <c r="H359" i="9"/>
  <c r="G359" i="9"/>
  <c r="P28" i="9" s="1"/>
  <c r="F359" i="9"/>
  <c r="E359" i="9"/>
  <c r="N28" i="9" s="1"/>
  <c r="C357" i="9"/>
  <c r="I354" i="9"/>
  <c r="I353" i="9"/>
  <c r="I352" i="9"/>
  <c r="I351" i="9"/>
  <c r="I350" i="9"/>
  <c r="I349" i="9"/>
  <c r="I348" i="9"/>
  <c r="I347" i="9"/>
  <c r="I346" i="9"/>
  <c r="I345" i="9"/>
  <c r="I343" i="9"/>
  <c r="R27" i="9" s="1"/>
  <c r="H343" i="9"/>
  <c r="G343" i="9"/>
  <c r="P27" i="9" s="1"/>
  <c r="F343" i="9"/>
  <c r="E343" i="9"/>
  <c r="N27" i="9" s="1"/>
  <c r="C341" i="9"/>
  <c r="I338" i="9"/>
  <c r="I337" i="9"/>
  <c r="I336" i="9"/>
  <c r="I335" i="9"/>
  <c r="I334" i="9"/>
  <c r="I333" i="9"/>
  <c r="I332" i="9"/>
  <c r="I331" i="9"/>
  <c r="I330" i="9"/>
  <c r="I329" i="9"/>
  <c r="I327" i="9"/>
  <c r="R26" i="9" s="1"/>
  <c r="H327" i="9"/>
  <c r="G327" i="9"/>
  <c r="P26" i="9" s="1"/>
  <c r="F327" i="9"/>
  <c r="E327" i="9"/>
  <c r="N26" i="9" s="1"/>
  <c r="C325" i="9"/>
  <c r="I322" i="9"/>
  <c r="I321" i="9"/>
  <c r="I320" i="9"/>
  <c r="I319" i="9"/>
  <c r="I318" i="9"/>
  <c r="I317" i="9"/>
  <c r="I316" i="9"/>
  <c r="I315" i="9"/>
  <c r="I314" i="9"/>
  <c r="I313" i="9"/>
  <c r="I311" i="9"/>
  <c r="R25" i="9" s="1"/>
  <c r="H311" i="9"/>
  <c r="G311" i="9"/>
  <c r="P25" i="9" s="1"/>
  <c r="F311" i="9"/>
  <c r="E311" i="9"/>
  <c r="N25" i="9" s="1"/>
  <c r="C309" i="9"/>
  <c r="I306" i="9"/>
  <c r="I305" i="9"/>
  <c r="I304" i="9"/>
  <c r="I303" i="9"/>
  <c r="I302" i="9"/>
  <c r="I301" i="9"/>
  <c r="I300" i="9"/>
  <c r="I299" i="9"/>
  <c r="I298" i="9"/>
  <c r="I297" i="9"/>
  <c r="I295" i="9"/>
  <c r="R24" i="9" s="1"/>
  <c r="H295" i="9"/>
  <c r="G295" i="9"/>
  <c r="P24" i="9" s="1"/>
  <c r="F295" i="9"/>
  <c r="E295" i="9"/>
  <c r="N24" i="9" s="1"/>
  <c r="C293" i="9"/>
  <c r="I290" i="9"/>
  <c r="I289" i="9"/>
  <c r="I288" i="9"/>
  <c r="I287" i="9"/>
  <c r="I286" i="9"/>
  <c r="I285" i="9"/>
  <c r="I284" i="9"/>
  <c r="I283" i="9"/>
  <c r="I282" i="9"/>
  <c r="I281" i="9"/>
  <c r="I279" i="9"/>
  <c r="H279" i="9"/>
  <c r="G279" i="9"/>
  <c r="R23" i="9" s="1"/>
  <c r="F279" i="9"/>
  <c r="E279" i="9"/>
  <c r="P23" i="9" s="1"/>
  <c r="C277" i="9"/>
  <c r="I274" i="9"/>
  <c r="I273" i="9"/>
  <c r="I272" i="9"/>
  <c r="I271" i="9"/>
  <c r="I270" i="9"/>
  <c r="I269" i="9"/>
  <c r="I268" i="9"/>
  <c r="I267" i="9"/>
  <c r="I266" i="9"/>
  <c r="I265" i="9"/>
  <c r="I263" i="9"/>
  <c r="R22" i="9" s="1"/>
  <c r="H263" i="9"/>
  <c r="G263" i="9"/>
  <c r="P22" i="9" s="1"/>
  <c r="F263" i="9"/>
  <c r="E263" i="9"/>
  <c r="N22" i="9" s="1"/>
  <c r="C261" i="9"/>
  <c r="I258" i="9"/>
  <c r="I257" i="9"/>
  <c r="I256" i="9"/>
  <c r="I255" i="9"/>
  <c r="I254" i="9"/>
  <c r="I253" i="9"/>
  <c r="I252" i="9"/>
  <c r="I251" i="9"/>
  <c r="I250" i="9"/>
  <c r="I249" i="9"/>
  <c r="I247" i="9"/>
  <c r="H247" i="9"/>
  <c r="G247" i="9"/>
  <c r="F247" i="9"/>
  <c r="E247" i="9"/>
  <c r="C245" i="9"/>
  <c r="I242" i="9"/>
  <c r="I241" i="9"/>
  <c r="I240" i="9"/>
  <c r="I239" i="9"/>
  <c r="I238" i="9"/>
  <c r="I237" i="9"/>
  <c r="I236" i="9"/>
  <c r="I235" i="9"/>
  <c r="I234" i="9"/>
  <c r="I233" i="9"/>
  <c r="I231" i="9"/>
  <c r="H231" i="9"/>
  <c r="G231" i="9"/>
  <c r="F231" i="9"/>
  <c r="E231" i="9"/>
  <c r="C229" i="9"/>
  <c r="I226" i="9"/>
  <c r="I225" i="9"/>
  <c r="I224" i="9"/>
  <c r="I223" i="9"/>
  <c r="I222" i="9"/>
  <c r="I221" i="9"/>
  <c r="I220" i="9"/>
  <c r="I219" i="9"/>
  <c r="I218" i="9"/>
  <c r="I217" i="9"/>
  <c r="I215" i="9"/>
  <c r="R19" i="9" s="1"/>
  <c r="H215" i="9"/>
  <c r="G215" i="9"/>
  <c r="P19" i="9" s="1"/>
  <c r="F215" i="9"/>
  <c r="E215" i="9"/>
  <c r="N19" i="9" s="1"/>
  <c r="C213" i="9"/>
  <c r="I210" i="9"/>
  <c r="I209" i="9"/>
  <c r="I208" i="9"/>
  <c r="I207" i="9"/>
  <c r="I206" i="9"/>
  <c r="I205" i="9"/>
  <c r="I204" i="9"/>
  <c r="I203" i="9"/>
  <c r="I202" i="9"/>
  <c r="I201" i="9"/>
  <c r="I199" i="9"/>
  <c r="H199" i="9"/>
  <c r="G199" i="9"/>
  <c r="F199" i="9"/>
  <c r="E199" i="9"/>
  <c r="C197" i="9"/>
  <c r="I194" i="9"/>
  <c r="I193" i="9"/>
  <c r="I192" i="9"/>
  <c r="I191" i="9"/>
  <c r="I190" i="9"/>
  <c r="I189" i="9"/>
  <c r="I188" i="9"/>
  <c r="I187" i="9"/>
  <c r="I186" i="9"/>
  <c r="I185" i="9"/>
  <c r="I183" i="9"/>
  <c r="R17" i="9" s="1"/>
  <c r="H183" i="9"/>
  <c r="G183" i="9"/>
  <c r="P17" i="9" s="1"/>
  <c r="F183" i="9"/>
  <c r="E183" i="9"/>
  <c r="N17" i="9" s="1"/>
  <c r="C181" i="9"/>
  <c r="I178" i="9"/>
  <c r="I177" i="9"/>
  <c r="I176" i="9"/>
  <c r="I175" i="9"/>
  <c r="I174" i="9"/>
  <c r="I173" i="9"/>
  <c r="I172" i="9"/>
  <c r="I171" i="9"/>
  <c r="I170" i="9"/>
  <c r="I169" i="9"/>
  <c r="I167" i="9"/>
  <c r="R16" i="9" s="1"/>
  <c r="H167" i="9"/>
  <c r="G167" i="9"/>
  <c r="P16" i="9" s="1"/>
  <c r="F167" i="9"/>
  <c r="E167" i="9"/>
  <c r="N16" i="9" s="1"/>
  <c r="C165" i="9"/>
  <c r="I162" i="9"/>
  <c r="I161" i="9"/>
  <c r="I160" i="9"/>
  <c r="I159" i="9"/>
  <c r="I158" i="9"/>
  <c r="I157" i="9"/>
  <c r="I156" i="9"/>
  <c r="I155" i="9"/>
  <c r="I154" i="9"/>
  <c r="I153" i="9"/>
  <c r="I151" i="9"/>
  <c r="R15" i="9" s="1"/>
  <c r="H151" i="9"/>
  <c r="G151" i="9"/>
  <c r="P15" i="9" s="1"/>
  <c r="F151" i="9"/>
  <c r="E151" i="9"/>
  <c r="N15" i="9" s="1"/>
  <c r="C149" i="9"/>
  <c r="I146" i="9"/>
  <c r="I145" i="9"/>
  <c r="I144" i="9"/>
  <c r="I143" i="9"/>
  <c r="I142" i="9"/>
  <c r="I141" i="9"/>
  <c r="I140" i="9"/>
  <c r="I139" i="9"/>
  <c r="I138" i="9"/>
  <c r="I137" i="9"/>
  <c r="I135" i="9"/>
  <c r="R14" i="9" s="1"/>
  <c r="H135" i="9"/>
  <c r="G135" i="9"/>
  <c r="P14" i="9" s="1"/>
  <c r="F135" i="9"/>
  <c r="E135" i="9"/>
  <c r="N14" i="9" s="1"/>
  <c r="C133" i="9"/>
  <c r="I130" i="9"/>
  <c r="I129" i="9"/>
  <c r="I128" i="9"/>
  <c r="I127" i="9"/>
  <c r="I126" i="9"/>
  <c r="I125" i="9"/>
  <c r="I124" i="9"/>
  <c r="I123" i="9"/>
  <c r="I122" i="9"/>
  <c r="I121" i="9"/>
  <c r="I119" i="9"/>
  <c r="R13" i="9" s="1"/>
  <c r="H119" i="9"/>
  <c r="G119" i="9"/>
  <c r="P13" i="9" s="1"/>
  <c r="F119" i="9"/>
  <c r="E119" i="9"/>
  <c r="N13" i="9" s="1"/>
  <c r="C117" i="9"/>
  <c r="I114" i="9"/>
  <c r="I113" i="9"/>
  <c r="I112" i="9"/>
  <c r="I111" i="9"/>
  <c r="I110" i="9"/>
  <c r="I109" i="9"/>
  <c r="I108" i="9"/>
  <c r="I107" i="9"/>
  <c r="I106" i="9"/>
  <c r="I105" i="9"/>
  <c r="I103" i="9"/>
  <c r="R12" i="9" s="1"/>
  <c r="H103" i="9"/>
  <c r="G103" i="9"/>
  <c r="P12" i="9" s="1"/>
  <c r="F103" i="9"/>
  <c r="E103" i="9"/>
  <c r="N12" i="9" s="1"/>
  <c r="C101" i="9"/>
  <c r="I98" i="9"/>
  <c r="I97" i="9"/>
  <c r="I96" i="9"/>
  <c r="I95" i="9"/>
  <c r="I94" i="9"/>
  <c r="I93" i="9"/>
  <c r="I92" i="9"/>
  <c r="I91" i="9"/>
  <c r="I90" i="9"/>
  <c r="I89" i="9"/>
  <c r="I87" i="9"/>
  <c r="R11" i="9" s="1"/>
  <c r="H87" i="9"/>
  <c r="G87" i="9"/>
  <c r="P11" i="9" s="1"/>
  <c r="F87" i="9"/>
  <c r="E87" i="9"/>
  <c r="N11" i="9" s="1"/>
  <c r="C85" i="9"/>
  <c r="I82" i="9"/>
  <c r="I81" i="9"/>
  <c r="I80" i="9"/>
  <c r="I79" i="9"/>
  <c r="I78" i="9"/>
  <c r="I77" i="9"/>
  <c r="I76" i="9"/>
  <c r="I75" i="9"/>
  <c r="I74" i="9"/>
  <c r="I73" i="9"/>
  <c r="I71" i="9"/>
  <c r="R10" i="9" s="1"/>
  <c r="H71" i="9"/>
  <c r="G71" i="9"/>
  <c r="P10" i="9" s="1"/>
  <c r="F71" i="9"/>
  <c r="E71" i="9"/>
  <c r="N10" i="9" s="1"/>
  <c r="C69" i="9"/>
  <c r="I66" i="9"/>
  <c r="I65" i="9"/>
  <c r="I64" i="9"/>
  <c r="I63" i="9"/>
  <c r="I62" i="9"/>
  <c r="I61" i="9"/>
  <c r="I60" i="9"/>
  <c r="I59" i="9"/>
  <c r="I58" i="9"/>
  <c r="I57" i="9"/>
  <c r="I55" i="9"/>
  <c r="R9" i="9" s="1"/>
  <c r="H55" i="9"/>
  <c r="G55" i="9"/>
  <c r="P9" i="9" s="1"/>
  <c r="F55" i="9"/>
  <c r="E55" i="9"/>
  <c r="N9" i="9" s="1"/>
  <c r="C53" i="9"/>
  <c r="I50" i="9"/>
  <c r="I49" i="9"/>
  <c r="I48" i="9"/>
  <c r="I47" i="9"/>
  <c r="I46" i="9"/>
  <c r="I45" i="9"/>
  <c r="I44" i="9"/>
  <c r="I43" i="9"/>
  <c r="I42" i="9"/>
  <c r="I41" i="9"/>
  <c r="I39" i="9"/>
  <c r="R8" i="9" s="1"/>
  <c r="H39" i="9"/>
  <c r="G39" i="9"/>
  <c r="P8" i="9" s="1"/>
  <c r="F39" i="9"/>
  <c r="E39" i="9"/>
  <c r="N8" i="9" s="1"/>
  <c r="Q37" i="9"/>
  <c r="O37" i="9"/>
  <c r="M37" i="9"/>
  <c r="L37" i="9"/>
  <c r="C37" i="9"/>
  <c r="Q36" i="9"/>
  <c r="O36" i="9"/>
  <c r="M36" i="9"/>
  <c r="L36" i="9"/>
  <c r="R35" i="9"/>
  <c r="Q35" i="9"/>
  <c r="P35" i="9"/>
  <c r="O35" i="9"/>
  <c r="N35" i="9"/>
  <c r="M35" i="9"/>
  <c r="L35" i="9"/>
  <c r="Q34" i="9"/>
  <c r="O34" i="9"/>
  <c r="M34" i="9"/>
  <c r="L34" i="9"/>
  <c r="R33" i="9"/>
  <c r="Q33" i="9"/>
  <c r="P33" i="9"/>
  <c r="O33" i="9"/>
  <c r="N33" i="9"/>
  <c r="M33" i="9"/>
  <c r="L33" i="9"/>
  <c r="Q32" i="9"/>
  <c r="O32" i="9"/>
  <c r="M32" i="9"/>
  <c r="L32" i="9"/>
  <c r="I32" i="9"/>
  <c r="Q31" i="9"/>
  <c r="O31" i="9"/>
  <c r="M31" i="9"/>
  <c r="L31" i="9"/>
  <c r="I31" i="9"/>
  <c r="Q30" i="9"/>
  <c r="O30" i="9"/>
  <c r="M30" i="9"/>
  <c r="L30" i="9"/>
  <c r="I30" i="9"/>
  <c r="Q29" i="9"/>
  <c r="O29" i="9"/>
  <c r="M29" i="9"/>
  <c r="L29" i="9"/>
  <c r="I29" i="9"/>
  <c r="Q28" i="9"/>
  <c r="O28" i="9"/>
  <c r="M28" i="9"/>
  <c r="L28" i="9"/>
  <c r="I28" i="9"/>
  <c r="Q27" i="9"/>
  <c r="O27" i="9"/>
  <c r="M27" i="9"/>
  <c r="L27" i="9"/>
  <c r="I27" i="9"/>
  <c r="Q26" i="9"/>
  <c r="O26" i="9"/>
  <c r="M26" i="9"/>
  <c r="L26" i="9"/>
  <c r="I26" i="9"/>
  <c r="Q25" i="9"/>
  <c r="O25" i="9"/>
  <c r="M25" i="9"/>
  <c r="L25" i="9"/>
  <c r="I25" i="9"/>
  <c r="Q24" i="9"/>
  <c r="O24" i="9"/>
  <c r="M24" i="9"/>
  <c r="L24" i="9"/>
  <c r="I24" i="9"/>
  <c r="Q23" i="9"/>
  <c r="O23" i="9"/>
  <c r="N23" i="9"/>
  <c r="M23" i="9"/>
  <c r="L23" i="9"/>
  <c r="I23" i="9"/>
  <c r="I21" i="9" s="1"/>
  <c r="R6" i="9" s="1"/>
  <c r="Q22" i="9"/>
  <c r="O22" i="9"/>
  <c r="M22" i="9"/>
  <c r="L22" i="9"/>
  <c r="R21" i="9"/>
  <c r="Q21" i="9"/>
  <c r="P21" i="9"/>
  <c r="O21" i="9"/>
  <c r="N21" i="9"/>
  <c r="M21" i="9"/>
  <c r="L21" i="9"/>
  <c r="H21" i="9"/>
  <c r="Q6" i="9" s="1"/>
  <c r="G21" i="9"/>
  <c r="F21" i="9"/>
  <c r="O6" i="9" s="1"/>
  <c r="E21" i="9"/>
  <c r="R20" i="9"/>
  <c r="Q20" i="9"/>
  <c r="P20" i="9"/>
  <c r="O20" i="9"/>
  <c r="N20" i="9"/>
  <c r="M20" i="9"/>
  <c r="L20" i="9"/>
  <c r="Q19" i="9"/>
  <c r="O19" i="9"/>
  <c r="M19" i="9"/>
  <c r="L19" i="9"/>
  <c r="R18" i="9"/>
  <c r="Q18" i="9"/>
  <c r="P18" i="9"/>
  <c r="O18" i="9"/>
  <c r="N18" i="9"/>
  <c r="M18" i="9"/>
  <c r="L18" i="9"/>
  <c r="Q17" i="9"/>
  <c r="O17" i="9"/>
  <c r="M17" i="9"/>
  <c r="L17" i="9"/>
  <c r="I17" i="9"/>
  <c r="Q16" i="9"/>
  <c r="O16" i="9"/>
  <c r="M16" i="9"/>
  <c r="L16" i="9"/>
  <c r="I16" i="9"/>
  <c r="Q15" i="9"/>
  <c r="O15" i="9"/>
  <c r="M15" i="9"/>
  <c r="L15" i="9"/>
  <c r="I15" i="9"/>
  <c r="Q14" i="9"/>
  <c r="O14" i="9"/>
  <c r="M14" i="9"/>
  <c r="L14" i="9"/>
  <c r="I14" i="9"/>
  <c r="Q13" i="9"/>
  <c r="O13" i="9"/>
  <c r="M13" i="9"/>
  <c r="L13" i="9"/>
  <c r="I13" i="9"/>
  <c r="Q12" i="9"/>
  <c r="O12" i="9"/>
  <c r="M12" i="9"/>
  <c r="L12" i="9"/>
  <c r="I12" i="9"/>
  <c r="Q11" i="9"/>
  <c r="O11" i="9"/>
  <c r="M11" i="9"/>
  <c r="L11" i="9"/>
  <c r="I11" i="9"/>
  <c r="Q10" i="9"/>
  <c r="O10" i="9"/>
  <c r="M10" i="9"/>
  <c r="L10" i="9"/>
  <c r="I10" i="9"/>
  <c r="Q9" i="9"/>
  <c r="O9" i="9"/>
  <c r="M9" i="9"/>
  <c r="L9" i="9"/>
  <c r="I9" i="9"/>
  <c r="Q8" i="9"/>
  <c r="O8" i="9"/>
  <c r="M8" i="9"/>
  <c r="L8" i="9"/>
  <c r="I8" i="9"/>
  <c r="I7" i="9"/>
  <c r="P6" i="9"/>
  <c r="N6" i="9"/>
  <c r="M6" i="9"/>
  <c r="L6" i="9"/>
  <c r="Q5" i="9"/>
  <c r="O5" i="9"/>
  <c r="M5" i="9"/>
  <c r="L5" i="9"/>
  <c r="I5" i="9"/>
  <c r="R5" i="9" s="1"/>
  <c r="H5" i="9"/>
  <c r="G5" i="9"/>
  <c r="P5" i="9" s="1"/>
  <c r="F5" i="9"/>
  <c r="E5" i="9"/>
  <c r="N5" i="9" s="1"/>
  <c r="I514" i="8"/>
  <c r="I513" i="8"/>
  <c r="I512" i="8"/>
  <c r="I511" i="8"/>
  <c r="I510" i="8"/>
  <c r="I509" i="8"/>
  <c r="I508" i="8"/>
  <c r="I507" i="8"/>
  <c r="I506" i="8"/>
  <c r="I505" i="8"/>
  <c r="I503" i="8"/>
  <c r="H503" i="8"/>
  <c r="G503" i="8"/>
  <c r="F503" i="8"/>
  <c r="E503" i="8"/>
  <c r="C501" i="8"/>
  <c r="I498" i="8"/>
  <c r="I497" i="8"/>
  <c r="I496" i="8"/>
  <c r="I495" i="8"/>
  <c r="I494" i="8"/>
  <c r="I493" i="8"/>
  <c r="I492" i="8"/>
  <c r="I491" i="8"/>
  <c r="I490" i="8"/>
  <c r="I489" i="8"/>
  <c r="I487" i="8"/>
  <c r="H487" i="8"/>
  <c r="G487" i="8"/>
  <c r="F487" i="8"/>
  <c r="E487" i="8"/>
  <c r="C485" i="8"/>
  <c r="I482" i="8"/>
  <c r="I481" i="8"/>
  <c r="I480" i="8"/>
  <c r="I479" i="8"/>
  <c r="I478" i="8"/>
  <c r="I477" i="8"/>
  <c r="I476" i="8"/>
  <c r="I475" i="8"/>
  <c r="I474" i="8"/>
  <c r="I473" i="8"/>
  <c r="I471" i="8"/>
  <c r="H471" i="8"/>
  <c r="G471" i="8"/>
  <c r="F471" i="8"/>
  <c r="E471" i="8"/>
  <c r="C469" i="8"/>
  <c r="I466" i="8"/>
  <c r="I465" i="8"/>
  <c r="I464" i="8"/>
  <c r="I463" i="8"/>
  <c r="I462" i="8"/>
  <c r="I461" i="8"/>
  <c r="I460" i="8"/>
  <c r="I459" i="8"/>
  <c r="I458" i="8"/>
  <c r="I457" i="8"/>
  <c r="I455" i="8"/>
  <c r="R34" i="8" s="1"/>
  <c r="H455" i="8"/>
  <c r="G455" i="8"/>
  <c r="F455" i="8"/>
  <c r="E455" i="8"/>
  <c r="N34" i="8" s="1"/>
  <c r="C453" i="8"/>
  <c r="I450" i="8"/>
  <c r="I449" i="8"/>
  <c r="I448" i="8"/>
  <c r="I447" i="8"/>
  <c r="I446" i="8"/>
  <c r="I445" i="8"/>
  <c r="I444" i="8"/>
  <c r="I443" i="8"/>
  <c r="I442" i="8"/>
  <c r="I441" i="8"/>
  <c r="I439" i="8"/>
  <c r="H439" i="8"/>
  <c r="G439" i="8"/>
  <c r="F439" i="8"/>
  <c r="E439" i="8"/>
  <c r="C437" i="8"/>
  <c r="I434" i="8"/>
  <c r="I433" i="8"/>
  <c r="I432" i="8"/>
  <c r="I431" i="8"/>
  <c r="I430" i="8"/>
  <c r="I429" i="8"/>
  <c r="I428" i="8"/>
  <c r="I427" i="8"/>
  <c r="I426" i="8"/>
  <c r="I425" i="8"/>
  <c r="I423" i="8"/>
  <c r="H423" i="8"/>
  <c r="G423" i="8"/>
  <c r="F423" i="8"/>
  <c r="E423" i="8"/>
  <c r="C421" i="8"/>
  <c r="I418" i="8"/>
  <c r="I417" i="8"/>
  <c r="I416" i="8"/>
  <c r="I415" i="8"/>
  <c r="I414" i="8"/>
  <c r="I413" i="8"/>
  <c r="I412" i="8"/>
  <c r="I411" i="8"/>
  <c r="I410" i="8"/>
  <c r="I409" i="8"/>
  <c r="I407" i="8"/>
  <c r="H407" i="8"/>
  <c r="G407" i="8"/>
  <c r="F407" i="8"/>
  <c r="E407" i="8"/>
  <c r="C405" i="8"/>
  <c r="I402" i="8"/>
  <c r="I401" i="8"/>
  <c r="I400" i="8"/>
  <c r="I399" i="8"/>
  <c r="I398" i="8"/>
  <c r="I397" i="8"/>
  <c r="I396" i="8"/>
  <c r="I395" i="8"/>
  <c r="I394" i="8"/>
  <c r="I393" i="8"/>
  <c r="I391" i="8"/>
  <c r="H391" i="8"/>
  <c r="G391" i="8"/>
  <c r="F391" i="8"/>
  <c r="E391" i="8"/>
  <c r="C389" i="8"/>
  <c r="I386" i="8"/>
  <c r="I385" i="8"/>
  <c r="I384" i="8"/>
  <c r="I383" i="8"/>
  <c r="I382" i="8"/>
  <c r="I381" i="8"/>
  <c r="I380" i="8"/>
  <c r="I379" i="8"/>
  <c r="I378" i="8"/>
  <c r="I377" i="8"/>
  <c r="I375" i="8"/>
  <c r="R29" i="8" s="1"/>
  <c r="H375" i="8"/>
  <c r="G375" i="8"/>
  <c r="F375" i="8"/>
  <c r="E375" i="8"/>
  <c r="C373" i="8"/>
  <c r="I370" i="8"/>
  <c r="I369" i="8"/>
  <c r="I368" i="8"/>
  <c r="I367" i="8"/>
  <c r="I366" i="8"/>
  <c r="I365" i="8"/>
  <c r="I364" i="8"/>
  <c r="I363" i="8"/>
  <c r="I362" i="8"/>
  <c r="I361" i="8"/>
  <c r="I359" i="8"/>
  <c r="H359" i="8"/>
  <c r="G359" i="8"/>
  <c r="F359" i="8"/>
  <c r="E359" i="8"/>
  <c r="C357" i="8"/>
  <c r="I354" i="8"/>
  <c r="I353" i="8"/>
  <c r="I352" i="8"/>
  <c r="I351" i="8"/>
  <c r="I350" i="8"/>
  <c r="I349" i="8"/>
  <c r="I348" i="8"/>
  <c r="I347" i="8"/>
  <c r="I346" i="8"/>
  <c r="I345" i="8"/>
  <c r="I343" i="8"/>
  <c r="R27" i="8" s="1"/>
  <c r="H343" i="8"/>
  <c r="G343" i="8"/>
  <c r="F343" i="8"/>
  <c r="E343" i="8"/>
  <c r="N27" i="8" s="1"/>
  <c r="C341" i="8"/>
  <c r="I338" i="8"/>
  <c r="I337" i="8"/>
  <c r="I336" i="8"/>
  <c r="I335" i="8"/>
  <c r="I334" i="8"/>
  <c r="I333" i="8"/>
  <c r="I332" i="8"/>
  <c r="I331" i="8"/>
  <c r="I330" i="8"/>
  <c r="I329" i="8"/>
  <c r="I327" i="8"/>
  <c r="R26" i="8" s="1"/>
  <c r="H327" i="8"/>
  <c r="G327" i="8"/>
  <c r="F327" i="8"/>
  <c r="E327" i="8"/>
  <c r="N26" i="8" s="1"/>
  <c r="C325" i="8"/>
  <c r="I322" i="8"/>
  <c r="I321" i="8"/>
  <c r="I320" i="8"/>
  <c r="I319" i="8"/>
  <c r="I318" i="8"/>
  <c r="I317" i="8"/>
  <c r="I316" i="8"/>
  <c r="I315" i="8"/>
  <c r="I314" i="8"/>
  <c r="I313" i="8"/>
  <c r="I311" i="8"/>
  <c r="R25" i="8" s="1"/>
  <c r="H311" i="8"/>
  <c r="G311" i="8"/>
  <c r="F311" i="8"/>
  <c r="E311" i="8"/>
  <c r="N25" i="8" s="1"/>
  <c r="C309" i="8"/>
  <c r="I306" i="8"/>
  <c r="I305" i="8"/>
  <c r="I304" i="8"/>
  <c r="I303" i="8"/>
  <c r="I302" i="8"/>
  <c r="I301" i="8"/>
  <c r="I300" i="8"/>
  <c r="I299" i="8"/>
  <c r="I298" i="8"/>
  <c r="I297" i="8"/>
  <c r="I295" i="8"/>
  <c r="R24" i="8" s="1"/>
  <c r="H295" i="8"/>
  <c r="G295" i="8"/>
  <c r="F295" i="8"/>
  <c r="E295" i="8"/>
  <c r="N24" i="8" s="1"/>
  <c r="C293" i="8"/>
  <c r="I290" i="8"/>
  <c r="I289" i="8"/>
  <c r="I288" i="8"/>
  <c r="I287" i="8"/>
  <c r="I286" i="8"/>
  <c r="I285" i="8"/>
  <c r="I284" i="8"/>
  <c r="I283" i="8"/>
  <c r="I282" i="8"/>
  <c r="I281" i="8"/>
  <c r="I279" i="8"/>
  <c r="H279" i="8"/>
  <c r="G279" i="8"/>
  <c r="F279" i="8"/>
  <c r="E279" i="8"/>
  <c r="P23" i="8" s="1"/>
  <c r="C277" i="8"/>
  <c r="I274" i="8"/>
  <c r="I273" i="8"/>
  <c r="I272" i="8"/>
  <c r="I271" i="8"/>
  <c r="I270" i="8"/>
  <c r="I269" i="8"/>
  <c r="I268" i="8"/>
  <c r="I267" i="8"/>
  <c r="I266" i="8"/>
  <c r="I265" i="8"/>
  <c r="I263" i="8"/>
  <c r="R22" i="8" s="1"/>
  <c r="H263" i="8"/>
  <c r="G263" i="8"/>
  <c r="F263" i="8"/>
  <c r="E263" i="8"/>
  <c r="N22" i="8" s="1"/>
  <c r="C261" i="8"/>
  <c r="I258" i="8"/>
  <c r="I257" i="8"/>
  <c r="I256" i="8"/>
  <c r="I255" i="8"/>
  <c r="I254" i="8"/>
  <c r="I253" i="8"/>
  <c r="I252" i="8"/>
  <c r="I251" i="8"/>
  <c r="I250" i="8"/>
  <c r="I249" i="8"/>
  <c r="I247" i="8"/>
  <c r="H247" i="8"/>
  <c r="G247" i="8"/>
  <c r="F247" i="8"/>
  <c r="E247" i="8"/>
  <c r="C245" i="8"/>
  <c r="I242" i="8"/>
  <c r="I241" i="8"/>
  <c r="I240" i="8"/>
  <c r="I239" i="8"/>
  <c r="I238" i="8"/>
  <c r="I237" i="8"/>
  <c r="I236" i="8"/>
  <c r="I235" i="8"/>
  <c r="I234" i="8"/>
  <c r="I233" i="8"/>
  <c r="I231" i="8"/>
  <c r="H231" i="8"/>
  <c r="G231" i="8"/>
  <c r="F231" i="8"/>
  <c r="E231" i="8"/>
  <c r="C229" i="8"/>
  <c r="I226" i="8"/>
  <c r="I225" i="8"/>
  <c r="I224" i="8"/>
  <c r="I223" i="8"/>
  <c r="I222" i="8"/>
  <c r="I221" i="8"/>
  <c r="I220" i="8"/>
  <c r="I219" i="8"/>
  <c r="I218" i="8"/>
  <c r="I217" i="8"/>
  <c r="I215" i="8"/>
  <c r="R19" i="8" s="1"/>
  <c r="H215" i="8"/>
  <c r="G215" i="8"/>
  <c r="F215" i="8"/>
  <c r="E215" i="8"/>
  <c r="N19" i="8" s="1"/>
  <c r="C213" i="8"/>
  <c r="I210" i="8"/>
  <c r="I209" i="8"/>
  <c r="I208" i="8"/>
  <c r="I207" i="8"/>
  <c r="I206" i="8"/>
  <c r="I205" i="8"/>
  <c r="I204" i="8"/>
  <c r="I203" i="8"/>
  <c r="I202" i="8"/>
  <c r="I201" i="8"/>
  <c r="I199" i="8"/>
  <c r="R18" i="8" s="1"/>
  <c r="H199" i="8"/>
  <c r="G199" i="8"/>
  <c r="F199" i="8"/>
  <c r="E199" i="8"/>
  <c r="N18" i="8" s="1"/>
  <c r="C197" i="8"/>
  <c r="I194" i="8"/>
  <c r="I193" i="8"/>
  <c r="I192" i="8"/>
  <c r="I191" i="8"/>
  <c r="I190" i="8"/>
  <c r="I189" i="8"/>
  <c r="I188" i="8"/>
  <c r="I183" i="8" s="1"/>
  <c r="R17" i="8" s="1"/>
  <c r="I187" i="8"/>
  <c r="I186" i="8"/>
  <c r="I185" i="8"/>
  <c r="H183" i="8"/>
  <c r="G183" i="8"/>
  <c r="F183" i="8"/>
  <c r="E183" i="8"/>
  <c r="N17" i="8" s="1"/>
  <c r="C181" i="8"/>
  <c r="I178" i="8"/>
  <c r="I177" i="8"/>
  <c r="I176" i="8"/>
  <c r="I167" i="8" s="1"/>
  <c r="R16" i="8" s="1"/>
  <c r="I175" i="8"/>
  <c r="I174" i="8"/>
  <c r="I173" i="8"/>
  <c r="I172" i="8"/>
  <c r="I171" i="8"/>
  <c r="I170" i="8"/>
  <c r="I169" i="8"/>
  <c r="H167" i="8"/>
  <c r="G167" i="8"/>
  <c r="F167" i="8"/>
  <c r="E167" i="8"/>
  <c r="N16" i="8" s="1"/>
  <c r="C165" i="8"/>
  <c r="I162" i="8"/>
  <c r="I161" i="8"/>
  <c r="I160" i="8"/>
  <c r="I159" i="8"/>
  <c r="I158" i="8"/>
  <c r="I157" i="8"/>
  <c r="I156" i="8"/>
  <c r="I151" i="8" s="1"/>
  <c r="R15" i="8" s="1"/>
  <c r="I155" i="8"/>
  <c r="I154" i="8"/>
  <c r="I153" i="8"/>
  <c r="H151" i="8"/>
  <c r="G151" i="8"/>
  <c r="F151" i="8"/>
  <c r="E151" i="8"/>
  <c r="N15" i="8" s="1"/>
  <c r="C149" i="8"/>
  <c r="I146" i="8"/>
  <c r="I145" i="8"/>
  <c r="I144" i="8"/>
  <c r="I143" i="8"/>
  <c r="I142" i="8"/>
  <c r="I141" i="8"/>
  <c r="I140" i="8"/>
  <c r="I135" i="8" s="1"/>
  <c r="R14" i="8" s="1"/>
  <c r="I139" i="8"/>
  <c r="I138" i="8"/>
  <c r="I137" i="8"/>
  <c r="H135" i="8"/>
  <c r="G135" i="8"/>
  <c r="F135" i="8"/>
  <c r="E135" i="8"/>
  <c r="N14" i="8" s="1"/>
  <c r="C133" i="8"/>
  <c r="I130" i="8"/>
  <c r="I129" i="8"/>
  <c r="I128" i="8"/>
  <c r="I127" i="8"/>
  <c r="I126" i="8"/>
  <c r="I125" i="8"/>
  <c r="I124" i="8"/>
  <c r="I119" i="8" s="1"/>
  <c r="R13" i="8" s="1"/>
  <c r="I123" i="8"/>
  <c r="I122" i="8"/>
  <c r="I121" i="8"/>
  <c r="H119" i="8"/>
  <c r="G119" i="8"/>
  <c r="P13" i="8" s="1"/>
  <c r="F119" i="8"/>
  <c r="E119" i="8"/>
  <c r="N13" i="8" s="1"/>
  <c r="C117" i="8"/>
  <c r="I114" i="8"/>
  <c r="I113" i="8"/>
  <c r="I112" i="8"/>
  <c r="I111" i="8"/>
  <c r="I110" i="8"/>
  <c r="I109" i="8"/>
  <c r="I108" i="8"/>
  <c r="I103" i="8" s="1"/>
  <c r="R12" i="8" s="1"/>
  <c r="I107" i="8"/>
  <c r="I106" i="8"/>
  <c r="I105" i="8"/>
  <c r="H103" i="8"/>
  <c r="G103" i="8"/>
  <c r="P12" i="8" s="1"/>
  <c r="F103" i="8"/>
  <c r="E103" i="8"/>
  <c r="N12" i="8" s="1"/>
  <c r="C101" i="8"/>
  <c r="I98" i="8"/>
  <c r="I97" i="8"/>
  <c r="I96" i="8"/>
  <c r="I95" i="8"/>
  <c r="I94" i="8"/>
  <c r="I93" i="8"/>
  <c r="I92" i="8"/>
  <c r="I87" i="8" s="1"/>
  <c r="R11" i="8" s="1"/>
  <c r="I91" i="8"/>
  <c r="I90" i="8"/>
  <c r="I89" i="8"/>
  <c r="H87" i="8"/>
  <c r="G87" i="8"/>
  <c r="P11" i="8" s="1"/>
  <c r="F87" i="8"/>
  <c r="E87" i="8"/>
  <c r="N11" i="8" s="1"/>
  <c r="C85" i="8"/>
  <c r="I82" i="8"/>
  <c r="I81" i="8"/>
  <c r="I80" i="8"/>
  <c r="I79" i="8"/>
  <c r="I78" i="8"/>
  <c r="I77" i="8"/>
  <c r="I76" i="8"/>
  <c r="I71" i="8" s="1"/>
  <c r="R10" i="8" s="1"/>
  <c r="I75" i="8"/>
  <c r="I74" i="8"/>
  <c r="I73" i="8"/>
  <c r="H71" i="8"/>
  <c r="G71" i="8"/>
  <c r="P10" i="8" s="1"/>
  <c r="F71" i="8"/>
  <c r="E71" i="8"/>
  <c r="N10" i="8" s="1"/>
  <c r="C69" i="8"/>
  <c r="I66" i="8"/>
  <c r="I65" i="8"/>
  <c r="I64" i="8"/>
  <c r="I63" i="8"/>
  <c r="I62" i="8"/>
  <c r="I61" i="8"/>
  <c r="I60" i="8"/>
  <c r="I55" i="8" s="1"/>
  <c r="R9" i="8" s="1"/>
  <c r="I59" i="8"/>
  <c r="I58" i="8"/>
  <c r="I57" i="8"/>
  <c r="H55" i="8"/>
  <c r="G55" i="8"/>
  <c r="P9" i="8" s="1"/>
  <c r="F55" i="8"/>
  <c r="E55" i="8"/>
  <c r="N9" i="8" s="1"/>
  <c r="C53" i="8"/>
  <c r="I50" i="8"/>
  <c r="I49" i="8"/>
  <c r="I48" i="8"/>
  <c r="I47" i="8"/>
  <c r="I46" i="8"/>
  <c r="I45" i="8"/>
  <c r="I44" i="8"/>
  <c r="I39" i="8" s="1"/>
  <c r="R8" i="8" s="1"/>
  <c r="I43" i="8"/>
  <c r="I42" i="8"/>
  <c r="I41" i="8"/>
  <c r="H39" i="8"/>
  <c r="G39" i="8"/>
  <c r="P8" i="8" s="1"/>
  <c r="F39" i="8"/>
  <c r="E39" i="8"/>
  <c r="N8" i="8" s="1"/>
  <c r="R37" i="8"/>
  <c r="Q37" i="8"/>
  <c r="P37" i="8"/>
  <c r="O37" i="8"/>
  <c r="N37" i="8"/>
  <c r="M37" i="8"/>
  <c r="L37" i="8"/>
  <c r="C37" i="8"/>
  <c r="R36" i="8"/>
  <c r="Q36" i="8"/>
  <c r="P36" i="8"/>
  <c r="O36" i="8"/>
  <c r="N36" i="8"/>
  <c r="M36" i="8"/>
  <c r="L36" i="8"/>
  <c r="R35" i="8"/>
  <c r="Q35" i="8"/>
  <c r="P35" i="8"/>
  <c r="O35" i="8"/>
  <c r="N35" i="8"/>
  <c r="M35" i="8"/>
  <c r="L35" i="8"/>
  <c r="Q34" i="8"/>
  <c r="P34" i="8"/>
  <c r="O34" i="8"/>
  <c r="M34" i="8"/>
  <c r="L34" i="8"/>
  <c r="R33" i="8"/>
  <c r="Q33" i="8"/>
  <c r="P33" i="8"/>
  <c r="O33" i="8"/>
  <c r="N33" i="8"/>
  <c r="M33" i="8"/>
  <c r="L33" i="8"/>
  <c r="R32" i="8"/>
  <c r="Q32" i="8"/>
  <c r="P32" i="8"/>
  <c r="O32" i="8"/>
  <c r="N32" i="8"/>
  <c r="M32" i="8"/>
  <c r="L32" i="8"/>
  <c r="I32" i="8"/>
  <c r="R31" i="8"/>
  <c r="Q31" i="8"/>
  <c r="P31" i="8"/>
  <c r="O31" i="8"/>
  <c r="N31" i="8"/>
  <c r="M31" i="8"/>
  <c r="L31" i="8"/>
  <c r="I31" i="8"/>
  <c r="R30" i="8"/>
  <c r="Q30" i="8"/>
  <c r="P30" i="8"/>
  <c r="O30" i="8"/>
  <c r="N30" i="8"/>
  <c r="M30" i="8"/>
  <c r="L30" i="8"/>
  <c r="I30" i="8"/>
  <c r="Q29" i="8"/>
  <c r="P29" i="8"/>
  <c r="O29" i="8"/>
  <c r="N29" i="8"/>
  <c r="M29" i="8"/>
  <c r="L29" i="8"/>
  <c r="I29" i="8"/>
  <c r="R28" i="8"/>
  <c r="Q28" i="8"/>
  <c r="P28" i="8"/>
  <c r="O28" i="8"/>
  <c r="N28" i="8"/>
  <c r="M28" i="8"/>
  <c r="L28" i="8"/>
  <c r="I28" i="8"/>
  <c r="Q27" i="8"/>
  <c r="P27" i="8"/>
  <c r="O27" i="8"/>
  <c r="M27" i="8"/>
  <c r="L27" i="8"/>
  <c r="I27" i="8"/>
  <c r="Q26" i="8"/>
  <c r="P26" i="8"/>
  <c r="O26" i="8"/>
  <c r="M26" i="8"/>
  <c r="L26" i="8"/>
  <c r="I26" i="8"/>
  <c r="Q25" i="8"/>
  <c r="P25" i="8"/>
  <c r="O25" i="8"/>
  <c r="M25" i="8"/>
  <c r="L25" i="8"/>
  <c r="I25" i="8"/>
  <c r="Q24" i="8"/>
  <c r="P24" i="8"/>
  <c r="O24" i="8"/>
  <c r="M24" i="8"/>
  <c r="L24" i="8"/>
  <c r="I24" i="8"/>
  <c r="R23" i="8"/>
  <c r="Q23" i="8"/>
  <c r="O23" i="8"/>
  <c r="N23" i="8"/>
  <c r="M23" i="8"/>
  <c r="L23" i="8"/>
  <c r="I23" i="8"/>
  <c r="I21" i="8" s="1"/>
  <c r="R6" i="8" s="1"/>
  <c r="Q22" i="8"/>
  <c r="P22" i="8"/>
  <c r="O22" i="8"/>
  <c r="M22" i="8"/>
  <c r="L22" i="8"/>
  <c r="R21" i="8"/>
  <c r="Q21" i="8"/>
  <c r="P21" i="8"/>
  <c r="O21" i="8"/>
  <c r="N21" i="8"/>
  <c r="M21" i="8"/>
  <c r="L21" i="8"/>
  <c r="H21" i="8"/>
  <c r="Q6" i="8" s="1"/>
  <c r="G21" i="8"/>
  <c r="F21" i="8"/>
  <c r="E21" i="8"/>
  <c r="R20" i="8"/>
  <c r="Q20" i="8"/>
  <c r="P20" i="8"/>
  <c r="O20" i="8"/>
  <c r="N20" i="8"/>
  <c r="M20" i="8"/>
  <c r="L20" i="8"/>
  <c r="Q19" i="8"/>
  <c r="P19" i="8"/>
  <c r="O19" i="8"/>
  <c r="M19" i="8"/>
  <c r="L19" i="8"/>
  <c r="Q18" i="8"/>
  <c r="P18" i="8"/>
  <c r="O18" i="8"/>
  <c r="M18" i="8"/>
  <c r="L18" i="8"/>
  <c r="Q17" i="8"/>
  <c r="P17" i="8"/>
  <c r="O17" i="8"/>
  <c r="M17" i="8"/>
  <c r="L17" i="8"/>
  <c r="I17" i="8"/>
  <c r="Q16" i="8"/>
  <c r="P16" i="8"/>
  <c r="O16" i="8"/>
  <c r="M16" i="8"/>
  <c r="L16" i="8"/>
  <c r="I16" i="8"/>
  <c r="Q15" i="8"/>
  <c r="P15" i="8"/>
  <c r="O15" i="8"/>
  <c r="M15" i="8"/>
  <c r="L15" i="8"/>
  <c r="I15" i="8"/>
  <c r="Q14" i="8"/>
  <c r="P14" i="8"/>
  <c r="O14" i="8"/>
  <c r="M14" i="8"/>
  <c r="L14" i="8"/>
  <c r="I14" i="8"/>
  <c r="Q13" i="8"/>
  <c r="O13" i="8"/>
  <c r="M13" i="8"/>
  <c r="L13" i="8"/>
  <c r="I13" i="8"/>
  <c r="Q12" i="8"/>
  <c r="O12" i="8"/>
  <c r="M12" i="8"/>
  <c r="L12" i="8"/>
  <c r="I12" i="8"/>
  <c r="Q11" i="8"/>
  <c r="O11" i="8"/>
  <c r="M11" i="8"/>
  <c r="L11" i="8"/>
  <c r="I11" i="8"/>
  <c r="Q10" i="8"/>
  <c r="O10" i="8"/>
  <c r="M10" i="8"/>
  <c r="L10" i="8"/>
  <c r="I10" i="8"/>
  <c r="Q9" i="8"/>
  <c r="O9" i="8"/>
  <c r="M9" i="8"/>
  <c r="L9" i="8"/>
  <c r="I9" i="8"/>
  <c r="Q8" i="8"/>
  <c r="O8" i="8"/>
  <c r="M8" i="8"/>
  <c r="L8" i="8"/>
  <c r="I8" i="8"/>
  <c r="I7" i="8"/>
  <c r="P6" i="8"/>
  <c r="O6" i="8"/>
  <c r="N6" i="8"/>
  <c r="M6" i="8"/>
  <c r="L6" i="8"/>
  <c r="O5" i="8"/>
  <c r="M5" i="8"/>
  <c r="L5" i="8"/>
  <c r="I5" i="8"/>
  <c r="R5" i="8" s="1"/>
  <c r="H5" i="8"/>
  <c r="Q5" i="8" s="1"/>
  <c r="G5" i="8"/>
  <c r="P5" i="8" s="1"/>
  <c r="F5" i="8"/>
  <c r="E5" i="8"/>
  <c r="N5" i="8" s="1"/>
  <c r="L9" i="5"/>
  <c r="L10" i="5"/>
  <c r="L11" i="5"/>
  <c r="L12" i="5"/>
  <c r="C5" i="6"/>
  <c r="D4" i="6"/>
  <c r="I514" i="5" l="1"/>
  <c r="I513" i="5"/>
  <c r="I512" i="5"/>
  <c r="I511" i="5"/>
  <c r="I510" i="5"/>
  <c r="I509" i="5"/>
  <c r="I508" i="5"/>
  <c r="I507" i="5"/>
  <c r="I506" i="5"/>
  <c r="I505" i="5"/>
  <c r="I503" i="5"/>
  <c r="R37" i="5" s="1"/>
  <c r="H503" i="5"/>
  <c r="G503" i="5"/>
  <c r="F503" i="5"/>
  <c r="E503" i="5"/>
  <c r="N37" i="5" s="1"/>
  <c r="C501" i="5"/>
  <c r="I498" i="5"/>
  <c r="I497" i="5"/>
  <c r="I496" i="5"/>
  <c r="I495" i="5"/>
  <c r="I494" i="5"/>
  <c r="I493" i="5"/>
  <c r="I492" i="5"/>
  <c r="I491" i="5"/>
  <c r="I490" i="5"/>
  <c r="I489" i="5"/>
  <c r="I487" i="5"/>
  <c r="R36" i="5" s="1"/>
  <c r="H487" i="5"/>
  <c r="G487" i="5"/>
  <c r="F487" i="5"/>
  <c r="E487" i="5"/>
  <c r="N36" i="5" s="1"/>
  <c r="C485" i="5"/>
  <c r="I482" i="5"/>
  <c r="I481" i="5"/>
  <c r="I480" i="5"/>
  <c r="I479" i="5"/>
  <c r="I478" i="5"/>
  <c r="I477" i="5"/>
  <c r="I476" i="5"/>
  <c r="I475" i="5"/>
  <c r="I474" i="5"/>
  <c r="I473" i="5"/>
  <c r="I471" i="5"/>
  <c r="H471" i="5"/>
  <c r="G471" i="5"/>
  <c r="F471" i="5"/>
  <c r="E471" i="5"/>
  <c r="C469" i="5"/>
  <c r="I466" i="5"/>
  <c r="I465" i="5"/>
  <c r="I464" i="5"/>
  <c r="I463" i="5"/>
  <c r="I462" i="5"/>
  <c r="I461" i="5"/>
  <c r="I460" i="5"/>
  <c r="I459" i="5"/>
  <c r="I458" i="5"/>
  <c r="I457" i="5"/>
  <c r="I455" i="5"/>
  <c r="R34" i="5" s="1"/>
  <c r="H455" i="5"/>
  <c r="G455" i="5"/>
  <c r="F455" i="5"/>
  <c r="E455" i="5"/>
  <c r="N34" i="5" s="1"/>
  <c r="C453" i="5"/>
  <c r="I450" i="5"/>
  <c r="I449" i="5"/>
  <c r="I448" i="5"/>
  <c r="I447" i="5"/>
  <c r="I446" i="5"/>
  <c r="I445" i="5"/>
  <c r="I444" i="5"/>
  <c r="I443" i="5"/>
  <c r="I442" i="5"/>
  <c r="I441" i="5"/>
  <c r="I439" i="5"/>
  <c r="R33" i="5" s="1"/>
  <c r="H439" i="5"/>
  <c r="G439" i="5"/>
  <c r="F439" i="5"/>
  <c r="E439" i="5"/>
  <c r="N33" i="5" s="1"/>
  <c r="C437" i="5"/>
  <c r="I434" i="5"/>
  <c r="I433" i="5"/>
  <c r="I432" i="5"/>
  <c r="I431" i="5"/>
  <c r="I430" i="5"/>
  <c r="I429" i="5"/>
  <c r="I428" i="5"/>
  <c r="I427" i="5"/>
  <c r="I426" i="5"/>
  <c r="I425" i="5"/>
  <c r="I423" i="5"/>
  <c r="R32" i="5" s="1"/>
  <c r="H423" i="5"/>
  <c r="G423" i="5"/>
  <c r="F423" i="5"/>
  <c r="E423" i="5"/>
  <c r="N32" i="5" s="1"/>
  <c r="C421" i="5"/>
  <c r="I418" i="5"/>
  <c r="I417" i="5"/>
  <c r="I416" i="5"/>
  <c r="I415" i="5"/>
  <c r="I414" i="5"/>
  <c r="I413" i="5"/>
  <c r="I412" i="5"/>
  <c r="I411" i="5"/>
  <c r="I410" i="5"/>
  <c r="I409" i="5"/>
  <c r="I407" i="5"/>
  <c r="R31" i="5" s="1"/>
  <c r="H407" i="5"/>
  <c r="G407" i="5"/>
  <c r="F407" i="5"/>
  <c r="E407" i="5"/>
  <c r="N31" i="5" s="1"/>
  <c r="C405" i="5"/>
  <c r="I402" i="5"/>
  <c r="I401" i="5"/>
  <c r="I400" i="5"/>
  <c r="I399" i="5"/>
  <c r="I398" i="5"/>
  <c r="I397" i="5"/>
  <c r="I396" i="5"/>
  <c r="I395" i="5"/>
  <c r="I394" i="5"/>
  <c r="I393" i="5"/>
  <c r="I391" i="5"/>
  <c r="R30" i="5" s="1"/>
  <c r="H391" i="5"/>
  <c r="G391" i="5"/>
  <c r="F391" i="5"/>
  <c r="E391" i="5"/>
  <c r="N30" i="5" s="1"/>
  <c r="C389" i="5"/>
  <c r="I386" i="5"/>
  <c r="I385" i="5"/>
  <c r="I384" i="5"/>
  <c r="I383" i="5"/>
  <c r="I382" i="5"/>
  <c r="I381" i="5"/>
  <c r="I380" i="5"/>
  <c r="I379" i="5"/>
  <c r="I378" i="5"/>
  <c r="I377" i="5"/>
  <c r="I375" i="5"/>
  <c r="R29" i="5" s="1"/>
  <c r="H375" i="5"/>
  <c r="G375" i="5"/>
  <c r="F375" i="5"/>
  <c r="E375" i="5"/>
  <c r="N29" i="5" s="1"/>
  <c r="C373" i="5"/>
  <c r="I370" i="5"/>
  <c r="I369" i="5"/>
  <c r="I368" i="5"/>
  <c r="I367" i="5"/>
  <c r="I366" i="5"/>
  <c r="I365" i="5"/>
  <c r="I364" i="5"/>
  <c r="I363" i="5"/>
  <c r="I362" i="5"/>
  <c r="I361" i="5"/>
  <c r="I359" i="5"/>
  <c r="R28" i="5" s="1"/>
  <c r="H359" i="5"/>
  <c r="G359" i="5"/>
  <c r="F359" i="5"/>
  <c r="E359" i="5"/>
  <c r="N28" i="5" s="1"/>
  <c r="C357" i="5"/>
  <c r="I354" i="5"/>
  <c r="I353" i="5"/>
  <c r="I352" i="5"/>
  <c r="I351" i="5"/>
  <c r="I350" i="5"/>
  <c r="I349" i="5"/>
  <c r="I348" i="5"/>
  <c r="I347" i="5"/>
  <c r="I346" i="5"/>
  <c r="I345" i="5"/>
  <c r="I343" i="5"/>
  <c r="R27" i="5" s="1"/>
  <c r="H343" i="5"/>
  <c r="G343" i="5"/>
  <c r="F343" i="5"/>
  <c r="E343" i="5"/>
  <c r="N27" i="5" s="1"/>
  <c r="C341" i="5"/>
  <c r="I338" i="5"/>
  <c r="I337" i="5"/>
  <c r="I336" i="5"/>
  <c r="I335" i="5"/>
  <c r="I334" i="5"/>
  <c r="I333" i="5"/>
  <c r="I332" i="5"/>
  <c r="I331" i="5"/>
  <c r="I330" i="5"/>
  <c r="I329" i="5"/>
  <c r="I327" i="5"/>
  <c r="R26" i="5" s="1"/>
  <c r="H327" i="5"/>
  <c r="G327" i="5"/>
  <c r="F327" i="5"/>
  <c r="E327" i="5"/>
  <c r="N26" i="5" s="1"/>
  <c r="C325" i="5"/>
  <c r="I322" i="5"/>
  <c r="I321" i="5"/>
  <c r="I320" i="5"/>
  <c r="I319" i="5"/>
  <c r="I318" i="5"/>
  <c r="I317" i="5"/>
  <c r="I316" i="5"/>
  <c r="I315" i="5"/>
  <c r="I314" i="5"/>
  <c r="I313" i="5"/>
  <c r="I311" i="5"/>
  <c r="R25" i="5" s="1"/>
  <c r="H311" i="5"/>
  <c r="G311" i="5"/>
  <c r="F311" i="5"/>
  <c r="E311" i="5"/>
  <c r="N25" i="5" s="1"/>
  <c r="C309" i="5"/>
  <c r="I306" i="5"/>
  <c r="I305" i="5"/>
  <c r="I304" i="5"/>
  <c r="I303" i="5"/>
  <c r="I302" i="5"/>
  <c r="I301" i="5"/>
  <c r="I300" i="5"/>
  <c r="I299" i="5"/>
  <c r="I298" i="5"/>
  <c r="I297" i="5"/>
  <c r="I295" i="5"/>
  <c r="R24" i="5" s="1"/>
  <c r="H295" i="5"/>
  <c r="G295" i="5"/>
  <c r="F295" i="5"/>
  <c r="E295" i="5"/>
  <c r="N24" i="5" s="1"/>
  <c r="C293" i="5"/>
  <c r="I290" i="5"/>
  <c r="I289" i="5"/>
  <c r="I288" i="5"/>
  <c r="I287" i="5"/>
  <c r="I286" i="5"/>
  <c r="I285" i="5"/>
  <c r="I284" i="5"/>
  <c r="I279" i="5" s="1"/>
  <c r="I283" i="5"/>
  <c r="I282" i="5"/>
  <c r="I281" i="5"/>
  <c r="H279" i="5"/>
  <c r="G279" i="5"/>
  <c r="F279" i="5"/>
  <c r="E279" i="5"/>
  <c r="P23" i="5" s="1"/>
  <c r="C277" i="5"/>
  <c r="I274" i="5"/>
  <c r="I273" i="5"/>
  <c r="I272" i="5"/>
  <c r="I271" i="5"/>
  <c r="I270" i="5"/>
  <c r="I269" i="5"/>
  <c r="I268" i="5"/>
  <c r="I267" i="5"/>
  <c r="I266" i="5"/>
  <c r="I265" i="5"/>
  <c r="I263" i="5"/>
  <c r="R22" i="5" s="1"/>
  <c r="H263" i="5"/>
  <c r="G263" i="5"/>
  <c r="F263" i="5"/>
  <c r="E263" i="5"/>
  <c r="N22" i="5" s="1"/>
  <c r="C261" i="5"/>
  <c r="I258" i="5"/>
  <c r="I257" i="5"/>
  <c r="I256" i="5"/>
  <c r="I255" i="5"/>
  <c r="I254" i="5"/>
  <c r="I253" i="5"/>
  <c r="I252" i="5"/>
  <c r="I251" i="5"/>
  <c r="I250" i="5"/>
  <c r="I249" i="5"/>
  <c r="I247" i="5"/>
  <c r="H247" i="5"/>
  <c r="G247" i="5"/>
  <c r="F247" i="5"/>
  <c r="E247" i="5"/>
  <c r="C245" i="5"/>
  <c r="I242" i="5"/>
  <c r="I241" i="5"/>
  <c r="I240" i="5"/>
  <c r="I239" i="5"/>
  <c r="I238" i="5"/>
  <c r="I237" i="5"/>
  <c r="I236" i="5"/>
  <c r="I235" i="5"/>
  <c r="I234" i="5"/>
  <c r="I233" i="5"/>
  <c r="I231" i="5"/>
  <c r="H231" i="5"/>
  <c r="G231" i="5"/>
  <c r="F231" i="5"/>
  <c r="E231" i="5"/>
  <c r="C229" i="5"/>
  <c r="I226" i="5"/>
  <c r="I225" i="5"/>
  <c r="I224" i="5"/>
  <c r="I223" i="5"/>
  <c r="I222" i="5"/>
  <c r="I221" i="5"/>
  <c r="I220" i="5"/>
  <c r="I219" i="5"/>
  <c r="I218" i="5"/>
  <c r="I217" i="5"/>
  <c r="I215" i="5"/>
  <c r="R19" i="5" s="1"/>
  <c r="H215" i="5"/>
  <c r="G215" i="5"/>
  <c r="F215" i="5"/>
  <c r="E215" i="5"/>
  <c r="N19" i="5" s="1"/>
  <c r="C213" i="5"/>
  <c r="I210" i="5"/>
  <c r="I209" i="5"/>
  <c r="I208" i="5"/>
  <c r="I199" i="5" s="1"/>
  <c r="R18" i="5" s="1"/>
  <c r="I207" i="5"/>
  <c r="I206" i="5"/>
  <c r="I205" i="5"/>
  <c r="I204" i="5"/>
  <c r="I203" i="5"/>
  <c r="I202" i="5"/>
  <c r="I201" i="5"/>
  <c r="H199" i="5"/>
  <c r="G199" i="5"/>
  <c r="F199" i="5"/>
  <c r="E199" i="5"/>
  <c r="N18" i="5" s="1"/>
  <c r="C197" i="5"/>
  <c r="I194" i="5"/>
  <c r="I193" i="5"/>
  <c r="I192" i="5"/>
  <c r="I191" i="5"/>
  <c r="I190" i="5"/>
  <c r="I189" i="5"/>
  <c r="I188" i="5"/>
  <c r="I187" i="5"/>
  <c r="I186" i="5"/>
  <c r="I185" i="5"/>
  <c r="I183" i="5"/>
  <c r="R17" i="5" s="1"/>
  <c r="H183" i="5"/>
  <c r="G183" i="5"/>
  <c r="F183" i="5"/>
  <c r="E183" i="5"/>
  <c r="N17" i="5" s="1"/>
  <c r="C181" i="5"/>
  <c r="I178" i="5"/>
  <c r="I177" i="5"/>
  <c r="I176" i="5"/>
  <c r="I175" i="5"/>
  <c r="I174" i="5"/>
  <c r="I173" i="5"/>
  <c r="I172" i="5"/>
  <c r="I171" i="5"/>
  <c r="I170" i="5"/>
  <c r="I169" i="5"/>
  <c r="I167" i="5"/>
  <c r="R16" i="5" s="1"/>
  <c r="H167" i="5"/>
  <c r="G167" i="5"/>
  <c r="F167" i="5"/>
  <c r="E167" i="5"/>
  <c r="N16" i="5" s="1"/>
  <c r="C165" i="5"/>
  <c r="I162" i="5"/>
  <c r="I161" i="5"/>
  <c r="I160" i="5"/>
  <c r="I159" i="5"/>
  <c r="I158" i="5"/>
  <c r="I157" i="5"/>
  <c r="I156" i="5"/>
  <c r="I151" i="5" s="1"/>
  <c r="R15" i="5" s="1"/>
  <c r="I155" i="5"/>
  <c r="I154" i="5"/>
  <c r="I153" i="5"/>
  <c r="H151" i="5"/>
  <c r="G151" i="5"/>
  <c r="F151" i="5"/>
  <c r="E151" i="5"/>
  <c r="N15" i="5" s="1"/>
  <c r="C149" i="5"/>
  <c r="I146" i="5"/>
  <c r="I145" i="5"/>
  <c r="I144" i="5"/>
  <c r="I143" i="5"/>
  <c r="I142" i="5"/>
  <c r="I141" i="5"/>
  <c r="I140" i="5"/>
  <c r="I135" i="5" s="1"/>
  <c r="R14" i="5" s="1"/>
  <c r="I139" i="5"/>
  <c r="I138" i="5"/>
  <c r="I137" i="5"/>
  <c r="H135" i="5"/>
  <c r="G135" i="5"/>
  <c r="P14" i="5" s="1"/>
  <c r="F135" i="5"/>
  <c r="E135" i="5"/>
  <c r="N14" i="5" s="1"/>
  <c r="C133" i="5"/>
  <c r="I130" i="5"/>
  <c r="I129" i="5"/>
  <c r="I128" i="5"/>
  <c r="I119" i="5" s="1"/>
  <c r="R13" i="5" s="1"/>
  <c r="I127" i="5"/>
  <c r="I126" i="5"/>
  <c r="I125" i="5"/>
  <c r="I124" i="5"/>
  <c r="I123" i="5"/>
  <c r="I122" i="5"/>
  <c r="I121" i="5"/>
  <c r="H119" i="5"/>
  <c r="G119" i="5"/>
  <c r="P13" i="5" s="1"/>
  <c r="F119" i="5"/>
  <c r="E119" i="5"/>
  <c r="N13" i="5" s="1"/>
  <c r="C117" i="5"/>
  <c r="I114" i="5"/>
  <c r="I113" i="5"/>
  <c r="I112" i="5"/>
  <c r="I111" i="5"/>
  <c r="I110" i="5"/>
  <c r="I109" i="5"/>
  <c r="I108" i="5"/>
  <c r="I103" i="5" s="1"/>
  <c r="R12" i="5" s="1"/>
  <c r="I107" i="5"/>
  <c r="I106" i="5"/>
  <c r="I105" i="5"/>
  <c r="H103" i="5"/>
  <c r="G103" i="5"/>
  <c r="P12" i="5" s="1"/>
  <c r="F103" i="5"/>
  <c r="E103" i="5"/>
  <c r="N12" i="5" s="1"/>
  <c r="C101" i="5"/>
  <c r="I98" i="5"/>
  <c r="I97" i="5"/>
  <c r="I96" i="5"/>
  <c r="I95" i="5"/>
  <c r="I94" i="5"/>
  <c r="I93" i="5"/>
  <c r="I92" i="5"/>
  <c r="I87" i="5" s="1"/>
  <c r="R11" i="5" s="1"/>
  <c r="I91" i="5"/>
  <c r="I90" i="5"/>
  <c r="I89" i="5"/>
  <c r="H87" i="5"/>
  <c r="G87" i="5"/>
  <c r="P11" i="5" s="1"/>
  <c r="F87" i="5"/>
  <c r="E87" i="5"/>
  <c r="N11" i="5" s="1"/>
  <c r="C85" i="5"/>
  <c r="I82" i="5"/>
  <c r="I81" i="5"/>
  <c r="I80" i="5"/>
  <c r="I79" i="5"/>
  <c r="I78" i="5"/>
  <c r="I77" i="5"/>
  <c r="I76" i="5"/>
  <c r="I71" i="5" s="1"/>
  <c r="R10" i="5" s="1"/>
  <c r="I75" i="5"/>
  <c r="I74" i="5"/>
  <c r="I73" i="5"/>
  <c r="H71" i="5"/>
  <c r="G71" i="5"/>
  <c r="P10" i="5" s="1"/>
  <c r="F71" i="5"/>
  <c r="E71" i="5"/>
  <c r="N10" i="5" s="1"/>
  <c r="C69" i="5"/>
  <c r="I66" i="5"/>
  <c r="I65" i="5"/>
  <c r="I64" i="5"/>
  <c r="I63" i="5"/>
  <c r="I62" i="5"/>
  <c r="I61" i="5"/>
  <c r="I60" i="5"/>
  <c r="I55" i="5" s="1"/>
  <c r="R9" i="5" s="1"/>
  <c r="I59" i="5"/>
  <c r="I58" i="5"/>
  <c r="I57" i="5"/>
  <c r="H55" i="5"/>
  <c r="G55" i="5"/>
  <c r="P9" i="5" s="1"/>
  <c r="F55" i="5"/>
  <c r="E55" i="5"/>
  <c r="N9" i="5" s="1"/>
  <c r="C53" i="5"/>
  <c r="I50" i="5"/>
  <c r="I49" i="5"/>
  <c r="I48" i="5"/>
  <c r="I47" i="5"/>
  <c r="I46" i="5"/>
  <c r="I45" i="5"/>
  <c r="I44" i="5"/>
  <c r="I39" i="5" s="1"/>
  <c r="R8" i="5" s="1"/>
  <c r="I43" i="5"/>
  <c r="I42" i="5"/>
  <c r="I41" i="5"/>
  <c r="H39" i="5"/>
  <c r="G39" i="5"/>
  <c r="P8" i="5" s="1"/>
  <c r="F39" i="5"/>
  <c r="E39" i="5"/>
  <c r="N8" i="5" s="1"/>
  <c r="Q37" i="5"/>
  <c r="P37" i="5"/>
  <c r="O37" i="5"/>
  <c r="M37" i="5"/>
  <c r="L37" i="5"/>
  <c r="C37" i="5"/>
  <c r="Q36" i="5"/>
  <c r="P36" i="5"/>
  <c r="O36" i="5"/>
  <c r="M36" i="5"/>
  <c r="L36" i="5"/>
  <c r="R35" i="5"/>
  <c r="Q35" i="5"/>
  <c r="P35" i="5"/>
  <c r="O35" i="5"/>
  <c r="N35" i="5"/>
  <c r="M35" i="5"/>
  <c r="L35" i="5"/>
  <c r="Q34" i="5"/>
  <c r="P34" i="5"/>
  <c r="O34" i="5"/>
  <c r="M34" i="5"/>
  <c r="L34" i="5"/>
  <c r="Q33" i="5"/>
  <c r="P33" i="5"/>
  <c r="O33" i="5"/>
  <c r="M33" i="5"/>
  <c r="L33" i="5"/>
  <c r="Q32" i="5"/>
  <c r="P32" i="5"/>
  <c r="O32" i="5"/>
  <c r="M32" i="5"/>
  <c r="L32" i="5"/>
  <c r="I32" i="5"/>
  <c r="Q31" i="5"/>
  <c r="P31" i="5"/>
  <c r="O31" i="5"/>
  <c r="M31" i="5"/>
  <c r="L31" i="5"/>
  <c r="I31" i="5"/>
  <c r="Q30" i="5"/>
  <c r="P30" i="5"/>
  <c r="O30" i="5"/>
  <c r="M30" i="5"/>
  <c r="L30" i="5"/>
  <c r="I30" i="5"/>
  <c r="Q29" i="5"/>
  <c r="P29" i="5"/>
  <c r="O29" i="5"/>
  <c r="M29" i="5"/>
  <c r="L29" i="5"/>
  <c r="I29" i="5"/>
  <c r="Q28" i="5"/>
  <c r="P28" i="5"/>
  <c r="O28" i="5"/>
  <c r="M28" i="5"/>
  <c r="L28" i="5"/>
  <c r="I28" i="5"/>
  <c r="Q27" i="5"/>
  <c r="P27" i="5"/>
  <c r="O27" i="5"/>
  <c r="M27" i="5"/>
  <c r="L27" i="5"/>
  <c r="I27" i="5"/>
  <c r="Q26" i="5"/>
  <c r="P26" i="5"/>
  <c r="O26" i="5"/>
  <c r="M26" i="5"/>
  <c r="L26" i="5"/>
  <c r="I26" i="5"/>
  <c r="Q25" i="5"/>
  <c r="P25" i="5"/>
  <c r="O25" i="5"/>
  <c r="M25" i="5"/>
  <c r="L25" i="5"/>
  <c r="I25" i="5"/>
  <c r="Q24" i="5"/>
  <c r="P24" i="5"/>
  <c r="O24" i="5"/>
  <c r="M24" i="5"/>
  <c r="L24" i="5"/>
  <c r="I24" i="5"/>
  <c r="R23" i="5"/>
  <c r="Q23" i="5"/>
  <c r="O23" i="5"/>
  <c r="N23" i="5"/>
  <c r="M23" i="5"/>
  <c r="L23" i="5"/>
  <c r="I23" i="5"/>
  <c r="I21" i="5" s="1"/>
  <c r="R6" i="5" s="1"/>
  <c r="Q22" i="5"/>
  <c r="P22" i="5"/>
  <c r="O22" i="5"/>
  <c r="M22" i="5"/>
  <c r="L22" i="5"/>
  <c r="R21" i="5"/>
  <c r="Q21" i="5"/>
  <c r="P21" i="5"/>
  <c r="O21" i="5"/>
  <c r="N21" i="5"/>
  <c r="M21" i="5"/>
  <c r="L21" i="5"/>
  <c r="H21" i="5"/>
  <c r="Q6" i="5" s="1"/>
  <c r="G21" i="5"/>
  <c r="F21" i="5"/>
  <c r="E21" i="5"/>
  <c r="R20" i="5"/>
  <c r="Q20" i="5"/>
  <c r="P20" i="5"/>
  <c r="O20" i="5"/>
  <c r="N20" i="5"/>
  <c r="M20" i="5"/>
  <c r="L20" i="5"/>
  <c r="Q19" i="5"/>
  <c r="P19" i="5"/>
  <c r="O19" i="5"/>
  <c r="M19" i="5"/>
  <c r="L19" i="5"/>
  <c r="Q18" i="5"/>
  <c r="P18" i="5"/>
  <c r="O18" i="5"/>
  <c r="M18" i="5"/>
  <c r="L18" i="5"/>
  <c r="Q17" i="5"/>
  <c r="P17" i="5"/>
  <c r="O17" i="5"/>
  <c r="M17" i="5"/>
  <c r="L17" i="5"/>
  <c r="I17" i="5"/>
  <c r="Q16" i="5"/>
  <c r="P16" i="5"/>
  <c r="O16" i="5"/>
  <c r="M16" i="5"/>
  <c r="L16" i="5"/>
  <c r="I16" i="5"/>
  <c r="Q15" i="5"/>
  <c r="P15" i="5"/>
  <c r="O15" i="5"/>
  <c r="M15" i="5"/>
  <c r="L15" i="5"/>
  <c r="I15" i="5"/>
  <c r="Q14" i="5"/>
  <c r="O14" i="5"/>
  <c r="M14" i="5"/>
  <c r="L14" i="5"/>
  <c r="I14" i="5"/>
  <c r="Q13" i="5"/>
  <c r="O13" i="5"/>
  <c r="M13" i="5"/>
  <c r="L13" i="5"/>
  <c r="I13" i="5"/>
  <c r="Q12" i="5"/>
  <c r="O12" i="5"/>
  <c r="M12" i="5"/>
  <c r="I12" i="5"/>
  <c r="Q11" i="5"/>
  <c r="O11" i="5"/>
  <c r="M11" i="5"/>
  <c r="I11" i="5"/>
  <c r="Q10" i="5"/>
  <c r="O10" i="5"/>
  <c r="M10" i="5"/>
  <c r="I10" i="5"/>
  <c r="Q9" i="5"/>
  <c r="O9" i="5"/>
  <c r="M9" i="5"/>
  <c r="I9" i="5"/>
  <c r="Q8" i="5"/>
  <c r="O8" i="5"/>
  <c r="M8" i="5"/>
  <c r="L8" i="5"/>
  <c r="I8" i="5"/>
  <c r="I7" i="5"/>
  <c r="P6" i="5"/>
  <c r="O6" i="5"/>
  <c r="N6" i="5"/>
  <c r="M6" i="5"/>
  <c r="L6" i="5"/>
  <c r="O5" i="5"/>
  <c r="M5" i="5"/>
  <c r="L5" i="5"/>
  <c r="I5" i="5"/>
  <c r="R5" i="5" s="1"/>
  <c r="H5" i="5"/>
  <c r="Q5" i="5" s="1"/>
  <c r="G5" i="5"/>
  <c r="P5" i="5" s="1"/>
  <c r="F5" i="5"/>
  <c r="E5" i="5"/>
  <c r="N5" i="5" s="1"/>
  <c r="I17" i="3"/>
  <c r="I514" i="3"/>
  <c r="I513" i="3"/>
  <c r="I512" i="3"/>
  <c r="I511" i="3"/>
  <c r="I510" i="3"/>
  <c r="I509" i="3"/>
  <c r="I508" i="3"/>
  <c r="I507" i="3"/>
  <c r="I506" i="3"/>
  <c r="I505" i="3"/>
  <c r="H503" i="3"/>
  <c r="Q37" i="3" s="1"/>
  <c r="G503" i="3"/>
  <c r="P37" i="3" s="1"/>
  <c r="F503" i="3"/>
  <c r="E503" i="3"/>
  <c r="N37" i="3" s="1"/>
  <c r="C501" i="3"/>
  <c r="I498" i="3"/>
  <c r="I497" i="3"/>
  <c r="I496" i="3"/>
  <c r="I495" i="3"/>
  <c r="I494" i="3"/>
  <c r="I493" i="3"/>
  <c r="I492" i="3"/>
  <c r="I491" i="3"/>
  <c r="I490" i="3"/>
  <c r="I489" i="3"/>
  <c r="H487" i="3"/>
  <c r="Q36" i="3" s="1"/>
  <c r="G487" i="3"/>
  <c r="P36" i="3" s="1"/>
  <c r="F487" i="3"/>
  <c r="O36" i="3" s="1"/>
  <c r="E487" i="3"/>
  <c r="C485" i="3"/>
  <c r="I482" i="3"/>
  <c r="I481" i="3"/>
  <c r="I480" i="3"/>
  <c r="I479" i="3"/>
  <c r="I478" i="3"/>
  <c r="I477" i="3"/>
  <c r="I476" i="3"/>
  <c r="I475" i="3"/>
  <c r="I474" i="3"/>
  <c r="I473" i="3"/>
  <c r="H471" i="3"/>
  <c r="G471" i="3"/>
  <c r="F471" i="3"/>
  <c r="O35" i="3" s="1"/>
  <c r="E471" i="3"/>
  <c r="N35" i="3" s="1"/>
  <c r="C469" i="3"/>
  <c r="I466" i="3"/>
  <c r="I465" i="3"/>
  <c r="I464" i="3"/>
  <c r="I463" i="3"/>
  <c r="I462" i="3"/>
  <c r="I461" i="3"/>
  <c r="I460" i="3"/>
  <c r="I459" i="3"/>
  <c r="I458" i="3"/>
  <c r="I457" i="3"/>
  <c r="H455" i="3"/>
  <c r="Q34" i="3" s="1"/>
  <c r="G455" i="3"/>
  <c r="F455" i="3"/>
  <c r="O34" i="3" s="1"/>
  <c r="E455" i="3"/>
  <c r="N34" i="3" s="1"/>
  <c r="C453" i="3"/>
  <c r="I450" i="3"/>
  <c r="I449" i="3"/>
  <c r="I448" i="3"/>
  <c r="I447" i="3"/>
  <c r="I446" i="3"/>
  <c r="I445" i="3"/>
  <c r="I444" i="3"/>
  <c r="I443" i="3"/>
  <c r="I442" i="3"/>
  <c r="I441" i="3"/>
  <c r="H439" i="3"/>
  <c r="Q33" i="3" s="1"/>
  <c r="G439" i="3"/>
  <c r="F439" i="3"/>
  <c r="E439" i="3"/>
  <c r="N33" i="3" s="1"/>
  <c r="C437" i="3"/>
  <c r="I434" i="3"/>
  <c r="I433" i="3"/>
  <c r="I432" i="3"/>
  <c r="I431" i="3"/>
  <c r="I430" i="3"/>
  <c r="I429" i="3"/>
  <c r="I428" i="3"/>
  <c r="I427" i="3"/>
  <c r="I426" i="3"/>
  <c r="I425" i="3"/>
  <c r="H423" i="3"/>
  <c r="Q32" i="3" s="1"/>
  <c r="G423" i="3"/>
  <c r="P32" i="3" s="1"/>
  <c r="F423" i="3"/>
  <c r="E423" i="3"/>
  <c r="C421" i="3"/>
  <c r="I418" i="3"/>
  <c r="I417" i="3"/>
  <c r="I416" i="3"/>
  <c r="I415" i="3"/>
  <c r="I414" i="3"/>
  <c r="I413" i="3"/>
  <c r="I412" i="3"/>
  <c r="I411" i="3"/>
  <c r="I410" i="3"/>
  <c r="I409" i="3"/>
  <c r="H407" i="3"/>
  <c r="Q31" i="3" s="1"/>
  <c r="G407" i="3"/>
  <c r="P31" i="3" s="1"/>
  <c r="F407" i="3"/>
  <c r="O31" i="3" s="1"/>
  <c r="E407" i="3"/>
  <c r="N31" i="3" s="1"/>
  <c r="C405" i="3"/>
  <c r="I402" i="3"/>
  <c r="I401" i="3"/>
  <c r="I400" i="3"/>
  <c r="I399" i="3"/>
  <c r="I398" i="3"/>
  <c r="I397" i="3"/>
  <c r="I396" i="3"/>
  <c r="I395" i="3"/>
  <c r="I394" i="3"/>
  <c r="I393" i="3"/>
  <c r="H391" i="3"/>
  <c r="Q30" i="3" s="1"/>
  <c r="G391" i="3"/>
  <c r="F391" i="3"/>
  <c r="E391" i="3"/>
  <c r="N30" i="3" s="1"/>
  <c r="C389" i="3"/>
  <c r="I386" i="3"/>
  <c r="I385" i="3"/>
  <c r="I384" i="3"/>
  <c r="I383" i="3"/>
  <c r="I382" i="3"/>
  <c r="I381" i="3"/>
  <c r="I380" i="3"/>
  <c r="I379" i="3"/>
  <c r="I378" i="3"/>
  <c r="I377" i="3"/>
  <c r="H375" i="3"/>
  <c r="Q29" i="3" s="1"/>
  <c r="G375" i="3"/>
  <c r="P29" i="3" s="1"/>
  <c r="F375" i="3"/>
  <c r="E375" i="3"/>
  <c r="C373" i="3"/>
  <c r="I370" i="3"/>
  <c r="I369" i="3"/>
  <c r="I368" i="3"/>
  <c r="I367" i="3"/>
  <c r="I366" i="3"/>
  <c r="I365" i="3"/>
  <c r="I364" i="3"/>
  <c r="I363" i="3"/>
  <c r="I362" i="3"/>
  <c r="I361" i="3"/>
  <c r="H359" i="3"/>
  <c r="Q28" i="3" s="1"/>
  <c r="G359" i="3"/>
  <c r="P28" i="3" s="1"/>
  <c r="F359" i="3"/>
  <c r="E359" i="3"/>
  <c r="C357" i="3"/>
  <c r="I354" i="3"/>
  <c r="I353" i="3"/>
  <c r="I352" i="3"/>
  <c r="I351" i="3"/>
  <c r="I350" i="3"/>
  <c r="I349" i="3"/>
  <c r="I348" i="3"/>
  <c r="I347" i="3"/>
  <c r="I346" i="3"/>
  <c r="I345" i="3"/>
  <c r="H343" i="3"/>
  <c r="Q27" i="3" s="1"/>
  <c r="G343" i="3"/>
  <c r="P27" i="3" s="1"/>
  <c r="F343" i="3"/>
  <c r="O27" i="3" s="1"/>
  <c r="E343" i="3"/>
  <c r="N27" i="3" s="1"/>
  <c r="C341" i="3"/>
  <c r="I338" i="3"/>
  <c r="I337" i="3"/>
  <c r="I336" i="3"/>
  <c r="I335" i="3"/>
  <c r="I334" i="3"/>
  <c r="I333" i="3"/>
  <c r="I332" i="3"/>
  <c r="I331" i="3"/>
  <c r="I330" i="3"/>
  <c r="I329" i="3"/>
  <c r="H327" i="3"/>
  <c r="Q26" i="3" s="1"/>
  <c r="G327" i="3"/>
  <c r="F327" i="3"/>
  <c r="E327" i="3"/>
  <c r="N26" i="3" s="1"/>
  <c r="C325" i="3"/>
  <c r="I322" i="3"/>
  <c r="I321" i="3"/>
  <c r="I320" i="3"/>
  <c r="I319" i="3"/>
  <c r="I318" i="3"/>
  <c r="I317" i="3"/>
  <c r="I316" i="3"/>
  <c r="I315" i="3"/>
  <c r="I314" i="3"/>
  <c r="I313" i="3"/>
  <c r="H311" i="3"/>
  <c r="Q25" i="3" s="1"/>
  <c r="G311" i="3"/>
  <c r="P25" i="3" s="1"/>
  <c r="F311" i="3"/>
  <c r="E311" i="3"/>
  <c r="C309" i="3"/>
  <c r="I306" i="3"/>
  <c r="I305" i="3"/>
  <c r="I304" i="3"/>
  <c r="I303" i="3"/>
  <c r="I302" i="3"/>
  <c r="I301" i="3"/>
  <c r="I300" i="3"/>
  <c r="I299" i="3"/>
  <c r="I298" i="3"/>
  <c r="I297" i="3"/>
  <c r="H295" i="3"/>
  <c r="Q24" i="3" s="1"/>
  <c r="G295" i="3"/>
  <c r="P24" i="3" s="1"/>
  <c r="F295" i="3"/>
  <c r="E295" i="3"/>
  <c r="C293" i="3"/>
  <c r="I290" i="3"/>
  <c r="I289" i="3"/>
  <c r="I288" i="3"/>
  <c r="I287" i="3"/>
  <c r="I286" i="3"/>
  <c r="I285" i="3"/>
  <c r="I284" i="3"/>
  <c r="I283" i="3"/>
  <c r="I282" i="3"/>
  <c r="I281" i="3"/>
  <c r="H279" i="3"/>
  <c r="G279" i="3"/>
  <c r="R23" i="3" s="1"/>
  <c r="F279" i="3"/>
  <c r="Q23" i="3" s="1"/>
  <c r="E279" i="3"/>
  <c r="P23" i="3" s="1"/>
  <c r="C277" i="3"/>
  <c r="I274" i="3"/>
  <c r="I273" i="3"/>
  <c r="I272" i="3"/>
  <c r="I271" i="3"/>
  <c r="I270" i="3"/>
  <c r="I269" i="3"/>
  <c r="I268" i="3"/>
  <c r="I267" i="3"/>
  <c r="I266" i="3"/>
  <c r="I265" i="3"/>
  <c r="H263" i="3"/>
  <c r="Q22" i="3" s="1"/>
  <c r="G263" i="3"/>
  <c r="F263" i="3"/>
  <c r="E263" i="3"/>
  <c r="N22" i="3" s="1"/>
  <c r="C261" i="3"/>
  <c r="I258" i="3"/>
  <c r="I257" i="3"/>
  <c r="I256" i="3"/>
  <c r="I255" i="3"/>
  <c r="I254" i="3"/>
  <c r="I253" i="3"/>
  <c r="I252" i="3"/>
  <c r="I251" i="3"/>
  <c r="I250" i="3"/>
  <c r="I249" i="3"/>
  <c r="H247" i="3"/>
  <c r="Q21" i="3" s="1"/>
  <c r="G247" i="3"/>
  <c r="P21" i="3" s="1"/>
  <c r="F247" i="3"/>
  <c r="E247" i="3"/>
  <c r="N21" i="3" s="1"/>
  <c r="C245" i="3"/>
  <c r="I242" i="3"/>
  <c r="I241" i="3"/>
  <c r="I240" i="3"/>
  <c r="I239" i="3"/>
  <c r="I238" i="3"/>
  <c r="I237" i="3"/>
  <c r="I236" i="3"/>
  <c r="I235" i="3"/>
  <c r="I234" i="3"/>
  <c r="I233" i="3"/>
  <c r="H231" i="3"/>
  <c r="Q20" i="3" s="1"/>
  <c r="G231" i="3"/>
  <c r="P20" i="3" s="1"/>
  <c r="F231" i="3"/>
  <c r="E231" i="3"/>
  <c r="C229" i="3"/>
  <c r="I226" i="3"/>
  <c r="I225" i="3"/>
  <c r="I224" i="3"/>
  <c r="I223" i="3"/>
  <c r="I222" i="3"/>
  <c r="I221" i="3"/>
  <c r="I220" i="3"/>
  <c r="I219" i="3"/>
  <c r="I218" i="3"/>
  <c r="I217" i="3"/>
  <c r="H215" i="3"/>
  <c r="Q19" i="3" s="1"/>
  <c r="G215" i="3"/>
  <c r="F215" i="3"/>
  <c r="O19" i="3" s="1"/>
  <c r="E215" i="3"/>
  <c r="N19" i="3" s="1"/>
  <c r="C213" i="3"/>
  <c r="I210" i="3"/>
  <c r="I209" i="3"/>
  <c r="I208" i="3"/>
  <c r="I207" i="3"/>
  <c r="I206" i="3"/>
  <c r="I205" i="3"/>
  <c r="I204" i="3"/>
  <c r="I203" i="3"/>
  <c r="I202" i="3"/>
  <c r="I201" i="3"/>
  <c r="H199" i="3"/>
  <c r="Q18" i="3" s="1"/>
  <c r="G199" i="3"/>
  <c r="F199" i="3"/>
  <c r="E199" i="3"/>
  <c r="N18" i="3" s="1"/>
  <c r="C197" i="3"/>
  <c r="I194" i="3"/>
  <c r="I193" i="3"/>
  <c r="I192" i="3"/>
  <c r="I191" i="3"/>
  <c r="I190" i="3"/>
  <c r="I189" i="3"/>
  <c r="I188" i="3"/>
  <c r="I187" i="3"/>
  <c r="I186" i="3"/>
  <c r="I185" i="3"/>
  <c r="H183" i="3"/>
  <c r="Q17" i="3" s="1"/>
  <c r="G183" i="3"/>
  <c r="P17" i="3" s="1"/>
  <c r="F183" i="3"/>
  <c r="E183" i="3"/>
  <c r="N17" i="3" s="1"/>
  <c r="C181" i="3"/>
  <c r="I178" i="3"/>
  <c r="I177" i="3"/>
  <c r="I176" i="3"/>
  <c r="I175" i="3"/>
  <c r="I174" i="3"/>
  <c r="I173" i="3"/>
  <c r="I172" i="3"/>
  <c r="I171" i="3"/>
  <c r="I170" i="3"/>
  <c r="I169" i="3"/>
  <c r="H167" i="3"/>
  <c r="G167" i="3"/>
  <c r="P16" i="3" s="1"/>
  <c r="F167" i="3"/>
  <c r="E167" i="3"/>
  <c r="C165" i="3"/>
  <c r="I162" i="3"/>
  <c r="I161" i="3"/>
  <c r="I160" i="3"/>
  <c r="I159" i="3"/>
  <c r="I158" i="3"/>
  <c r="I157" i="3"/>
  <c r="I156" i="3"/>
  <c r="I155" i="3"/>
  <c r="I154" i="3"/>
  <c r="I153" i="3"/>
  <c r="H151" i="3"/>
  <c r="G151" i="3"/>
  <c r="F151" i="3"/>
  <c r="O15" i="3" s="1"/>
  <c r="E151" i="3"/>
  <c r="N15" i="3" s="1"/>
  <c r="C149" i="3"/>
  <c r="I146" i="3"/>
  <c r="I145" i="3"/>
  <c r="I144" i="3"/>
  <c r="I143" i="3"/>
  <c r="I142" i="3"/>
  <c r="I141" i="3"/>
  <c r="I140" i="3"/>
  <c r="I139" i="3"/>
  <c r="I138" i="3"/>
  <c r="I137" i="3"/>
  <c r="H135" i="3"/>
  <c r="Q14" i="3" s="1"/>
  <c r="G135" i="3"/>
  <c r="F135" i="3"/>
  <c r="O14" i="3" s="1"/>
  <c r="E135" i="3"/>
  <c r="N14" i="3" s="1"/>
  <c r="C133" i="3"/>
  <c r="I130" i="3"/>
  <c r="I129" i="3"/>
  <c r="I128" i="3"/>
  <c r="I127" i="3"/>
  <c r="I126" i="3"/>
  <c r="I125" i="3"/>
  <c r="I124" i="3"/>
  <c r="I123" i="3"/>
  <c r="I122" i="3"/>
  <c r="I121" i="3"/>
  <c r="H119" i="3"/>
  <c r="Q13" i="3" s="1"/>
  <c r="G119" i="3"/>
  <c r="P13" i="3" s="1"/>
  <c r="F119" i="3"/>
  <c r="E119" i="3"/>
  <c r="C117" i="3"/>
  <c r="I114" i="3"/>
  <c r="I113" i="3"/>
  <c r="I112" i="3"/>
  <c r="I111" i="3"/>
  <c r="I110" i="3"/>
  <c r="I109" i="3"/>
  <c r="I108" i="3"/>
  <c r="I107" i="3"/>
  <c r="I106" i="3"/>
  <c r="I105" i="3"/>
  <c r="H103" i="3"/>
  <c r="G103" i="3"/>
  <c r="P12" i="3" s="1"/>
  <c r="F103" i="3"/>
  <c r="E103" i="3"/>
  <c r="C101" i="3"/>
  <c r="I98" i="3"/>
  <c r="I97" i="3"/>
  <c r="I96" i="3"/>
  <c r="I95" i="3"/>
  <c r="I94" i="3"/>
  <c r="I93" i="3"/>
  <c r="I92" i="3"/>
  <c r="I91" i="3"/>
  <c r="I90" i="3"/>
  <c r="I89" i="3"/>
  <c r="H87" i="3"/>
  <c r="G87" i="3"/>
  <c r="F87" i="3"/>
  <c r="O11" i="3" s="1"/>
  <c r="E87" i="3"/>
  <c r="N11" i="3" s="1"/>
  <c r="C85" i="3"/>
  <c r="I82" i="3"/>
  <c r="I81" i="3"/>
  <c r="I80" i="3"/>
  <c r="I79" i="3"/>
  <c r="I78" i="3"/>
  <c r="I77" i="3"/>
  <c r="I76" i="3"/>
  <c r="I75" i="3"/>
  <c r="I74" i="3"/>
  <c r="I73" i="3"/>
  <c r="H71" i="3"/>
  <c r="Q10" i="3" s="1"/>
  <c r="G71" i="3"/>
  <c r="F71" i="3"/>
  <c r="O10" i="3" s="1"/>
  <c r="E71" i="3"/>
  <c r="N10" i="3" s="1"/>
  <c r="C69" i="3"/>
  <c r="I66" i="3"/>
  <c r="I65" i="3"/>
  <c r="I64" i="3"/>
  <c r="I63" i="3"/>
  <c r="I62" i="3"/>
  <c r="I61" i="3"/>
  <c r="I60" i="3"/>
  <c r="I59" i="3"/>
  <c r="I58" i="3"/>
  <c r="I57" i="3"/>
  <c r="H55" i="3"/>
  <c r="Q9" i="3" s="1"/>
  <c r="G55" i="3"/>
  <c r="P9" i="3" s="1"/>
  <c r="F55" i="3"/>
  <c r="E55" i="3"/>
  <c r="C53" i="3"/>
  <c r="I50" i="3"/>
  <c r="I49" i="3"/>
  <c r="I48" i="3"/>
  <c r="I47" i="3"/>
  <c r="I46" i="3"/>
  <c r="I45" i="3"/>
  <c r="I44" i="3"/>
  <c r="I43" i="3"/>
  <c r="I42" i="3"/>
  <c r="I41" i="3"/>
  <c r="H39" i="3"/>
  <c r="G39" i="3"/>
  <c r="P8" i="3" s="1"/>
  <c r="F39" i="3"/>
  <c r="E39" i="3"/>
  <c r="O37" i="3"/>
  <c r="M37" i="3"/>
  <c r="L37" i="3"/>
  <c r="C37" i="3"/>
  <c r="N36" i="3"/>
  <c r="M36" i="3"/>
  <c r="L36" i="3"/>
  <c r="Q35" i="3"/>
  <c r="P35" i="3"/>
  <c r="M35" i="3"/>
  <c r="L35" i="3"/>
  <c r="P34" i="3"/>
  <c r="M34" i="3"/>
  <c r="L34" i="3"/>
  <c r="P33" i="3"/>
  <c r="O33" i="3"/>
  <c r="M33" i="3"/>
  <c r="L33" i="3"/>
  <c r="O32" i="3"/>
  <c r="N32" i="3"/>
  <c r="M32" i="3"/>
  <c r="L32" i="3"/>
  <c r="I32" i="3"/>
  <c r="M31" i="3"/>
  <c r="L31" i="3"/>
  <c r="I31" i="3"/>
  <c r="P30" i="3"/>
  <c r="O30" i="3"/>
  <c r="M30" i="3"/>
  <c r="L30" i="3"/>
  <c r="I30" i="3"/>
  <c r="O29" i="3"/>
  <c r="N29" i="3"/>
  <c r="M29" i="3"/>
  <c r="L29" i="3"/>
  <c r="I29" i="3"/>
  <c r="O28" i="3"/>
  <c r="N28" i="3"/>
  <c r="M28" i="3"/>
  <c r="L28" i="3"/>
  <c r="I28" i="3"/>
  <c r="M27" i="3"/>
  <c r="L27" i="3"/>
  <c r="I27" i="3"/>
  <c r="P26" i="3"/>
  <c r="O26" i="3"/>
  <c r="M26" i="3"/>
  <c r="L26" i="3"/>
  <c r="I26" i="3"/>
  <c r="O25" i="3"/>
  <c r="N25" i="3"/>
  <c r="M25" i="3"/>
  <c r="L25" i="3"/>
  <c r="I25" i="3"/>
  <c r="O24" i="3"/>
  <c r="N24" i="3"/>
  <c r="M24" i="3"/>
  <c r="L24" i="3"/>
  <c r="I24" i="3"/>
  <c r="O23" i="3"/>
  <c r="N23" i="3"/>
  <c r="M23" i="3"/>
  <c r="L23" i="3"/>
  <c r="I23" i="3"/>
  <c r="P22" i="3"/>
  <c r="O22" i="3"/>
  <c r="M22" i="3"/>
  <c r="L22" i="3"/>
  <c r="O21" i="3"/>
  <c r="M21" i="3"/>
  <c r="L21" i="3"/>
  <c r="H21" i="3"/>
  <c r="Q6" i="3" s="1"/>
  <c r="G21" i="3"/>
  <c r="P6" i="3" s="1"/>
  <c r="F21" i="3"/>
  <c r="O6" i="3" s="1"/>
  <c r="E21" i="3"/>
  <c r="N6" i="3" s="1"/>
  <c r="O20" i="3"/>
  <c r="N20" i="3"/>
  <c r="M20" i="3"/>
  <c r="L20" i="3"/>
  <c r="P19" i="3"/>
  <c r="M19" i="3"/>
  <c r="L19" i="3"/>
  <c r="P18" i="3"/>
  <c r="O18" i="3"/>
  <c r="M18" i="3"/>
  <c r="L18" i="3"/>
  <c r="O17" i="3"/>
  <c r="M17" i="3"/>
  <c r="L17" i="3"/>
  <c r="Q16" i="3"/>
  <c r="O16" i="3"/>
  <c r="N16" i="3"/>
  <c r="M16" i="3"/>
  <c r="L16" i="3"/>
  <c r="I16" i="3"/>
  <c r="Q15" i="3"/>
  <c r="P15" i="3"/>
  <c r="M15" i="3"/>
  <c r="L15" i="3"/>
  <c r="I15" i="3"/>
  <c r="P14" i="3"/>
  <c r="M14" i="3"/>
  <c r="L14" i="3"/>
  <c r="I14" i="3"/>
  <c r="O13" i="3"/>
  <c r="N13" i="3"/>
  <c r="M13" i="3"/>
  <c r="L13" i="3"/>
  <c r="I13" i="3"/>
  <c r="Q12" i="3"/>
  <c r="O12" i="3"/>
  <c r="N12" i="3"/>
  <c r="M12" i="3"/>
  <c r="L12" i="3"/>
  <c r="I12" i="3"/>
  <c r="Q11" i="3"/>
  <c r="P11" i="3"/>
  <c r="M11" i="3"/>
  <c r="L11" i="3"/>
  <c r="I11" i="3"/>
  <c r="P10" i="3"/>
  <c r="M10" i="3"/>
  <c r="L10" i="3"/>
  <c r="I10" i="3"/>
  <c r="O9" i="3"/>
  <c r="N9" i="3"/>
  <c r="M9" i="3"/>
  <c r="L9" i="3"/>
  <c r="I9" i="3"/>
  <c r="Q8" i="3"/>
  <c r="O8" i="3"/>
  <c r="N8" i="3"/>
  <c r="M8" i="3"/>
  <c r="L8" i="3"/>
  <c r="I8" i="3"/>
  <c r="I7" i="3"/>
  <c r="M6" i="3"/>
  <c r="L6" i="3"/>
  <c r="Q5" i="3"/>
  <c r="M5" i="3"/>
  <c r="L5" i="3"/>
  <c r="H5" i="3"/>
  <c r="G5" i="3"/>
  <c r="P5" i="3" s="1"/>
  <c r="F5" i="3"/>
  <c r="O5" i="3" s="1"/>
  <c r="E5" i="3"/>
  <c r="N5" i="3" s="1"/>
  <c r="H9" i="6"/>
  <c r="H13" i="6"/>
  <c r="H17" i="6"/>
  <c r="H21" i="6"/>
  <c r="H10" i="6"/>
  <c r="H14" i="6"/>
  <c r="H18" i="6"/>
  <c r="H22" i="6"/>
  <c r="H11" i="6"/>
  <c r="H15" i="6"/>
  <c r="H19" i="6"/>
  <c r="H12" i="6"/>
  <c r="H16" i="6"/>
  <c r="H20" i="6"/>
  <c r="H8" i="6"/>
  <c r="G9" i="6"/>
  <c r="G13" i="6"/>
  <c r="G17" i="6"/>
  <c r="G21" i="6"/>
  <c r="G10" i="6"/>
  <c r="G14" i="6"/>
  <c r="G18" i="6"/>
  <c r="G22" i="6"/>
  <c r="G11" i="6"/>
  <c r="G15" i="6"/>
  <c r="G19" i="6"/>
  <c r="G12" i="6"/>
  <c r="G16" i="6"/>
  <c r="G20" i="6"/>
  <c r="G8" i="6"/>
  <c r="F9" i="6"/>
  <c r="F13" i="6"/>
  <c r="F17" i="6"/>
  <c r="F21" i="6"/>
  <c r="F10" i="6"/>
  <c r="F14" i="6"/>
  <c r="F18" i="6"/>
  <c r="F22" i="6"/>
  <c r="F11" i="6"/>
  <c r="F15" i="6"/>
  <c r="F19" i="6"/>
  <c r="F12" i="6"/>
  <c r="F16" i="6"/>
  <c r="F20" i="6"/>
  <c r="F8" i="6"/>
  <c r="E9" i="6"/>
  <c r="E13" i="6"/>
  <c r="E17" i="6"/>
  <c r="E21" i="6"/>
  <c r="E14" i="6"/>
  <c r="E18" i="6"/>
  <c r="E22" i="6"/>
  <c r="E11" i="6"/>
  <c r="E15" i="6"/>
  <c r="E19" i="6"/>
  <c r="E12" i="6"/>
  <c r="E16" i="6"/>
  <c r="E20" i="6"/>
  <c r="E10" i="6"/>
  <c r="E8" i="6"/>
  <c r="D10" i="6"/>
  <c r="D14" i="6"/>
  <c r="D18" i="6"/>
  <c r="D22" i="6"/>
  <c r="D11" i="6"/>
  <c r="D15" i="6"/>
  <c r="D19" i="6"/>
  <c r="D12" i="6"/>
  <c r="D16" i="6"/>
  <c r="D20" i="6"/>
  <c r="D9" i="6"/>
  <c r="D13" i="6"/>
  <c r="D17" i="6"/>
  <c r="D21" i="6"/>
  <c r="D8" i="6"/>
  <c r="C10" i="6"/>
  <c r="C14" i="6"/>
  <c r="C18" i="6"/>
  <c r="C22" i="6"/>
  <c r="C11" i="6"/>
  <c r="C15" i="6"/>
  <c r="C19" i="6"/>
  <c r="C12" i="6"/>
  <c r="C16" i="6"/>
  <c r="C20" i="6"/>
  <c r="C13" i="6"/>
  <c r="C17" i="6"/>
  <c r="C21" i="6"/>
  <c r="C8" i="6"/>
  <c r="H5" i="6"/>
  <c r="H4" i="6"/>
  <c r="G5" i="6"/>
  <c r="G4" i="6"/>
  <c r="F5" i="6"/>
  <c r="F4" i="6"/>
  <c r="E5" i="6"/>
  <c r="E4" i="6"/>
  <c r="C4" i="6"/>
  <c r="D5" i="6"/>
  <c r="I39" i="3" l="1"/>
  <c r="R8" i="3" s="1"/>
  <c r="I103" i="3"/>
  <c r="R12" i="3" s="1"/>
  <c r="I167" i="3"/>
  <c r="R16" i="3" s="1"/>
  <c r="I231" i="3"/>
  <c r="R20" i="3" s="1"/>
  <c r="I295" i="3"/>
  <c r="R24" i="3" s="1"/>
  <c r="I359" i="3"/>
  <c r="R28" i="3" s="1"/>
  <c r="I423" i="3"/>
  <c r="R32" i="3" s="1"/>
  <c r="I487" i="3"/>
  <c r="R36" i="3" s="1"/>
  <c r="I151" i="3"/>
  <c r="R15" i="3" s="1"/>
  <c r="I343" i="3"/>
  <c r="R27" i="3" s="1"/>
  <c r="I407" i="3"/>
  <c r="R31" i="3" s="1"/>
  <c r="I55" i="3"/>
  <c r="R9" i="3" s="1"/>
  <c r="I119" i="3"/>
  <c r="R13" i="3" s="1"/>
  <c r="I183" i="3"/>
  <c r="R17" i="3" s="1"/>
  <c r="I247" i="3"/>
  <c r="R21" i="3" s="1"/>
  <c r="I311" i="3"/>
  <c r="R25" i="3" s="1"/>
  <c r="I375" i="3"/>
  <c r="R29" i="3" s="1"/>
  <c r="I439" i="3"/>
  <c r="R33" i="3" s="1"/>
  <c r="I503" i="3"/>
  <c r="R37" i="3" s="1"/>
  <c r="I87" i="3"/>
  <c r="R11" i="3" s="1"/>
  <c r="I215" i="3"/>
  <c r="R19" i="3" s="1"/>
  <c r="I279" i="3"/>
  <c r="I471" i="3"/>
  <c r="R35" i="3" s="1"/>
  <c r="I21" i="3"/>
  <c r="R6" i="3" s="1"/>
  <c r="I71" i="3"/>
  <c r="R10" i="3" s="1"/>
  <c r="I135" i="3"/>
  <c r="R14" i="3" s="1"/>
  <c r="I199" i="3"/>
  <c r="R18" i="3" s="1"/>
  <c r="I263" i="3"/>
  <c r="R22" i="3" s="1"/>
  <c r="I327" i="3"/>
  <c r="R26" i="3" s="1"/>
  <c r="I391" i="3"/>
  <c r="R30" i="3" s="1"/>
  <c r="I455" i="3"/>
  <c r="R34" i="3" s="1"/>
  <c r="I5" i="3"/>
  <c r="R5" i="3" s="1"/>
  <c r="C9" i="6" l="1"/>
</calcChain>
</file>

<file path=xl/sharedStrings.xml><?xml version="1.0" encoding="utf-8"?>
<sst xmlns="http://schemas.openxmlformats.org/spreadsheetml/2006/main" count="1940" uniqueCount="50">
  <si>
    <t xml:space="preserve">Budget </t>
  </si>
  <si>
    <t>Description</t>
  </si>
  <si>
    <t>Engagé</t>
  </si>
  <si>
    <t>RE00001</t>
  </si>
  <si>
    <t>Réceptionné</t>
  </si>
  <si>
    <t>M. Forte</t>
  </si>
  <si>
    <t>Atterissage</t>
  </si>
  <si>
    <t>Budget</t>
  </si>
  <si>
    <t>M. Faible</t>
  </si>
  <si>
    <t>MIB</t>
  </si>
  <si>
    <t>N° SAP</t>
  </si>
  <si>
    <t>Maturité forte</t>
  </si>
  <si>
    <t>Maturité faible</t>
  </si>
  <si>
    <t>Atterrissage</t>
  </si>
  <si>
    <t>MEV</t>
  </si>
  <si>
    <t>CF</t>
  </si>
  <si>
    <t>SYNTHESE DU DEPARTEMENT</t>
  </si>
  <si>
    <t>Code Fond</t>
  </si>
  <si>
    <t>CUMUL</t>
  </si>
  <si>
    <t>Type</t>
  </si>
  <si>
    <t>Code fond</t>
  </si>
  <si>
    <t>MEVO</t>
  </si>
  <si>
    <t>PROJETS</t>
  </si>
  <si>
    <t>Insérer des cellules ici si nécessaire</t>
  </si>
  <si>
    <t>ME00700</t>
  </si>
  <si>
    <t>PIT0054</t>
  </si>
  <si>
    <t>Insérer des lignes ici si nécessaire</t>
  </si>
  <si>
    <t>PIT0052</t>
  </si>
  <si>
    <t>PI00008</t>
  </si>
  <si>
    <t>PIT0043</t>
  </si>
  <si>
    <t>Commande T1</t>
  </si>
  <si>
    <t>Commande T2</t>
  </si>
  <si>
    <t>Commande T3</t>
  </si>
  <si>
    <t>Commande T4</t>
  </si>
  <si>
    <t>Maintenance évolutive 1</t>
  </si>
  <si>
    <t>Maintenance évolutive 2</t>
  </si>
  <si>
    <t>Maintenance évolutive 3</t>
  </si>
  <si>
    <t>Maintenance évolutive 4</t>
  </si>
  <si>
    <t>Projet NET T1</t>
  </si>
  <si>
    <t>Projet NET T2</t>
  </si>
  <si>
    <t>Projet NET T3</t>
  </si>
  <si>
    <t>Projet NET T4</t>
  </si>
  <si>
    <t xml:space="preserve">Bugdet </t>
  </si>
  <si>
    <t>Consolidation Budget DPIT</t>
  </si>
  <si>
    <t>PIT0025</t>
  </si>
  <si>
    <t>PIT0053</t>
  </si>
  <si>
    <t>Suivi budget direction 1</t>
  </si>
  <si>
    <t>Suivi budget direction 2</t>
  </si>
  <si>
    <t>Suivi budget direction 3</t>
  </si>
  <si>
    <t>Suivi budget direction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</si>
</sst>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=0]&quot;veuillez saisir .. &quot;;General"/>
    <numFmt numFmtId="165" formatCode="[=0]&quot;veuillez saisir la description de la commande .. &quot;;General"/>
  </numFmts>
  <fonts count="1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8"/>
      <color theme="1"/>
      <name val="Arial"/>
      <family val="2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B55B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4" borderId="0" xfId="0" applyFill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0" fillId="0" borderId="0" xfId="0" applyFill="1"/>
    <xf numFmtId="0" fontId="0" fillId="6" borderId="0" xfId="0" applyFill="1" applyAlignment="1">
      <alignment horizontal="center" vertic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2" fillId="7" borderId="0" xfId="0" applyFont="1" applyFill="1"/>
    <xf numFmtId="0" fontId="0" fillId="8" borderId="0" xfId="0" applyFill="1"/>
    <xf numFmtId="0" fontId="8" fillId="7" borderId="0" xfId="0" applyFont="1" applyFill="1" applyAlignment="1">
      <alignment horizontal="center" vertical="center" textRotation="255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8" fillId="7" borderId="0" xfId="0" applyFont="1" applyFill="1" applyAlignment="1">
      <alignment horizontal="center" vertical="center" textRotation="255"/>
    </xf>
    <xf numFmtId="0" fontId="0" fillId="0" borderId="0" xfId="0" applyFill="1" applyAlignment="1">
      <alignment horizontal="center"/>
    </xf>
    <xf numFmtId="2" fontId="9" fillId="3" borderId="0" xfId="0" applyNumberFormat="1" applyFont="1" applyFill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10" fillId="7" borderId="0" xfId="0" applyFont="1" applyFill="1" applyAlignment="1">
      <alignment horizontal="center" vertical="center" textRotation="255"/>
    </xf>
    <xf numFmtId="0" fontId="11" fillId="3" borderId="0" xfId="0" applyFont="1" applyFill="1" applyAlignment="1">
      <alignment textRotation="255" wrapText="1"/>
    </xf>
    <xf numFmtId="2" fontId="9" fillId="0" borderId="0" xfId="0" applyNumberFormat="1" applyFont="1" applyFill="1" applyAlignment="1">
      <alignment horizontal="left" vertical="center" wrapText="1"/>
    </xf>
    <xf numFmtId="49" fontId="9" fillId="0" borderId="0" xfId="0" applyNumberFormat="1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 textRotation="255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/>
    </xf>
    <xf numFmtId="165" fontId="13" fillId="9" borderId="0" xfId="0" applyNumberFormat="1" applyFont="1" applyFill="1"/>
    <xf numFmtId="165" fontId="13" fillId="9" borderId="0" xfId="0" applyNumberFormat="1" applyFont="1" applyFill="1" applyAlignment="1">
      <alignment horizont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14" fillId="4" borderId="0" xfId="0" applyFont="1" applyFill="1" applyAlignment="1">
      <alignment horizontal="center"/>
    </xf>
    <xf numFmtId="0" fontId="15" fillId="10" borderId="1" xfId="0" applyFont="1" applyFill="1" applyBorder="1"/>
    <xf numFmtId="0" fontId="2" fillId="0" borderId="0" xfId="0" applyFont="1" applyAlignment="1">
      <alignment vertical="top"/>
    </xf>
    <xf numFmtId="0" fontId="2" fillId="10" borderId="1" xfId="0" applyFont="1" applyFill="1" applyBorder="1"/>
    <xf numFmtId="0" fontId="16" fillId="0" borderId="0" xfId="0" applyFont="1" applyAlignment="1">
      <alignment vertical="center"/>
    </xf>
  </cellXfs>
  <cellStyles count="3">
    <cellStyle name="Lien hypertexte 6" xfId="1"/>
    <cellStyle name="Normal" xfId="0" builtinId="0"/>
    <cellStyle name="Normal 5 2 2" xfId="2"/>
  </cellStyles>
  <dxfs count="300"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  <dxf>
      <font>
        <color rgb="FF9C0006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180975</xdr:colOff>
      <xdr:row>7</xdr:row>
      <xdr:rowOff>152400</xdr:rowOff>
    </xdr:from>
    <xdr:to>
      <xdr:col>9</xdr:col>
      <xdr:colOff>752475</xdr:colOff>
      <xdr:row>10</xdr:row>
      <xdr:rowOff>95250</xdr:rowOff>
    </xdr:to>
    <xdr:sp macro="[0]!Feuil5.codes" textlink="">
      <xdr:nvSpPr>
        <xdr:cNvPr id="3" name="Rectangle 2"/>
        <xdr:cNvSpPr/>
      </xdr:nvSpPr>
      <xdr:spPr>
        <a:xfrm>
          <a:off x="6372225" y="2057400"/>
          <a:ext cx="1333500" cy="514350"/>
        </a:xfrm>
        <a:prstGeom prst="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65000"/>
            </a:schemeClr>
          </a:solidFill>
        </a:ln>
        <a:scene3d>
          <a:camera prst="orthographicFront"/>
          <a:lightRig rig="morning" dir="t"/>
        </a:scene3d>
        <a:sp3d prstMaterial="metal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200" b="1">
              <a:solidFill>
                <a:sysClr val="windowText" lastClr="000000"/>
              </a:solidFill>
            </a:rPr>
            <a:t>Actualisé le codes</a:t>
          </a:r>
          <a:r>
            <a:rPr lang="fr-FR" sz="1200" b="1" baseline="0">
              <a:solidFill>
                <a:sysClr val="windowText" lastClr="000000"/>
              </a:solidFill>
            </a:rPr>
            <a:t> projets</a:t>
          </a:r>
          <a:endParaRPr lang="fr-FR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17</xdr:row>
      <xdr:rowOff>1</xdr:rowOff>
    </xdr:from>
    <xdr:to>
      <xdr:col>9</xdr:col>
      <xdr:colOff>10583</xdr:colOff>
      <xdr:row>18</xdr:row>
      <xdr:rowOff>21167</xdr:rowOff>
    </xdr:to>
    <xdr:sp macro="[0]!Feuil2.Insererlignes" textlink="">
      <xdr:nvSpPr>
        <xdr:cNvPr id="2" name="Rectangle 1"/>
        <xdr:cNvSpPr/>
      </xdr:nvSpPr>
      <xdr:spPr>
        <a:xfrm>
          <a:off x="10583" y="3714751"/>
          <a:ext cx="8953500" cy="211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/>
            <a:t>insérer une ligne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17</xdr:row>
      <xdr:rowOff>1</xdr:rowOff>
    </xdr:from>
    <xdr:to>
      <xdr:col>9</xdr:col>
      <xdr:colOff>10583</xdr:colOff>
      <xdr:row>18</xdr:row>
      <xdr:rowOff>21167</xdr:rowOff>
    </xdr:to>
    <xdr:sp macro="[0]!Feuil2.Insererlignes" textlink="">
      <xdr:nvSpPr>
        <xdr:cNvPr id="2" name="Rectangle 1"/>
        <xdr:cNvSpPr/>
      </xdr:nvSpPr>
      <xdr:spPr>
        <a:xfrm>
          <a:off x="10583" y="3714751"/>
          <a:ext cx="8540750" cy="211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/>
            <a:t>insérer une ligne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17</xdr:row>
      <xdr:rowOff>1</xdr:rowOff>
    </xdr:from>
    <xdr:to>
      <xdr:col>9</xdr:col>
      <xdr:colOff>10583</xdr:colOff>
      <xdr:row>18</xdr:row>
      <xdr:rowOff>21167</xdr:rowOff>
    </xdr:to>
    <xdr:sp macro="[0]!Feuil2.Insererlignes" textlink="">
      <xdr:nvSpPr>
        <xdr:cNvPr id="2" name="Rectangle 1"/>
        <xdr:cNvSpPr/>
      </xdr:nvSpPr>
      <xdr:spPr>
        <a:xfrm>
          <a:off x="10583" y="3714751"/>
          <a:ext cx="8953500" cy="211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/>
            <a:t>insérer une ligne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10583</xdr:colOff>
      <xdr:row>17</xdr:row>
      <xdr:rowOff>1</xdr:rowOff>
    </xdr:from>
    <xdr:to>
      <xdr:col>9</xdr:col>
      <xdr:colOff>10583</xdr:colOff>
      <xdr:row>18</xdr:row>
      <xdr:rowOff>21167</xdr:rowOff>
    </xdr:to>
    <xdr:sp macro="[0]!Feuil2.Insererlignes" textlink="">
      <xdr:nvSpPr>
        <xdr:cNvPr id="2" name="Rectangle 1"/>
        <xdr:cNvSpPr/>
      </xdr:nvSpPr>
      <xdr:spPr>
        <a:xfrm>
          <a:off x="10583" y="3714751"/>
          <a:ext cx="8953500" cy="211666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 b="1"/>
            <a:t>insérer une ligne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%20budget%20DPI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PIRS"/>
      <sheetName val="Plan Infrastructure"/>
      <sheetName val="Direction DPCT"/>
      <sheetName val="CTGR"/>
      <sheetName val="PPM"/>
      <sheetName val="Direction OPS"/>
      <sheetName val="SPRP"/>
      <sheetName val="MPS"/>
      <sheetName val="Direction DPIT"/>
      <sheetName val="ISET"/>
      <sheetName val="IRT"/>
      <sheetName val="Direction DSDP"/>
      <sheetName val="Ref Code fond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CODE FONDS DGA SI</v>
          </cell>
          <cell r="B1" t="str">
            <v>Libellés des Fonds</v>
          </cell>
        </row>
        <row r="2">
          <cell r="A2" t="str">
            <v>AGS0001</v>
          </cell>
          <cell r="B2" t="str">
            <v>AGS - Mission de base</v>
          </cell>
        </row>
        <row r="3">
          <cell r="A3" t="str">
            <v>AGS0002</v>
          </cell>
          <cell r="B3" t="str">
            <v>AGS - Maintenance corrective</v>
          </cell>
        </row>
        <row r="4">
          <cell r="A4" t="str">
            <v>AGS0003</v>
          </cell>
          <cell r="B4" t="str">
            <v>AGS - Maintenance évolutive</v>
          </cell>
        </row>
        <row r="5">
          <cell r="A5" t="str">
            <v>AGS0004</v>
          </cell>
          <cell r="B5" t="str">
            <v>AGS - AGS SID</v>
          </cell>
        </row>
        <row r="6">
          <cell r="A6" t="str">
            <v>AGS0005</v>
          </cell>
          <cell r="B6" t="str">
            <v>AGS - Océan</v>
          </cell>
        </row>
        <row r="7">
          <cell r="A7" t="str">
            <v>CC00013</v>
          </cell>
          <cell r="B7" t="str">
            <v>Charges constatées d'avance 2013</v>
          </cell>
        </row>
        <row r="8">
          <cell r="A8" t="str">
            <v>CC00014</v>
          </cell>
          <cell r="B8" t="str">
            <v>Charges constatées d'avance 2014</v>
          </cell>
        </row>
        <row r="9">
          <cell r="A9" t="str">
            <v>CC00015</v>
          </cell>
          <cell r="B9" t="str">
            <v>Charges constatées d'avance 2015</v>
          </cell>
        </row>
        <row r="10">
          <cell r="A10" t="str">
            <v>CC00016</v>
          </cell>
          <cell r="B10" t="str">
            <v>Charges constatées d'avance 2016</v>
          </cell>
        </row>
        <row r="11">
          <cell r="A11" t="str">
            <v>CC00017</v>
          </cell>
          <cell r="B11" t="str">
            <v>Charges constatées d'avance 2017</v>
          </cell>
        </row>
        <row r="12">
          <cell r="A12" t="str">
            <v>CC00018</v>
          </cell>
          <cell r="B12" t="str">
            <v>Charges constatées d'avance 2018</v>
          </cell>
        </row>
        <row r="13">
          <cell r="A13" t="str">
            <v>CC00019</v>
          </cell>
          <cell r="B13" t="str">
            <v>Charges constatées d'avance 2019</v>
          </cell>
        </row>
        <row r="14">
          <cell r="A14" t="str">
            <v>CIFO</v>
          </cell>
          <cell r="B14" t="str">
            <v>Congé  individuel de formation -(utilisation limitée uniquement à PGR)</v>
          </cell>
        </row>
        <row r="15">
          <cell r="A15" t="str">
            <v>DIFO</v>
          </cell>
          <cell r="B15" t="str">
            <v>Droit individuel à la formation (utilisation uniquement dans le cadre d’un DIF)</v>
          </cell>
        </row>
        <row r="16">
          <cell r="A16" t="str">
            <v>ME10008</v>
          </cell>
          <cell r="B16" t="str">
            <v>Maintenance AS400</v>
          </cell>
        </row>
        <row r="17">
          <cell r="A17" t="str">
            <v>ME10009</v>
          </cell>
          <cell r="B17" t="str">
            <v>Maintenance évolutive Prestations Financières</v>
          </cell>
        </row>
        <row r="18">
          <cell r="A18" t="str">
            <v>ME10010</v>
          </cell>
          <cell r="B18" t="str">
            <v>Maintenance évolutive Incidents de Paiement</v>
          </cell>
        </row>
        <row r="19">
          <cell r="A19" t="str">
            <v>ME10011</v>
          </cell>
          <cell r="B19" t="str">
            <v>Maintenance évolutive Retour à l'emploi</v>
          </cell>
        </row>
        <row r="20">
          <cell r="A20" t="str">
            <v>ME10012</v>
          </cell>
          <cell r="B20" t="str">
            <v>Maintenance évolutive Pilotage et suivi de l'activité</v>
          </cell>
        </row>
        <row r="21">
          <cell r="A21" t="str">
            <v>ME10013</v>
          </cell>
          <cell r="B21" t="str">
            <v>Maintenance évolutive Informations personnelles et Référentiels</v>
          </cell>
        </row>
        <row r="22">
          <cell r="A22" t="str">
            <v>ME10014</v>
          </cell>
          <cell r="B22" t="str">
            <v>Maintenance évolutive Contacts</v>
          </cell>
        </row>
        <row r="23">
          <cell r="A23" t="str">
            <v>ME10016</v>
          </cell>
          <cell r="B23" t="str">
            <v>Maintenance support technique</v>
          </cell>
        </row>
        <row r="24">
          <cell r="A24" t="str">
            <v>ME10031</v>
          </cell>
          <cell r="B24" t="str">
            <v>Maintenance Volet utile MEV</v>
          </cell>
        </row>
        <row r="25">
          <cell r="A25" t="str">
            <v>ME20002</v>
          </cell>
          <cell r="B25" t="str">
            <v>DUO</v>
          </cell>
        </row>
        <row r="26">
          <cell r="A26" t="str">
            <v>ME20004</v>
          </cell>
          <cell r="B26" t="str">
            <v>IRV3-SDR</v>
          </cell>
        </row>
        <row r="27">
          <cell r="A27" t="str">
            <v>ME20013</v>
          </cell>
          <cell r="B27" t="str">
            <v>IAE</v>
          </cell>
        </row>
        <row r="28">
          <cell r="A28" t="str">
            <v>ME20014</v>
          </cell>
          <cell r="B28" t="str">
            <v>OGR</v>
          </cell>
        </row>
        <row r="29">
          <cell r="A29" t="str">
            <v>ME20015</v>
          </cell>
          <cell r="B29" t="str">
            <v>HUGO</v>
          </cell>
        </row>
        <row r="30">
          <cell r="A30" t="str">
            <v>ME30001</v>
          </cell>
          <cell r="B30" t="str">
            <v>Maintenance évolutive GUSO</v>
          </cell>
        </row>
        <row r="31">
          <cell r="A31" t="str">
            <v>ME30003</v>
          </cell>
          <cell r="B31" t="str">
            <v>Maintenance évolutive CONTRIX &amp; Aides</v>
          </cell>
        </row>
        <row r="32">
          <cell r="A32" t="str">
            <v>ME30006</v>
          </cell>
          <cell r="B32" t="str">
            <v>Maintenance Dune</v>
          </cell>
        </row>
        <row r="33">
          <cell r="A33" t="str">
            <v>ME30010</v>
          </cell>
          <cell r="B33" t="str">
            <v>Maintenance Démat AE</v>
          </cell>
        </row>
        <row r="34">
          <cell r="A34" t="str">
            <v>ME30011</v>
          </cell>
          <cell r="B34" t="str">
            <v>Maintenance O2DS (Ouverture des Données et Services )</v>
          </cell>
        </row>
        <row r="35">
          <cell r="A35" t="str">
            <v>ME30031</v>
          </cell>
          <cell r="B35" t="str">
            <v>Maintenance Volet utile MEV</v>
          </cell>
        </row>
        <row r="36">
          <cell r="A36" t="str">
            <v>ME40001</v>
          </cell>
          <cell r="B36" t="str">
            <v>Maintenance  Dématérialisation</v>
          </cell>
        </row>
        <row r="37">
          <cell r="A37" t="str">
            <v>ME40003</v>
          </cell>
          <cell r="B37" t="str">
            <v>Maintenance Internet</v>
          </cell>
        </row>
        <row r="38">
          <cell r="A38" t="str">
            <v>ME40006</v>
          </cell>
          <cell r="B38" t="str">
            <v>Maintenance INTRANET</v>
          </cell>
        </row>
        <row r="39">
          <cell r="A39" t="str">
            <v>ME40008</v>
          </cell>
          <cell r="B39" t="str">
            <v>Maintenance Dispositif d'accueil</v>
          </cell>
        </row>
        <row r="40">
          <cell r="A40" t="str">
            <v>ME40031</v>
          </cell>
          <cell r="B40" t="str">
            <v>Maintenance Volet utile MEV</v>
          </cell>
        </row>
        <row r="41">
          <cell r="A41" t="str">
            <v>ME50012</v>
          </cell>
          <cell r="B41" t="str">
            <v>Maintenance évolutive TTU</v>
          </cell>
        </row>
        <row r="42">
          <cell r="A42" t="str">
            <v>ME50013</v>
          </cell>
          <cell r="B42" t="str">
            <v>Maintenance SISP</v>
          </cell>
        </row>
        <row r="43">
          <cell r="A43" t="str">
            <v>ME60001</v>
          </cell>
          <cell r="B43" t="str">
            <v>Maintenance  CAB P.E.</v>
          </cell>
        </row>
        <row r="44">
          <cell r="A44" t="str">
            <v>ME60002</v>
          </cell>
          <cell r="B44" t="str">
            <v>Maintenance SAP P.E.</v>
          </cell>
        </row>
        <row r="45">
          <cell r="A45" t="str">
            <v>ME60006</v>
          </cell>
          <cell r="B45" t="str">
            <v>Maintenance Sillage Ocean SMQ Autres appli Audit ETT</v>
          </cell>
        </row>
        <row r="46">
          <cell r="A46" t="str">
            <v>ME60010</v>
          </cell>
          <cell r="B46" t="str">
            <v>Maintenance SIRH</v>
          </cell>
        </row>
        <row r="47">
          <cell r="A47" t="str">
            <v>ME60015</v>
          </cell>
          <cell r="B47" t="str">
            <v>Maintenance évolutive outils de gestion interne</v>
          </cell>
        </row>
        <row r="48">
          <cell r="A48" t="str">
            <v>ME60022</v>
          </cell>
          <cell r="B48" t="str">
            <v>Maintenance BPC</v>
          </cell>
        </row>
        <row r="49">
          <cell r="A49" t="str">
            <v>ME70031</v>
          </cell>
          <cell r="B49" t="str">
            <v>Maintenance Volet utile MEV</v>
          </cell>
        </row>
        <row r="50">
          <cell r="A50" t="str">
            <v>ME70032</v>
          </cell>
          <cell r="B50" t="str">
            <v>Maintenance évolutive Autres</v>
          </cell>
        </row>
        <row r="51">
          <cell r="A51" t="str">
            <v>ME80002</v>
          </cell>
          <cell r="B51" t="str">
            <v>Maintenance Ingénierie des infrastructures Centralisées</v>
          </cell>
        </row>
        <row r="52">
          <cell r="A52" t="str">
            <v>ME80004</v>
          </cell>
          <cell r="B52" t="str">
            <v>Maintenance IRT</v>
          </cell>
        </row>
        <row r="53">
          <cell r="A53" t="str">
            <v>ME80031</v>
          </cell>
          <cell r="B53" t="str">
            <v>Maintenance Volet utile MEV</v>
          </cell>
        </row>
        <row r="54">
          <cell r="A54" t="str">
            <v>ME99999</v>
          </cell>
          <cell r="B54" t="str">
            <v>Enveloppe maintenance à installer</v>
          </cell>
        </row>
        <row r="55">
          <cell r="A55" t="str">
            <v>MR10001</v>
          </cell>
          <cell r="B55" t="str">
            <v>Maintenance réglementaire GDD</v>
          </cell>
        </row>
        <row r="56">
          <cell r="A56" t="str">
            <v>MR30001</v>
          </cell>
          <cell r="B56" t="str">
            <v>Maintenance réglementaire Employeur</v>
          </cell>
        </row>
        <row r="57">
          <cell r="A57" t="str">
            <v>MR30002</v>
          </cell>
          <cell r="B57" t="str">
            <v>Maintenance dématérialisation du CERFA CUI</v>
          </cell>
        </row>
        <row r="58">
          <cell r="A58" t="str">
            <v>MR30003</v>
          </cell>
          <cell r="B58" t="str">
            <v>Maintenance réglementaire DSN</v>
          </cell>
        </row>
        <row r="59">
          <cell r="A59" t="str">
            <v>MR40001</v>
          </cell>
          <cell r="B59" t="str">
            <v>Maintenance réglementaire Internet Intranet</v>
          </cell>
        </row>
        <row r="60">
          <cell r="A60" t="str">
            <v>MR50002</v>
          </cell>
          <cell r="B60" t="str">
            <v>Maintenance réglementaire SISP</v>
          </cell>
        </row>
        <row r="61">
          <cell r="A61" t="str">
            <v>MR50009</v>
          </cell>
          <cell r="B61" t="str">
            <v>Maintenance réglementaire Statistiques marché travail</v>
          </cell>
        </row>
        <row r="62">
          <cell r="A62" t="str">
            <v>MR50011</v>
          </cell>
          <cell r="B62" t="str">
            <v xml:space="preserve">Maintenance réglementaire  Décisionnel HORS SISP </v>
          </cell>
        </row>
        <row r="63">
          <cell r="A63" t="str">
            <v>MR50012</v>
          </cell>
          <cell r="B63" t="str">
            <v>Maintenance réglementaire STHIS</v>
          </cell>
        </row>
        <row r="64">
          <cell r="A64" t="str">
            <v>MR50014</v>
          </cell>
          <cell r="B64" t="str">
            <v>Maintenance réglementaire IOP</v>
          </cell>
        </row>
        <row r="65">
          <cell r="A65" t="str">
            <v>MR60001</v>
          </cell>
          <cell r="B65" t="str">
            <v>Maintenance réglementaire Fonction d'Appui</v>
          </cell>
        </row>
        <row r="66">
          <cell r="A66" t="str">
            <v>MR70001</v>
          </cell>
          <cell r="B66" t="str">
            <v>Maintenance réglementaire PTSR</v>
          </cell>
        </row>
        <row r="67">
          <cell r="A67" t="str">
            <v>MR80001</v>
          </cell>
          <cell r="B67" t="str">
            <v>Maintenance réglementaire A2S</v>
          </cell>
        </row>
        <row r="68">
          <cell r="A68" t="str">
            <v>MR90001</v>
          </cell>
          <cell r="B68" t="str">
            <v>Maintenance réglementaire OPE</v>
          </cell>
        </row>
        <row r="69">
          <cell r="A69" t="str">
            <v>MR90002</v>
          </cell>
          <cell r="B69" t="str">
            <v xml:space="preserve">Maintenance réglementaire Mise en œuvre BMC Restructure for IMS </v>
          </cell>
        </row>
        <row r="70">
          <cell r="A70" t="str">
            <v>MR90003</v>
          </cell>
          <cell r="B70" t="str">
            <v xml:space="preserve">Maintenance réglementaire DCIM Mise en œuvre outil de gestion Datacenter </v>
          </cell>
        </row>
        <row r="71">
          <cell r="A71" t="str">
            <v>N-DOETH</v>
          </cell>
          <cell r="B71" t="str">
            <v>N-DOETH</v>
          </cell>
        </row>
        <row r="72">
          <cell r="A72" t="str">
            <v>N-FIPHFP</v>
          </cell>
          <cell r="B72" t="str">
            <v>N-FIPHFP</v>
          </cell>
        </row>
        <row r="73">
          <cell r="A73" t="str">
            <v>N-FORMANGT</v>
          </cell>
          <cell r="B73" t="str">
            <v>N.FORM.MANAGEMENT</v>
          </cell>
        </row>
        <row r="74">
          <cell r="A74" t="str">
            <v>N-FORMATIO</v>
          </cell>
          <cell r="B74" t="str">
            <v>FORMATION</v>
          </cell>
        </row>
        <row r="75">
          <cell r="A75" t="str">
            <v>N-MNH</v>
          </cell>
          <cell r="B75" t="str">
            <v>N-MNH</v>
          </cell>
        </row>
        <row r="76">
          <cell r="A76" t="str">
            <v>PI00008</v>
          </cell>
          <cell r="B76" t="str">
            <v>Sécurisation des accès en production (266)</v>
          </cell>
        </row>
        <row r="77">
          <cell r="A77" t="str">
            <v>PI00010</v>
          </cell>
          <cell r="B77" t="str">
            <v>TESI - Obsolescences S&amp;P</v>
          </cell>
        </row>
        <row r="78">
          <cell r="A78" t="str">
            <v>PI00011</v>
          </cell>
          <cell r="B78" t="str">
            <v xml:space="preserve">Outils de productivité : Outil de restitution (280) </v>
          </cell>
        </row>
        <row r="79">
          <cell r="A79" t="str">
            <v>PI00013</v>
          </cell>
          <cell r="B79" t="str">
            <v>Outil GAC OpenAge</v>
          </cell>
        </row>
        <row r="80">
          <cell r="A80" t="str">
            <v>PI00014</v>
          </cell>
          <cell r="B80" t="str">
            <v>Evolution et Modernisation de l'outil ITSM Pôle emploi (SM9)(282)</v>
          </cell>
        </row>
        <row r="81">
          <cell r="A81" t="str">
            <v>PI00015</v>
          </cell>
          <cell r="B81" t="str">
            <v>Schéma directeur 2017 et pilotage TESI</v>
          </cell>
        </row>
        <row r="82">
          <cell r="A82" t="str">
            <v>PI00017</v>
          </cell>
          <cell r="B82" t="str">
            <v>Montée de version Artemis</v>
          </cell>
        </row>
        <row r="83">
          <cell r="A83" t="str">
            <v>PI00020</v>
          </cell>
          <cell r="B83" t="str">
            <v>Optimisation OFS RH</v>
          </cell>
        </row>
        <row r="84">
          <cell r="A84" t="str">
            <v>PI00021</v>
          </cell>
          <cell r="B84" t="str">
            <v>Désengagement Colibri</v>
          </cell>
        </row>
        <row r="85">
          <cell r="A85" t="str">
            <v>PI00022</v>
          </cell>
          <cell r="B85" t="str">
            <v>Optimisation des Dispositifs dAppropriation (ODA)</v>
          </cell>
        </row>
        <row r="86">
          <cell r="A86" t="str">
            <v>PI00023</v>
          </cell>
          <cell r="B86" t="str">
            <v>REGATES - référentiel technique des sites PE</v>
          </cell>
        </row>
        <row r="87">
          <cell r="A87" t="str">
            <v>PI00024</v>
          </cell>
          <cell r="B87" t="str">
            <v>BI DSI</v>
          </cell>
        </row>
        <row r="88">
          <cell r="A88" t="str">
            <v>PI00025</v>
          </cell>
          <cell r="B88" t="str">
            <v>P3M - Plan de fabrication DSI à trois mois</v>
          </cell>
        </row>
        <row r="89">
          <cell r="A89" t="str">
            <v>PI00028</v>
          </cell>
          <cell r="B89" t="str">
            <v>Time'it</v>
          </cell>
        </row>
        <row r="90">
          <cell r="A90" t="str">
            <v>PI00029</v>
          </cell>
          <cell r="B90" t="str">
            <v>ITAM</v>
          </cell>
        </row>
        <row r="91">
          <cell r="A91" t="str">
            <v>PI10023</v>
          </cell>
          <cell r="B91" t="str">
            <v>Formation (8)</v>
          </cell>
        </row>
        <row r="92">
          <cell r="A92" t="str">
            <v>PI10035</v>
          </cell>
          <cell r="B92" t="str">
            <v>Evolution gestion de portefeuille (BPM) 21</v>
          </cell>
        </row>
        <row r="93">
          <cell r="A93" t="str">
            <v>PI10048</v>
          </cell>
          <cell r="B93" t="str">
            <v>Refonte IAE (011)</v>
          </cell>
        </row>
        <row r="94">
          <cell r="A94" t="str">
            <v>PI10049</v>
          </cell>
          <cell r="B94" t="str">
            <v>Services aux OF et prestataires (261)</v>
          </cell>
        </row>
        <row r="95">
          <cell r="A95" t="str">
            <v>PI10050</v>
          </cell>
          <cell r="B95" t="str">
            <v>Marché de prestations 2015 (285)</v>
          </cell>
        </row>
        <row r="96">
          <cell r="A96" t="str">
            <v>PI10052</v>
          </cell>
          <cell r="B96" t="str">
            <v>NPDE - Identification et inscription</v>
          </cell>
        </row>
        <row r="97">
          <cell r="A97" t="str">
            <v>PI10053</v>
          </cell>
          <cell r="B97" t="str">
            <v>NPDE - Instruction et liquidation</v>
          </cell>
        </row>
        <row r="98">
          <cell r="A98" t="str">
            <v>PI10054</v>
          </cell>
          <cell r="B98" t="str">
            <v>NPDE - Diagnostic et accompagnement</v>
          </cell>
        </row>
        <row r="99">
          <cell r="A99" t="str">
            <v>PI10055</v>
          </cell>
          <cell r="B99" t="str">
            <v>Droit à l'oubli</v>
          </cell>
        </row>
        <row r="100">
          <cell r="A100" t="str">
            <v>PI10056</v>
          </cell>
          <cell r="B100" t="str">
            <v>Intégration des DSN dans AUDE</v>
          </cell>
        </row>
        <row r="101">
          <cell r="A101" t="str">
            <v>PI10057</v>
          </cell>
          <cell r="B101" t="str">
            <v>Gestion de liste</v>
          </cell>
        </row>
        <row r="102">
          <cell r="A102" t="str">
            <v>PI10058</v>
          </cell>
          <cell r="B102" t="str">
            <v xml:space="preserve">Mieux accompagner sans convoquer (MASC) </v>
          </cell>
        </row>
        <row r="103">
          <cell r="A103" t="str">
            <v>PI10059</v>
          </cell>
          <cell r="B103" t="str">
            <v>Activités réduites subies</v>
          </cell>
        </row>
        <row r="104">
          <cell r="A104" t="str">
            <v>PI10060</v>
          </cell>
          <cell r="B104" t="str">
            <v>Quartiers Prioritaires de la Politique de la Ville</v>
          </cell>
        </row>
        <row r="105">
          <cell r="A105" t="str">
            <v>PI10061</v>
          </cell>
          <cell r="B105" t="str">
            <v>Offres de service PE et partenaires</v>
          </cell>
        </row>
        <row r="106">
          <cell r="A106" t="str">
            <v>PI10062</v>
          </cell>
          <cell r="B106" t="str">
            <v>Partenariat et pilotage</v>
          </cell>
        </row>
        <row r="107">
          <cell r="A107" t="str">
            <v>PI10063</v>
          </cell>
          <cell r="B107" t="str">
            <v>ODS Internationale</v>
          </cell>
        </row>
        <row r="108">
          <cell r="A108" t="str">
            <v>PI10065</v>
          </cell>
          <cell r="B108" t="str">
            <v>Réforme Territoriale - vue conseillers</v>
          </cell>
        </row>
        <row r="109">
          <cell r="A109" t="str">
            <v>PI10066</v>
          </cell>
          <cell r="B109" t="str">
            <v>Désengagement Presta-mesures</v>
          </cell>
        </row>
        <row r="110">
          <cell r="A110" t="str">
            <v>PI30021</v>
          </cell>
          <cell r="B110" t="str">
            <v>Désengagement PAC ODSE</v>
          </cell>
        </row>
        <row r="111">
          <cell r="A111" t="str">
            <v>PI30024</v>
          </cell>
          <cell r="B111" t="str">
            <v>Diffusion d'offres et de profils (DOP)</v>
          </cell>
        </row>
        <row r="112">
          <cell r="A112" t="str">
            <v>PI30025</v>
          </cell>
          <cell r="B112" t="str">
            <v>RC - Référentiels des métiers et des compétences</v>
          </cell>
        </row>
        <row r="113">
          <cell r="A113" t="str">
            <v>PI30026</v>
          </cell>
          <cell r="B113" t="str">
            <v>RC - Rapprochement par compétences</v>
          </cell>
        </row>
        <row r="114">
          <cell r="A114" t="str">
            <v>PI40050</v>
          </cell>
          <cell r="B114" t="str">
            <v>Refonte Unidialog (060)</v>
          </cell>
        </row>
        <row r="115">
          <cell r="A115" t="str">
            <v>PI40054</v>
          </cell>
          <cell r="B115" t="str">
            <v>BUDI</v>
          </cell>
        </row>
        <row r="116">
          <cell r="A116" t="str">
            <v>PI40057</v>
          </cell>
          <cell r="B116" t="str">
            <v>Gestion des mails</v>
          </cell>
        </row>
        <row r="117">
          <cell r="A117" t="str">
            <v>PI40058</v>
          </cell>
          <cell r="B117" t="str">
            <v>Agrégation d'offres en masse (AOM)</v>
          </cell>
        </row>
        <row r="118">
          <cell r="A118" t="str">
            <v>PI40065</v>
          </cell>
          <cell r="B118" t="str">
            <v xml:space="preserve">Généralisation de la visio comme canal de contact toutes MSA </v>
          </cell>
        </row>
        <row r="119">
          <cell r="A119" t="str">
            <v>PI40070</v>
          </cell>
          <cell r="B119" t="str">
            <v>Salons virtuels en ligne de recrutement</v>
          </cell>
        </row>
        <row r="120">
          <cell r="A120" t="str">
            <v>PI40072</v>
          </cell>
          <cell r="B120" t="str">
            <v xml:space="preserve">Communication internet </v>
          </cell>
        </row>
        <row r="121">
          <cell r="A121" t="str">
            <v>PI40074</v>
          </cell>
          <cell r="B121" t="str">
            <v>Expérimentations  et POC</v>
          </cell>
        </row>
        <row r="122">
          <cell r="A122" t="str">
            <v>PI40075</v>
          </cell>
          <cell r="B122" t="str">
            <v>PE communication Intranet</v>
          </cell>
        </row>
        <row r="123">
          <cell r="A123" t="str">
            <v>PI40076</v>
          </cell>
          <cell r="B123" t="str">
            <v xml:space="preserve">Forum e-novation </v>
          </cell>
        </row>
        <row r="124">
          <cell r="A124" t="str">
            <v>PI40079</v>
          </cell>
          <cell r="B124" t="str">
            <v>Sécurisation Prosodie</v>
          </cell>
        </row>
        <row r="125">
          <cell r="A125" t="str">
            <v>PI40080</v>
          </cell>
          <cell r="B125" t="str">
            <v>NPDE - Script</v>
          </cell>
        </row>
        <row r="126">
          <cell r="A126" t="str">
            <v>PI40082</v>
          </cell>
          <cell r="B126" t="str">
            <v>Emploi store usagers E/PRE</v>
          </cell>
        </row>
        <row r="127">
          <cell r="A127" t="str">
            <v>PI40083</v>
          </cell>
          <cell r="B127" t="str">
            <v>Applications mobiles</v>
          </cell>
        </row>
        <row r="128">
          <cell r="A128" t="str">
            <v>PI40086</v>
          </cell>
          <cell r="B128" t="str">
            <v>Accueil rénové</v>
          </cell>
        </row>
        <row r="129">
          <cell r="A129" t="str">
            <v>PI40087</v>
          </cell>
          <cell r="B129" t="str">
            <v>Ouverture des Données et Services aux Développeurs</v>
          </cell>
        </row>
        <row r="130">
          <cell r="A130" t="str">
            <v>PI40089</v>
          </cell>
          <cell r="B130" t="str">
            <v>Nouvelle solution d’envoi de messages (GMS)</v>
          </cell>
        </row>
        <row r="131">
          <cell r="A131" t="str">
            <v>PI40092</v>
          </cell>
          <cell r="B131" t="str">
            <v>Outil de questionnaires en ligne (sondages et quizz)</v>
          </cell>
        </row>
        <row r="132">
          <cell r="A132" t="str">
            <v>PI40094</v>
          </cell>
          <cell r="B132" t="str">
            <v>Contrôle Recherche d'emploi</v>
          </cell>
        </row>
        <row r="133">
          <cell r="A133" t="str">
            <v>PI40095</v>
          </cell>
          <cell r="B133" t="str">
            <v>Délib@ distance</v>
          </cell>
        </row>
        <row r="134">
          <cell r="A134" t="str">
            <v>PI40096</v>
          </cell>
          <cell r="B134" t="str">
            <v xml:space="preserve"> Refonte Attestation Employeur Web</v>
          </cell>
        </row>
        <row r="135">
          <cell r="A135" t="str">
            <v>PI40097</v>
          </cell>
          <cell r="B135" t="str">
            <v xml:space="preserve"> Refonte pe.fr espace Employeur / recruteur</v>
          </cell>
        </row>
        <row r="136">
          <cell r="A136" t="str">
            <v>PI40098</v>
          </cell>
          <cell r="B136" t="str">
            <v xml:space="preserve">Emploi Store Idées </v>
          </cell>
        </row>
        <row r="137">
          <cell r="A137" t="str">
            <v>PI40099</v>
          </cell>
          <cell r="B137" t="str">
            <v>Pôle - réseau social</v>
          </cell>
        </row>
        <row r="138">
          <cell r="A138" t="str">
            <v>PI40100</v>
          </cell>
          <cell r="B138" t="str">
            <v>Plateforme InnovAction</v>
          </cell>
        </row>
        <row r="139">
          <cell r="A139" t="str">
            <v>PI40101</v>
          </cell>
          <cell r="B139" t="str">
            <v>Dématérialisation</v>
          </cell>
        </row>
        <row r="140">
          <cell r="A140" t="str">
            <v>PI40102</v>
          </cell>
          <cell r="B140" t="str">
            <v xml:space="preserve"> Refonte pe.fr espace candidat / DE</v>
          </cell>
        </row>
        <row r="141">
          <cell r="A141" t="str">
            <v>PI40103</v>
          </cell>
          <cell r="B141" t="str">
            <v>RC - Rapprochement - Impacts Espace Web</v>
          </cell>
        </row>
        <row r="142">
          <cell r="A142" t="str">
            <v>PI40104</v>
          </cell>
          <cell r="B142" t="str">
            <v>Réforme Territoriale -  vue externe E/DE</v>
          </cell>
        </row>
        <row r="143">
          <cell r="A143" t="str">
            <v>PI40105</v>
          </cell>
          <cell r="B143" t="str">
            <v>Offre de service en marque blanche</v>
          </cell>
        </row>
        <row r="144">
          <cell r="A144" t="str">
            <v>PI40106</v>
          </cell>
          <cell r="B144" t="str">
            <v>ODS Formation sur Internet</v>
          </cell>
        </row>
        <row r="145">
          <cell r="A145" t="str">
            <v>PI50023</v>
          </cell>
          <cell r="B145" t="str">
            <v>Modernisation des fonctionnalités</v>
          </cell>
        </row>
        <row r="146">
          <cell r="A146" t="str">
            <v>PI50024</v>
          </cell>
          <cell r="B146" t="str">
            <v>Supervision et qualité décisionnelle</v>
          </cell>
        </row>
        <row r="147">
          <cell r="A147" t="str">
            <v>PI50025</v>
          </cell>
          <cell r="B147" t="str">
            <v>Faciliter l'analyse des offres de service Pôle Emploi</v>
          </cell>
        </row>
        <row r="148">
          <cell r="A148" t="str">
            <v>PI50026</v>
          </cell>
          <cell r="B148" t="str">
            <v>Mesure des résultats de Pôle-emploi</v>
          </cell>
        </row>
        <row r="149">
          <cell r="A149" t="str">
            <v>PI50027</v>
          </cell>
          <cell r="B149" t="str">
            <v>Mesures de l’efficience des programmes</v>
          </cell>
        </row>
        <row r="150">
          <cell r="A150" t="str">
            <v>PI50028</v>
          </cell>
          <cell r="B150" t="str">
            <v>Urbanisation désicionnelle</v>
          </cell>
        </row>
        <row r="151">
          <cell r="A151" t="str">
            <v>PI50029</v>
          </cell>
          <cell r="B151" t="str">
            <v>Accompagnement des cas d'usage</v>
          </cell>
        </row>
        <row r="152">
          <cell r="A152" t="str">
            <v>PI50030</v>
          </cell>
          <cell r="B152" t="str">
            <v>Assistant personnel du conseiller à l’emploi</v>
          </cell>
        </row>
        <row r="153">
          <cell r="A153" t="str">
            <v>PI50031</v>
          </cell>
          <cell r="B153" t="str">
            <v>Alimentation des cas d'usage</v>
          </cell>
        </row>
        <row r="154">
          <cell r="A154" t="str">
            <v>PI60007</v>
          </cell>
          <cell r="B154" t="str">
            <v>Sécurisation des marchés de prestations</v>
          </cell>
        </row>
        <row r="155">
          <cell r="A155" t="str">
            <v>PI60022</v>
          </cell>
          <cell r="B155" t="str">
            <v>LISA Finalisation</v>
          </cell>
        </row>
        <row r="156">
          <cell r="A156" t="str">
            <v>PI60047</v>
          </cell>
          <cell r="B156" t="str">
            <v>BI Finance</v>
          </cell>
        </row>
        <row r="157">
          <cell r="A157" t="str">
            <v>PI60048</v>
          </cell>
          <cell r="B157" t="str">
            <v>267 - Sécurité des personnes et des biens SPB</v>
          </cell>
        </row>
        <row r="158">
          <cell r="A158" t="str">
            <v>PI60049</v>
          </cell>
          <cell r="B158" t="str">
            <v>248 - Pilotage RH</v>
          </cell>
        </row>
        <row r="159">
          <cell r="A159" t="str">
            <v>PI60052</v>
          </cell>
          <cell r="B159" t="str">
            <v>Enrichissement de la Gestion Administrative, de la Paie et du Développement des Ressources Humaines (GAP DRH)</v>
          </cell>
        </row>
        <row r="160">
          <cell r="A160" t="str">
            <v>PI60053</v>
          </cell>
          <cell r="B160" t="str">
            <v>Gestion des Temps : plan évolutif HQ</v>
          </cell>
        </row>
        <row r="161">
          <cell r="A161" t="str">
            <v>PI60054</v>
          </cell>
          <cell r="B161" t="str">
            <v>Montée de version HQ</v>
          </cell>
        </row>
        <row r="162">
          <cell r="A162" t="str">
            <v>PI60057</v>
          </cell>
          <cell r="B162" t="str">
            <v>Facturation Electronique (295)</v>
          </cell>
        </row>
        <row r="163">
          <cell r="A163" t="str">
            <v>PI60059</v>
          </cell>
          <cell r="B163" t="str">
            <v>BI GT - extension RH</v>
          </cell>
        </row>
        <row r="164">
          <cell r="A164" t="str">
            <v>PI60060</v>
          </cell>
          <cell r="B164" t="str">
            <v>Nouvelle méthodologie de contrôle interne</v>
          </cell>
        </row>
        <row r="165">
          <cell r="A165" t="str">
            <v>PI60061</v>
          </cell>
          <cell r="B165" t="str">
            <v>Responsabilité sociétale de l'organisation (RSO)</v>
          </cell>
        </row>
        <row r="166">
          <cell r="A166" t="str">
            <v>PI60062</v>
          </cell>
          <cell r="B166" t="str">
            <v>Réforme territoriale - FA</v>
          </cell>
        </row>
        <row r="167">
          <cell r="A167" t="str">
            <v>PI60063</v>
          </cell>
          <cell r="B167" t="str">
            <v>Implémentation HANA</v>
          </cell>
        </row>
        <row r="168">
          <cell r="A168" t="str">
            <v>PI60064</v>
          </cell>
          <cell r="B168" t="str">
            <v>E.formation</v>
          </cell>
        </row>
        <row r="169">
          <cell r="A169" t="str">
            <v>PI60065</v>
          </cell>
          <cell r="B169" t="str">
            <v>Dispositif de  Contrôle Ciblé</v>
          </cell>
        </row>
        <row r="170">
          <cell r="A170" t="str">
            <v>PI60066</v>
          </cell>
          <cell r="B170" t="str">
            <v>Chantier Saas SIRH</v>
          </cell>
        </row>
        <row r="171">
          <cell r="A171" t="str">
            <v>PI60067</v>
          </cell>
          <cell r="B171" t="str">
            <v>Comptabilité d'engagement EESSI</v>
          </cell>
        </row>
        <row r="172">
          <cell r="A172" t="str">
            <v>PI60068</v>
          </cell>
          <cell r="B172" t="str">
            <v>Pilotage et suivi des activités du fonds social européen FSE</v>
          </cell>
        </row>
        <row r="173">
          <cell r="A173" t="str">
            <v>PI60069</v>
          </cell>
          <cell r="B173" t="str">
            <v>Suivi section 3</v>
          </cell>
        </row>
        <row r="174">
          <cell r="A174" t="str">
            <v>PI60070</v>
          </cell>
          <cell r="B174" t="str">
            <v>Simulation budgétaire</v>
          </cell>
        </row>
        <row r="175">
          <cell r="A175" t="str">
            <v>PI60071</v>
          </cell>
          <cell r="B175" t="str">
            <v>Optimisation clôture</v>
          </cell>
        </row>
        <row r="176">
          <cell r="A176" t="str">
            <v>PI60072</v>
          </cell>
          <cell r="B176" t="str">
            <v>Analytique S&amp;P</v>
          </cell>
        </row>
        <row r="177">
          <cell r="A177" t="str">
            <v>PI60076</v>
          </cell>
          <cell r="B177" t="str">
            <v>391- Gestion des signalements SPB</v>
          </cell>
        </row>
        <row r="178">
          <cell r="A178" t="str">
            <v>PI60078</v>
          </cell>
          <cell r="B178" t="str">
            <v>382-DGA RHRS-Cadres dirigeants</v>
          </cell>
        </row>
        <row r="179">
          <cell r="A179" t="str">
            <v>PI60079</v>
          </cell>
          <cell r="B179" t="str">
            <v>383-Digitalisation des fonctionnalités RH</v>
          </cell>
        </row>
        <row r="180">
          <cell r="A180" t="str">
            <v>PI60085</v>
          </cell>
          <cell r="B180" t="str">
            <v>389-Sécurité/identifiant unique</v>
          </cell>
        </row>
        <row r="181">
          <cell r="A181" t="str">
            <v>PI60087</v>
          </cell>
          <cell r="B181" t="str">
            <v xml:space="preserve">403 - Gestion des utilisateurs SAP </v>
          </cell>
        </row>
        <row r="182">
          <cell r="A182" t="str">
            <v>PI70017</v>
          </cell>
          <cell r="B182" t="str">
            <v>SISPE (Schéma d’implantation des sites Pôle emploi) (116)</v>
          </cell>
        </row>
        <row r="183">
          <cell r="A183" t="str">
            <v>PI70024</v>
          </cell>
          <cell r="B183" t="str">
            <v>Evolution du poste de travail (Neptune 2)</v>
          </cell>
        </row>
        <row r="184">
          <cell r="A184" t="str">
            <v>PI70027</v>
          </cell>
          <cell r="B184" t="str">
            <v xml:space="preserve">Mise à disposition des équipements à l’accueil </v>
          </cell>
        </row>
        <row r="185">
          <cell r="A185" t="str">
            <v>PI80041</v>
          </cell>
          <cell r="B185" t="str">
            <v>Réforme territoriale -référentiels/Hab.</v>
          </cell>
        </row>
        <row r="186">
          <cell r="A186" t="str">
            <v>PI8BENCH</v>
          </cell>
          <cell r="B186" t="str">
            <v>Bench sur projets à reventiler</v>
          </cell>
        </row>
        <row r="187">
          <cell r="A187" t="str">
            <v>PI8INVC</v>
          </cell>
          <cell r="B187" t="str">
            <v>Investissements centralisés Projets</v>
          </cell>
        </row>
        <row r="188">
          <cell r="A188" t="str">
            <v>PI90015</v>
          </cell>
          <cell r="B188" t="str">
            <v>Fneptune</v>
          </cell>
        </row>
        <row r="189">
          <cell r="A189" t="str">
            <v>PI99999</v>
          </cell>
          <cell r="B189" t="str">
            <v>Enveloppe projets à installer</v>
          </cell>
        </row>
        <row r="190">
          <cell r="A190" t="str">
            <v>PIT0002</v>
          </cell>
          <cell r="B190" t="str">
            <v>SNED1 - Mise en œuvre des outils de fabrication</v>
          </cell>
        </row>
        <row r="191">
          <cell r="A191" t="str">
            <v>PIT0003</v>
          </cell>
          <cell r="B191" t="str">
            <v>SNED2 - Gestion de contenu / connaissances (CMS)</v>
          </cell>
        </row>
        <row r="192">
          <cell r="A192" t="str">
            <v>PIT0004</v>
          </cell>
          <cell r="B192" t="str">
            <v>SNED3 - Leviers du Zéro papier</v>
          </cell>
        </row>
        <row r="193">
          <cell r="A193" t="str">
            <v>PIT0005</v>
          </cell>
          <cell r="B193" t="str">
            <v>SNED4 - Authentification Usager</v>
          </cell>
        </row>
        <row r="194">
          <cell r="A194" t="str">
            <v>PIT0006</v>
          </cell>
          <cell r="B194" t="str">
            <v>SNED5 -  Push mobile</v>
          </cell>
        </row>
        <row r="195">
          <cell r="A195" t="str">
            <v>PIT0007</v>
          </cell>
          <cell r="B195" t="str">
            <v>SNED6 - Incubateur</v>
          </cell>
        </row>
        <row r="196">
          <cell r="A196" t="str">
            <v>PIT0011</v>
          </cell>
          <cell r="B196" t="str">
            <v>DZ -Portage technique du Z</v>
          </cell>
        </row>
        <row r="197">
          <cell r="A197" t="str">
            <v>PIT0012</v>
          </cell>
          <cell r="B197" t="str">
            <v>TESI - Obsolescences DMC</v>
          </cell>
        </row>
        <row r="198">
          <cell r="A198" t="str">
            <v>PIT0013</v>
          </cell>
          <cell r="B198" t="str">
            <v>TESI - Obsolescences ODS E</v>
          </cell>
        </row>
        <row r="199">
          <cell r="A199" t="str">
            <v>PIT0014</v>
          </cell>
          <cell r="B199" t="str">
            <v>TESI - Obsolescences ODS DEA</v>
          </cell>
        </row>
        <row r="200">
          <cell r="A200" t="str">
            <v>PIT0020</v>
          </cell>
          <cell r="B200" t="str">
            <v>U12 - Plateforme Données et Services Ouverts aux Partenaires</v>
          </cell>
        </row>
        <row r="201">
          <cell r="A201" t="str">
            <v>PIT0021</v>
          </cell>
          <cell r="B201" t="str">
            <v>U9 - Refontes des CV</v>
          </cell>
        </row>
        <row r="202">
          <cell r="A202" t="str">
            <v>PIT0022</v>
          </cell>
          <cell r="B202" t="str">
            <v>U10 - AMI : découpage des domaines et évolutions de la structuration des données</v>
          </cell>
        </row>
        <row r="203">
          <cell r="A203" t="str">
            <v>PIT0024</v>
          </cell>
          <cell r="B203" t="str">
            <v xml:space="preserve">DZU6 - Cache transverse </v>
          </cell>
        </row>
        <row r="204">
          <cell r="A204" t="str">
            <v>PIT0025</v>
          </cell>
          <cell r="B204" t="str">
            <v>U4 - Nomenclatures et référentiels</v>
          </cell>
        </row>
        <row r="205">
          <cell r="A205" t="str">
            <v>PIT0026</v>
          </cell>
          <cell r="B205" t="str">
            <v>U3 - Migration de la base A2 en DB2</v>
          </cell>
        </row>
        <row r="206">
          <cell r="A206" t="str">
            <v>PIT0027</v>
          </cell>
          <cell r="B206" t="str">
            <v>U13 - Ligne de fabrication SLD</v>
          </cell>
        </row>
        <row r="207">
          <cell r="A207" t="str">
            <v>PIT0028</v>
          </cell>
          <cell r="B207" t="str">
            <v>U8 - Solutions de gouvernance SI</v>
          </cell>
        </row>
        <row r="208">
          <cell r="A208" t="str">
            <v>PIT0031</v>
          </cell>
          <cell r="B208" t="str">
            <v>TD - 01 Supervision &amp; diagnostic</v>
          </cell>
        </row>
        <row r="209">
          <cell r="A209" t="str">
            <v>PIT0033</v>
          </cell>
          <cell r="B209" t="str">
            <v>TD - 03 Modèle de fonctionnement environnement</v>
          </cell>
        </row>
        <row r="210">
          <cell r="A210" t="str">
            <v>PIT0034</v>
          </cell>
          <cell r="B210" t="str">
            <v>TD - 04 Généralisation de l'automatisation des tests</v>
          </cell>
        </row>
        <row r="211">
          <cell r="A211" t="str">
            <v>PIT0035</v>
          </cell>
          <cell r="B211" t="str">
            <v>TD - 05 Nouvelle Offre de service  tests de performance</v>
          </cell>
        </row>
        <row r="212">
          <cell r="A212" t="str">
            <v>PIT0036</v>
          </cell>
          <cell r="B212" t="str">
            <v>TD - 06 Généralisation de la PIC et déploiement continu</v>
          </cell>
        </row>
        <row r="213">
          <cell r="A213" t="str">
            <v>PIT0038</v>
          </cell>
          <cell r="B213" t="str">
            <v xml:space="preserve">TD - 08 Déploiement Docker </v>
          </cell>
        </row>
        <row r="214">
          <cell r="A214" t="str">
            <v>PIT0039</v>
          </cell>
          <cell r="B214" t="str">
            <v>TD - 09 Modes de fonctionnement DévOps</v>
          </cell>
        </row>
        <row r="215">
          <cell r="A215" t="str">
            <v>PIT0041</v>
          </cell>
          <cell r="B215" t="str">
            <v>TR-001 - Réseau haut débit en agence (ARPE 2)</v>
          </cell>
        </row>
        <row r="216">
          <cell r="A216" t="str">
            <v>PIT0043</v>
          </cell>
          <cell r="B216" t="str">
            <v>TS-001 - Renforcement sécurité réseau</v>
          </cell>
        </row>
        <row r="217">
          <cell r="A217" t="str">
            <v>PIT0044</v>
          </cell>
          <cell r="B217" t="str">
            <v>TS-002 - Gestion des identités, des habilitations et gouvernance</v>
          </cell>
        </row>
        <row r="218">
          <cell r="A218" t="str">
            <v>PIT0045</v>
          </cell>
          <cell r="B218" t="str">
            <v>TP-001 -  Nouvelle offre terminaux mobiles</v>
          </cell>
        </row>
        <row r="219">
          <cell r="A219" t="str">
            <v>PIT0047</v>
          </cell>
          <cell r="B219" t="str">
            <v>TP-003 - Communications unifiées</v>
          </cell>
        </row>
        <row r="220">
          <cell r="A220" t="str">
            <v>PIT0048</v>
          </cell>
          <cell r="B220" t="str">
            <v>TC-001 - Big Data</v>
          </cell>
        </row>
        <row r="221">
          <cell r="A221" t="str">
            <v>PIT0050</v>
          </cell>
          <cell r="B221" t="str">
            <v>TC-003 - Supervision et performance applicatives</v>
          </cell>
        </row>
        <row r="222">
          <cell r="A222" t="str">
            <v>PIT0051</v>
          </cell>
          <cell r="B222" t="str">
            <v>TC-004 - Résilience du SI – Volet Infrastructure</v>
          </cell>
        </row>
        <row r="223">
          <cell r="A223" t="str">
            <v>PIT0052</v>
          </cell>
          <cell r="B223" t="str">
            <v>TC-005  - Offres Cloud - Cloud Fabricant</v>
          </cell>
        </row>
        <row r="224">
          <cell r="A224" t="str">
            <v>PIT0053</v>
          </cell>
          <cell r="B224" t="str">
            <v>TS-003 Centre opérationnel de Sécurité (SOC)</v>
          </cell>
        </row>
        <row r="225">
          <cell r="A225" t="str">
            <v>PIT0054</v>
          </cell>
          <cell r="B225" t="str">
            <v>TP-004 Nouvel Environnement de Travail (Services Front)</v>
          </cell>
        </row>
        <row r="226">
          <cell r="A226" t="str">
            <v>PIT0055</v>
          </cell>
          <cell r="B226" t="str">
            <v>TP-005 Renouvellement du parc d'imprimantes Multifonctions</v>
          </cell>
        </row>
        <row r="227">
          <cell r="A227" t="str">
            <v>PIT0056</v>
          </cell>
          <cell r="B227" t="str">
            <v>TS-004 Intégration de la sécurité dans les projets</v>
          </cell>
        </row>
        <row r="228">
          <cell r="A228" t="str">
            <v>PIT0057</v>
          </cell>
          <cell r="B228" t="str">
            <v>TC-006 Amélioration des bus</v>
          </cell>
        </row>
        <row r="229">
          <cell r="A229" t="str">
            <v>PIT0058</v>
          </cell>
          <cell r="B229" t="str">
            <v>U14 - Socle CREM</v>
          </cell>
        </row>
        <row r="230">
          <cell r="A230" t="str">
            <v>PIT0059</v>
          </cell>
          <cell r="B230" t="str">
            <v>U15 - Réurbanisation RCI</v>
          </cell>
        </row>
        <row r="231">
          <cell r="A231" t="str">
            <v>PIT0060</v>
          </cell>
          <cell r="B231" t="str">
            <v>U16 - Réurbanisation RCE</v>
          </cell>
        </row>
        <row r="232">
          <cell r="A232" t="str">
            <v>PIT0061</v>
          </cell>
          <cell r="B232" t="str">
            <v>TD-010 Mise en œuvre des solutions industrielles des tests sur plateforme mobile</v>
          </cell>
        </row>
        <row r="233">
          <cell r="A233" t="str">
            <v>PIT0064</v>
          </cell>
          <cell r="B233" t="str">
            <v xml:space="preserve">TP-006- QVT télétravail </v>
          </cell>
        </row>
        <row r="234">
          <cell r="A234" t="str">
            <v>PIT0065</v>
          </cell>
          <cell r="B234" t="str">
            <v>TP-007 - Accueil des demandeurs d’emploi déficients auditifs (ADEDA)</v>
          </cell>
        </row>
        <row r="235">
          <cell r="A235" t="str">
            <v>PIT0066</v>
          </cell>
          <cell r="B235" t="str">
            <v>TC-007- Gestion des recommandés (GRPE)</v>
          </cell>
        </row>
        <row r="236">
          <cell r="A236" t="str">
            <v>PR10010</v>
          </cell>
          <cell r="B236" t="str">
            <v>Echanges partenaires (134)</v>
          </cell>
        </row>
        <row r="237">
          <cell r="A237" t="str">
            <v>PR10013</v>
          </cell>
          <cell r="B237" t="str">
            <v>Contentieux allocataire</v>
          </cell>
        </row>
        <row r="238">
          <cell r="A238" t="str">
            <v>PR10014</v>
          </cell>
          <cell r="B238" t="str">
            <v>Gestion des indus/Conformité réglementaire et adaptabilité (206)</v>
          </cell>
        </row>
        <row r="239">
          <cell r="A239" t="str">
            <v>PR10016</v>
          </cell>
          <cell r="B239" t="str">
            <v>Simplification et territorialisation des aides (233)</v>
          </cell>
        </row>
        <row r="240">
          <cell r="A240" t="str">
            <v>PR10017</v>
          </cell>
          <cell r="B240" t="str">
            <v>Nouvelle Convention Assurance Chomage (NCAC)</v>
          </cell>
        </row>
        <row r="241">
          <cell r="A241" t="str">
            <v>PR10018</v>
          </cell>
          <cell r="B241" t="str">
            <v>Compte personnel formation</v>
          </cell>
        </row>
        <row r="242">
          <cell r="A242" t="str">
            <v>PR30002</v>
          </cell>
          <cell r="B242" t="str">
            <v>DPAE</v>
          </cell>
        </row>
        <row r="243">
          <cell r="A243" t="str">
            <v>PR30003</v>
          </cell>
          <cell r="B243" t="str">
            <v>DSN</v>
          </cell>
        </row>
        <row r="244">
          <cell r="A244" t="str">
            <v>PR30007</v>
          </cell>
          <cell r="B244" t="str">
            <v>Désengagement du téléréglement</v>
          </cell>
        </row>
        <row r="245">
          <cell r="A245" t="str">
            <v>PR30007</v>
          </cell>
          <cell r="B245" t="str">
            <v>Désengagement du téléréglement</v>
          </cell>
        </row>
        <row r="246">
          <cell r="A246" t="str">
            <v>PR30008</v>
          </cell>
          <cell r="B246" t="str">
            <v>PMSMP</v>
          </cell>
        </row>
        <row r="247">
          <cell r="A247" t="str">
            <v>PR40001</v>
          </cell>
          <cell r="B247" t="str">
            <v>Net Entreprise</v>
          </cell>
        </row>
        <row r="248">
          <cell r="A248" t="str">
            <v>PR40002</v>
          </cell>
          <cell r="B248" t="str">
            <v xml:space="preserve">ARCEP (270) </v>
          </cell>
        </row>
        <row r="249">
          <cell r="A249" t="str">
            <v>PR60001</v>
          </cell>
          <cell r="B249" t="str">
            <v>Montée de version des outils de trésorerie</v>
          </cell>
        </row>
        <row r="250">
          <cell r="A250" t="str">
            <v>PR70001</v>
          </cell>
          <cell r="B250" t="str">
            <v>Accessibilité numérique (179)</v>
          </cell>
        </row>
        <row r="251">
          <cell r="A251" t="str">
            <v>RC10009</v>
          </cell>
          <cell r="B251" t="str">
            <v>Maintenance corrective Prestations Financières</v>
          </cell>
        </row>
        <row r="252">
          <cell r="A252" t="str">
            <v>RC10010</v>
          </cell>
          <cell r="B252" t="str">
            <v>Maintenance corrective Incidents de Paiement</v>
          </cell>
        </row>
        <row r="253">
          <cell r="A253" t="str">
            <v>RC10011</v>
          </cell>
          <cell r="B253" t="str">
            <v>Maintenance corrective Retour à l'emploi</v>
          </cell>
        </row>
        <row r="254">
          <cell r="A254" t="str">
            <v>RC10012</v>
          </cell>
          <cell r="B254" t="str">
            <v>Maintenance corrective  Pilotage et suivi de l'activité</v>
          </cell>
        </row>
        <row r="255">
          <cell r="A255" t="str">
            <v>RC10014</v>
          </cell>
          <cell r="B255" t="str">
            <v>Maintenance corrective Contact</v>
          </cell>
        </row>
        <row r="256">
          <cell r="A256" t="str">
            <v>RC20003</v>
          </cell>
          <cell r="B256" t="str">
            <v>Gestion des Marchés et Prestations</v>
          </cell>
        </row>
        <row r="257">
          <cell r="A257" t="str">
            <v>RC20004</v>
          </cell>
          <cell r="B257" t="str">
            <v>IRV3-Rome V3 - SDR</v>
          </cell>
        </row>
        <row r="258">
          <cell r="A258" t="str">
            <v>RC20006</v>
          </cell>
          <cell r="B258" t="str">
            <v>Prestamesures</v>
          </cell>
        </row>
        <row r="259">
          <cell r="A259" t="str">
            <v>RC20007</v>
          </cell>
          <cell r="B259" t="str">
            <v>RdVA</v>
          </cell>
        </row>
        <row r="260">
          <cell r="A260" t="str">
            <v>RC20012</v>
          </cell>
          <cell r="B260" t="str">
            <v>TPPV 3D - TPPV ZUC</v>
          </cell>
        </row>
        <row r="261">
          <cell r="A261" t="str">
            <v>RC20013</v>
          </cell>
          <cell r="B261" t="str">
            <v>IAE</v>
          </cell>
        </row>
        <row r="262">
          <cell r="A262" t="str">
            <v>RC30003</v>
          </cell>
          <cell r="B262" t="str">
            <v>Maintenance corrective  ODSE</v>
          </cell>
        </row>
        <row r="263">
          <cell r="A263" t="str">
            <v>RC40001</v>
          </cell>
          <cell r="B263" t="str">
            <v>Maintenance corrective Dématérialisation</v>
          </cell>
        </row>
        <row r="264">
          <cell r="A264" t="str">
            <v>RC40006</v>
          </cell>
          <cell r="B264" t="str">
            <v>Maintenance corrective Intranet</v>
          </cell>
        </row>
        <row r="265">
          <cell r="A265" t="str">
            <v>RC40007</v>
          </cell>
          <cell r="B265" t="str">
            <v>Maintenance corrective INTERNET</v>
          </cell>
        </row>
        <row r="266">
          <cell r="A266" t="str">
            <v>RC40008</v>
          </cell>
          <cell r="B266" t="str">
            <v>Maintenance corrective  Dispositif d'accueil</v>
          </cell>
        </row>
        <row r="267">
          <cell r="A267" t="str">
            <v>RC50002</v>
          </cell>
          <cell r="B267" t="str">
            <v>Maintenance corrective SID et Pilotage Métier</v>
          </cell>
        </row>
        <row r="268">
          <cell r="A268" t="str">
            <v>RC50004</v>
          </cell>
          <cell r="B268" t="str">
            <v>Maintenance corrective IOP et INFOCENTRE</v>
          </cell>
        </row>
        <row r="269">
          <cell r="A269" t="str">
            <v>RC50006</v>
          </cell>
          <cell r="B269" t="str">
            <v>Maintenance corrective Siad</v>
          </cell>
        </row>
        <row r="270">
          <cell r="A270" t="str">
            <v>RC50007</v>
          </cell>
          <cell r="B270" t="str">
            <v>Maintenance corrective OPALE</v>
          </cell>
        </row>
        <row r="271">
          <cell r="A271" t="str">
            <v>RC50009</v>
          </cell>
          <cell r="B271" t="str">
            <v>Maintenance corrective Statistiques Marché du travail</v>
          </cell>
        </row>
        <row r="272">
          <cell r="A272" t="str">
            <v>RC50010</v>
          </cell>
          <cell r="B272" t="str">
            <v>Maintenance corrective FNA et Statistiques Métiers</v>
          </cell>
        </row>
        <row r="273">
          <cell r="A273" t="str">
            <v>RC50012</v>
          </cell>
          <cell r="B273" t="str">
            <v>Maintenance corrective STHIS</v>
          </cell>
        </row>
        <row r="274">
          <cell r="A274" t="str">
            <v>RC60001</v>
          </cell>
          <cell r="B274" t="str">
            <v>Maintenance corrective CAB P.E.</v>
          </cell>
        </row>
        <row r="275">
          <cell r="A275" t="str">
            <v>RC60002</v>
          </cell>
          <cell r="B275" t="str">
            <v>Maintenance corrective  SAP P.E.</v>
          </cell>
        </row>
        <row r="276">
          <cell r="A276" t="str">
            <v>RC60003</v>
          </cell>
          <cell r="B276" t="str">
            <v>Maintenance corrective XRT P.E.</v>
          </cell>
        </row>
        <row r="277">
          <cell r="A277" t="str">
            <v>RC60006</v>
          </cell>
          <cell r="B277" t="str">
            <v>Maintenance corrective (Sillage, Ocean, SMQ, Autres Appli Audit ETT)</v>
          </cell>
        </row>
        <row r="278">
          <cell r="A278" t="str">
            <v>RC60009</v>
          </cell>
          <cell r="B278" t="str">
            <v>Mce corrective GT</v>
          </cell>
        </row>
        <row r="279">
          <cell r="A279" t="str">
            <v>RC60010</v>
          </cell>
          <cell r="B279" t="str">
            <v>Maintenance corrective SIRH</v>
          </cell>
        </row>
        <row r="280">
          <cell r="A280" t="str">
            <v>RC60015</v>
          </cell>
          <cell r="B280" t="str">
            <v>Maintenance corrective outils de gestion interne</v>
          </cell>
        </row>
        <row r="281">
          <cell r="A281" t="str">
            <v>RC60016</v>
          </cell>
          <cell r="B281" t="str">
            <v>Maintenance corrective FSA</v>
          </cell>
        </row>
        <row r="282">
          <cell r="A282" t="str">
            <v>RC90001</v>
          </cell>
          <cell r="B282" t="str">
            <v>Maintenance corrective Opération</v>
          </cell>
        </row>
        <row r="283">
          <cell r="A283" t="str">
            <v>RE00001</v>
          </cell>
          <cell r="B283" t="str">
            <v>Mission de base : maintien en condition opérationnelle du système en production</v>
          </cell>
        </row>
        <row r="284">
          <cell r="A284" t="str">
            <v>RE00002</v>
          </cell>
          <cell r="B284" t="str">
            <v xml:space="preserve">Réversibilité </v>
          </cell>
        </row>
        <row r="285">
          <cell r="A285" t="str">
            <v>RE00002</v>
          </cell>
          <cell r="B285" t="str">
            <v xml:space="preserve">Révérsibilité </v>
          </cell>
        </row>
        <row r="286">
          <cell r="A286" t="str">
            <v>RE00005</v>
          </cell>
          <cell r="B286" t="str">
            <v>Mission Handicap</v>
          </cell>
        </row>
        <row r="287">
          <cell r="A287" t="str">
            <v>RE00043</v>
          </cell>
          <cell r="B287" t="str">
            <v>SISPE (Schéma d’implantation des sites Pôle emploi)  partie mib</v>
          </cell>
        </row>
        <row r="288">
          <cell r="A288" t="str">
            <v>RE00045</v>
          </cell>
          <cell r="B288" t="str">
            <v>Appropriation nouveaux AOE</v>
          </cell>
        </row>
        <row r="289">
          <cell r="A289" t="str">
            <v>RE99999</v>
          </cell>
          <cell r="B289" t="str">
            <v>Enveloppe PMR RUN à installer</v>
          </cell>
        </row>
        <row r="290">
          <cell r="A290" t="str">
            <v>STHIS01</v>
          </cell>
          <cell r="B290" t="str">
            <v>STHIS - Mission de base</v>
          </cell>
        </row>
        <row r="291">
          <cell r="A291" t="str">
            <v>STHIS02</v>
          </cell>
          <cell r="B291" t="str">
            <v>STHIS - maintenance corrective</v>
          </cell>
        </row>
        <row r="292">
          <cell r="A292" t="str">
            <v>STHIS03</v>
          </cell>
          <cell r="B292" t="str">
            <v>STHIS - maintenance réglementaire</v>
          </cell>
        </row>
        <row r="293">
          <cell r="A293" t="str">
            <v>UNE0001</v>
          </cell>
          <cell r="B293" t="str">
            <v>Nouvelle Unédic</v>
          </cell>
        </row>
        <row r="294">
          <cell r="A294" t="str">
            <v>UNE0002</v>
          </cell>
          <cell r="B294" t="str">
            <v>Unédic - SEPA (Refonte du SI Trésorerie)</v>
          </cell>
        </row>
        <row r="295">
          <cell r="A295" t="str">
            <v>UNE0003</v>
          </cell>
          <cell r="B295" t="str">
            <v>Unédic - Comptabilité Finances (incluant ECC6)</v>
          </cell>
        </row>
        <row r="296">
          <cell r="A296" t="str">
            <v>UNE0004</v>
          </cell>
          <cell r="B296" t="str">
            <v>Unédic - Infrastructure technique et postes de travail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tabColor theme="2" tint="-0.749992370372631"/>
  </sheetPr>
  <dimension ref="A1:S40"/>
  <sheetViews>
    <sheetView tabSelected="1" workbookViewId="0">
      <selection activeCell="J6" sqref="J6"/>
    </sheetView>
  </sheetViews>
  <sheetFormatPr baseColWidth="10" defaultColWidth="11.42578125" defaultRowHeight="15" x14ac:dyDescent="0.25"/>
  <cols>
    <col min="1" max="1" width="3.7109375" style="4" customWidth="1"/>
    <col min="2" max="2" width="16.140625" bestFit="1" customWidth="1"/>
    <col min="3" max="3" width="16.140625" customWidth="1"/>
    <col min="4" max="4" width="11.140625" customWidth="1"/>
  </cols>
  <sheetData>
    <row r="1" spans="2:19" s="4" customFormat="1" x14ac:dyDescent="0.25">
      <c r="B1" s="41" t="s">
        <v>43</v>
      </c>
      <c r="C1" s="41"/>
      <c r="D1" s="41"/>
      <c r="E1" s="41"/>
    </row>
    <row r="2" spans="2:19" s="4" customFormat="1" x14ac:dyDescent="0.25"/>
    <row r="3" spans="2:19" ht="30" x14ac:dyDescent="0.25">
      <c r="B3" s="4"/>
      <c r="C3" s="38" t="s">
        <v>42</v>
      </c>
      <c r="D3" s="38" t="s">
        <v>2</v>
      </c>
      <c r="E3" s="38" t="s">
        <v>4</v>
      </c>
      <c r="F3" s="39" t="s">
        <v>11</v>
      </c>
      <c r="G3" s="39" t="s">
        <v>12</v>
      </c>
      <c r="H3" s="38" t="s">
        <v>13</v>
      </c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2:19" x14ac:dyDescent="0.25">
      <c r="B4" s="44" t="s">
        <v>3</v>
      </c>
      <c r="C4" s="40">
        <f>Budget(B4)</f>
        <v>4</v>
      </c>
      <c r="D4" s="40">
        <f>engagé(B4)</f>
        <v>165</v>
      </c>
      <c r="E4" s="40">
        <f>Réalisé(B4)</f>
        <v>48</v>
      </c>
      <c r="F4" s="40">
        <f>MFORTE(B4)</f>
        <v>360</v>
      </c>
      <c r="G4" s="40">
        <f>+MFAIBLE(B4)</f>
        <v>96</v>
      </c>
      <c r="H4" s="40">
        <f>+Atterrissage(B4)</f>
        <v>669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2:19" x14ac:dyDescent="0.25">
      <c r="B5" s="44" t="s">
        <v>24</v>
      </c>
      <c r="C5" s="40">
        <f>Budget(B5)</f>
        <v>50</v>
      </c>
      <c r="D5" s="40">
        <f>engagé(B5)</f>
        <v>150</v>
      </c>
      <c r="E5" s="40">
        <f>Réalisé(B5)</f>
        <v>45</v>
      </c>
      <c r="F5" s="40">
        <f>MFORTE(B5)</f>
        <v>195</v>
      </c>
      <c r="G5" s="40">
        <f>+MFAIBLE(B5)</f>
        <v>0</v>
      </c>
      <c r="H5" s="40">
        <f>+Atterrissage(B5)</f>
        <v>240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2:19" x14ac:dyDescent="0.2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19" ht="30" x14ac:dyDescent="0.25">
      <c r="B7" s="4"/>
      <c r="C7" s="36" t="s">
        <v>42</v>
      </c>
      <c r="D7" s="36" t="s">
        <v>2</v>
      </c>
      <c r="E7" s="36" t="s">
        <v>4</v>
      </c>
      <c r="F7" s="37" t="s">
        <v>11</v>
      </c>
      <c r="G7" s="37" t="s">
        <v>12</v>
      </c>
      <c r="H7" s="36" t="s">
        <v>13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spans="2:19" x14ac:dyDescent="0.25">
      <c r="B8" s="42" t="s">
        <v>45</v>
      </c>
      <c r="C8" s="40">
        <f>Budget(B8)</f>
        <v>0</v>
      </c>
      <c r="D8" s="40">
        <f>engagé(B8)</f>
        <v>0</v>
      </c>
      <c r="E8" s="40">
        <f>Réalisé(B8)</f>
        <v>0</v>
      </c>
      <c r="F8" s="40">
        <f>MFORTE(B8)</f>
        <v>0</v>
      </c>
      <c r="G8" s="40">
        <f>+MFAIBLE(B8)</f>
        <v>0</v>
      </c>
      <c r="H8" s="40">
        <f>+Atterrissage(B8)</f>
        <v>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2:19" x14ac:dyDescent="0.25">
      <c r="B9" s="42" t="s">
        <v>25</v>
      </c>
      <c r="C9" s="40">
        <f t="shared" ref="C9:C22" si="0">Budget(B9)</f>
        <v>40</v>
      </c>
      <c r="D9" s="40">
        <f t="shared" ref="D9:D22" si="1">engagé(B9)</f>
        <v>135</v>
      </c>
      <c r="E9" s="40">
        <f t="shared" ref="E9:E22" si="2">Réalisé(B9)</f>
        <v>75</v>
      </c>
      <c r="F9" s="40">
        <f t="shared" ref="F9:F22" si="3">MFORTE(B9)</f>
        <v>81</v>
      </c>
      <c r="G9" s="40">
        <f t="shared" ref="G9:G22" si="4">+MFAIBLE(B9)</f>
        <v>42</v>
      </c>
      <c r="H9" s="40">
        <f t="shared" ref="H9:H22" si="5">+Atterrissage(B9)</f>
        <v>333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2:19" x14ac:dyDescent="0.25">
      <c r="B10" s="42"/>
      <c r="C10" s="40">
        <f t="shared" si="0"/>
        <v>0</v>
      </c>
      <c r="D10" s="40">
        <f t="shared" si="1"/>
        <v>0</v>
      </c>
      <c r="E10" s="40">
        <f t="shared" si="2"/>
        <v>0</v>
      </c>
      <c r="F10" s="40">
        <f t="shared" si="3"/>
        <v>0</v>
      </c>
      <c r="G10" s="40">
        <f t="shared" si="4"/>
        <v>0</v>
      </c>
      <c r="H10" s="40">
        <f t="shared" si="5"/>
        <v>0</v>
      </c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2:19" x14ac:dyDescent="0.25">
      <c r="B11" s="42"/>
      <c r="C11" s="40">
        <f t="shared" si="0"/>
        <v>0</v>
      </c>
      <c r="D11" s="40">
        <f t="shared" si="1"/>
        <v>0</v>
      </c>
      <c r="E11" s="40">
        <f t="shared" si="2"/>
        <v>0</v>
      </c>
      <c r="F11" s="40">
        <f t="shared" si="3"/>
        <v>0</v>
      </c>
      <c r="G11" s="40">
        <f t="shared" si="4"/>
        <v>0</v>
      </c>
      <c r="H11" s="40">
        <f t="shared" si="5"/>
        <v>0</v>
      </c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2:19" x14ac:dyDescent="0.25">
      <c r="B12" s="42"/>
      <c r="C12" s="40">
        <f t="shared" si="0"/>
        <v>0</v>
      </c>
      <c r="D12" s="40">
        <f t="shared" si="1"/>
        <v>0</v>
      </c>
      <c r="E12" s="40">
        <f t="shared" si="2"/>
        <v>0</v>
      </c>
      <c r="F12" s="40">
        <f t="shared" si="3"/>
        <v>0</v>
      </c>
      <c r="G12" s="40">
        <f t="shared" si="4"/>
        <v>0</v>
      </c>
      <c r="H12" s="40">
        <f t="shared" si="5"/>
        <v>0</v>
      </c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2:19" x14ac:dyDescent="0.25">
      <c r="B13" s="42"/>
      <c r="C13" s="40">
        <f t="shared" si="0"/>
        <v>0</v>
      </c>
      <c r="D13" s="40">
        <f t="shared" si="1"/>
        <v>0</v>
      </c>
      <c r="E13" s="40">
        <f t="shared" si="2"/>
        <v>0</v>
      </c>
      <c r="F13" s="40">
        <f t="shared" si="3"/>
        <v>0</v>
      </c>
      <c r="G13" s="40">
        <f t="shared" si="4"/>
        <v>0</v>
      </c>
      <c r="H13" s="40">
        <f t="shared" si="5"/>
        <v>0</v>
      </c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2:19" x14ac:dyDescent="0.25">
      <c r="B14" s="42"/>
      <c r="C14" s="40">
        <f t="shared" si="0"/>
        <v>0</v>
      </c>
      <c r="D14" s="40">
        <f t="shared" si="1"/>
        <v>0</v>
      </c>
      <c r="E14" s="40">
        <f t="shared" si="2"/>
        <v>0</v>
      </c>
      <c r="F14" s="40">
        <f t="shared" si="3"/>
        <v>0</v>
      </c>
      <c r="G14" s="40">
        <f t="shared" si="4"/>
        <v>0</v>
      </c>
      <c r="H14" s="40">
        <f t="shared" si="5"/>
        <v>0</v>
      </c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2:19" x14ac:dyDescent="0.25">
      <c r="B15" s="42"/>
      <c r="C15" s="40">
        <f t="shared" si="0"/>
        <v>0</v>
      </c>
      <c r="D15" s="40">
        <f t="shared" si="1"/>
        <v>0</v>
      </c>
      <c r="E15" s="40">
        <f t="shared" si="2"/>
        <v>0</v>
      </c>
      <c r="F15" s="40">
        <f t="shared" si="3"/>
        <v>0</v>
      </c>
      <c r="G15" s="40">
        <f t="shared" si="4"/>
        <v>0</v>
      </c>
      <c r="H15" s="40">
        <f t="shared" si="5"/>
        <v>0</v>
      </c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2:19" x14ac:dyDescent="0.25">
      <c r="B16" s="42"/>
      <c r="C16" s="40">
        <f t="shared" si="0"/>
        <v>0</v>
      </c>
      <c r="D16" s="40">
        <f t="shared" si="1"/>
        <v>0</v>
      </c>
      <c r="E16" s="40">
        <f t="shared" si="2"/>
        <v>0</v>
      </c>
      <c r="F16" s="40">
        <f t="shared" si="3"/>
        <v>0</v>
      </c>
      <c r="G16" s="40">
        <f t="shared" si="4"/>
        <v>0</v>
      </c>
      <c r="H16" s="40">
        <f t="shared" si="5"/>
        <v>0</v>
      </c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2:19" x14ac:dyDescent="0.25">
      <c r="B17" s="42"/>
      <c r="C17" s="40">
        <f t="shared" si="0"/>
        <v>0</v>
      </c>
      <c r="D17" s="40">
        <f t="shared" si="1"/>
        <v>0</v>
      </c>
      <c r="E17" s="40">
        <f t="shared" si="2"/>
        <v>0</v>
      </c>
      <c r="F17" s="40">
        <f t="shared" si="3"/>
        <v>0</v>
      </c>
      <c r="G17" s="40">
        <f t="shared" si="4"/>
        <v>0</v>
      </c>
      <c r="H17" s="40">
        <f t="shared" si="5"/>
        <v>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2:19" x14ac:dyDescent="0.25">
      <c r="B18" s="42"/>
      <c r="C18" s="40">
        <f t="shared" si="0"/>
        <v>0</v>
      </c>
      <c r="D18" s="40">
        <f t="shared" si="1"/>
        <v>0</v>
      </c>
      <c r="E18" s="40">
        <f t="shared" si="2"/>
        <v>0</v>
      </c>
      <c r="F18" s="40">
        <f t="shared" si="3"/>
        <v>0</v>
      </c>
      <c r="G18" s="40">
        <f t="shared" si="4"/>
        <v>0</v>
      </c>
      <c r="H18" s="40">
        <f t="shared" si="5"/>
        <v>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2:19" x14ac:dyDescent="0.25">
      <c r="B19" s="42"/>
      <c r="C19" s="40">
        <f t="shared" si="0"/>
        <v>0</v>
      </c>
      <c r="D19" s="40">
        <f t="shared" si="1"/>
        <v>0</v>
      </c>
      <c r="E19" s="40">
        <f t="shared" si="2"/>
        <v>0</v>
      </c>
      <c r="F19" s="40">
        <f t="shared" si="3"/>
        <v>0</v>
      </c>
      <c r="G19" s="40">
        <f t="shared" si="4"/>
        <v>0</v>
      </c>
      <c r="H19" s="40">
        <f t="shared" si="5"/>
        <v>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2:19" x14ac:dyDescent="0.25">
      <c r="B20" s="42"/>
      <c r="C20" s="40">
        <f t="shared" si="0"/>
        <v>0</v>
      </c>
      <c r="D20" s="40">
        <f t="shared" si="1"/>
        <v>0</v>
      </c>
      <c r="E20" s="40">
        <f t="shared" si="2"/>
        <v>0</v>
      </c>
      <c r="F20" s="40">
        <f t="shared" si="3"/>
        <v>0</v>
      </c>
      <c r="G20" s="40">
        <f t="shared" si="4"/>
        <v>0</v>
      </c>
      <c r="H20" s="40">
        <f t="shared" si="5"/>
        <v>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2:19" x14ac:dyDescent="0.25">
      <c r="B21" s="42"/>
      <c r="C21" s="40">
        <f t="shared" si="0"/>
        <v>0</v>
      </c>
      <c r="D21" s="40">
        <f t="shared" si="1"/>
        <v>0</v>
      </c>
      <c r="E21" s="40">
        <f t="shared" si="2"/>
        <v>0</v>
      </c>
      <c r="F21" s="40">
        <f t="shared" si="3"/>
        <v>0</v>
      </c>
      <c r="G21" s="40">
        <f t="shared" si="4"/>
        <v>0</v>
      </c>
      <c r="H21" s="40">
        <f t="shared" si="5"/>
        <v>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2:19" x14ac:dyDescent="0.25">
      <c r="B22" s="42"/>
      <c r="C22" s="40">
        <f t="shared" si="0"/>
        <v>0</v>
      </c>
      <c r="D22" s="40">
        <f t="shared" si="1"/>
        <v>0</v>
      </c>
      <c r="E22" s="40">
        <f t="shared" si="2"/>
        <v>0</v>
      </c>
      <c r="F22" s="40">
        <f t="shared" si="3"/>
        <v>0</v>
      </c>
      <c r="G22" s="40">
        <f t="shared" si="4"/>
        <v>0</v>
      </c>
      <c r="H22" s="40">
        <f t="shared" si="5"/>
        <v>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2:19" x14ac:dyDescent="0.25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2:19" x14ac:dyDescent="0.25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2:19" x14ac:dyDescent="0.25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2:19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2:19" x14ac:dyDescent="0.25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2:19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2:19" x14ac:dyDescent="0.25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2:19" x14ac:dyDescent="0.25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2:19" x14ac:dyDescent="0.25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2:19" x14ac:dyDescent="0.25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2:19" x14ac:dyDescent="0.25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2:19" x14ac:dyDescent="0.25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2:19" x14ac:dyDescent="0.25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2:19" x14ac:dyDescent="0.25"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2:19" x14ac:dyDescent="0.25"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2:19" x14ac:dyDescent="0.25"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2:19" x14ac:dyDescent="0.25"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2:19" x14ac:dyDescent="0.25"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</sheetData>
  <mergeCells count="1">
    <mergeCell ref="B1:E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tabColor theme="2" tint="-0.499984740745262"/>
  </sheetPr>
  <dimension ref="A1:R515"/>
  <sheetViews>
    <sheetView zoomScale="90" zoomScaleNormal="90" workbookViewId="0">
      <selection activeCell="B1" sqref="B1"/>
    </sheetView>
  </sheetViews>
  <sheetFormatPr baseColWidth="10" defaultColWidth="11.42578125" defaultRowHeight="15" x14ac:dyDescent="0.25"/>
  <cols>
    <col min="2" max="2" width="12.85546875" customWidth="1"/>
    <col min="3" max="3" width="12.85546875" style="1" customWidth="1"/>
    <col min="4" max="4" width="42.5703125" customWidth="1"/>
    <col min="5" max="5" width="10.5703125" customWidth="1"/>
    <col min="6" max="6" width="12.28515625" bestFit="1" customWidth="1"/>
    <col min="7" max="9" width="10.5703125" customWidth="1"/>
  </cols>
  <sheetData>
    <row r="1" spans="1:18" x14ac:dyDescent="0.25">
      <c r="A1" t="s">
        <v>15</v>
      </c>
    </row>
    <row r="2" spans="1:18" ht="37.5" customHeight="1" x14ac:dyDescent="0.25">
      <c r="B2" s="45" t="s">
        <v>46</v>
      </c>
      <c r="C2" s="5"/>
      <c r="D2" s="5"/>
      <c r="E2" s="6"/>
      <c r="F2" s="6"/>
      <c r="G2" s="6"/>
      <c r="H2" s="6"/>
      <c r="I2" s="6"/>
    </row>
    <row r="3" spans="1:18" x14ac:dyDescent="0.25">
      <c r="C3"/>
      <c r="L3" s="3" t="s">
        <v>16</v>
      </c>
      <c r="M3" s="3"/>
      <c r="N3" s="3"/>
      <c r="O3" s="3"/>
      <c r="P3" s="3"/>
      <c r="Q3" s="3"/>
      <c r="R3" s="3"/>
    </row>
    <row r="4" spans="1:18" x14ac:dyDescent="0.25">
      <c r="A4" s="7" t="s">
        <v>17</v>
      </c>
      <c r="B4" s="8" t="s">
        <v>0</v>
      </c>
      <c r="C4" s="9"/>
      <c r="D4" s="10" t="s">
        <v>18</v>
      </c>
      <c r="E4" s="10" t="s">
        <v>2</v>
      </c>
      <c r="F4" s="10" t="s">
        <v>4</v>
      </c>
      <c r="G4" s="10" t="s">
        <v>5</v>
      </c>
      <c r="H4" s="10"/>
      <c r="I4" s="10" t="s">
        <v>6</v>
      </c>
      <c r="J4" s="1"/>
      <c r="K4" s="10" t="s">
        <v>19</v>
      </c>
      <c r="L4" s="10" t="s">
        <v>20</v>
      </c>
      <c r="M4" s="10" t="s">
        <v>7</v>
      </c>
      <c r="N4" s="10" t="s">
        <v>2</v>
      </c>
      <c r="O4" s="10" t="s">
        <v>4</v>
      </c>
      <c r="P4" s="10" t="s">
        <v>5</v>
      </c>
      <c r="Q4" s="10" t="s">
        <v>8</v>
      </c>
      <c r="R4" s="10" t="s">
        <v>6</v>
      </c>
    </row>
    <row r="5" spans="1:18" x14ac:dyDescent="0.25">
      <c r="A5" s="25" t="s">
        <v>3</v>
      </c>
      <c r="B5" s="12"/>
      <c r="C5" s="13"/>
      <c r="D5" s="13"/>
      <c r="E5" s="14">
        <f>SUM(E7:E18)</f>
        <v>55</v>
      </c>
      <c r="F5" s="14">
        <f>SUM(F7:F18)</f>
        <v>16</v>
      </c>
      <c r="G5" s="14">
        <f>SUM(G7:G18)</f>
        <v>120</v>
      </c>
      <c r="H5" s="14">
        <f>SUM(H7:H18)</f>
        <v>32</v>
      </c>
      <c r="I5" s="14">
        <f>SUM(I7:I18)</f>
        <v>223</v>
      </c>
      <c r="J5" s="1"/>
      <c r="K5" s="15" t="s">
        <v>9</v>
      </c>
      <c r="L5" s="16" t="str">
        <f>A5</f>
        <v>RE00001</v>
      </c>
      <c r="M5" s="16">
        <f>B5</f>
        <v>0</v>
      </c>
      <c r="N5" s="16">
        <f>E5</f>
        <v>55</v>
      </c>
      <c r="O5" s="16">
        <f t="shared" ref="O5:R5" si="0">F5</f>
        <v>16</v>
      </c>
      <c r="P5" s="16">
        <f t="shared" si="0"/>
        <v>120</v>
      </c>
      <c r="Q5" s="16">
        <f t="shared" si="0"/>
        <v>32</v>
      </c>
      <c r="R5" s="13">
        <f t="shared" si="0"/>
        <v>223</v>
      </c>
    </row>
    <row r="6" spans="1:18" ht="30" customHeight="1" x14ac:dyDescent="0.25">
      <c r="A6" s="17" t="s">
        <v>9</v>
      </c>
      <c r="C6" s="18" t="s">
        <v>10</v>
      </c>
      <c r="D6" s="18" t="s">
        <v>1</v>
      </c>
      <c r="E6" s="18" t="s">
        <v>2</v>
      </c>
      <c r="F6" s="18" t="s">
        <v>4</v>
      </c>
      <c r="G6" s="19" t="s">
        <v>11</v>
      </c>
      <c r="H6" s="19" t="s">
        <v>12</v>
      </c>
      <c r="I6" s="18" t="s">
        <v>13</v>
      </c>
      <c r="K6" s="15" t="s">
        <v>21</v>
      </c>
      <c r="L6" s="16" t="str">
        <f>A21</f>
        <v>ME00700</v>
      </c>
      <c r="M6" s="16">
        <f>B21</f>
        <v>0</v>
      </c>
      <c r="N6" s="16">
        <f>E21</f>
        <v>50</v>
      </c>
      <c r="O6" s="16">
        <f t="shared" ref="O6:R6" si="1">F21</f>
        <v>15</v>
      </c>
      <c r="P6" s="16">
        <f t="shared" si="1"/>
        <v>65</v>
      </c>
      <c r="Q6" s="16">
        <f t="shared" si="1"/>
        <v>0</v>
      </c>
      <c r="R6" s="13">
        <f t="shared" si="1"/>
        <v>80</v>
      </c>
    </row>
    <row r="7" spans="1:18" x14ac:dyDescent="0.25">
      <c r="A7" s="17"/>
      <c r="C7" s="20">
        <v>4400785440</v>
      </c>
      <c r="D7" s="35" t="s">
        <v>30</v>
      </c>
      <c r="E7" s="21">
        <v>55</v>
      </c>
      <c r="F7" s="21"/>
      <c r="G7" s="21"/>
      <c r="H7" s="21"/>
      <c r="I7" s="14">
        <f>IF(F7="",E7,F7)+G7+H7</f>
        <v>55</v>
      </c>
      <c r="R7" s="13"/>
    </row>
    <row r="8" spans="1:18" x14ac:dyDescent="0.25">
      <c r="A8" s="17"/>
      <c r="C8" s="20"/>
      <c r="D8" s="35" t="s">
        <v>31</v>
      </c>
      <c r="E8" s="21"/>
      <c r="F8" s="21">
        <v>16</v>
      </c>
      <c r="G8" s="21">
        <v>40</v>
      </c>
      <c r="H8" s="21"/>
      <c r="I8" s="14">
        <f>IF(F8="",E8,F8)+G8+H8</f>
        <v>56</v>
      </c>
      <c r="K8" s="17" t="s">
        <v>22</v>
      </c>
      <c r="L8" s="16" t="str">
        <f>A39</f>
        <v>PIT0054</v>
      </c>
      <c r="M8" s="16">
        <f>B39</f>
        <v>0</v>
      </c>
      <c r="N8" s="16">
        <f>E39</f>
        <v>45</v>
      </c>
      <c r="O8" s="16">
        <f t="shared" ref="O8:R8" si="2">F39</f>
        <v>25</v>
      </c>
      <c r="P8" s="16">
        <f t="shared" si="2"/>
        <v>27</v>
      </c>
      <c r="Q8" s="16">
        <f t="shared" si="2"/>
        <v>14</v>
      </c>
      <c r="R8" s="13">
        <f t="shared" si="2"/>
        <v>111</v>
      </c>
    </row>
    <row r="9" spans="1:18" x14ac:dyDescent="0.25">
      <c r="A9" s="17"/>
      <c r="C9" s="20"/>
      <c r="D9" s="35" t="s">
        <v>32</v>
      </c>
      <c r="E9" s="21"/>
      <c r="F9" s="21"/>
      <c r="G9" s="21">
        <v>40</v>
      </c>
      <c r="H9" s="21">
        <v>16</v>
      </c>
      <c r="I9" s="14">
        <f t="shared" ref="I9:I17" si="3">IF(F9="",E9,F9)+G9+H9</f>
        <v>56</v>
      </c>
      <c r="K9" s="17"/>
      <c r="L9" s="16">
        <f>A55</f>
        <v>0</v>
      </c>
      <c r="M9" s="16">
        <f>B55</f>
        <v>0</v>
      </c>
      <c r="N9" s="16">
        <f>E55</f>
        <v>0</v>
      </c>
      <c r="O9" s="16">
        <f t="shared" ref="O9:R9" si="4">F55</f>
        <v>0</v>
      </c>
      <c r="P9" s="16">
        <f t="shared" si="4"/>
        <v>0</v>
      </c>
      <c r="Q9" s="16">
        <f t="shared" si="4"/>
        <v>0</v>
      </c>
      <c r="R9" s="13">
        <f t="shared" si="4"/>
        <v>0</v>
      </c>
    </row>
    <row r="10" spans="1:18" x14ac:dyDescent="0.25">
      <c r="A10" s="17"/>
      <c r="C10" s="20"/>
      <c r="D10" s="35" t="s">
        <v>33</v>
      </c>
      <c r="E10" s="21"/>
      <c r="F10" s="21"/>
      <c r="G10" s="21">
        <v>40</v>
      </c>
      <c r="H10" s="21">
        <v>16</v>
      </c>
      <c r="I10" s="14">
        <f t="shared" si="3"/>
        <v>56</v>
      </c>
      <c r="K10" s="17"/>
      <c r="L10" s="16">
        <f>A71</f>
        <v>0</v>
      </c>
      <c r="M10" s="16">
        <f>B71</f>
        <v>0</v>
      </c>
      <c r="N10" s="16">
        <f>E71</f>
        <v>0</v>
      </c>
      <c r="O10" s="16">
        <f t="shared" ref="O10:R10" si="5">F71</f>
        <v>0</v>
      </c>
      <c r="P10" s="16">
        <f t="shared" si="5"/>
        <v>0</v>
      </c>
      <c r="Q10" s="16">
        <f t="shared" si="5"/>
        <v>0</v>
      </c>
      <c r="R10" s="13">
        <f t="shared" si="5"/>
        <v>0</v>
      </c>
    </row>
    <row r="11" spans="1:18" x14ac:dyDescent="0.25">
      <c r="A11" s="17"/>
      <c r="C11" s="20"/>
      <c r="D11" s="34">
        <v>0</v>
      </c>
      <c r="E11" s="21"/>
      <c r="F11" s="21"/>
      <c r="G11" s="21"/>
      <c r="H11" s="21"/>
      <c r="I11" s="14">
        <f t="shared" si="3"/>
        <v>0</v>
      </c>
      <c r="K11" s="17"/>
      <c r="L11" s="16">
        <f>A87</f>
        <v>0</v>
      </c>
      <c r="M11" s="16">
        <f>B87</f>
        <v>0</v>
      </c>
      <c r="N11" s="16">
        <f>E87</f>
        <v>0</v>
      </c>
      <c r="O11" s="16">
        <f t="shared" ref="O11:R11" si="6">F87</f>
        <v>0</v>
      </c>
      <c r="P11" s="16">
        <f t="shared" si="6"/>
        <v>0</v>
      </c>
      <c r="Q11" s="16">
        <f t="shared" si="6"/>
        <v>0</v>
      </c>
      <c r="R11" s="13">
        <f t="shared" si="6"/>
        <v>0</v>
      </c>
    </row>
    <row r="12" spans="1:18" x14ac:dyDescent="0.25">
      <c r="A12" s="17"/>
      <c r="C12" s="20"/>
      <c r="D12" s="34">
        <v>0</v>
      </c>
      <c r="E12" s="21"/>
      <c r="F12" s="21"/>
      <c r="G12" s="21"/>
      <c r="H12" s="21"/>
      <c r="I12" s="14">
        <f t="shared" si="3"/>
        <v>0</v>
      </c>
      <c r="K12" s="17"/>
      <c r="L12" s="16">
        <f>A103</f>
        <v>0</v>
      </c>
      <c r="M12" s="16">
        <f>B103</f>
        <v>0</v>
      </c>
      <c r="N12" s="16">
        <f>E103</f>
        <v>0</v>
      </c>
      <c r="O12" s="16">
        <f t="shared" ref="O12:R12" si="7">F103</f>
        <v>0</v>
      </c>
      <c r="P12" s="16">
        <f t="shared" si="7"/>
        <v>0</v>
      </c>
      <c r="Q12" s="16">
        <f t="shared" si="7"/>
        <v>0</v>
      </c>
      <c r="R12" s="13">
        <f t="shared" si="7"/>
        <v>0</v>
      </c>
    </row>
    <row r="13" spans="1:18" x14ac:dyDescent="0.25">
      <c r="A13" s="17"/>
      <c r="C13" s="20"/>
      <c r="D13" s="34">
        <v>0</v>
      </c>
      <c r="E13" s="21"/>
      <c r="F13" s="21"/>
      <c r="G13" s="21"/>
      <c r="H13" s="21"/>
      <c r="I13" s="14">
        <f t="shared" si="3"/>
        <v>0</v>
      </c>
      <c r="K13" s="17"/>
      <c r="L13" s="16">
        <f>A119</f>
        <v>0</v>
      </c>
      <c r="M13" s="16">
        <f>B119</f>
        <v>0</v>
      </c>
      <c r="N13" s="16">
        <f>E119</f>
        <v>0</v>
      </c>
      <c r="O13" s="16">
        <f t="shared" ref="O13:R13" si="8">F119</f>
        <v>0</v>
      </c>
      <c r="P13" s="16">
        <f t="shared" si="8"/>
        <v>0</v>
      </c>
      <c r="Q13" s="16">
        <f t="shared" si="8"/>
        <v>0</v>
      </c>
      <c r="R13" s="13">
        <f t="shared" si="8"/>
        <v>0</v>
      </c>
    </row>
    <row r="14" spans="1:18" x14ac:dyDescent="0.25">
      <c r="A14" s="17"/>
      <c r="C14" s="20"/>
      <c r="D14" s="34">
        <v>0</v>
      </c>
      <c r="E14" s="21"/>
      <c r="F14" s="20"/>
      <c r="G14" s="20"/>
      <c r="H14" s="20"/>
      <c r="I14" s="14">
        <f t="shared" si="3"/>
        <v>0</v>
      </c>
      <c r="K14" s="17"/>
      <c r="L14" s="16">
        <f>A135</f>
        <v>0</v>
      </c>
      <c r="M14" s="16">
        <f>B135</f>
        <v>0</v>
      </c>
      <c r="N14" s="16">
        <f>E135</f>
        <v>0</v>
      </c>
      <c r="O14" s="16">
        <f t="shared" ref="O14:R14" si="9">F135</f>
        <v>0</v>
      </c>
      <c r="P14" s="16">
        <f t="shared" si="9"/>
        <v>0</v>
      </c>
      <c r="Q14" s="16">
        <f t="shared" si="9"/>
        <v>0</v>
      </c>
      <c r="R14" s="13">
        <f t="shared" si="9"/>
        <v>0</v>
      </c>
    </row>
    <row r="15" spans="1:18" x14ac:dyDescent="0.25">
      <c r="A15" s="17"/>
      <c r="C15" s="20"/>
      <c r="D15" s="34">
        <v>0</v>
      </c>
      <c r="E15" s="21"/>
      <c r="F15" s="20"/>
      <c r="G15" s="20"/>
      <c r="H15" s="20"/>
      <c r="I15" s="14">
        <f t="shared" si="3"/>
        <v>0</v>
      </c>
      <c r="K15" s="17"/>
      <c r="L15" s="16">
        <f>A151</f>
        <v>0</v>
      </c>
      <c r="M15" s="16">
        <f>B151</f>
        <v>0</v>
      </c>
      <c r="N15" s="16">
        <f>E151</f>
        <v>0</v>
      </c>
      <c r="O15" s="16">
        <f t="shared" ref="O15:R15" si="10">F151</f>
        <v>0</v>
      </c>
      <c r="P15" s="16">
        <f t="shared" si="10"/>
        <v>0</v>
      </c>
      <c r="Q15" s="16">
        <f t="shared" si="10"/>
        <v>0</v>
      </c>
      <c r="R15" s="13">
        <f t="shared" si="10"/>
        <v>0</v>
      </c>
    </row>
    <row r="16" spans="1:18" x14ac:dyDescent="0.25">
      <c r="A16" s="17"/>
      <c r="C16" s="20"/>
      <c r="D16" s="34">
        <v>0</v>
      </c>
      <c r="E16" s="21"/>
      <c r="F16" s="20"/>
      <c r="G16" s="20"/>
      <c r="H16" s="20"/>
      <c r="I16" s="14">
        <f t="shared" si="3"/>
        <v>0</v>
      </c>
      <c r="K16" s="17"/>
      <c r="L16" s="16">
        <f>A167</f>
        <v>0</v>
      </c>
      <c r="M16" s="16">
        <f>B167</f>
        <v>0</v>
      </c>
      <c r="N16" s="16">
        <f>E167</f>
        <v>0</v>
      </c>
      <c r="O16" s="16">
        <f t="shared" ref="O16:R16" si="11">F167</f>
        <v>0</v>
      </c>
      <c r="P16" s="16">
        <f t="shared" si="11"/>
        <v>0</v>
      </c>
      <c r="Q16" s="16">
        <f t="shared" si="11"/>
        <v>0</v>
      </c>
      <c r="R16" s="13">
        <f t="shared" si="11"/>
        <v>0</v>
      </c>
    </row>
    <row r="17" spans="1:18" x14ac:dyDescent="0.25">
      <c r="A17" s="22"/>
      <c r="C17" s="20"/>
      <c r="D17" s="34">
        <v>0</v>
      </c>
      <c r="E17" s="21"/>
      <c r="F17" s="20"/>
      <c r="G17" s="20"/>
      <c r="H17" s="20"/>
      <c r="I17" s="14">
        <f t="shared" si="3"/>
        <v>0</v>
      </c>
      <c r="K17" s="17"/>
      <c r="L17" s="16">
        <f>A183</f>
        <v>0</v>
      </c>
      <c r="M17" s="16">
        <f>B183</f>
        <v>0</v>
      </c>
      <c r="N17" s="16">
        <f>E183</f>
        <v>0</v>
      </c>
      <c r="O17" s="16">
        <f t="shared" ref="O17:R17" si="12">F183</f>
        <v>0</v>
      </c>
      <c r="P17" s="16">
        <f t="shared" si="12"/>
        <v>0</v>
      </c>
      <c r="Q17" s="16">
        <f t="shared" si="12"/>
        <v>0</v>
      </c>
      <c r="R17" s="13">
        <f t="shared" si="12"/>
        <v>0</v>
      </c>
    </row>
    <row r="18" spans="1:18" x14ac:dyDescent="0.25">
      <c r="A18" s="2" t="s">
        <v>23</v>
      </c>
      <c r="B18" s="2"/>
      <c r="C18" s="2"/>
      <c r="D18" s="2"/>
      <c r="E18" s="2"/>
      <c r="F18" s="2"/>
      <c r="G18" s="2"/>
      <c r="H18" s="2"/>
      <c r="I18" s="2"/>
      <c r="K18" s="17"/>
      <c r="L18" s="16">
        <f>A199</f>
        <v>0</v>
      </c>
      <c r="M18" s="16">
        <f>B199</f>
        <v>0</v>
      </c>
      <c r="N18" s="16">
        <f>E199</f>
        <v>0</v>
      </c>
      <c r="O18" s="16">
        <f t="shared" ref="O18:R18" si="13">F199</f>
        <v>0</v>
      </c>
      <c r="P18" s="16">
        <f t="shared" si="13"/>
        <v>0</v>
      </c>
      <c r="Q18" s="16">
        <f t="shared" si="13"/>
        <v>0</v>
      </c>
      <c r="R18" s="13">
        <f t="shared" si="13"/>
        <v>0</v>
      </c>
    </row>
    <row r="19" spans="1:18" x14ac:dyDescent="0.25">
      <c r="C19"/>
      <c r="J19" s="1"/>
      <c r="K19" s="17"/>
      <c r="L19" s="16">
        <f>A215</f>
        <v>0</v>
      </c>
      <c r="M19" s="16">
        <f>B215</f>
        <v>0</v>
      </c>
      <c r="N19" s="16">
        <f>E215</f>
        <v>0</v>
      </c>
      <c r="O19" s="16">
        <f t="shared" ref="O19:R19" si="14">F215</f>
        <v>0</v>
      </c>
      <c r="P19" s="16">
        <f t="shared" si="14"/>
        <v>0</v>
      </c>
      <c r="Q19" s="16">
        <f t="shared" si="14"/>
        <v>0</v>
      </c>
      <c r="R19" s="13">
        <f t="shared" si="14"/>
        <v>0</v>
      </c>
    </row>
    <row r="20" spans="1:18" x14ac:dyDescent="0.25">
      <c r="A20" s="7" t="s">
        <v>17</v>
      </c>
      <c r="B20" s="8" t="s">
        <v>0</v>
      </c>
      <c r="C20" s="9"/>
      <c r="D20" s="10"/>
      <c r="E20" s="10" t="s">
        <v>2</v>
      </c>
      <c r="F20" s="10" t="s">
        <v>4</v>
      </c>
      <c r="G20" s="10" t="s">
        <v>5</v>
      </c>
      <c r="H20" s="10"/>
      <c r="I20" s="10" t="s">
        <v>6</v>
      </c>
      <c r="J20" s="1"/>
      <c r="K20" s="17"/>
      <c r="L20" s="16">
        <f>A231</f>
        <v>0</v>
      </c>
      <c r="M20" s="16">
        <f>B231</f>
        <v>0</v>
      </c>
      <c r="N20" s="16">
        <f>E231</f>
        <v>0</v>
      </c>
      <c r="O20" s="16">
        <f t="shared" ref="O20:R20" si="15">F231</f>
        <v>0</v>
      </c>
      <c r="P20" s="16">
        <f t="shared" si="15"/>
        <v>0</v>
      </c>
      <c r="Q20" s="16">
        <f t="shared" si="15"/>
        <v>0</v>
      </c>
      <c r="R20" s="13">
        <f t="shared" si="15"/>
        <v>0</v>
      </c>
    </row>
    <row r="21" spans="1:18" ht="30" customHeight="1" x14ac:dyDescent="0.25">
      <c r="A21" s="25" t="s">
        <v>24</v>
      </c>
      <c r="B21" s="12"/>
      <c r="C21" s="13"/>
      <c r="D21" s="13"/>
      <c r="E21" s="14">
        <f>SUM(E23:E34)</f>
        <v>50</v>
      </c>
      <c r="F21" s="14">
        <f>SUM(F23:F34)</f>
        <v>15</v>
      </c>
      <c r="G21" s="14">
        <f>SUM(G23:G34)</f>
        <v>65</v>
      </c>
      <c r="H21" s="14">
        <f>SUM(H23:H34)</f>
        <v>0</v>
      </c>
      <c r="I21" s="14">
        <f>SUM(I23:I34)</f>
        <v>80</v>
      </c>
      <c r="K21" s="17"/>
      <c r="L21" s="16">
        <f>A247</f>
        <v>0</v>
      </c>
      <c r="M21" s="16">
        <f>B247</f>
        <v>0</v>
      </c>
      <c r="N21" s="16">
        <f>E247</f>
        <v>0</v>
      </c>
      <c r="O21" s="16">
        <f t="shared" ref="O21:R21" si="16">F247</f>
        <v>0</v>
      </c>
      <c r="P21" s="16">
        <f t="shared" si="16"/>
        <v>0</v>
      </c>
      <c r="Q21" s="16">
        <f t="shared" si="16"/>
        <v>0</v>
      </c>
      <c r="R21" s="13">
        <f t="shared" si="16"/>
        <v>0</v>
      </c>
    </row>
    <row r="22" spans="1:18" ht="30" x14ac:dyDescent="0.25">
      <c r="A22" s="17" t="s">
        <v>14</v>
      </c>
      <c r="C22" s="18" t="s">
        <v>10</v>
      </c>
      <c r="D22" s="18" t="s">
        <v>1</v>
      </c>
      <c r="E22" s="18" t="s">
        <v>2</v>
      </c>
      <c r="F22" s="18" t="s">
        <v>4</v>
      </c>
      <c r="G22" s="19" t="s">
        <v>11</v>
      </c>
      <c r="H22" s="19" t="s">
        <v>12</v>
      </c>
      <c r="I22" s="18" t="s">
        <v>13</v>
      </c>
      <c r="K22" s="17"/>
      <c r="L22" s="16">
        <f>A263</f>
        <v>0</v>
      </c>
      <c r="M22" s="16">
        <f>B263</f>
        <v>0</v>
      </c>
      <c r="N22" s="16">
        <f>E263</f>
        <v>0</v>
      </c>
      <c r="O22" s="16">
        <f t="shared" ref="O22:R22" si="17">F263</f>
        <v>0</v>
      </c>
      <c r="P22" s="16">
        <f t="shared" si="17"/>
        <v>0</v>
      </c>
      <c r="Q22" s="16">
        <f t="shared" si="17"/>
        <v>0</v>
      </c>
      <c r="R22" s="13">
        <f t="shared" si="17"/>
        <v>0</v>
      </c>
    </row>
    <row r="23" spans="1:18" x14ac:dyDescent="0.25">
      <c r="A23" s="17"/>
      <c r="C23" s="20">
        <v>4400765263</v>
      </c>
      <c r="D23" s="35" t="s">
        <v>34</v>
      </c>
      <c r="E23" s="21">
        <v>50</v>
      </c>
      <c r="F23" s="21">
        <v>15</v>
      </c>
      <c r="G23" s="21"/>
      <c r="H23" s="21"/>
      <c r="I23" s="14">
        <f>IF(F23="",E23,F23)+G23+H23</f>
        <v>15</v>
      </c>
      <c r="K23" s="17"/>
      <c r="L23" s="16">
        <f>A279</f>
        <v>0</v>
      </c>
      <c r="M23" s="16">
        <f>B279</f>
        <v>0</v>
      </c>
      <c r="N23" s="16">
        <f t="shared" ref="N23:R23" si="18">C279</f>
        <v>0</v>
      </c>
      <c r="O23" s="16">
        <f t="shared" si="18"/>
        <v>0</v>
      </c>
      <c r="P23" s="16">
        <f t="shared" si="18"/>
        <v>0</v>
      </c>
      <c r="Q23" s="16">
        <f t="shared" si="18"/>
        <v>0</v>
      </c>
      <c r="R23" s="13">
        <f t="shared" si="18"/>
        <v>0</v>
      </c>
    </row>
    <row r="24" spans="1:18" x14ac:dyDescent="0.25">
      <c r="A24" s="17"/>
      <c r="C24" s="20"/>
      <c r="D24" s="35" t="s">
        <v>35</v>
      </c>
      <c r="E24" s="21"/>
      <c r="F24" s="21"/>
      <c r="G24" s="21">
        <v>15</v>
      </c>
      <c r="H24" s="21"/>
      <c r="I24" s="14">
        <f>IF(F24="",E24,F24)+G24+H24</f>
        <v>15</v>
      </c>
      <c r="K24" s="17"/>
      <c r="L24" s="16">
        <f>A295</f>
        <v>0</v>
      </c>
      <c r="M24" s="16">
        <f>B295</f>
        <v>0</v>
      </c>
      <c r="N24" s="16">
        <f>E295</f>
        <v>0</v>
      </c>
      <c r="O24" s="16">
        <f t="shared" ref="O24:R24" si="19">F295</f>
        <v>0</v>
      </c>
      <c r="P24" s="16">
        <f t="shared" si="19"/>
        <v>0</v>
      </c>
      <c r="Q24" s="16">
        <f t="shared" si="19"/>
        <v>0</v>
      </c>
      <c r="R24" s="13">
        <f t="shared" si="19"/>
        <v>0</v>
      </c>
    </row>
    <row r="25" spans="1:18" x14ac:dyDescent="0.25">
      <c r="A25" s="17"/>
      <c r="C25" s="20"/>
      <c r="D25" s="35" t="s">
        <v>36</v>
      </c>
      <c r="E25" s="21"/>
      <c r="F25" s="21"/>
      <c r="G25" s="21">
        <v>20</v>
      </c>
      <c r="H25" s="21"/>
      <c r="I25" s="14">
        <f t="shared" ref="I25:I32" si="20">IF(F25="",E25,F25)+G25+H25</f>
        <v>20</v>
      </c>
      <c r="K25" s="17"/>
      <c r="L25" s="16">
        <f>A311</f>
        <v>0</v>
      </c>
      <c r="M25" s="16">
        <f>B311</f>
        <v>0</v>
      </c>
      <c r="N25" s="16">
        <f>E311</f>
        <v>0</v>
      </c>
      <c r="O25" s="16">
        <f t="shared" ref="O25:R25" si="21">F311</f>
        <v>0</v>
      </c>
      <c r="P25" s="16">
        <f t="shared" si="21"/>
        <v>0</v>
      </c>
      <c r="Q25" s="16">
        <f t="shared" si="21"/>
        <v>0</v>
      </c>
      <c r="R25" s="13">
        <f t="shared" si="21"/>
        <v>0</v>
      </c>
    </row>
    <row r="26" spans="1:18" x14ac:dyDescent="0.25">
      <c r="A26" s="17"/>
      <c r="C26" s="20"/>
      <c r="D26" s="35" t="s">
        <v>37</v>
      </c>
      <c r="E26" s="21"/>
      <c r="F26" s="21"/>
      <c r="G26" s="21">
        <v>30</v>
      </c>
      <c r="H26" s="21"/>
      <c r="I26" s="14">
        <f t="shared" si="20"/>
        <v>30</v>
      </c>
      <c r="K26" s="17"/>
      <c r="L26" s="16">
        <f>A327</f>
        <v>0</v>
      </c>
      <c r="M26" s="16">
        <f>B327</f>
        <v>0</v>
      </c>
      <c r="N26" s="16">
        <f>E327</f>
        <v>0</v>
      </c>
      <c r="O26" s="16">
        <f t="shared" ref="O26:R26" si="22">F327</f>
        <v>0</v>
      </c>
      <c r="P26" s="16">
        <f t="shared" si="22"/>
        <v>0</v>
      </c>
      <c r="Q26" s="16">
        <f t="shared" si="22"/>
        <v>0</v>
      </c>
      <c r="R26" s="13">
        <f t="shared" si="22"/>
        <v>0</v>
      </c>
    </row>
    <row r="27" spans="1:18" x14ac:dyDescent="0.25">
      <c r="A27" s="17"/>
      <c r="C27" s="20"/>
      <c r="D27" s="34">
        <v>0</v>
      </c>
      <c r="E27" s="21"/>
      <c r="F27" s="21"/>
      <c r="G27" s="21"/>
      <c r="H27" s="21"/>
      <c r="I27" s="14">
        <f t="shared" si="20"/>
        <v>0</v>
      </c>
      <c r="K27" s="17"/>
      <c r="L27" s="16">
        <f>A343</f>
        <v>0</v>
      </c>
      <c r="M27" s="16">
        <f>B343</f>
        <v>0</v>
      </c>
      <c r="N27" s="16">
        <f>E343</f>
        <v>0</v>
      </c>
      <c r="O27" s="16">
        <f t="shared" ref="O27:R27" si="23">F343</f>
        <v>0</v>
      </c>
      <c r="P27" s="16">
        <f t="shared" si="23"/>
        <v>0</v>
      </c>
      <c r="Q27" s="16">
        <f t="shared" si="23"/>
        <v>0</v>
      </c>
      <c r="R27" s="13">
        <f t="shared" si="23"/>
        <v>0</v>
      </c>
    </row>
    <row r="28" spans="1:18" x14ac:dyDescent="0.25">
      <c r="A28" s="17"/>
      <c r="C28" s="20"/>
      <c r="D28" s="34">
        <v>0</v>
      </c>
      <c r="E28" s="21"/>
      <c r="F28" s="21"/>
      <c r="G28" s="21"/>
      <c r="H28" s="21"/>
      <c r="I28" s="14">
        <f t="shared" si="20"/>
        <v>0</v>
      </c>
      <c r="K28" s="17"/>
      <c r="L28" s="16">
        <f>A359</f>
        <v>0</v>
      </c>
      <c r="M28" s="16">
        <f>B359</f>
        <v>0</v>
      </c>
      <c r="N28" s="16">
        <f>E359</f>
        <v>0</v>
      </c>
      <c r="O28" s="16">
        <f t="shared" ref="O28:R28" si="24">F359</f>
        <v>0</v>
      </c>
      <c r="P28" s="16">
        <f t="shared" si="24"/>
        <v>0</v>
      </c>
      <c r="Q28" s="16">
        <f t="shared" si="24"/>
        <v>0</v>
      </c>
      <c r="R28" s="13">
        <f t="shared" si="24"/>
        <v>0</v>
      </c>
    </row>
    <row r="29" spans="1:18" x14ac:dyDescent="0.25">
      <c r="A29" s="17"/>
      <c r="C29" s="20"/>
      <c r="D29" s="34">
        <v>0</v>
      </c>
      <c r="E29" s="21"/>
      <c r="F29" s="21"/>
      <c r="G29" s="21"/>
      <c r="H29" s="21"/>
      <c r="I29" s="14">
        <f t="shared" si="20"/>
        <v>0</v>
      </c>
      <c r="K29" s="17"/>
      <c r="L29" s="16">
        <f>A375</f>
        <v>0</v>
      </c>
      <c r="M29" s="16">
        <f>B375</f>
        <v>0</v>
      </c>
      <c r="N29" s="16">
        <f>E375</f>
        <v>0</v>
      </c>
      <c r="O29" s="16">
        <f t="shared" ref="O29:R29" si="25">F375</f>
        <v>0</v>
      </c>
      <c r="P29" s="16">
        <f t="shared" si="25"/>
        <v>0</v>
      </c>
      <c r="Q29" s="16">
        <f t="shared" si="25"/>
        <v>0</v>
      </c>
      <c r="R29" s="13">
        <f t="shared" si="25"/>
        <v>0</v>
      </c>
    </row>
    <row r="30" spans="1:18" x14ac:dyDescent="0.25">
      <c r="A30" s="17"/>
      <c r="C30" s="20"/>
      <c r="D30" s="34">
        <v>0</v>
      </c>
      <c r="E30" s="21"/>
      <c r="F30" s="20"/>
      <c r="G30" s="20"/>
      <c r="H30" s="20"/>
      <c r="I30" s="14">
        <f t="shared" si="20"/>
        <v>0</v>
      </c>
      <c r="K30" s="17"/>
      <c r="L30" s="16">
        <f>A391</f>
        <v>0</v>
      </c>
      <c r="M30" s="16">
        <f>B391</f>
        <v>0</v>
      </c>
      <c r="N30" s="16">
        <f>E391</f>
        <v>0</v>
      </c>
      <c r="O30" s="16">
        <f t="shared" ref="O30:R30" si="26">F391</f>
        <v>0</v>
      </c>
      <c r="P30" s="16">
        <f t="shared" si="26"/>
        <v>0</v>
      </c>
      <c r="Q30" s="16">
        <f t="shared" si="26"/>
        <v>0</v>
      </c>
      <c r="R30" s="13">
        <f t="shared" si="26"/>
        <v>0</v>
      </c>
    </row>
    <row r="31" spans="1:18" x14ac:dyDescent="0.25">
      <c r="A31" s="17"/>
      <c r="C31" s="20"/>
      <c r="D31" s="34">
        <v>0</v>
      </c>
      <c r="E31" s="21"/>
      <c r="F31" s="20"/>
      <c r="G31" s="20"/>
      <c r="H31" s="20"/>
      <c r="I31" s="14">
        <f t="shared" si="20"/>
        <v>0</v>
      </c>
      <c r="K31" s="17"/>
      <c r="L31" s="16">
        <f>A407</f>
        <v>0</v>
      </c>
      <c r="M31" s="16">
        <f>B407</f>
        <v>0</v>
      </c>
      <c r="N31" s="16">
        <f>E407</f>
        <v>0</v>
      </c>
      <c r="O31" s="16">
        <f t="shared" ref="O31:R31" si="27">F407</f>
        <v>0</v>
      </c>
      <c r="P31" s="16">
        <f t="shared" si="27"/>
        <v>0</v>
      </c>
      <c r="Q31" s="16">
        <f t="shared" si="27"/>
        <v>0</v>
      </c>
      <c r="R31" s="13">
        <f t="shared" si="27"/>
        <v>0</v>
      </c>
    </row>
    <row r="32" spans="1:18" x14ac:dyDescent="0.25">
      <c r="A32" s="17"/>
      <c r="C32" s="20"/>
      <c r="D32" s="34">
        <v>0</v>
      </c>
      <c r="E32" s="21"/>
      <c r="F32" s="20"/>
      <c r="G32" s="20"/>
      <c r="H32" s="20"/>
      <c r="I32" s="14">
        <f t="shared" si="20"/>
        <v>0</v>
      </c>
      <c r="K32" s="17"/>
      <c r="L32" s="16">
        <f>A423</f>
        <v>0</v>
      </c>
      <c r="M32" s="16">
        <f>B423</f>
        <v>0</v>
      </c>
      <c r="N32" s="16">
        <f>E423</f>
        <v>0</v>
      </c>
      <c r="O32" s="16">
        <f t="shared" ref="O32:R32" si="28">F423</f>
        <v>0</v>
      </c>
      <c r="P32" s="16">
        <f t="shared" si="28"/>
        <v>0</v>
      </c>
      <c r="Q32" s="16">
        <f t="shared" si="28"/>
        <v>0</v>
      </c>
      <c r="R32" s="13">
        <f t="shared" si="28"/>
        <v>0</v>
      </c>
    </row>
    <row r="33" spans="1:18" x14ac:dyDescent="0.25">
      <c r="A33" s="22"/>
      <c r="C33" s="20"/>
      <c r="D33" s="34">
        <v>0</v>
      </c>
      <c r="E33" s="21"/>
      <c r="F33" s="20"/>
      <c r="G33" s="20"/>
      <c r="H33" s="20"/>
      <c r="I33" s="14"/>
      <c r="J33" s="1"/>
      <c r="K33" s="17"/>
      <c r="L33" s="16">
        <f>A439</f>
        <v>0</v>
      </c>
      <c r="M33" s="16">
        <f>B439</f>
        <v>0</v>
      </c>
      <c r="N33" s="16">
        <f>E439</f>
        <v>0</v>
      </c>
      <c r="O33" s="16">
        <f t="shared" ref="O33:R33" si="29">F439</f>
        <v>0</v>
      </c>
      <c r="P33" s="16">
        <f t="shared" si="29"/>
        <v>0</v>
      </c>
      <c r="Q33" s="16">
        <f t="shared" si="29"/>
        <v>0</v>
      </c>
      <c r="R33" s="13">
        <f t="shared" si="29"/>
        <v>0</v>
      </c>
    </row>
    <row r="34" spans="1:18" ht="15" customHeight="1" x14ac:dyDescent="0.25">
      <c r="A34" s="33" t="s">
        <v>23</v>
      </c>
      <c r="B34" s="33"/>
      <c r="C34" s="33"/>
      <c r="D34" s="33"/>
      <c r="E34" s="33"/>
      <c r="F34" s="33"/>
      <c r="G34" s="33"/>
      <c r="H34" s="33"/>
      <c r="I34" s="33"/>
      <c r="K34" s="17"/>
      <c r="L34" s="16">
        <f>A455</f>
        <v>0</v>
      </c>
      <c r="M34" s="16">
        <f>B455</f>
        <v>0</v>
      </c>
      <c r="N34" s="16">
        <f>E455</f>
        <v>0</v>
      </c>
      <c r="O34" s="16">
        <f t="shared" ref="O34:R34" si="30">F455</f>
        <v>0</v>
      </c>
      <c r="P34" s="16">
        <f t="shared" si="30"/>
        <v>0</v>
      </c>
      <c r="Q34" s="16">
        <f t="shared" si="30"/>
        <v>0</v>
      </c>
      <c r="R34" s="13">
        <f t="shared" si="30"/>
        <v>0</v>
      </c>
    </row>
    <row r="35" spans="1:18" ht="24" customHeight="1" x14ac:dyDescent="0.25">
      <c r="A35" s="11"/>
      <c r="B35" s="11"/>
      <c r="C35" s="11"/>
      <c r="D35" s="11"/>
      <c r="E35" s="11"/>
      <c r="F35" s="11"/>
      <c r="G35" s="23"/>
      <c r="H35" s="23"/>
      <c r="I35" s="23"/>
      <c r="K35" s="17"/>
      <c r="L35" s="16">
        <f>A471</f>
        <v>0</v>
      </c>
      <c r="M35" s="16">
        <f>B471</f>
        <v>0</v>
      </c>
      <c r="N35" s="16">
        <f>E471</f>
        <v>0</v>
      </c>
      <c r="O35" s="16">
        <f t="shared" ref="O35:R35" si="31">F471</f>
        <v>0</v>
      </c>
      <c r="P35" s="16">
        <f t="shared" si="31"/>
        <v>0</v>
      </c>
      <c r="Q35" s="16">
        <f t="shared" si="31"/>
        <v>0</v>
      </c>
      <c r="R35" s="13">
        <f t="shared" si="31"/>
        <v>0</v>
      </c>
    </row>
    <row r="36" spans="1:18" x14ac:dyDescent="0.25">
      <c r="A36" s="11"/>
      <c r="B36" s="11"/>
      <c r="C36" s="11"/>
      <c r="D36" s="11"/>
      <c r="E36" s="23"/>
      <c r="F36" s="23"/>
      <c r="G36" s="23"/>
      <c r="H36" s="23"/>
      <c r="I36" s="23"/>
      <c r="K36" s="17"/>
      <c r="L36" s="16">
        <f>A487</f>
        <v>0</v>
      </c>
      <c r="M36" s="16">
        <f>B487</f>
        <v>0</v>
      </c>
      <c r="N36" s="16">
        <f>E487</f>
        <v>0</v>
      </c>
      <c r="O36" s="16">
        <f t="shared" ref="O36:R36" si="32">F487</f>
        <v>0</v>
      </c>
      <c r="P36" s="16">
        <f t="shared" si="32"/>
        <v>0</v>
      </c>
      <c r="Q36" s="16">
        <f t="shared" si="32"/>
        <v>0</v>
      </c>
      <c r="R36" s="13">
        <f t="shared" si="32"/>
        <v>0</v>
      </c>
    </row>
    <row r="37" spans="1:18" x14ac:dyDescent="0.25">
      <c r="B37" s="11"/>
      <c r="C37" s="24" t="str">
        <f>IF(A39="","",VLOOKUP(A39,'[1]Ref Code fonds'!$A$1:B283,2))</f>
        <v>TP-004 Nouvel Environnement de Travail (Services Front)</v>
      </c>
      <c r="D37" s="24"/>
      <c r="E37" s="24"/>
      <c r="F37" s="24"/>
      <c r="G37" s="24"/>
      <c r="H37" s="24"/>
      <c r="I37" s="24"/>
      <c r="K37" s="17"/>
      <c r="L37" s="16">
        <f>A503</f>
        <v>0</v>
      </c>
      <c r="M37" s="16">
        <f>B503</f>
        <v>0</v>
      </c>
      <c r="N37" s="16">
        <f>E503</f>
        <v>0</v>
      </c>
      <c r="O37" s="16">
        <f t="shared" ref="O37:R37" si="33">F503</f>
        <v>0</v>
      </c>
      <c r="P37" s="16">
        <f t="shared" si="33"/>
        <v>0</v>
      </c>
      <c r="Q37" s="16">
        <f t="shared" si="33"/>
        <v>0</v>
      </c>
      <c r="R37" s="13">
        <f t="shared" si="33"/>
        <v>0</v>
      </c>
    </row>
    <row r="38" spans="1:18" ht="29.25" customHeight="1" x14ac:dyDescent="0.25">
      <c r="A38" s="7" t="s">
        <v>17</v>
      </c>
      <c r="B38" s="8" t="s">
        <v>0</v>
      </c>
      <c r="C38" s="9"/>
      <c r="D38" s="10"/>
      <c r="E38" s="10" t="s">
        <v>2</v>
      </c>
      <c r="F38" s="10" t="s">
        <v>4</v>
      </c>
      <c r="G38" s="10" t="s">
        <v>5</v>
      </c>
      <c r="H38" s="10"/>
      <c r="I38" s="10" t="s">
        <v>6</v>
      </c>
      <c r="R38" s="11"/>
    </row>
    <row r="39" spans="1:18" x14ac:dyDescent="0.25">
      <c r="A39" s="25" t="s">
        <v>25</v>
      </c>
      <c r="B39" s="12"/>
      <c r="C39" s="13"/>
      <c r="D39" s="13"/>
      <c r="E39" s="14">
        <f>SUM(E41:E51)</f>
        <v>45</v>
      </c>
      <c r="F39" s="14">
        <f>SUM(F41:F51)</f>
        <v>25</v>
      </c>
      <c r="G39" s="14">
        <f>SUM(G41:G51)</f>
        <v>27</v>
      </c>
      <c r="H39" s="14">
        <f>SUM(H41:H51)</f>
        <v>14</v>
      </c>
      <c r="I39" s="14">
        <f>SUM(I41:I51)</f>
        <v>111</v>
      </c>
    </row>
    <row r="40" spans="1:18" ht="30" x14ac:dyDescent="0.25">
      <c r="A40" s="26"/>
      <c r="B40" s="27"/>
      <c r="C40" s="18" t="s">
        <v>10</v>
      </c>
      <c r="D40" s="18" t="s">
        <v>1</v>
      </c>
      <c r="E40" s="18" t="s">
        <v>2</v>
      </c>
      <c r="F40" s="18" t="s">
        <v>4</v>
      </c>
      <c r="G40" s="19" t="s">
        <v>11</v>
      </c>
      <c r="H40" s="19" t="s">
        <v>12</v>
      </c>
      <c r="I40" s="18" t="s">
        <v>13</v>
      </c>
    </row>
    <row r="41" spans="1:18" x14ac:dyDescent="0.25">
      <c r="A41" s="26"/>
      <c r="B41" s="27"/>
      <c r="C41" s="20">
        <v>4400596354</v>
      </c>
      <c r="D41" s="35" t="s">
        <v>38</v>
      </c>
      <c r="E41" s="21">
        <v>45</v>
      </c>
      <c r="F41" s="21"/>
      <c r="G41" s="21"/>
      <c r="H41" s="21"/>
      <c r="I41" s="14">
        <f>IF(F41="",E41,F41)+G41+H41</f>
        <v>45</v>
      </c>
    </row>
    <row r="42" spans="1:18" x14ac:dyDescent="0.25">
      <c r="A42" s="26"/>
      <c r="B42" s="27"/>
      <c r="C42" s="20"/>
      <c r="D42" s="35" t="s">
        <v>39</v>
      </c>
      <c r="E42" s="21"/>
      <c r="F42" s="21">
        <v>25</v>
      </c>
      <c r="G42" s="21"/>
      <c r="H42" s="21"/>
      <c r="I42" s="14">
        <f t="shared" ref="I42:I50" si="34">IF(F42="",E42,F42)+G42+H42</f>
        <v>25</v>
      </c>
    </row>
    <row r="43" spans="1:18" x14ac:dyDescent="0.25">
      <c r="A43" s="26"/>
      <c r="B43" s="27"/>
      <c r="C43" s="20"/>
      <c r="D43" s="35" t="s">
        <v>40</v>
      </c>
      <c r="E43" s="21"/>
      <c r="F43" s="21"/>
      <c r="G43" s="21">
        <v>12</v>
      </c>
      <c r="H43" s="21"/>
      <c r="I43" s="14">
        <f t="shared" si="34"/>
        <v>12</v>
      </c>
    </row>
    <row r="44" spans="1:18" x14ac:dyDescent="0.25">
      <c r="A44" s="26"/>
      <c r="B44" s="27"/>
      <c r="C44" s="20"/>
      <c r="D44" s="35" t="s">
        <v>41</v>
      </c>
      <c r="E44" s="21"/>
      <c r="F44" s="21"/>
      <c r="G44" s="21">
        <v>15</v>
      </c>
      <c r="H44" s="21">
        <v>14</v>
      </c>
      <c r="I44" s="14">
        <f t="shared" si="34"/>
        <v>29</v>
      </c>
    </row>
    <row r="45" spans="1:18" x14ac:dyDescent="0.25">
      <c r="A45" s="26"/>
      <c r="B45" s="27"/>
      <c r="C45" s="20"/>
      <c r="D45" s="34">
        <v>0</v>
      </c>
      <c r="E45" s="21"/>
      <c r="F45" s="21"/>
      <c r="G45" s="21"/>
      <c r="H45" s="21"/>
      <c r="I45" s="14">
        <f t="shared" si="34"/>
        <v>0</v>
      </c>
    </row>
    <row r="46" spans="1:18" x14ac:dyDescent="0.25">
      <c r="A46" s="26"/>
      <c r="B46" s="27"/>
      <c r="C46" s="20"/>
      <c r="D46" s="34">
        <v>0</v>
      </c>
      <c r="E46" s="21"/>
      <c r="F46" s="21"/>
      <c r="G46" s="21"/>
      <c r="H46" s="21"/>
      <c r="I46" s="14">
        <f t="shared" si="34"/>
        <v>0</v>
      </c>
    </row>
    <row r="47" spans="1:18" x14ac:dyDescent="0.25">
      <c r="A47" s="26"/>
      <c r="B47" s="27"/>
      <c r="C47" s="20"/>
      <c r="D47" s="34">
        <v>0</v>
      </c>
      <c r="E47" s="21"/>
      <c r="F47" s="21"/>
      <c r="G47" s="21"/>
      <c r="H47" s="21"/>
      <c r="I47" s="14">
        <f t="shared" si="34"/>
        <v>0</v>
      </c>
      <c r="J47" s="1"/>
    </row>
    <row r="48" spans="1:18" x14ac:dyDescent="0.25">
      <c r="A48" s="26"/>
      <c r="B48" s="27"/>
      <c r="C48" s="20"/>
      <c r="D48" s="34">
        <v>0</v>
      </c>
      <c r="E48" s="21"/>
      <c r="F48" s="20"/>
      <c r="G48" s="20"/>
      <c r="H48" s="20"/>
      <c r="I48" s="14">
        <f t="shared" si="34"/>
        <v>0</v>
      </c>
    </row>
    <row r="49" spans="1:16" x14ac:dyDescent="0.25">
      <c r="A49" s="26"/>
      <c r="B49" s="27"/>
      <c r="C49" s="20"/>
      <c r="D49" s="34">
        <v>0</v>
      </c>
      <c r="E49" s="21"/>
      <c r="F49" s="20"/>
      <c r="G49" s="20"/>
      <c r="H49" s="20"/>
      <c r="I49" s="14">
        <f t="shared" si="34"/>
        <v>0</v>
      </c>
    </row>
    <row r="50" spans="1:16" x14ac:dyDescent="0.25">
      <c r="A50" s="26"/>
      <c r="B50" s="27"/>
      <c r="C50" s="20"/>
      <c r="D50" s="34">
        <v>0</v>
      </c>
      <c r="E50" s="21"/>
      <c r="F50" s="20"/>
      <c r="G50" s="20"/>
      <c r="H50" s="20"/>
      <c r="I50" s="14">
        <f t="shared" si="34"/>
        <v>0</v>
      </c>
    </row>
    <row r="51" spans="1:16" ht="15" customHeight="1" x14ac:dyDescent="0.25">
      <c r="A51" s="2" t="s">
        <v>26</v>
      </c>
      <c r="B51" s="2"/>
      <c r="C51" s="2"/>
      <c r="D51" s="2"/>
      <c r="E51" s="2"/>
      <c r="F51" s="2"/>
      <c r="G51" s="2"/>
      <c r="H51" s="2"/>
      <c r="I51" s="2"/>
      <c r="J51" s="28"/>
      <c r="K51" s="29"/>
      <c r="L51" s="29"/>
      <c r="M51" s="29"/>
      <c r="N51" s="29"/>
      <c r="O51" s="29"/>
      <c r="P51" s="29"/>
    </row>
    <row r="52" spans="1:16" x14ac:dyDescent="0.25">
      <c r="A52" s="30"/>
      <c r="B52" s="31"/>
      <c r="C52" s="31"/>
      <c r="D52" s="31"/>
      <c r="E52" s="31"/>
      <c r="F52" s="31"/>
      <c r="G52" s="31"/>
      <c r="H52" s="31"/>
      <c r="I52" s="31"/>
      <c r="J52" s="29"/>
      <c r="K52" s="11"/>
      <c r="L52" s="11"/>
      <c r="M52" s="11"/>
      <c r="N52" s="11"/>
      <c r="O52" s="11"/>
      <c r="P52" s="11"/>
    </row>
    <row r="53" spans="1:16" x14ac:dyDescent="0.25">
      <c r="B53" s="11"/>
      <c r="C53" s="24" t="str">
        <f>IF(A55="","",VLOOKUP(A55,'[1]Ref Code fonds'!$A$1:B299,2))</f>
        <v/>
      </c>
      <c r="D53" s="24"/>
      <c r="E53" s="24"/>
      <c r="F53" s="24"/>
      <c r="G53" s="24"/>
      <c r="H53" s="24"/>
      <c r="I53" s="24"/>
      <c r="J53" s="29"/>
    </row>
    <row r="54" spans="1:16" ht="30" customHeight="1" x14ac:dyDescent="0.25">
      <c r="A54" s="7" t="s">
        <v>27</v>
      </c>
      <c r="B54" s="8" t="s">
        <v>0</v>
      </c>
      <c r="C54" s="9"/>
      <c r="D54" s="10"/>
      <c r="E54" s="10" t="s">
        <v>2</v>
      </c>
      <c r="F54" s="10" t="s">
        <v>4</v>
      </c>
      <c r="G54" s="10" t="s">
        <v>5</v>
      </c>
      <c r="H54" s="10"/>
      <c r="I54" s="10" t="s">
        <v>6</v>
      </c>
    </row>
    <row r="55" spans="1:16" x14ac:dyDescent="0.25">
      <c r="A55" s="25"/>
      <c r="B55" s="12"/>
      <c r="C55" s="13"/>
      <c r="D55" s="13"/>
      <c r="E55" s="14">
        <f>SUM(E57:E67)</f>
        <v>0</v>
      </c>
      <c r="F55" s="14">
        <f>SUM(F57:F67)</f>
        <v>0</v>
      </c>
      <c r="G55" s="14">
        <f>SUM(G57:G67)</f>
        <v>0</v>
      </c>
      <c r="H55" s="14">
        <f>SUM(H57:H67)</f>
        <v>0</v>
      </c>
      <c r="I55" s="14">
        <f>SUM(I57:I67)</f>
        <v>0</v>
      </c>
    </row>
    <row r="56" spans="1:16" ht="30" x14ac:dyDescent="0.25">
      <c r="A56" s="26"/>
      <c r="B56" s="27"/>
      <c r="C56" s="18" t="s">
        <v>10</v>
      </c>
      <c r="D56" s="18" t="s">
        <v>1</v>
      </c>
      <c r="E56" s="18" t="s">
        <v>2</v>
      </c>
      <c r="F56" s="18" t="s">
        <v>4</v>
      </c>
      <c r="G56" s="19" t="s">
        <v>11</v>
      </c>
      <c r="H56" s="19" t="s">
        <v>12</v>
      </c>
      <c r="I56" s="18" t="s">
        <v>13</v>
      </c>
    </row>
    <row r="57" spans="1:16" x14ac:dyDescent="0.25">
      <c r="A57" s="26"/>
      <c r="B57" s="27"/>
      <c r="C57" s="20"/>
      <c r="D57" s="20"/>
      <c r="E57" s="21"/>
      <c r="F57" s="21"/>
      <c r="G57" s="21"/>
      <c r="H57" s="21"/>
      <c r="I57" s="14">
        <f>IF(F57="",E57,F57)+G57+H57</f>
        <v>0</v>
      </c>
    </row>
    <row r="58" spans="1:16" x14ac:dyDescent="0.25">
      <c r="A58" s="26"/>
      <c r="B58" s="27"/>
      <c r="C58" s="20"/>
      <c r="D58" s="20"/>
      <c r="E58" s="21"/>
      <c r="F58" s="21"/>
      <c r="G58" s="21"/>
      <c r="H58" s="21"/>
      <c r="I58" s="14">
        <f t="shared" ref="I58:I66" si="35">IF(F58="",E58,F58)+G58+H58</f>
        <v>0</v>
      </c>
    </row>
    <row r="59" spans="1:16" x14ac:dyDescent="0.25">
      <c r="A59" s="26"/>
      <c r="B59" s="27"/>
      <c r="C59" s="20"/>
      <c r="D59" s="20"/>
      <c r="E59" s="21"/>
      <c r="F59" s="21"/>
      <c r="G59" s="21"/>
      <c r="H59" s="21"/>
      <c r="I59" s="14">
        <f t="shared" si="35"/>
        <v>0</v>
      </c>
    </row>
    <row r="60" spans="1:16" x14ac:dyDescent="0.25">
      <c r="A60" s="26"/>
      <c r="B60" s="27"/>
      <c r="C60" s="20"/>
      <c r="D60" s="20"/>
      <c r="E60" s="21"/>
      <c r="F60" s="21"/>
      <c r="G60" s="21"/>
      <c r="H60" s="21"/>
      <c r="I60" s="14">
        <f t="shared" si="35"/>
        <v>0</v>
      </c>
    </row>
    <row r="61" spans="1:16" x14ac:dyDescent="0.25">
      <c r="A61" s="26"/>
      <c r="B61" s="27"/>
      <c r="C61" s="20"/>
      <c r="D61" s="20"/>
      <c r="E61" s="21"/>
      <c r="F61" s="21"/>
      <c r="G61" s="21"/>
      <c r="H61" s="21"/>
      <c r="I61" s="14">
        <f t="shared" si="35"/>
        <v>0</v>
      </c>
    </row>
    <row r="62" spans="1:16" x14ac:dyDescent="0.25">
      <c r="A62" s="26"/>
      <c r="B62" s="27"/>
      <c r="C62" s="20"/>
      <c r="D62" s="20"/>
      <c r="E62" s="21"/>
      <c r="F62" s="21"/>
      <c r="G62" s="21"/>
      <c r="H62" s="21"/>
      <c r="I62" s="14">
        <f t="shared" si="35"/>
        <v>0</v>
      </c>
      <c r="J62" s="1"/>
    </row>
    <row r="63" spans="1:16" x14ac:dyDescent="0.25">
      <c r="A63" s="26"/>
      <c r="B63" s="27"/>
      <c r="C63" s="20"/>
      <c r="D63" s="20"/>
      <c r="E63" s="21"/>
      <c r="F63" s="21"/>
      <c r="G63" s="21"/>
      <c r="H63" s="21"/>
      <c r="I63" s="14">
        <f t="shared" si="35"/>
        <v>0</v>
      </c>
    </row>
    <row r="64" spans="1:16" x14ac:dyDescent="0.25">
      <c r="A64" s="26"/>
      <c r="B64" s="27"/>
      <c r="C64" s="20"/>
      <c r="D64" s="20"/>
      <c r="E64" s="21"/>
      <c r="F64" s="20"/>
      <c r="G64" s="20"/>
      <c r="H64" s="20"/>
      <c r="I64" s="14">
        <f t="shared" si="35"/>
        <v>0</v>
      </c>
    </row>
    <row r="65" spans="1:10" x14ac:dyDescent="0.25">
      <c r="A65" s="26"/>
      <c r="B65" s="27"/>
      <c r="C65" s="20"/>
      <c r="D65" s="20"/>
      <c r="E65" s="21"/>
      <c r="F65" s="20"/>
      <c r="G65" s="20"/>
      <c r="H65" s="20"/>
      <c r="I65" s="14">
        <f t="shared" si="35"/>
        <v>0</v>
      </c>
    </row>
    <row r="66" spans="1:10" x14ac:dyDescent="0.25">
      <c r="A66" s="26"/>
      <c r="B66" s="27"/>
      <c r="C66" s="20"/>
      <c r="D66" s="20"/>
      <c r="E66" s="21"/>
      <c r="F66" s="20"/>
      <c r="G66" s="20"/>
      <c r="H66" s="20"/>
      <c r="I66" s="14">
        <f t="shared" si="35"/>
        <v>0</v>
      </c>
    </row>
    <row r="67" spans="1:10" x14ac:dyDescent="0.25">
      <c r="A67" s="2" t="s">
        <v>26</v>
      </c>
      <c r="B67" s="2"/>
      <c r="C67" s="2"/>
      <c r="D67" s="2"/>
      <c r="E67" s="2"/>
      <c r="F67" s="2"/>
      <c r="G67" s="2"/>
      <c r="H67" s="2"/>
      <c r="I67" s="2"/>
    </row>
    <row r="68" spans="1:10" x14ac:dyDescent="0.25">
      <c r="A68" s="11"/>
      <c r="B68" s="11"/>
      <c r="C68" s="11"/>
      <c r="D68" s="11"/>
      <c r="E68" s="32"/>
      <c r="F68" s="32"/>
      <c r="G68" s="32"/>
      <c r="H68" s="32"/>
      <c r="I68" s="23"/>
    </row>
    <row r="69" spans="1:10" x14ac:dyDescent="0.25">
      <c r="B69" s="11"/>
      <c r="C69" s="24" t="str">
        <f>IF(A71="","",VLOOKUP(A71,'[1]Ref Code fonds'!$A$1:B315,2))</f>
        <v/>
      </c>
      <c r="D69" s="24"/>
      <c r="E69" s="24"/>
      <c r="F69" s="24"/>
      <c r="G69" s="24"/>
      <c r="H69" s="24"/>
      <c r="I69" s="24"/>
    </row>
    <row r="70" spans="1:10" ht="30" customHeight="1" x14ac:dyDescent="0.25">
      <c r="A70" s="7" t="s">
        <v>28</v>
      </c>
      <c r="B70" s="8" t="s">
        <v>0</v>
      </c>
      <c r="C70" s="9"/>
      <c r="D70" s="10"/>
      <c r="E70" s="10" t="s">
        <v>2</v>
      </c>
      <c r="F70" s="10" t="s">
        <v>4</v>
      </c>
      <c r="G70" s="10" t="s">
        <v>5</v>
      </c>
      <c r="H70" s="10"/>
      <c r="I70" s="10" t="s">
        <v>6</v>
      </c>
    </row>
    <row r="71" spans="1:10" x14ac:dyDescent="0.25">
      <c r="A71" s="25"/>
      <c r="B71" s="12"/>
      <c r="C71" s="13"/>
      <c r="D71" s="13"/>
      <c r="E71" s="14">
        <f>SUM(E73:E83)</f>
        <v>0</v>
      </c>
      <c r="F71" s="14">
        <f>SUM(F73:F83)</f>
        <v>0</v>
      </c>
      <c r="G71" s="14">
        <f>SUM(G73:G83)</f>
        <v>0</v>
      </c>
      <c r="H71" s="14">
        <f>SUM(H73:H83)</f>
        <v>0</v>
      </c>
      <c r="I71" s="14">
        <f>SUM(I73:I83)</f>
        <v>0</v>
      </c>
    </row>
    <row r="72" spans="1:10" ht="30" x14ac:dyDescent="0.25">
      <c r="A72" s="26"/>
      <c r="B72" s="27"/>
      <c r="C72" s="18" t="s">
        <v>10</v>
      </c>
      <c r="D72" s="18" t="s">
        <v>1</v>
      </c>
      <c r="E72" s="18" t="s">
        <v>2</v>
      </c>
      <c r="F72" s="18" t="s">
        <v>4</v>
      </c>
      <c r="G72" s="19" t="s">
        <v>11</v>
      </c>
      <c r="H72" s="19" t="s">
        <v>12</v>
      </c>
      <c r="I72" s="18" t="s">
        <v>13</v>
      </c>
    </row>
    <row r="73" spans="1:10" x14ac:dyDescent="0.25">
      <c r="A73" s="26"/>
      <c r="B73" s="27"/>
      <c r="C73" s="20"/>
      <c r="D73" s="20"/>
      <c r="E73" s="21"/>
      <c r="F73" s="21"/>
      <c r="G73" s="21"/>
      <c r="H73" s="21"/>
      <c r="I73" s="14">
        <f>IF(F73="",E73,F73)+G73+H73</f>
        <v>0</v>
      </c>
    </row>
    <row r="74" spans="1:10" x14ac:dyDescent="0.25">
      <c r="A74" s="26"/>
      <c r="B74" s="27"/>
      <c r="C74" s="20"/>
      <c r="D74" s="20"/>
      <c r="E74" s="21"/>
      <c r="F74" s="21"/>
      <c r="G74" s="21"/>
      <c r="H74" s="21"/>
      <c r="I74" s="14">
        <f t="shared" ref="I74:I82" si="36">IF(F74="",E74,F74)+G74+H74</f>
        <v>0</v>
      </c>
    </row>
    <row r="75" spans="1:10" x14ac:dyDescent="0.25">
      <c r="A75" s="26"/>
      <c r="B75" s="27"/>
      <c r="C75" s="20"/>
      <c r="D75" s="20"/>
      <c r="E75" s="21"/>
      <c r="F75" s="21"/>
      <c r="G75" s="21"/>
      <c r="H75" s="21"/>
      <c r="I75" s="14">
        <f t="shared" si="36"/>
        <v>0</v>
      </c>
    </row>
    <row r="76" spans="1:10" x14ac:dyDescent="0.25">
      <c r="A76" s="26"/>
      <c r="B76" s="27"/>
      <c r="C76" s="20"/>
      <c r="D76" s="20"/>
      <c r="E76" s="21"/>
      <c r="F76" s="21"/>
      <c r="G76" s="21"/>
      <c r="H76" s="21"/>
      <c r="I76" s="14">
        <f t="shared" si="36"/>
        <v>0</v>
      </c>
    </row>
    <row r="77" spans="1:10" x14ac:dyDescent="0.25">
      <c r="A77" s="26"/>
      <c r="B77" s="27"/>
      <c r="C77" s="20"/>
      <c r="D77" s="20"/>
      <c r="E77" s="21"/>
      <c r="F77" s="21"/>
      <c r="G77" s="21"/>
      <c r="H77" s="21"/>
      <c r="I77" s="14">
        <f t="shared" si="36"/>
        <v>0</v>
      </c>
      <c r="J77" s="1"/>
    </row>
    <row r="78" spans="1:10" x14ac:dyDescent="0.25">
      <c r="A78" s="26"/>
      <c r="B78" s="27"/>
      <c r="C78" s="20"/>
      <c r="D78" s="20"/>
      <c r="E78" s="21"/>
      <c r="F78" s="21"/>
      <c r="G78" s="21"/>
      <c r="H78" s="21"/>
      <c r="I78" s="14">
        <f t="shared" si="36"/>
        <v>0</v>
      </c>
    </row>
    <row r="79" spans="1:10" x14ac:dyDescent="0.25">
      <c r="A79" s="26"/>
      <c r="B79" s="27"/>
      <c r="C79" s="20"/>
      <c r="D79" s="20"/>
      <c r="E79" s="21"/>
      <c r="F79" s="21"/>
      <c r="G79" s="21"/>
      <c r="H79" s="21"/>
      <c r="I79" s="14">
        <f t="shared" si="36"/>
        <v>0</v>
      </c>
    </row>
    <row r="80" spans="1:10" x14ac:dyDescent="0.25">
      <c r="A80" s="26"/>
      <c r="B80" s="27"/>
      <c r="C80" s="20"/>
      <c r="D80" s="20"/>
      <c r="E80" s="21"/>
      <c r="F80" s="20"/>
      <c r="G80" s="20"/>
      <c r="H80" s="20"/>
      <c r="I80" s="14">
        <f t="shared" si="36"/>
        <v>0</v>
      </c>
    </row>
    <row r="81" spans="1:10" x14ac:dyDescent="0.25">
      <c r="A81" s="26"/>
      <c r="B81" s="27"/>
      <c r="C81" s="20"/>
      <c r="D81" s="20"/>
      <c r="E81" s="21"/>
      <c r="F81" s="20"/>
      <c r="G81" s="20"/>
      <c r="H81" s="20"/>
      <c r="I81" s="14">
        <f t="shared" si="36"/>
        <v>0</v>
      </c>
    </row>
    <row r="82" spans="1:10" x14ac:dyDescent="0.25">
      <c r="A82" s="26"/>
      <c r="B82" s="27"/>
      <c r="C82" s="20"/>
      <c r="D82" s="20"/>
      <c r="E82" s="21"/>
      <c r="F82" s="20"/>
      <c r="G82" s="20"/>
      <c r="H82" s="20"/>
      <c r="I82" s="14">
        <f t="shared" si="36"/>
        <v>0</v>
      </c>
    </row>
    <row r="83" spans="1:10" x14ac:dyDescent="0.25">
      <c r="A83" s="2" t="s">
        <v>26</v>
      </c>
      <c r="B83" s="2"/>
      <c r="C83" s="2"/>
      <c r="D83" s="2"/>
      <c r="E83" s="2"/>
      <c r="F83" s="2"/>
      <c r="G83" s="2"/>
      <c r="H83" s="2"/>
      <c r="I83" s="2"/>
    </row>
    <row r="84" spans="1:10" x14ac:dyDescent="0.25">
      <c r="A84" s="11"/>
      <c r="B84" s="11"/>
      <c r="C84" s="11"/>
      <c r="D84" s="11"/>
      <c r="E84" s="32"/>
      <c r="F84" s="32"/>
      <c r="G84" s="32"/>
      <c r="H84" s="32"/>
      <c r="I84" s="23"/>
    </row>
    <row r="85" spans="1:10" x14ac:dyDescent="0.25">
      <c r="B85" s="11"/>
      <c r="C85" s="24" t="str">
        <f>IF(A87="","",VLOOKUP(A87,'[1]Ref Code fonds'!$A$1:B331,2))</f>
        <v/>
      </c>
      <c r="D85" s="24"/>
      <c r="E85" s="24"/>
      <c r="F85" s="24"/>
      <c r="G85" s="24"/>
      <c r="H85" s="24"/>
      <c r="I85" s="24"/>
    </row>
    <row r="86" spans="1:10" ht="30" customHeight="1" x14ac:dyDescent="0.25">
      <c r="A86" s="7" t="s">
        <v>29</v>
      </c>
      <c r="B86" s="8" t="s">
        <v>0</v>
      </c>
      <c r="C86" s="9"/>
      <c r="D86" s="10"/>
      <c r="E86" s="10" t="s">
        <v>2</v>
      </c>
      <c r="F86" s="10" t="s">
        <v>4</v>
      </c>
      <c r="G86" s="10" t="s">
        <v>5</v>
      </c>
      <c r="H86" s="10"/>
      <c r="I86" s="10" t="s">
        <v>6</v>
      </c>
    </row>
    <row r="87" spans="1:10" x14ac:dyDescent="0.25">
      <c r="A87" s="25"/>
      <c r="B87" s="12"/>
      <c r="C87" s="13"/>
      <c r="D87" s="13"/>
      <c r="E87" s="14">
        <f>SUM(E89:E99)</f>
        <v>0</v>
      </c>
      <c r="F87" s="14">
        <f>SUM(F89:F99)</f>
        <v>0</v>
      </c>
      <c r="G87" s="14">
        <f>SUM(G89:G99)</f>
        <v>0</v>
      </c>
      <c r="H87" s="14">
        <f>SUM(H89:H99)</f>
        <v>0</v>
      </c>
      <c r="I87" s="14">
        <f>SUM(I89:I99)</f>
        <v>0</v>
      </c>
    </row>
    <row r="88" spans="1:10" ht="30" x14ac:dyDescent="0.25">
      <c r="A88" s="26"/>
      <c r="B88" s="27"/>
      <c r="C88" s="18" t="s">
        <v>10</v>
      </c>
      <c r="D88" s="18" t="s">
        <v>1</v>
      </c>
      <c r="E88" s="18" t="s">
        <v>2</v>
      </c>
      <c r="F88" s="18" t="s">
        <v>4</v>
      </c>
      <c r="G88" s="19" t="s">
        <v>11</v>
      </c>
      <c r="H88" s="19" t="s">
        <v>12</v>
      </c>
      <c r="I88" s="18" t="s">
        <v>13</v>
      </c>
    </row>
    <row r="89" spans="1:10" x14ac:dyDescent="0.25">
      <c r="A89" s="26"/>
      <c r="B89" s="27"/>
      <c r="C89" s="20"/>
      <c r="D89" s="20"/>
      <c r="E89" s="21"/>
      <c r="F89" s="21"/>
      <c r="G89" s="21"/>
      <c r="H89" s="21"/>
      <c r="I89" s="14">
        <f>IF(F89="",E89,F89)+G89+H89</f>
        <v>0</v>
      </c>
    </row>
    <row r="90" spans="1:10" x14ac:dyDescent="0.25">
      <c r="A90" s="26"/>
      <c r="B90" s="27"/>
      <c r="C90" s="20"/>
      <c r="D90" s="20"/>
      <c r="E90" s="21"/>
      <c r="F90" s="21"/>
      <c r="G90" s="21"/>
      <c r="H90" s="21"/>
      <c r="I90" s="14">
        <f t="shared" ref="I90:I98" si="37">IF(F90="",E90,F90)+G90+H90</f>
        <v>0</v>
      </c>
    </row>
    <row r="91" spans="1:10" x14ac:dyDescent="0.25">
      <c r="A91" s="26"/>
      <c r="B91" s="27"/>
      <c r="C91" s="20"/>
      <c r="D91" s="20"/>
      <c r="E91" s="21"/>
      <c r="F91" s="21"/>
      <c r="G91" s="21"/>
      <c r="H91" s="21"/>
      <c r="I91" s="14">
        <f t="shared" si="37"/>
        <v>0</v>
      </c>
    </row>
    <row r="92" spans="1:10" x14ac:dyDescent="0.25">
      <c r="A92" s="26"/>
      <c r="B92" s="27"/>
      <c r="C92" s="20"/>
      <c r="D92" s="20"/>
      <c r="E92" s="21"/>
      <c r="F92" s="21"/>
      <c r="G92" s="21"/>
      <c r="H92" s="21"/>
      <c r="I92" s="14">
        <f t="shared" si="37"/>
        <v>0</v>
      </c>
      <c r="J92" s="1"/>
    </row>
    <row r="93" spans="1:10" x14ac:dyDescent="0.25">
      <c r="A93" s="26"/>
      <c r="B93" s="27"/>
      <c r="C93" s="20"/>
      <c r="D93" s="20"/>
      <c r="E93" s="21"/>
      <c r="F93" s="21"/>
      <c r="G93" s="21"/>
      <c r="H93" s="21"/>
      <c r="I93" s="14">
        <f t="shared" si="37"/>
        <v>0</v>
      </c>
    </row>
    <row r="94" spans="1:10" x14ac:dyDescent="0.25">
      <c r="A94" s="26"/>
      <c r="B94" s="27"/>
      <c r="C94" s="20"/>
      <c r="D94" s="20"/>
      <c r="E94" s="21"/>
      <c r="F94" s="21"/>
      <c r="G94" s="21"/>
      <c r="H94" s="21"/>
      <c r="I94" s="14">
        <f t="shared" si="37"/>
        <v>0</v>
      </c>
    </row>
    <row r="95" spans="1:10" x14ac:dyDescent="0.25">
      <c r="A95" s="26"/>
      <c r="B95" s="27"/>
      <c r="C95" s="20"/>
      <c r="D95" s="20"/>
      <c r="E95" s="21"/>
      <c r="F95" s="21"/>
      <c r="G95" s="21"/>
      <c r="H95" s="21"/>
      <c r="I95" s="14">
        <f t="shared" si="37"/>
        <v>0</v>
      </c>
    </row>
    <row r="96" spans="1:10" x14ac:dyDescent="0.25">
      <c r="A96" s="26"/>
      <c r="B96" s="27"/>
      <c r="C96" s="20"/>
      <c r="D96" s="20"/>
      <c r="E96" s="21"/>
      <c r="F96" s="20"/>
      <c r="G96" s="20"/>
      <c r="H96" s="20"/>
      <c r="I96" s="14">
        <f t="shared" si="37"/>
        <v>0</v>
      </c>
    </row>
    <row r="97" spans="1:10" x14ac:dyDescent="0.25">
      <c r="A97" s="26"/>
      <c r="B97" s="27"/>
      <c r="C97" s="20"/>
      <c r="D97" s="20"/>
      <c r="E97" s="21"/>
      <c r="F97" s="20"/>
      <c r="G97" s="20"/>
      <c r="H97" s="20"/>
      <c r="I97" s="14">
        <f t="shared" si="37"/>
        <v>0</v>
      </c>
    </row>
    <row r="98" spans="1:10" x14ac:dyDescent="0.25">
      <c r="A98" s="26"/>
      <c r="B98" s="27"/>
      <c r="C98" s="20"/>
      <c r="D98" s="20"/>
      <c r="E98" s="21"/>
      <c r="F98" s="20"/>
      <c r="G98" s="20"/>
      <c r="H98" s="20"/>
      <c r="I98" s="14">
        <f t="shared" si="37"/>
        <v>0</v>
      </c>
    </row>
    <row r="99" spans="1:10" x14ac:dyDescent="0.25">
      <c r="A99" s="2" t="s">
        <v>26</v>
      </c>
      <c r="B99" s="2"/>
      <c r="C99" s="2"/>
      <c r="D99" s="2"/>
      <c r="E99" s="2"/>
      <c r="F99" s="2"/>
      <c r="G99" s="2"/>
      <c r="H99" s="2"/>
      <c r="I99" s="2"/>
    </row>
    <row r="100" spans="1:10" x14ac:dyDescent="0.25">
      <c r="A100" s="11"/>
      <c r="B100" s="11"/>
      <c r="C100" s="11"/>
      <c r="D100" s="11"/>
      <c r="E100" s="32"/>
      <c r="F100" s="32"/>
      <c r="G100" s="32"/>
      <c r="H100" s="32"/>
      <c r="I100" s="23"/>
    </row>
    <row r="101" spans="1:10" x14ac:dyDescent="0.25">
      <c r="B101" s="11"/>
      <c r="C101" s="24" t="str">
        <f>IF(A103="","",VLOOKUP(A103,'[1]Ref Code fonds'!$A$1:B347,2))</f>
        <v/>
      </c>
      <c r="D101" s="24"/>
      <c r="E101" s="24"/>
      <c r="F101" s="24"/>
      <c r="G101" s="24"/>
      <c r="H101" s="24"/>
      <c r="I101" s="24"/>
    </row>
    <row r="102" spans="1:10" ht="30" customHeight="1" x14ac:dyDescent="0.25">
      <c r="A102" s="7" t="s">
        <v>17</v>
      </c>
      <c r="B102" s="8" t="s">
        <v>0</v>
      </c>
      <c r="C102" s="9"/>
      <c r="D102" s="10"/>
      <c r="E102" s="10" t="s">
        <v>2</v>
      </c>
      <c r="F102" s="10" t="s">
        <v>4</v>
      </c>
      <c r="G102" s="10" t="s">
        <v>5</v>
      </c>
      <c r="H102" s="10"/>
      <c r="I102" s="10" t="s">
        <v>6</v>
      </c>
    </row>
    <row r="103" spans="1:10" x14ac:dyDescent="0.25">
      <c r="A103" s="25"/>
      <c r="B103" s="12"/>
      <c r="C103" s="13"/>
      <c r="D103" s="13"/>
      <c r="E103" s="14">
        <f>SUM(E105:E115)</f>
        <v>0</v>
      </c>
      <c r="F103" s="14">
        <f>SUM(F105:F115)</f>
        <v>0</v>
      </c>
      <c r="G103" s="14">
        <f>SUM(G105:G115)</f>
        <v>0</v>
      </c>
      <c r="H103" s="14">
        <f>SUM(H105:H115)</f>
        <v>0</v>
      </c>
      <c r="I103" s="14">
        <f>SUM(I105:I115)</f>
        <v>0</v>
      </c>
    </row>
    <row r="104" spans="1:10" ht="30" x14ac:dyDescent="0.25">
      <c r="A104" s="26"/>
      <c r="B104" s="27"/>
      <c r="C104" s="18" t="s">
        <v>10</v>
      </c>
      <c r="D104" s="18" t="s">
        <v>1</v>
      </c>
      <c r="E104" s="18" t="s">
        <v>2</v>
      </c>
      <c r="F104" s="18" t="s">
        <v>4</v>
      </c>
      <c r="G104" s="19" t="s">
        <v>11</v>
      </c>
      <c r="H104" s="19" t="s">
        <v>12</v>
      </c>
      <c r="I104" s="18" t="s">
        <v>13</v>
      </c>
    </row>
    <row r="105" spans="1:10" x14ac:dyDescent="0.25">
      <c r="A105" s="26"/>
      <c r="B105" s="27"/>
      <c r="C105" s="20"/>
      <c r="D105" s="20"/>
      <c r="E105" s="21"/>
      <c r="F105" s="21"/>
      <c r="G105" s="21"/>
      <c r="H105" s="21"/>
      <c r="I105" s="14">
        <f>IF(F105="",E105,F105)+G105+H105</f>
        <v>0</v>
      </c>
    </row>
    <row r="106" spans="1:10" x14ac:dyDescent="0.25">
      <c r="A106" s="26"/>
      <c r="B106" s="27"/>
      <c r="C106" s="20"/>
      <c r="D106" s="20"/>
      <c r="E106" s="21"/>
      <c r="F106" s="21"/>
      <c r="G106" s="21"/>
      <c r="H106" s="21"/>
      <c r="I106" s="14">
        <f t="shared" ref="I106:I114" si="38">IF(F106="",E106,F106)+G106+H106</f>
        <v>0</v>
      </c>
    </row>
    <row r="107" spans="1:10" x14ac:dyDescent="0.25">
      <c r="A107" s="26"/>
      <c r="B107" s="27"/>
      <c r="C107" s="20"/>
      <c r="D107" s="20"/>
      <c r="E107" s="21"/>
      <c r="F107" s="21"/>
      <c r="G107" s="21"/>
      <c r="H107" s="21"/>
      <c r="I107" s="14">
        <f t="shared" si="38"/>
        <v>0</v>
      </c>
      <c r="J107" s="1"/>
    </row>
    <row r="108" spans="1:10" x14ac:dyDescent="0.25">
      <c r="A108" s="26"/>
      <c r="B108" s="27"/>
      <c r="C108" s="20"/>
      <c r="D108" s="20"/>
      <c r="E108" s="21"/>
      <c r="F108" s="21"/>
      <c r="G108" s="21"/>
      <c r="H108" s="21"/>
      <c r="I108" s="14">
        <f t="shared" si="38"/>
        <v>0</v>
      </c>
    </row>
    <row r="109" spans="1:10" x14ac:dyDescent="0.25">
      <c r="A109" s="26"/>
      <c r="B109" s="27"/>
      <c r="C109" s="20"/>
      <c r="D109" s="20"/>
      <c r="E109" s="21"/>
      <c r="F109" s="21"/>
      <c r="G109" s="21"/>
      <c r="H109" s="21"/>
      <c r="I109" s="14">
        <f t="shared" si="38"/>
        <v>0</v>
      </c>
    </row>
    <row r="110" spans="1:10" x14ac:dyDescent="0.25">
      <c r="A110" s="26"/>
      <c r="B110" s="27"/>
      <c r="C110" s="20"/>
      <c r="D110" s="20"/>
      <c r="E110" s="21"/>
      <c r="F110" s="21"/>
      <c r="G110" s="21"/>
      <c r="H110" s="21"/>
      <c r="I110" s="14">
        <f t="shared" si="38"/>
        <v>0</v>
      </c>
    </row>
    <row r="111" spans="1:10" x14ac:dyDescent="0.25">
      <c r="A111" s="26"/>
      <c r="B111" s="27"/>
      <c r="C111" s="20"/>
      <c r="D111" s="20"/>
      <c r="E111" s="21"/>
      <c r="F111" s="21"/>
      <c r="G111" s="21"/>
      <c r="H111" s="21"/>
      <c r="I111" s="14">
        <f t="shared" si="38"/>
        <v>0</v>
      </c>
    </row>
    <row r="112" spans="1:10" x14ac:dyDescent="0.25">
      <c r="A112" s="26"/>
      <c r="B112" s="27"/>
      <c r="C112" s="20"/>
      <c r="D112" s="20"/>
      <c r="E112" s="21"/>
      <c r="F112" s="20"/>
      <c r="G112" s="20"/>
      <c r="H112" s="20"/>
      <c r="I112" s="14">
        <f t="shared" si="38"/>
        <v>0</v>
      </c>
    </row>
    <row r="113" spans="1:10" x14ac:dyDescent="0.25">
      <c r="A113" s="26"/>
      <c r="B113" s="27"/>
      <c r="C113" s="20"/>
      <c r="D113" s="20"/>
      <c r="E113" s="21"/>
      <c r="F113" s="20"/>
      <c r="G113" s="20"/>
      <c r="H113" s="20"/>
      <c r="I113" s="14">
        <f t="shared" si="38"/>
        <v>0</v>
      </c>
    </row>
    <row r="114" spans="1:10" x14ac:dyDescent="0.25">
      <c r="A114" s="26"/>
      <c r="B114" s="27"/>
      <c r="C114" s="20"/>
      <c r="D114" s="20"/>
      <c r="E114" s="21"/>
      <c r="F114" s="20"/>
      <c r="G114" s="20"/>
      <c r="H114" s="20"/>
      <c r="I114" s="14">
        <f t="shared" si="38"/>
        <v>0</v>
      </c>
    </row>
    <row r="115" spans="1:10" x14ac:dyDescent="0.25">
      <c r="A115" s="2" t="s">
        <v>26</v>
      </c>
      <c r="B115" s="2"/>
      <c r="C115" s="2"/>
      <c r="D115" s="2"/>
      <c r="E115" s="2"/>
      <c r="F115" s="2"/>
      <c r="G115" s="2"/>
      <c r="H115" s="2"/>
      <c r="I115" s="2"/>
    </row>
    <row r="116" spans="1:10" x14ac:dyDescent="0.25">
      <c r="A116" s="11"/>
      <c r="B116" s="11"/>
      <c r="C116" s="11"/>
      <c r="D116" s="11"/>
      <c r="E116" s="32"/>
      <c r="F116" s="32"/>
      <c r="G116" s="32"/>
      <c r="H116" s="32"/>
      <c r="I116" s="23"/>
    </row>
    <row r="117" spans="1:10" x14ac:dyDescent="0.25">
      <c r="B117" s="11"/>
      <c r="C117" s="24" t="str">
        <f>IF(A119="","",VLOOKUP(A119,'[1]Ref Code fonds'!$A$1:B363,2))</f>
        <v/>
      </c>
      <c r="D117" s="24"/>
      <c r="E117" s="24"/>
      <c r="F117" s="24"/>
      <c r="G117" s="24"/>
      <c r="H117" s="24"/>
      <c r="I117" s="24"/>
    </row>
    <row r="118" spans="1:10" ht="30" customHeight="1" x14ac:dyDescent="0.25">
      <c r="A118" s="7" t="s">
        <v>17</v>
      </c>
      <c r="B118" s="8" t="s">
        <v>0</v>
      </c>
      <c r="C118" s="9"/>
      <c r="D118" s="10"/>
      <c r="E118" s="10" t="s">
        <v>2</v>
      </c>
      <c r="F118" s="10" t="s">
        <v>4</v>
      </c>
      <c r="G118" s="10" t="s">
        <v>5</v>
      </c>
      <c r="H118" s="10"/>
      <c r="I118" s="10" t="s">
        <v>6</v>
      </c>
    </row>
    <row r="119" spans="1:10" x14ac:dyDescent="0.25">
      <c r="A119" s="25"/>
      <c r="B119" s="12"/>
      <c r="C119" s="13"/>
      <c r="D119" s="13"/>
      <c r="E119" s="14">
        <f>SUM(E121:E131)</f>
        <v>0</v>
      </c>
      <c r="F119" s="14">
        <f>SUM(F121:F131)</f>
        <v>0</v>
      </c>
      <c r="G119" s="14">
        <f>SUM(G121:G131)</f>
        <v>0</v>
      </c>
      <c r="H119" s="14">
        <f>SUM(H121:H131)</f>
        <v>0</v>
      </c>
      <c r="I119" s="14">
        <f>SUM(I121:I131)</f>
        <v>0</v>
      </c>
    </row>
    <row r="120" spans="1:10" ht="30" x14ac:dyDescent="0.25">
      <c r="A120" s="26"/>
      <c r="B120" s="27"/>
      <c r="C120" s="18" t="s">
        <v>10</v>
      </c>
      <c r="D120" s="18" t="s">
        <v>1</v>
      </c>
      <c r="E120" s="18" t="s">
        <v>2</v>
      </c>
      <c r="F120" s="18" t="s">
        <v>4</v>
      </c>
      <c r="G120" s="19" t="s">
        <v>11</v>
      </c>
      <c r="H120" s="19" t="s">
        <v>12</v>
      </c>
      <c r="I120" s="18" t="s">
        <v>13</v>
      </c>
    </row>
    <row r="121" spans="1:10" x14ac:dyDescent="0.25">
      <c r="A121" s="26"/>
      <c r="B121" s="27"/>
      <c r="C121" s="20"/>
      <c r="D121" s="20"/>
      <c r="E121" s="21"/>
      <c r="F121" s="21"/>
      <c r="G121" s="21"/>
      <c r="H121" s="21"/>
      <c r="I121" s="14">
        <f>IF(F121="",E121,F121)+G121+H121</f>
        <v>0</v>
      </c>
    </row>
    <row r="122" spans="1:10" x14ac:dyDescent="0.25">
      <c r="A122" s="26"/>
      <c r="B122" s="27"/>
      <c r="C122" s="20"/>
      <c r="D122" s="20"/>
      <c r="E122" s="21"/>
      <c r="F122" s="21"/>
      <c r="G122" s="21"/>
      <c r="H122" s="21"/>
      <c r="I122" s="14">
        <f t="shared" ref="I122:I130" si="39">IF(F122="",E122,F122)+G122+H122</f>
        <v>0</v>
      </c>
      <c r="J122" s="1"/>
    </row>
    <row r="123" spans="1:10" x14ac:dyDescent="0.25">
      <c r="A123" s="26"/>
      <c r="B123" s="27"/>
      <c r="C123" s="20"/>
      <c r="D123" s="20"/>
      <c r="E123" s="21"/>
      <c r="F123" s="21"/>
      <c r="G123" s="21"/>
      <c r="H123" s="21"/>
      <c r="I123" s="14">
        <f t="shared" si="39"/>
        <v>0</v>
      </c>
    </row>
    <row r="124" spans="1:10" x14ac:dyDescent="0.25">
      <c r="A124" s="26"/>
      <c r="B124" s="27"/>
      <c r="C124" s="20"/>
      <c r="D124" s="20"/>
      <c r="E124" s="21"/>
      <c r="F124" s="21"/>
      <c r="G124" s="21"/>
      <c r="H124" s="21"/>
      <c r="I124" s="14">
        <f t="shared" si="39"/>
        <v>0</v>
      </c>
    </row>
    <row r="125" spans="1:10" x14ac:dyDescent="0.25">
      <c r="A125" s="26"/>
      <c r="B125" s="27"/>
      <c r="C125" s="20"/>
      <c r="D125" s="20"/>
      <c r="E125" s="21"/>
      <c r="F125" s="21"/>
      <c r="G125" s="21"/>
      <c r="H125" s="21"/>
      <c r="I125" s="14">
        <f t="shared" si="39"/>
        <v>0</v>
      </c>
    </row>
    <row r="126" spans="1:10" x14ac:dyDescent="0.25">
      <c r="A126" s="26"/>
      <c r="B126" s="27"/>
      <c r="C126" s="20"/>
      <c r="D126" s="20"/>
      <c r="E126" s="21"/>
      <c r="F126" s="21"/>
      <c r="G126" s="21"/>
      <c r="H126" s="21"/>
      <c r="I126" s="14">
        <f t="shared" si="39"/>
        <v>0</v>
      </c>
    </row>
    <row r="127" spans="1:10" x14ac:dyDescent="0.25">
      <c r="A127" s="26"/>
      <c r="B127" s="27"/>
      <c r="C127" s="20"/>
      <c r="D127" s="20"/>
      <c r="E127" s="21"/>
      <c r="F127" s="21"/>
      <c r="G127" s="21"/>
      <c r="H127" s="21"/>
      <c r="I127" s="14">
        <f t="shared" si="39"/>
        <v>0</v>
      </c>
    </row>
    <row r="128" spans="1:10" x14ac:dyDescent="0.25">
      <c r="A128" s="26"/>
      <c r="B128" s="27"/>
      <c r="C128" s="20"/>
      <c r="D128" s="20"/>
      <c r="E128" s="21"/>
      <c r="F128" s="20"/>
      <c r="G128" s="20"/>
      <c r="H128" s="20"/>
      <c r="I128" s="14">
        <f t="shared" si="39"/>
        <v>0</v>
      </c>
    </row>
    <row r="129" spans="1:9" x14ac:dyDescent="0.25">
      <c r="A129" s="26"/>
      <c r="B129" s="27"/>
      <c r="C129" s="20"/>
      <c r="D129" s="20"/>
      <c r="E129" s="21"/>
      <c r="F129" s="20"/>
      <c r="G129" s="20"/>
      <c r="H129" s="20"/>
      <c r="I129" s="14">
        <f t="shared" si="39"/>
        <v>0</v>
      </c>
    </row>
    <row r="130" spans="1:9" x14ac:dyDescent="0.25">
      <c r="A130" s="26"/>
      <c r="B130" s="27"/>
      <c r="C130" s="20"/>
      <c r="D130" s="20"/>
      <c r="E130" s="21"/>
      <c r="F130" s="20"/>
      <c r="G130" s="20"/>
      <c r="H130" s="20"/>
      <c r="I130" s="14">
        <f t="shared" si="39"/>
        <v>0</v>
      </c>
    </row>
    <row r="131" spans="1:9" x14ac:dyDescent="0.25">
      <c r="A131" s="2" t="s">
        <v>26</v>
      </c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11"/>
      <c r="B132" s="11"/>
      <c r="C132" s="11"/>
      <c r="D132" s="11"/>
      <c r="E132" s="32"/>
      <c r="F132" s="32"/>
      <c r="G132" s="32"/>
      <c r="H132" s="32"/>
      <c r="I132" s="23"/>
    </row>
    <row r="133" spans="1:9" x14ac:dyDescent="0.25">
      <c r="B133" s="11"/>
      <c r="C133" s="24" t="str">
        <f>IF(A135="","",VLOOKUP(A135,'[1]Ref Code fonds'!$A$1:B379,2))</f>
        <v/>
      </c>
      <c r="D133" s="24"/>
      <c r="E133" s="24"/>
      <c r="F133" s="24"/>
      <c r="G133" s="24"/>
      <c r="H133" s="24"/>
      <c r="I133" s="24"/>
    </row>
    <row r="134" spans="1:9" ht="30" customHeight="1" x14ac:dyDescent="0.25">
      <c r="A134" s="7" t="s">
        <v>17</v>
      </c>
      <c r="B134" s="8" t="s">
        <v>0</v>
      </c>
      <c r="C134" s="9"/>
      <c r="D134" s="10"/>
      <c r="E134" s="10" t="s">
        <v>2</v>
      </c>
      <c r="F134" s="10" t="s">
        <v>4</v>
      </c>
      <c r="G134" s="10" t="s">
        <v>5</v>
      </c>
      <c r="H134" s="10"/>
      <c r="I134" s="10" t="s">
        <v>6</v>
      </c>
    </row>
    <row r="135" spans="1:9" x14ac:dyDescent="0.25">
      <c r="A135" s="25"/>
      <c r="B135" s="12"/>
      <c r="C135" s="13"/>
      <c r="D135" s="13"/>
      <c r="E135" s="14">
        <f>SUM(E137:E147)</f>
        <v>0</v>
      </c>
      <c r="F135" s="14">
        <f>SUM(F137:F147)</f>
        <v>0</v>
      </c>
      <c r="G135" s="14">
        <f>SUM(G137:G147)</f>
        <v>0</v>
      </c>
      <c r="H135" s="14">
        <f>SUM(H137:H147)</f>
        <v>0</v>
      </c>
      <c r="I135" s="14">
        <f>SUM(I137:I147)</f>
        <v>0</v>
      </c>
    </row>
    <row r="136" spans="1:9" ht="30" x14ac:dyDescent="0.25">
      <c r="A136" s="26"/>
      <c r="B136" s="27"/>
      <c r="C136" s="18" t="s">
        <v>10</v>
      </c>
      <c r="D136" s="18" t="s">
        <v>1</v>
      </c>
      <c r="E136" s="18" t="s">
        <v>2</v>
      </c>
      <c r="F136" s="18" t="s">
        <v>4</v>
      </c>
      <c r="G136" s="19" t="s">
        <v>11</v>
      </c>
      <c r="H136" s="19" t="s">
        <v>12</v>
      </c>
      <c r="I136" s="18" t="s">
        <v>13</v>
      </c>
    </row>
    <row r="137" spans="1:9" x14ac:dyDescent="0.25">
      <c r="A137" s="26"/>
      <c r="B137" s="27"/>
      <c r="C137" s="20"/>
      <c r="D137" s="20"/>
      <c r="E137" s="21"/>
      <c r="F137" s="21"/>
      <c r="G137" s="21"/>
      <c r="H137" s="21"/>
      <c r="I137" s="14">
        <f>IF(F137="",E137,F137)+G137+H137</f>
        <v>0</v>
      </c>
    </row>
    <row r="138" spans="1:9" x14ac:dyDescent="0.25">
      <c r="A138" s="26"/>
      <c r="B138" s="27"/>
      <c r="C138" s="20"/>
      <c r="D138" s="20"/>
      <c r="E138" s="21"/>
      <c r="F138" s="21"/>
      <c r="G138" s="21"/>
      <c r="H138" s="21"/>
      <c r="I138" s="14">
        <f t="shared" ref="I138:I146" si="40">IF(F138="",E138,F138)+G138+H138</f>
        <v>0</v>
      </c>
    </row>
    <row r="139" spans="1:9" x14ac:dyDescent="0.25">
      <c r="A139" s="26"/>
      <c r="B139" s="27"/>
      <c r="C139" s="20"/>
      <c r="D139" s="20"/>
      <c r="E139" s="21"/>
      <c r="F139" s="21"/>
      <c r="G139" s="21"/>
      <c r="H139" s="21"/>
      <c r="I139" s="14">
        <f t="shared" si="40"/>
        <v>0</v>
      </c>
    </row>
    <row r="140" spans="1:9" x14ac:dyDescent="0.25">
      <c r="A140" s="26"/>
      <c r="B140" s="27"/>
      <c r="C140" s="20"/>
      <c r="D140" s="20"/>
      <c r="E140" s="21"/>
      <c r="F140" s="21"/>
      <c r="G140" s="21"/>
      <c r="H140" s="21"/>
      <c r="I140" s="14">
        <f t="shared" si="40"/>
        <v>0</v>
      </c>
    </row>
    <row r="141" spans="1:9" x14ac:dyDescent="0.25">
      <c r="A141" s="26"/>
      <c r="B141" s="27"/>
      <c r="C141" s="20"/>
      <c r="D141" s="20"/>
      <c r="E141" s="21"/>
      <c r="F141" s="21"/>
      <c r="G141" s="21"/>
      <c r="H141" s="21"/>
      <c r="I141" s="14">
        <f t="shared" si="40"/>
        <v>0</v>
      </c>
    </row>
    <row r="142" spans="1:9" x14ac:dyDescent="0.25">
      <c r="A142" s="26"/>
      <c r="B142" s="27"/>
      <c r="C142" s="20"/>
      <c r="D142" s="20"/>
      <c r="E142" s="21"/>
      <c r="F142" s="21"/>
      <c r="G142" s="21"/>
      <c r="H142" s="21"/>
      <c r="I142" s="14">
        <f t="shared" si="40"/>
        <v>0</v>
      </c>
    </row>
    <row r="143" spans="1:9" x14ac:dyDescent="0.25">
      <c r="A143" s="26"/>
      <c r="B143" s="27"/>
      <c r="C143" s="20"/>
      <c r="D143" s="20"/>
      <c r="E143" s="21"/>
      <c r="F143" s="21"/>
      <c r="G143" s="21"/>
      <c r="H143" s="21"/>
      <c r="I143" s="14">
        <f t="shared" si="40"/>
        <v>0</v>
      </c>
    </row>
    <row r="144" spans="1:9" x14ac:dyDescent="0.25">
      <c r="A144" s="26"/>
      <c r="B144" s="27"/>
      <c r="C144" s="20"/>
      <c r="D144" s="20"/>
      <c r="E144" s="21"/>
      <c r="F144" s="20"/>
      <c r="G144" s="20"/>
      <c r="H144" s="20"/>
      <c r="I144" s="14">
        <f t="shared" si="40"/>
        <v>0</v>
      </c>
    </row>
    <row r="145" spans="1:9" x14ac:dyDescent="0.25">
      <c r="A145" s="26"/>
      <c r="B145" s="27"/>
      <c r="C145" s="20"/>
      <c r="D145" s="20"/>
      <c r="E145" s="21"/>
      <c r="F145" s="20"/>
      <c r="G145" s="20"/>
      <c r="H145" s="20"/>
      <c r="I145" s="14">
        <f t="shared" si="40"/>
        <v>0</v>
      </c>
    </row>
    <row r="146" spans="1:9" x14ac:dyDescent="0.25">
      <c r="A146" s="26"/>
      <c r="B146" s="27"/>
      <c r="C146" s="20"/>
      <c r="D146" s="20"/>
      <c r="E146" s="21"/>
      <c r="F146" s="20"/>
      <c r="G146" s="20"/>
      <c r="H146" s="20"/>
      <c r="I146" s="14">
        <f t="shared" si="40"/>
        <v>0</v>
      </c>
    </row>
    <row r="147" spans="1:9" x14ac:dyDescent="0.25">
      <c r="A147" s="2" t="s">
        <v>26</v>
      </c>
      <c r="B147" s="2"/>
      <c r="C147" s="2"/>
      <c r="D147" s="2"/>
      <c r="E147" s="2"/>
      <c r="F147" s="2"/>
      <c r="G147" s="2"/>
      <c r="H147" s="2"/>
      <c r="I147" s="2"/>
    </row>
    <row r="149" spans="1:9" x14ac:dyDescent="0.25">
      <c r="B149" s="11"/>
      <c r="C149" s="24" t="str">
        <f>IF(A151="","",VLOOKUP(A151,'[1]Ref Code fonds'!$A$1:B395,2))</f>
        <v/>
      </c>
      <c r="D149" s="24"/>
      <c r="E149" s="24"/>
      <c r="F149" s="24"/>
      <c r="G149" s="24"/>
      <c r="H149" s="24"/>
      <c r="I149" s="24"/>
    </row>
    <row r="150" spans="1:9" ht="30" customHeight="1" x14ac:dyDescent="0.25">
      <c r="A150" s="7" t="s">
        <v>17</v>
      </c>
      <c r="B150" s="8" t="s">
        <v>0</v>
      </c>
      <c r="C150" s="9"/>
      <c r="D150" s="10"/>
      <c r="E150" s="10" t="s">
        <v>2</v>
      </c>
      <c r="F150" s="10" t="s">
        <v>4</v>
      </c>
      <c r="G150" s="10" t="s">
        <v>5</v>
      </c>
      <c r="H150" s="10"/>
      <c r="I150" s="10" t="s">
        <v>6</v>
      </c>
    </row>
    <row r="151" spans="1:9" x14ac:dyDescent="0.25">
      <c r="A151" s="25"/>
      <c r="B151" s="12"/>
      <c r="C151" s="13"/>
      <c r="D151" s="13"/>
      <c r="E151" s="14">
        <f>SUM(E153:E163)</f>
        <v>0</v>
      </c>
      <c r="F151" s="14">
        <f>SUM(F153:F163)</f>
        <v>0</v>
      </c>
      <c r="G151" s="14">
        <f>SUM(G153:G163)</f>
        <v>0</v>
      </c>
      <c r="H151" s="14">
        <f>SUM(H153:H163)</f>
        <v>0</v>
      </c>
      <c r="I151" s="14">
        <f>SUM(I153:I163)</f>
        <v>0</v>
      </c>
    </row>
    <row r="152" spans="1:9" ht="30" x14ac:dyDescent="0.25">
      <c r="A152" s="26"/>
      <c r="B152" s="27"/>
      <c r="C152" s="18" t="s">
        <v>10</v>
      </c>
      <c r="D152" s="18" t="s">
        <v>1</v>
      </c>
      <c r="E152" s="18" t="s">
        <v>2</v>
      </c>
      <c r="F152" s="18" t="s">
        <v>4</v>
      </c>
      <c r="G152" s="19" t="s">
        <v>11</v>
      </c>
      <c r="H152" s="19" t="s">
        <v>12</v>
      </c>
      <c r="I152" s="18" t="s">
        <v>13</v>
      </c>
    </row>
    <row r="153" spans="1:9" x14ac:dyDescent="0.25">
      <c r="A153" s="26"/>
      <c r="B153" s="27"/>
      <c r="C153" s="20"/>
      <c r="D153" s="20"/>
      <c r="E153" s="21"/>
      <c r="F153" s="21"/>
      <c r="G153" s="21"/>
      <c r="H153" s="21"/>
      <c r="I153" s="14">
        <f>IF(F153="",E153,F153)+G153+H153</f>
        <v>0</v>
      </c>
    </row>
    <row r="154" spans="1:9" x14ac:dyDescent="0.25">
      <c r="A154" s="26"/>
      <c r="B154" s="27"/>
      <c r="C154" s="20"/>
      <c r="D154" s="20"/>
      <c r="E154" s="21"/>
      <c r="F154" s="21"/>
      <c r="G154" s="21"/>
      <c r="H154" s="21"/>
      <c r="I154" s="14">
        <f t="shared" ref="I154:I162" si="41">IF(F154="",E154,F154)+G154+H154</f>
        <v>0</v>
      </c>
    </row>
    <row r="155" spans="1:9" x14ac:dyDescent="0.25">
      <c r="A155" s="26"/>
      <c r="B155" s="27"/>
      <c r="C155" s="20"/>
      <c r="D155" s="20"/>
      <c r="E155" s="21"/>
      <c r="F155" s="21"/>
      <c r="G155" s="21"/>
      <c r="H155" s="21"/>
      <c r="I155" s="14">
        <f t="shared" si="41"/>
        <v>0</v>
      </c>
    </row>
    <row r="156" spans="1:9" x14ac:dyDescent="0.25">
      <c r="A156" s="26"/>
      <c r="B156" s="27"/>
      <c r="C156" s="20"/>
      <c r="D156" s="20"/>
      <c r="E156" s="21"/>
      <c r="F156" s="21"/>
      <c r="G156" s="21"/>
      <c r="H156" s="21"/>
      <c r="I156" s="14">
        <f t="shared" si="41"/>
        <v>0</v>
      </c>
    </row>
    <row r="157" spans="1:9" x14ac:dyDescent="0.25">
      <c r="A157" s="26"/>
      <c r="B157" s="27"/>
      <c r="C157" s="20"/>
      <c r="D157" s="20"/>
      <c r="E157" s="21"/>
      <c r="F157" s="21"/>
      <c r="G157" s="21"/>
      <c r="H157" s="21"/>
      <c r="I157" s="14">
        <f t="shared" si="41"/>
        <v>0</v>
      </c>
    </row>
    <row r="158" spans="1:9" x14ac:dyDescent="0.25">
      <c r="A158" s="26"/>
      <c r="B158" s="27"/>
      <c r="C158" s="20"/>
      <c r="D158" s="20"/>
      <c r="E158" s="21"/>
      <c r="F158" s="21"/>
      <c r="G158" s="21"/>
      <c r="H158" s="21"/>
      <c r="I158" s="14">
        <f t="shared" si="41"/>
        <v>0</v>
      </c>
    </row>
    <row r="159" spans="1:9" x14ac:dyDescent="0.25">
      <c r="A159" s="26"/>
      <c r="B159" s="27"/>
      <c r="C159" s="20"/>
      <c r="D159" s="20"/>
      <c r="E159" s="21"/>
      <c r="F159" s="21"/>
      <c r="G159" s="21"/>
      <c r="H159" s="21"/>
      <c r="I159" s="14">
        <f t="shared" si="41"/>
        <v>0</v>
      </c>
    </row>
    <row r="160" spans="1:9" x14ac:dyDescent="0.25">
      <c r="A160" s="26"/>
      <c r="B160" s="27"/>
      <c r="C160" s="20"/>
      <c r="D160" s="20"/>
      <c r="E160" s="21"/>
      <c r="F160" s="20"/>
      <c r="G160" s="20"/>
      <c r="H160" s="20"/>
      <c r="I160" s="14">
        <f t="shared" si="41"/>
        <v>0</v>
      </c>
    </row>
    <row r="161" spans="1:9" x14ac:dyDescent="0.25">
      <c r="A161" s="26"/>
      <c r="B161" s="27"/>
      <c r="C161" s="20"/>
      <c r="D161" s="20"/>
      <c r="E161" s="21"/>
      <c r="F161" s="20"/>
      <c r="G161" s="20"/>
      <c r="H161" s="20"/>
      <c r="I161" s="14">
        <f t="shared" si="41"/>
        <v>0</v>
      </c>
    </row>
    <row r="162" spans="1:9" x14ac:dyDescent="0.25">
      <c r="A162" s="26"/>
      <c r="B162" s="27"/>
      <c r="C162" s="20"/>
      <c r="D162" s="20"/>
      <c r="E162" s="21"/>
      <c r="F162" s="20"/>
      <c r="G162" s="20"/>
      <c r="H162" s="20"/>
      <c r="I162" s="14">
        <f t="shared" si="41"/>
        <v>0</v>
      </c>
    </row>
    <row r="163" spans="1:9" x14ac:dyDescent="0.25">
      <c r="A163" s="2" t="s">
        <v>26</v>
      </c>
      <c r="B163" s="2"/>
      <c r="C163" s="2"/>
      <c r="D163" s="2"/>
      <c r="E163" s="2"/>
      <c r="F163" s="2"/>
      <c r="G163" s="2"/>
      <c r="H163" s="2"/>
      <c r="I163" s="2"/>
    </row>
    <row r="165" spans="1:9" x14ac:dyDescent="0.25">
      <c r="B165" s="11"/>
      <c r="C165" s="24" t="str">
        <f>IF(A167="","",VLOOKUP(A167,'[1]Ref Code fonds'!$A$1:B411,2))</f>
        <v/>
      </c>
      <c r="D165" s="24"/>
      <c r="E165" s="24"/>
      <c r="F165" s="24"/>
      <c r="G165" s="24"/>
      <c r="H165" s="24"/>
      <c r="I165" s="24"/>
    </row>
    <row r="166" spans="1:9" ht="30" customHeight="1" x14ac:dyDescent="0.25">
      <c r="A166" s="7" t="s">
        <v>17</v>
      </c>
      <c r="B166" s="8" t="s">
        <v>0</v>
      </c>
      <c r="C166" s="9"/>
      <c r="D166" s="10"/>
      <c r="E166" s="10" t="s">
        <v>2</v>
      </c>
      <c r="F166" s="10" t="s">
        <v>4</v>
      </c>
      <c r="G166" s="10" t="s">
        <v>5</v>
      </c>
      <c r="H166" s="10"/>
      <c r="I166" s="10" t="s">
        <v>6</v>
      </c>
    </row>
    <row r="167" spans="1:9" x14ac:dyDescent="0.25">
      <c r="A167" s="25"/>
      <c r="B167" s="12"/>
      <c r="C167" s="13"/>
      <c r="D167" s="13"/>
      <c r="E167" s="14">
        <f>SUM(E169:E179)</f>
        <v>0</v>
      </c>
      <c r="F167" s="14">
        <f>SUM(F169:F179)</f>
        <v>0</v>
      </c>
      <c r="G167" s="14">
        <f>SUM(G169:G179)</f>
        <v>0</v>
      </c>
      <c r="H167" s="14">
        <f>SUM(H169:H179)</f>
        <v>0</v>
      </c>
      <c r="I167" s="14">
        <f>SUM(I169:I179)</f>
        <v>0</v>
      </c>
    </row>
    <row r="168" spans="1:9" ht="30" x14ac:dyDescent="0.25">
      <c r="A168" s="26"/>
      <c r="B168" s="27"/>
      <c r="C168" s="18" t="s">
        <v>10</v>
      </c>
      <c r="D168" s="18" t="s">
        <v>1</v>
      </c>
      <c r="E168" s="18" t="s">
        <v>2</v>
      </c>
      <c r="F168" s="18" t="s">
        <v>4</v>
      </c>
      <c r="G168" s="19" t="s">
        <v>11</v>
      </c>
      <c r="H168" s="19" t="s">
        <v>12</v>
      </c>
      <c r="I168" s="18" t="s">
        <v>13</v>
      </c>
    </row>
    <row r="169" spans="1:9" x14ac:dyDescent="0.25">
      <c r="A169" s="26"/>
      <c r="B169" s="27"/>
      <c r="C169" s="20"/>
      <c r="D169" s="20"/>
      <c r="E169" s="21"/>
      <c r="F169" s="21"/>
      <c r="G169" s="21"/>
      <c r="H169" s="21"/>
      <c r="I169" s="14">
        <f>IF(F169="",E169,F169)+G169+H169</f>
        <v>0</v>
      </c>
    </row>
    <row r="170" spans="1:9" x14ac:dyDescent="0.25">
      <c r="A170" s="26"/>
      <c r="B170" s="27"/>
      <c r="C170" s="20"/>
      <c r="D170" s="20"/>
      <c r="E170" s="21"/>
      <c r="F170" s="21"/>
      <c r="G170" s="21"/>
      <c r="H170" s="21"/>
      <c r="I170" s="14">
        <f t="shared" ref="I170:I178" si="42">IF(F170="",E170,F170)+G170+H170</f>
        <v>0</v>
      </c>
    </row>
    <row r="171" spans="1:9" x14ac:dyDescent="0.25">
      <c r="A171" s="26"/>
      <c r="B171" s="27"/>
      <c r="C171" s="20"/>
      <c r="D171" s="20"/>
      <c r="E171" s="21"/>
      <c r="F171" s="21"/>
      <c r="G171" s="21"/>
      <c r="H171" s="21"/>
      <c r="I171" s="14">
        <f t="shared" si="42"/>
        <v>0</v>
      </c>
    </row>
    <row r="172" spans="1:9" x14ac:dyDescent="0.25">
      <c r="A172" s="26"/>
      <c r="B172" s="27"/>
      <c r="C172" s="20"/>
      <c r="D172" s="20"/>
      <c r="E172" s="21"/>
      <c r="F172" s="21"/>
      <c r="G172" s="21"/>
      <c r="H172" s="21"/>
      <c r="I172" s="14">
        <f t="shared" si="42"/>
        <v>0</v>
      </c>
    </row>
    <row r="173" spans="1:9" x14ac:dyDescent="0.25">
      <c r="A173" s="26"/>
      <c r="B173" s="27"/>
      <c r="C173" s="20"/>
      <c r="D173" s="20"/>
      <c r="E173" s="21"/>
      <c r="F173" s="21"/>
      <c r="G173" s="21"/>
      <c r="H173" s="21"/>
      <c r="I173" s="14">
        <f t="shared" si="42"/>
        <v>0</v>
      </c>
    </row>
    <row r="174" spans="1:9" x14ac:dyDescent="0.25">
      <c r="A174" s="26"/>
      <c r="B174" s="27"/>
      <c r="C174" s="20"/>
      <c r="D174" s="20"/>
      <c r="E174" s="21"/>
      <c r="F174" s="21"/>
      <c r="G174" s="21"/>
      <c r="H174" s="21"/>
      <c r="I174" s="14">
        <f t="shared" si="42"/>
        <v>0</v>
      </c>
    </row>
    <row r="175" spans="1:9" x14ac:dyDescent="0.25">
      <c r="A175" s="26"/>
      <c r="B175" s="27"/>
      <c r="C175" s="20"/>
      <c r="D175" s="20"/>
      <c r="E175" s="21"/>
      <c r="F175" s="21"/>
      <c r="G175" s="21"/>
      <c r="H175" s="21"/>
      <c r="I175" s="14">
        <f t="shared" si="42"/>
        <v>0</v>
      </c>
    </row>
    <row r="176" spans="1:9" x14ac:dyDescent="0.25">
      <c r="A176" s="26"/>
      <c r="B176" s="27"/>
      <c r="C176" s="20"/>
      <c r="D176" s="20"/>
      <c r="E176" s="21"/>
      <c r="F176" s="20"/>
      <c r="G176" s="20"/>
      <c r="H176" s="20"/>
      <c r="I176" s="14">
        <f t="shared" si="42"/>
        <v>0</v>
      </c>
    </row>
    <row r="177" spans="1:9" x14ac:dyDescent="0.25">
      <c r="A177" s="26"/>
      <c r="B177" s="27"/>
      <c r="C177" s="20"/>
      <c r="D177" s="20"/>
      <c r="E177" s="21"/>
      <c r="F177" s="20"/>
      <c r="G177" s="20"/>
      <c r="H177" s="20"/>
      <c r="I177" s="14">
        <f t="shared" si="42"/>
        <v>0</v>
      </c>
    </row>
    <row r="178" spans="1:9" x14ac:dyDescent="0.25">
      <c r="A178" s="26"/>
      <c r="B178" s="27"/>
      <c r="C178" s="20"/>
      <c r="D178" s="20"/>
      <c r="E178" s="21"/>
      <c r="F178" s="20"/>
      <c r="G178" s="20"/>
      <c r="H178" s="20"/>
      <c r="I178" s="14">
        <f t="shared" si="42"/>
        <v>0</v>
      </c>
    </row>
    <row r="179" spans="1:9" x14ac:dyDescent="0.25">
      <c r="A179" s="2" t="s">
        <v>26</v>
      </c>
      <c r="B179" s="2"/>
      <c r="C179" s="2"/>
      <c r="D179" s="2"/>
      <c r="E179" s="2"/>
      <c r="F179" s="2"/>
      <c r="G179" s="2"/>
      <c r="H179" s="2"/>
      <c r="I179" s="2"/>
    </row>
    <row r="181" spans="1:9" x14ac:dyDescent="0.25">
      <c r="B181" s="11"/>
      <c r="C181" s="24" t="str">
        <f>IF(A183="","",VLOOKUP(A183,'[1]Ref Code fonds'!$A$1:B427,2))</f>
        <v/>
      </c>
      <c r="D181" s="24"/>
      <c r="E181" s="24"/>
      <c r="F181" s="24"/>
      <c r="G181" s="24"/>
      <c r="H181" s="24"/>
      <c r="I181" s="24"/>
    </row>
    <row r="182" spans="1:9" ht="30" customHeight="1" x14ac:dyDescent="0.25">
      <c r="A182" s="7" t="s">
        <v>17</v>
      </c>
      <c r="B182" s="8" t="s">
        <v>0</v>
      </c>
      <c r="C182" s="9"/>
      <c r="D182" s="10"/>
      <c r="E182" s="10" t="s">
        <v>2</v>
      </c>
      <c r="F182" s="10" t="s">
        <v>4</v>
      </c>
      <c r="G182" s="10" t="s">
        <v>5</v>
      </c>
      <c r="H182" s="10"/>
      <c r="I182" s="10" t="s">
        <v>6</v>
      </c>
    </row>
    <row r="183" spans="1:9" x14ac:dyDescent="0.25">
      <c r="A183" s="25"/>
      <c r="B183" s="12"/>
      <c r="C183" s="13"/>
      <c r="D183" s="13"/>
      <c r="E183" s="14">
        <f>SUM(E185:E195)</f>
        <v>0</v>
      </c>
      <c r="F183" s="14">
        <f>SUM(F185:F195)</f>
        <v>0</v>
      </c>
      <c r="G183" s="14">
        <f>SUM(G185:G195)</f>
        <v>0</v>
      </c>
      <c r="H183" s="14">
        <f>SUM(H185:H195)</f>
        <v>0</v>
      </c>
      <c r="I183" s="14">
        <f>SUM(I185:I195)</f>
        <v>0</v>
      </c>
    </row>
    <row r="184" spans="1:9" ht="30" x14ac:dyDescent="0.25">
      <c r="A184" s="26"/>
      <c r="B184" s="27"/>
      <c r="C184" s="18" t="s">
        <v>10</v>
      </c>
      <c r="D184" s="18" t="s">
        <v>1</v>
      </c>
      <c r="E184" s="18" t="s">
        <v>2</v>
      </c>
      <c r="F184" s="18" t="s">
        <v>4</v>
      </c>
      <c r="G184" s="19" t="s">
        <v>11</v>
      </c>
      <c r="H184" s="19" t="s">
        <v>12</v>
      </c>
      <c r="I184" s="18" t="s">
        <v>13</v>
      </c>
    </row>
    <row r="185" spans="1:9" x14ac:dyDescent="0.25">
      <c r="A185" s="26"/>
      <c r="B185" s="27"/>
      <c r="C185" s="20"/>
      <c r="D185" s="20"/>
      <c r="E185" s="21"/>
      <c r="F185" s="21"/>
      <c r="G185" s="21"/>
      <c r="H185" s="21"/>
      <c r="I185" s="14">
        <f>IF(F185="",E185,F185)+G185+H185</f>
        <v>0</v>
      </c>
    </row>
    <row r="186" spans="1:9" x14ac:dyDescent="0.25">
      <c r="A186" s="26"/>
      <c r="B186" s="27"/>
      <c r="C186" s="20"/>
      <c r="D186" s="20"/>
      <c r="E186" s="21"/>
      <c r="F186" s="21"/>
      <c r="G186" s="21"/>
      <c r="H186" s="21"/>
      <c r="I186" s="14">
        <f t="shared" ref="I186:I194" si="43">IF(F186="",E186,F186)+G186+H186</f>
        <v>0</v>
      </c>
    </row>
    <row r="187" spans="1:9" x14ac:dyDescent="0.25">
      <c r="A187" s="26"/>
      <c r="B187" s="27"/>
      <c r="C187" s="20"/>
      <c r="D187" s="20"/>
      <c r="E187" s="21"/>
      <c r="F187" s="21"/>
      <c r="G187" s="21"/>
      <c r="H187" s="21"/>
      <c r="I187" s="14">
        <f t="shared" si="43"/>
        <v>0</v>
      </c>
    </row>
    <row r="188" spans="1:9" x14ac:dyDescent="0.25">
      <c r="A188" s="26"/>
      <c r="B188" s="27"/>
      <c r="C188" s="20"/>
      <c r="D188" s="20"/>
      <c r="E188" s="21"/>
      <c r="F188" s="21"/>
      <c r="G188" s="21"/>
      <c r="H188" s="21"/>
      <c r="I188" s="14">
        <f t="shared" si="43"/>
        <v>0</v>
      </c>
    </row>
    <row r="189" spans="1:9" x14ac:dyDescent="0.25">
      <c r="A189" s="26"/>
      <c r="B189" s="27"/>
      <c r="C189" s="20"/>
      <c r="D189" s="20"/>
      <c r="E189" s="21"/>
      <c r="F189" s="21"/>
      <c r="G189" s="21"/>
      <c r="H189" s="21"/>
      <c r="I189" s="14">
        <f t="shared" si="43"/>
        <v>0</v>
      </c>
    </row>
    <row r="190" spans="1:9" x14ac:dyDescent="0.25">
      <c r="A190" s="26"/>
      <c r="B190" s="27"/>
      <c r="C190" s="20"/>
      <c r="D190" s="20"/>
      <c r="E190" s="21"/>
      <c r="F190" s="21"/>
      <c r="G190" s="21"/>
      <c r="H190" s="21"/>
      <c r="I190" s="14">
        <f t="shared" si="43"/>
        <v>0</v>
      </c>
    </row>
    <row r="191" spans="1:9" x14ac:dyDescent="0.25">
      <c r="A191" s="26"/>
      <c r="B191" s="27"/>
      <c r="C191" s="20"/>
      <c r="D191" s="20"/>
      <c r="E191" s="21"/>
      <c r="F191" s="21"/>
      <c r="G191" s="21"/>
      <c r="H191" s="21"/>
      <c r="I191" s="14">
        <f t="shared" si="43"/>
        <v>0</v>
      </c>
    </row>
    <row r="192" spans="1:9" x14ac:dyDescent="0.25">
      <c r="A192" s="26"/>
      <c r="B192" s="27"/>
      <c r="C192" s="20"/>
      <c r="D192" s="20"/>
      <c r="E192" s="21"/>
      <c r="F192" s="20"/>
      <c r="G192" s="20"/>
      <c r="H192" s="20"/>
      <c r="I192" s="14">
        <f t="shared" si="43"/>
        <v>0</v>
      </c>
    </row>
    <row r="193" spans="1:9" x14ac:dyDescent="0.25">
      <c r="A193" s="26"/>
      <c r="B193" s="27"/>
      <c r="C193" s="20"/>
      <c r="D193" s="20"/>
      <c r="E193" s="21"/>
      <c r="F193" s="20"/>
      <c r="G193" s="20"/>
      <c r="H193" s="20"/>
      <c r="I193" s="14">
        <f t="shared" si="43"/>
        <v>0</v>
      </c>
    </row>
    <row r="194" spans="1:9" x14ac:dyDescent="0.25">
      <c r="A194" s="26"/>
      <c r="B194" s="27"/>
      <c r="C194" s="20"/>
      <c r="D194" s="20"/>
      <c r="E194" s="21"/>
      <c r="F194" s="20"/>
      <c r="G194" s="20"/>
      <c r="H194" s="20"/>
      <c r="I194" s="14">
        <f t="shared" si="43"/>
        <v>0</v>
      </c>
    </row>
    <row r="195" spans="1:9" x14ac:dyDescent="0.25">
      <c r="A195" s="2" t="s">
        <v>26</v>
      </c>
      <c r="B195" s="2"/>
      <c r="C195" s="2"/>
      <c r="D195" s="2"/>
      <c r="E195" s="2"/>
      <c r="F195" s="2"/>
      <c r="G195" s="2"/>
      <c r="H195" s="2"/>
      <c r="I195" s="2"/>
    </row>
    <row r="197" spans="1:9" x14ac:dyDescent="0.25">
      <c r="B197" s="11"/>
      <c r="C197" s="24" t="str">
        <f>IF(A199="","",VLOOKUP(A199,'[1]Ref Code fonds'!$A$1:B443,2))</f>
        <v/>
      </c>
      <c r="D197" s="24"/>
      <c r="E197" s="24"/>
      <c r="F197" s="24"/>
      <c r="G197" s="24"/>
      <c r="H197" s="24"/>
      <c r="I197" s="24"/>
    </row>
    <row r="198" spans="1:9" ht="30" customHeight="1" x14ac:dyDescent="0.25">
      <c r="A198" s="7" t="s">
        <v>17</v>
      </c>
      <c r="B198" s="8" t="s">
        <v>0</v>
      </c>
      <c r="C198" s="9"/>
      <c r="D198" s="10"/>
      <c r="E198" s="10" t="s">
        <v>2</v>
      </c>
      <c r="F198" s="10" t="s">
        <v>4</v>
      </c>
      <c r="G198" s="10" t="s">
        <v>5</v>
      </c>
      <c r="H198" s="10"/>
      <c r="I198" s="10" t="s">
        <v>6</v>
      </c>
    </row>
    <row r="199" spans="1:9" x14ac:dyDescent="0.25">
      <c r="A199" s="25"/>
      <c r="B199" s="12"/>
      <c r="C199" s="13"/>
      <c r="D199" s="13"/>
      <c r="E199" s="14">
        <f>SUM(E201:E211)</f>
        <v>0</v>
      </c>
      <c r="F199" s="14">
        <f>SUM(F201:F211)</f>
        <v>0</v>
      </c>
      <c r="G199" s="14">
        <f>SUM(G201:G211)</f>
        <v>0</v>
      </c>
      <c r="H199" s="14">
        <f>SUM(H201:H211)</f>
        <v>0</v>
      </c>
      <c r="I199" s="14">
        <f>SUM(I201:I211)</f>
        <v>0</v>
      </c>
    </row>
    <row r="200" spans="1:9" ht="30" x14ac:dyDescent="0.25">
      <c r="A200" s="26"/>
      <c r="B200" s="27"/>
      <c r="C200" s="18" t="s">
        <v>10</v>
      </c>
      <c r="D200" s="18" t="s">
        <v>1</v>
      </c>
      <c r="E200" s="18" t="s">
        <v>2</v>
      </c>
      <c r="F200" s="18" t="s">
        <v>4</v>
      </c>
      <c r="G200" s="19" t="s">
        <v>11</v>
      </c>
      <c r="H200" s="19" t="s">
        <v>12</v>
      </c>
      <c r="I200" s="18" t="s">
        <v>13</v>
      </c>
    </row>
    <row r="201" spans="1:9" x14ac:dyDescent="0.25">
      <c r="A201" s="26"/>
      <c r="B201" s="27"/>
      <c r="C201" s="20"/>
      <c r="D201" s="20"/>
      <c r="E201" s="21"/>
      <c r="F201" s="21"/>
      <c r="G201" s="21"/>
      <c r="H201" s="21"/>
      <c r="I201" s="14">
        <f>IF(F201="",E201,F201)+G201+H201</f>
        <v>0</v>
      </c>
    </row>
    <row r="202" spans="1:9" x14ac:dyDescent="0.25">
      <c r="A202" s="26"/>
      <c r="B202" s="27"/>
      <c r="C202" s="20"/>
      <c r="D202" s="20"/>
      <c r="E202" s="21"/>
      <c r="F202" s="21"/>
      <c r="G202" s="21"/>
      <c r="H202" s="21"/>
      <c r="I202" s="14">
        <f t="shared" ref="I202:I210" si="44">IF(F202="",E202,F202)+G202+H202</f>
        <v>0</v>
      </c>
    </row>
    <row r="203" spans="1:9" x14ac:dyDescent="0.25">
      <c r="A203" s="26"/>
      <c r="B203" s="27"/>
      <c r="C203" s="20"/>
      <c r="D203" s="20"/>
      <c r="E203" s="21"/>
      <c r="F203" s="21"/>
      <c r="G203" s="21"/>
      <c r="H203" s="21"/>
      <c r="I203" s="14">
        <f t="shared" si="44"/>
        <v>0</v>
      </c>
    </row>
    <row r="204" spans="1:9" x14ac:dyDescent="0.25">
      <c r="A204" s="26"/>
      <c r="B204" s="27"/>
      <c r="C204" s="20"/>
      <c r="D204" s="20"/>
      <c r="E204" s="21"/>
      <c r="F204" s="21"/>
      <c r="G204" s="21"/>
      <c r="H204" s="21"/>
      <c r="I204" s="14">
        <f t="shared" si="44"/>
        <v>0</v>
      </c>
    </row>
    <row r="205" spans="1:9" x14ac:dyDescent="0.25">
      <c r="A205" s="26"/>
      <c r="B205" s="27"/>
      <c r="C205" s="20"/>
      <c r="D205" s="20"/>
      <c r="E205" s="21"/>
      <c r="F205" s="21"/>
      <c r="G205" s="21"/>
      <c r="H205" s="21"/>
      <c r="I205" s="14">
        <f t="shared" si="44"/>
        <v>0</v>
      </c>
    </row>
    <row r="206" spans="1:9" x14ac:dyDescent="0.25">
      <c r="A206" s="26"/>
      <c r="B206" s="27"/>
      <c r="C206" s="20"/>
      <c r="D206" s="20"/>
      <c r="E206" s="21"/>
      <c r="F206" s="21"/>
      <c r="G206" s="21"/>
      <c r="H206" s="21"/>
      <c r="I206" s="14">
        <f t="shared" si="44"/>
        <v>0</v>
      </c>
    </row>
    <row r="207" spans="1:9" x14ac:dyDescent="0.25">
      <c r="A207" s="26"/>
      <c r="B207" s="27"/>
      <c r="C207" s="20"/>
      <c r="D207" s="20"/>
      <c r="E207" s="21"/>
      <c r="F207" s="21"/>
      <c r="G207" s="21"/>
      <c r="H207" s="21"/>
      <c r="I207" s="14">
        <f t="shared" si="44"/>
        <v>0</v>
      </c>
    </row>
    <row r="208" spans="1:9" x14ac:dyDescent="0.25">
      <c r="A208" s="26"/>
      <c r="B208" s="27"/>
      <c r="C208" s="20"/>
      <c r="D208" s="20"/>
      <c r="E208" s="21"/>
      <c r="F208" s="20"/>
      <c r="G208" s="20"/>
      <c r="H208" s="20"/>
      <c r="I208" s="14">
        <f t="shared" si="44"/>
        <v>0</v>
      </c>
    </row>
    <row r="209" spans="1:9" x14ac:dyDescent="0.25">
      <c r="A209" s="26"/>
      <c r="B209" s="27"/>
      <c r="C209" s="20"/>
      <c r="D209" s="20"/>
      <c r="E209" s="21"/>
      <c r="F209" s="20"/>
      <c r="G209" s="20"/>
      <c r="H209" s="20"/>
      <c r="I209" s="14">
        <f t="shared" si="44"/>
        <v>0</v>
      </c>
    </row>
    <row r="210" spans="1:9" x14ac:dyDescent="0.25">
      <c r="A210" s="26"/>
      <c r="B210" s="27"/>
      <c r="C210" s="20"/>
      <c r="D210" s="20"/>
      <c r="E210" s="21"/>
      <c r="F210" s="20"/>
      <c r="G210" s="20"/>
      <c r="H210" s="20"/>
      <c r="I210" s="14">
        <f t="shared" si="44"/>
        <v>0</v>
      </c>
    </row>
    <row r="211" spans="1:9" x14ac:dyDescent="0.25">
      <c r="A211" s="2" t="s">
        <v>26</v>
      </c>
      <c r="B211" s="2"/>
      <c r="C211" s="2"/>
      <c r="D211" s="2"/>
      <c r="E211" s="2"/>
      <c r="F211" s="2"/>
      <c r="G211" s="2"/>
      <c r="H211" s="2"/>
      <c r="I211" s="2"/>
    </row>
    <row r="213" spans="1:9" x14ac:dyDescent="0.25">
      <c r="B213" s="11"/>
      <c r="C213" s="24" t="str">
        <f>IF(A215="","",VLOOKUP(A215,'[1]Ref Code fonds'!$A$1:B459,2))</f>
        <v/>
      </c>
      <c r="D213" s="24"/>
      <c r="E213" s="24"/>
      <c r="F213" s="24"/>
      <c r="G213" s="24"/>
      <c r="H213" s="24"/>
      <c r="I213" s="24"/>
    </row>
    <row r="214" spans="1:9" ht="30" customHeight="1" x14ac:dyDescent="0.25">
      <c r="A214" s="7" t="s">
        <v>17</v>
      </c>
      <c r="B214" s="8" t="s">
        <v>0</v>
      </c>
      <c r="C214" s="9"/>
      <c r="D214" s="10"/>
      <c r="E214" s="10" t="s">
        <v>2</v>
      </c>
      <c r="F214" s="10" t="s">
        <v>4</v>
      </c>
      <c r="G214" s="10" t="s">
        <v>5</v>
      </c>
      <c r="H214" s="10"/>
      <c r="I214" s="10" t="s">
        <v>6</v>
      </c>
    </row>
    <row r="215" spans="1:9" x14ac:dyDescent="0.25">
      <c r="A215" s="25"/>
      <c r="B215" s="12"/>
      <c r="C215" s="13"/>
      <c r="D215" s="13"/>
      <c r="E215" s="14">
        <f>SUM(E217:E227)</f>
        <v>0</v>
      </c>
      <c r="F215" s="14">
        <f>SUM(F217:F227)</f>
        <v>0</v>
      </c>
      <c r="G215" s="14">
        <f>SUM(G217:G227)</f>
        <v>0</v>
      </c>
      <c r="H215" s="14">
        <f>SUM(H217:H227)</f>
        <v>0</v>
      </c>
      <c r="I215" s="14">
        <f>SUM(I217:I227)</f>
        <v>0</v>
      </c>
    </row>
    <row r="216" spans="1:9" ht="30" x14ac:dyDescent="0.25">
      <c r="A216" s="26"/>
      <c r="B216" s="27"/>
      <c r="C216" s="18" t="s">
        <v>10</v>
      </c>
      <c r="D216" s="18" t="s">
        <v>1</v>
      </c>
      <c r="E216" s="18" t="s">
        <v>2</v>
      </c>
      <c r="F216" s="18" t="s">
        <v>4</v>
      </c>
      <c r="G216" s="19" t="s">
        <v>11</v>
      </c>
      <c r="H216" s="19" t="s">
        <v>12</v>
      </c>
      <c r="I216" s="18" t="s">
        <v>13</v>
      </c>
    </row>
    <row r="217" spans="1:9" x14ac:dyDescent="0.25">
      <c r="A217" s="26"/>
      <c r="B217" s="27"/>
      <c r="C217" s="20"/>
      <c r="D217" s="20"/>
      <c r="E217" s="21"/>
      <c r="F217" s="21"/>
      <c r="G217" s="21"/>
      <c r="H217" s="21"/>
      <c r="I217" s="14">
        <f>IF(F217="",E217,F217)+G217+H217</f>
        <v>0</v>
      </c>
    </row>
    <row r="218" spans="1:9" x14ac:dyDescent="0.25">
      <c r="A218" s="26"/>
      <c r="B218" s="27"/>
      <c r="C218" s="20"/>
      <c r="D218" s="20"/>
      <c r="E218" s="21"/>
      <c r="F218" s="21"/>
      <c r="G218" s="21"/>
      <c r="H218" s="21"/>
      <c r="I218" s="14">
        <f t="shared" ref="I218:I226" si="45">IF(F218="",E218,F218)+G218+H218</f>
        <v>0</v>
      </c>
    </row>
    <row r="219" spans="1:9" x14ac:dyDescent="0.25">
      <c r="A219" s="26"/>
      <c r="B219" s="27"/>
      <c r="C219" s="20"/>
      <c r="D219" s="20"/>
      <c r="E219" s="21"/>
      <c r="F219" s="21"/>
      <c r="G219" s="21"/>
      <c r="H219" s="21"/>
      <c r="I219" s="14">
        <f t="shared" si="45"/>
        <v>0</v>
      </c>
    </row>
    <row r="220" spans="1:9" x14ac:dyDescent="0.25">
      <c r="A220" s="26"/>
      <c r="B220" s="27"/>
      <c r="C220" s="20"/>
      <c r="D220" s="20"/>
      <c r="E220" s="21"/>
      <c r="F220" s="21"/>
      <c r="G220" s="21"/>
      <c r="H220" s="21"/>
      <c r="I220" s="14">
        <f t="shared" si="45"/>
        <v>0</v>
      </c>
    </row>
    <row r="221" spans="1:9" x14ac:dyDescent="0.25">
      <c r="A221" s="26"/>
      <c r="B221" s="27"/>
      <c r="C221" s="20"/>
      <c r="D221" s="20"/>
      <c r="E221" s="21"/>
      <c r="F221" s="21"/>
      <c r="G221" s="21"/>
      <c r="H221" s="21"/>
      <c r="I221" s="14">
        <f t="shared" si="45"/>
        <v>0</v>
      </c>
    </row>
    <row r="222" spans="1:9" x14ac:dyDescent="0.25">
      <c r="A222" s="26"/>
      <c r="B222" s="27"/>
      <c r="C222" s="20"/>
      <c r="D222" s="20"/>
      <c r="E222" s="21"/>
      <c r="F222" s="21"/>
      <c r="G222" s="21"/>
      <c r="H222" s="21"/>
      <c r="I222" s="14">
        <f t="shared" si="45"/>
        <v>0</v>
      </c>
    </row>
    <row r="223" spans="1:9" x14ac:dyDescent="0.25">
      <c r="A223" s="26"/>
      <c r="B223" s="27"/>
      <c r="C223" s="20"/>
      <c r="D223" s="20"/>
      <c r="E223" s="21"/>
      <c r="F223" s="21"/>
      <c r="G223" s="21"/>
      <c r="H223" s="21"/>
      <c r="I223" s="14">
        <f t="shared" si="45"/>
        <v>0</v>
      </c>
    </row>
    <row r="224" spans="1:9" x14ac:dyDescent="0.25">
      <c r="A224" s="26"/>
      <c r="B224" s="27"/>
      <c r="C224" s="20"/>
      <c r="D224" s="20"/>
      <c r="E224" s="21"/>
      <c r="F224" s="20"/>
      <c r="G224" s="20"/>
      <c r="H224" s="20"/>
      <c r="I224" s="14">
        <f t="shared" si="45"/>
        <v>0</v>
      </c>
    </row>
    <row r="225" spans="1:9" x14ac:dyDescent="0.25">
      <c r="A225" s="26"/>
      <c r="B225" s="27"/>
      <c r="C225" s="20"/>
      <c r="D225" s="20"/>
      <c r="E225" s="21"/>
      <c r="F225" s="20"/>
      <c r="G225" s="20"/>
      <c r="H225" s="20"/>
      <c r="I225" s="14">
        <f t="shared" si="45"/>
        <v>0</v>
      </c>
    </row>
    <row r="226" spans="1:9" x14ac:dyDescent="0.25">
      <c r="A226" s="26"/>
      <c r="B226" s="27"/>
      <c r="C226" s="20"/>
      <c r="D226" s="20"/>
      <c r="E226" s="21"/>
      <c r="F226" s="20"/>
      <c r="G226" s="20"/>
      <c r="H226" s="20"/>
      <c r="I226" s="14">
        <f t="shared" si="45"/>
        <v>0</v>
      </c>
    </row>
    <row r="227" spans="1:9" x14ac:dyDescent="0.25">
      <c r="A227" s="2" t="s">
        <v>26</v>
      </c>
      <c r="B227" s="2"/>
      <c r="C227" s="2"/>
      <c r="D227" s="2"/>
      <c r="E227" s="2"/>
      <c r="F227" s="2"/>
      <c r="G227" s="2"/>
      <c r="H227" s="2"/>
      <c r="I227" s="2"/>
    </row>
    <row r="229" spans="1:9" x14ac:dyDescent="0.25">
      <c r="B229" s="11"/>
      <c r="C229" s="24" t="str">
        <f>IF(A231="","",VLOOKUP(A231,'[1]Ref Code fonds'!$A$1:B475,2))</f>
        <v/>
      </c>
      <c r="D229" s="24"/>
      <c r="E229" s="24"/>
      <c r="F229" s="24"/>
      <c r="G229" s="24"/>
      <c r="H229" s="24"/>
      <c r="I229" s="24"/>
    </row>
    <row r="230" spans="1:9" ht="30" customHeight="1" x14ac:dyDescent="0.25">
      <c r="A230" s="7" t="s">
        <v>17</v>
      </c>
      <c r="B230" s="8" t="s">
        <v>0</v>
      </c>
      <c r="C230" s="9"/>
      <c r="D230" s="10"/>
      <c r="E230" s="10" t="s">
        <v>2</v>
      </c>
      <c r="F230" s="10" t="s">
        <v>4</v>
      </c>
      <c r="G230" s="10" t="s">
        <v>5</v>
      </c>
      <c r="H230" s="10"/>
      <c r="I230" s="10" t="s">
        <v>6</v>
      </c>
    </row>
    <row r="231" spans="1:9" x14ac:dyDescent="0.25">
      <c r="A231" s="25"/>
      <c r="B231" s="12"/>
      <c r="C231" s="13"/>
      <c r="D231" s="13"/>
      <c r="E231" s="14">
        <f>SUM(E233:E243)</f>
        <v>0</v>
      </c>
      <c r="F231" s="14">
        <f>SUM(F233:F243)</f>
        <v>0</v>
      </c>
      <c r="G231" s="14">
        <f>SUM(G233:G243)</f>
        <v>0</v>
      </c>
      <c r="H231" s="14">
        <f>SUM(H233:H243)</f>
        <v>0</v>
      </c>
      <c r="I231" s="14">
        <f>SUM(I233:I243)</f>
        <v>0</v>
      </c>
    </row>
    <row r="232" spans="1:9" ht="30" x14ac:dyDescent="0.25">
      <c r="A232" s="26"/>
      <c r="B232" s="27"/>
      <c r="C232" s="18" t="s">
        <v>10</v>
      </c>
      <c r="D232" s="18" t="s">
        <v>1</v>
      </c>
      <c r="E232" s="18" t="s">
        <v>2</v>
      </c>
      <c r="F232" s="18" t="s">
        <v>4</v>
      </c>
      <c r="G232" s="19" t="s">
        <v>11</v>
      </c>
      <c r="H232" s="19" t="s">
        <v>12</v>
      </c>
      <c r="I232" s="18" t="s">
        <v>13</v>
      </c>
    </row>
    <row r="233" spans="1:9" x14ac:dyDescent="0.25">
      <c r="A233" s="26"/>
      <c r="B233" s="27"/>
      <c r="C233" s="20"/>
      <c r="D233" s="20"/>
      <c r="E233" s="21"/>
      <c r="F233" s="21"/>
      <c r="G233" s="21"/>
      <c r="H233" s="21"/>
      <c r="I233" s="14">
        <f>IF(F233="",E233,F233)+G233+H233</f>
        <v>0</v>
      </c>
    </row>
    <row r="234" spans="1:9" x14ac:dyDescent="0.25">
      <c r="A234" s="26"/>
      <c r="B234" s="27"/>
      <c r="C234" s="20"/>
      <c r="D234" s="20"/>
      <c r="E234" s="21"/>
      <c r="F234" s="21"/>
      <c r="G234" s="21"/>
      <c r="H234" s="21"/>
      <c r="I234" s="14">
        <f t="shared" ref="I234:I242" si="46">IF(F234="",E234,F234)+G234+H234</f>
        <v>0</v>
      </c>
    </row>
    <row r="235" spans="1:9" x14ac:dyDescent="0.25">
      <c r="A235" s="26"/>
      <c r="B235" s="27"/>
      <c r="C235" s="20"/>
      <c r="D235" s="20"/>
      <c r="E235" s="21"/>
      <c r="F235" s="21"/>
      <c r="G235" s="21"/>
      <c r="H235" s="21"/>
      <c r="I235" s="14">
        <f t="shared" si="46"/>
        <v>0</v>
      </c>
    </row>
    <row r="236" spans="1:9" x14ac:dyDescent="0.25">
      <c r="A236" s="26"/>
      <c r="B236" s="27"/>
      <c r="C236" s="20"/>
      <c r="D236" s="20"/>
      <c r="E236" s="21"/>
      <c r="F236" s="21"/>
      <c r="G236" s="21"/>
      <c r="H236" s="21"/>
      <c r="I236" s="14">
        <f t="shared" si="46"/>
        <v>0</v>
      </c>
    </row>
    <row r="237" spans="1:9" x14ac:dyDescent="0.25">
      <c r="A237" s="26"/>
      <c r="B237" s="27"/>
      <c r="C237" s="20"/>
      <c r="D237" s="20"/>
      <c r="E237" s="21"/>
      <c r="F237" s="21"/>
      <c r="G237" s="21"/>
      <c r="H237" s="21"/>
      <c r="I237" s="14">
        <f t="shared" si="46"/>
        <v>0</v>
      </c>
    </row>
    <row r="238" spans="1:9" x14ac:dyDescent="0.25">
      <c r="A238" s="26"/>
      <c r="B238" s="27"/>
      <c r="C238" s="20"/>
      <c r="D238" s="20"/>
      <c r="E238" s="21"/>
      <c r="F238" s="21"/>
      <c r="G238" s="21"/>
      <c r="H238" s="21"/>
      <c r="I238" s="14">
        <f t="shared" si="46"/>
        <v>0</v>
      </c>
    </row>
    <row r="239" spans="1:9" x14ac:dyDescent="0.25">
      <c r="A239" s="26"/>
      <c r="B239" s="27"/>
      <c r="C239" s="20"/>
      <c r="D239" s="20"/>
      <c r="E239" s="21"/>
      <c r="F239" s="21"/>
      <c r="G239" s="21"/>
      <c r="H239" s="21"/>
      <c r="I239" s="14">
        <f t="shared" si="46"/>
        <v>0</v>
      </c>
    </row>
    <row r="240" spans="1:9" x14ac:dyDescent="0.25">
      <c r="A240" s="26"/>
      <c r="B240" s="27"/>
      <c r="C240" s="20"/>
      <c r="D240" s="20"/>
      <c r="E240" s="21"/>
      <c r="F240" s="20"/>
      <c r="G240" s="20"/>
      <c r="H240" s="20"/>
      <c r="I240" s="14">
        <f t="shared" si="46"/>
        <v>0</v>
      </c>
    </row>
    <row r="241" spans="1:9" x14ac:dyDescent="0.25">
      <c r="A241" s="26"/>
      <c r="B241" s="27"/>
      <c r="C241" s="20"/>
      <c r="D241" s="20"/>
      <c r="E241" s="21"/>
      <c r="F241" s="20"/>
      <c r="G241" s="20"/>
      <c r="H241" s="20"/>
      <c r="I241" s="14">
        <f t="shared" si="46"/>
        <v>0</v>
      </c>
    </row>
    <row r="242" spans="1:9" x14ac:dyDescent="0.25">
      <c r="A242" s="26"/>
      <c r="B242" s="27"/>
      <c r="C242" s="20"/>
      <c r="D242" s="20"/>
      <c r="E242" s="21"/>
      <c r="F242" s="20"/>
      <c r="G242" s="20"/>
      <c r="H242" s="20"/>
      <c r="I242" s="14">
        <f t="shared" si="46"/>
        <v>0</v>
      </c>
    </row>
    <row r="243" spans="1:9" x14ac:dyDescent="0.25">
      <c r="A243" s="2" t="s">
        <v>26</v>
      </c>
      <c r="B243" s="2"/>
      <c r="C243" s="2"/>
      <c r="D243" s="2"/>
      <c r="E243" s="2"/>
      <c r="F243" s="2"/>
      <c r="G243" s="2"/>
      <c r="H243" s="2"/>
      <c r="I243" s="2"/>
    </row>
    <row r="245" spans="1:9" x14ac:dyDescent="0.25">
      <c r="B245" s="11"/>
      <c r="C245" s="24" t="str">
        <f>IF(A247="","",VLOOKUP(A247,'[1]Ref Code fonds'!$A$1:B491,2))</f>
        <v/>
      </c>
      <c r="D245" s="24"/>
      <c r="E245" s="24"/>
      <c r="F245" s="24"/>
      <c r="G245" s="24"/>
      <c r="H245" s="24"/>
      <c r="I245" s="24"/>
    </row>
    <row r="246" spans="1:9" ht="30" customHeight="1" x14ac:dyDescent="0.25">
      <c r="A246" s="7" t="s">
        <v>17</v>
      </c>
      <c r="B246" s="8" t="s">
        <v>0</v>
      </c>
      <c r="C246" s="9"/>
      <c r="D246" s="10"/>
      <c r="E246" s="10" t="s">
        <v>2</v>
      </c>
      <c r="F246" s="10" t="s">
        <v>4</v>
      </c>
      <c r="G246" s="10" t="s">
        <v>5</v>
      </c>
      <c r="H246" s="10"/>
      <c r="I246" s="10" t="s">
        <v>6</v>
      </c>
    </row>
    <row r="247" spans="1:9" x14ac:dyDescent="0.25">
      <c r="A247" s="25"/>
      <c r="B247" s="12"/>
      <c r="C247" s="13"/>
      <c r="D247" s="13"/>
      <c r="E247" s="14">
        <f>SUM(E249:E259)</f>
        <v>0</v>
      </c>
      <c r="F247" s="14">
        <f>SUM(F249:F259)</f>
        <v>0</v>
      </c>
      <c r="G247" s="14">
        <f>SUM(G249:G259)</f>
        <v>0</v>
      </c>
      <c r="H247" s="14">
        <f>SUM(H249:H259)</f>
        <v>0</v>
      </c>
      <c r="I247" s="14">
        <f>SUM(I249:I259)</f>
        <v>0</v>
      </c>
    </row>
    <row r="248" spans="1:9" ht="30" x14ac:dyDescent="0.25">
      <c r="A248" s="26"/>
      <c r="B248" s="27"/>
      <c r="C248" s="18" t="s">
        <v>10</v>
      </c>
      <c r="D248" s="18" t="s">
        <v>1</v>
      </c>
      <c r="E248" s="18" t="s">
        <v>2</v>
      </c>
      <c r="F248" s="18" t="s">
        <v>4</v>
      </c>
      <c r="G248" s="19" t="s">
        <v>11</v>
      </c>
      <c r="H248" s="19" t="s">
        <v>12</v>
      </c>
      <c r="I248" s="18" t="s">
        <v>13</v>
      </c>
    </row>
    <row r="249" spans="1:9" x14ac:dyDescent="0.25">
      <c r="A249" s="26"/>
      <c r="B249" s="27"/>
      <c r="C249" s="20"/>
      <c r="D249" s="20"/>
      <c r="E249" s="21"/>
      <c r="F249" s="21"/>
      <c r="G249" s="21"/>
      <c r="H249" s="21"/>
      <c r="I249" s="14">
        <f>IF(F249="",E249,F249)+G249+H249</f>
        <v>0</v>
      </c>
    </row>
    <row r="250" spans="1:9" x14ac:dyDescent="0.25">
      <c r="A250" s="26"/>
      <c r="B250" s="27"/>
      <c r="C250" s="20"/>
      <c r="D250" s="20"/>
      <c r="E250" s="21"/>
      <c r="F250" s="21"/>
      <c r="G250" s="21"/>
      <c r="H250" s="21"/>
      <c r="I250" s="14">
        <f t="shared" ref="I250:I258" si="47">IF(F250="",E250,F250)+G250+H250</f>
        <v>0</v>
      </c>
    </row>
    <row r="251" spans="1:9" x14ac:dyDescent="0.25">
      <c r="A251" s="26"/>
      <c r="B251" s="27"/>
      <c r="C251" s="20"/>
      <c r="D251" s="20"/>
      <c r="E251" s="21"/>
      <c r="F251" s="21"/>
      <c r="G251" s="21"/>
      <c r="H251" s="21"/>
      <c r="I251" s="14">
        <f t="shared" si="47"/>
        <v>0</v>
      </c>
    </row>
    <row r="252" spans="1:9" x14ac:dyDescent="0.25">
      <c r="A252" s="26"/>
      <c r="B252" s="27"/>
      <c r="C252" s="20"/>
      <c r="D252" s="20"/>
      <c r="E252" s="21"/>
      <c r="F252" s="21"/>
      <c r="G252" s="21"/>
      <c r="H252" s="21"/>
      <c r="I252" s="14">
        <f t="shared" si="47"/>
        <v>0</v>
      </c>
    </row>
    <row r="253" spans="1:9" x14ac:dyDescent="0.25">
      <c r="A253" s="26"/>
      <c r="B253" s="27"/>
      <c r="C253" s="20"/>
      <c r="D253" s="20"/>
      <c r="E253" s="21"/>
      <c r="F253" s="21"/>
      <c r="G253" s="21"/>
      <c r="H253" s="21"/>
      <c r="I253" s="14">
        <f t="shared" si="47"/>
        <v>0</v>
      </c>
    </row>
    <row r="254" spans="1:9" x14ac:dyDescent="0.25">
      <c r="A254" s="26"/>
      <c r="B254" s="27"/>
      <c r="C254" s="20"/>
      <c r="D254" s="20"/>
      <c r="E254" s="21"/>
      <c r="F254" s="21"/>
      <c r="G254" s="21"/>
      <c r="H254" s="21"/>
      <c r="I254" s="14">
        <f t="shared" si="47"/>
        <v>0</v>
      </c>
    </row>
    <row r="255" spans="1:9" x14ac:dyDescent="0.25">
      <c r="A255" s="26"/>
      <c r="B255" s="27"/>
      <c r="C255" s="20"/>
      <c r="D255" s="20"/>
      <c r="E255" s="21"/>
      <c r="F255" s="21"/>
      <c r="G255" s="21"/>
      <c r="H255" s="21"/>
      <c r="I255" s="14">
        <f t="shared" si="47"/>
        <v>0</v>
      </c>
    </row>
    <row r="256" spans="1:9" x14ac:dyDescent="0.25">
      <c r="A256" s="26"/>
      <c r="B256" s="27"/>
      <c r="C256" s="20"/>
      <c r="D256" s="20"/>
      <c r="E256" s="21"/>
      <c r="F256" s="20"/>
      <c r="G256" s="20"/>
      <c r="H256" s="20"/>
      <c r="I256" s="14">
        <f t="shared" si="47"/>
        <v>0</v>
      </c>
    </row>
    <row r="257" spans="1:9" x14ac:dyDescent="0.25">
      <c r="A257" s="26"/>
      <c r="B257" s="27"/>
      <c r="C257" s="20"/>
      <c r="D257" s="20"/>
      <c r="E257" s="21"/>
      <c r="F257" s="20"/>
      <c r="G257" s="20"/>
      <c r="H257" s="20"/>
      <c r="I257" s="14">
        <f t="shared" si="47"/>
        <v>0</v>
      </c>
    </row>
    <row r="258" spans="1:9" x14ac:dyDescent="0.25">
      <c r="A258" s="26"/>
      <c r="B258" s="27"/>
      <c r="C258" s="20"/>
      <c r="D258" s="20"/>
      <c r="E258" s="21"/>
      <c r="F258" s="20"/>
      <c r="G258" s="20"/>
      <c r="H258" s="20"/>
      <c r="I258" s="14">
        <f t="shared" si="47"/>
        <v>0</v>
      </c>
    </row>
    <row r="259" spans="1:9" x14ac:dyDescent="0.25">
      <c r="A259" s="2" t="s">
        <v>26</v>
      </c>
      <c r="B259" s="2"/>
      <c r="C259" s="2"/>
      <c r="D259" s="2"/>
      <c r="E259" s="2"/>
      <c r="F259" s="2"/>
      <c r="G259" s="2"/>
      <c r="H259" s="2"/>
      <c r="I259" s="2"/>
    </row>
    <row r="261" spans="1:9" x14ac:dyDescent="0.25">
      <c r="B261" s="11"/>
      <c r="C261" s="24" t="str">
        <f>IF(A263="","",VLOOKUP(A263,'[1]Ref Code fonds'!$A$1:B507,2))</f>
        <v/>
      </c>
      <c r="D261" s="24"/>
      <c r="E261" s="24"/>
      <c r="F261" s="24"/>
      <c r="G261" s="24"/>
      <c r="H261" s="24"/>
      <c r="I261" s="24"/>
    </row>
    <row r="262" spans="1:9" ht="30" customHeight="1" x14ac:dyDescent="0.25">
      <c r="A262" s="7" t="s">
        <v>17</v>
      </c>
      <c r="B262" s="8" t="s">
        <v>0</v>
      </c>
      <c r="C262" s="9"/>
      <c r="D262" s="10"/>
      <c r="E262" s="10" t="s">
        <v>2</v>
      </c>
      <c r="F262" s="10" t="s">
        <v>4</v>
      </c>
      <c r="G262" s="10" t="s">
        <v>5</v>
      </c>
      <c r="H262" s="10"/>
      <c r="I262" s="10" t="s">
        <v>6</v>
      </c>
    </row>
    <row r="263" spans="1:9" x14ac:dyDescent="0.25">
      <c r="A263" s="25"/>
      <c r="B263" s="12"/>
      <c r="C263" s="13"/>
      <c r="D263" s="13"/>
      <c r="E263" s="14">
        <f>SUM(E265:E275)</f>
        <v>0</v>
      </c>
      <c r="F263" s="14">
        <f>SUM(F265:F275)</f>
        <v>0</v>
      </c>
      <c r="G263" s="14">
        <f>SUM(G265:G275)</f>
        <v>0</v>
      </c>
      <c r="H263" s="14">
        <f>SUM(H265:H275)</f>
        <v>0</v>
      </c>
      <c r="I263" s="14">
        <f>SUM(I265:I275)</f>
        <v>0</v>
      </c>
    </row>
    <row r="264" spans="1:9" ht="30" x14ac:dyDescent="0.25">
      <c r="A264" s="26"/>
      <c r="B264" s="27"/>
      <c r="C264" s="18" t="s">
        <v>10</v>
      </c>
      <c r="D264" s="18" t="s">
        <v>1</v>
      </c>
      <c r="E264" s="18" t="s">
        <v>2</v>
      </c>
      <c r="F264" s="18" t="s">
        <v>4</v>
      </c>
      <c r="G264" s="19" t="s">
        <v>11</v>
      </c>
      <c r="H264" s="19" t="s">
        <v>12</v>
      </c>
      <c r="I264" s="18" t="s">
        <v>13</v>
      </c>
    </row>
    <row r="265" spans="1:9" x14ac:dyDescent="0.25">
      <c r="A265" s="26"/>
      <c r="B265" s="27"/>
      <c r="C265" s="20"/>
      <c r="D265" s="20"/>
      <c r="E265" s="21"/>
      <c r="F265" s="21"/>
      <c r="G265" s="21"/>
      <c r="H265" s="21"/>
      <c r="I265" s="14">
        <f>IF(F265="",E265,F265)+G265+H265</f>
        <v>0</v>
      </c>
    </row>
    <row r="266" spans="1:9" x14ac:dyDescent="0.25">
      <c r="A266" s="26"/>
      <c r="B266" s="27"/>
      <c r="C266" s="20"/>
      <c r="D266" s="20"/>
      <c r="E266" s="21"/>
      <c r="F266" s="21"/>
      <c r="G266" s="21"/>
      <c r="H266" s="21"/>
      <c r="I266" s="14">
        <f t="shared" ref="I266:I274" si="48">IF(F266="",E266,F266)+G266+H266</f>
        <v>0</v>
      </c>
    </row>
    <row r="267" spans="1:9" x14ac:dyDescent="0.25">
      <c r="A267" s="26"/>
      <c r="B267" s="27"/>
      <c r="C267" s="20"/>
      <c r="D267" s="20"/>
      <c r="E267" s="21"/>
      <c r="F267" s="21"/>
      <c r="G267" s="21"/>
      <c r="H267" s="21"/>
      <c r="I267" s="14">
        <f t="shared" si="48"/>
        <v>0</v>
      </c>
    </row>
    <row r="268" spans="1:9" x14ac:dyDescent="0.25">
      <c r="A268" s="26"/>
      <c r="B268" s="27"/>
      <c r="C268" s="20"/>
      <c r="D268" s="20"/>
      <c r="E268" s="21"/>
      <c r="F268" s="21"/>
      <c r="G268" s="21"/>
      <c r="H268" s="21"/>
      <c r="I268" s="14">
        <f t="shared" si="48"/>
        <v>0</v>
      </c>
    </row>
    <row r="269" spans="1:9" x14ac:dyDescent="0.25">
      <c r="A269" s="26"/>
      <c r="B269" s="27"/>
      <c r="C269" s="20"/>
      <c r="D269" s="20"/>
      <c r="E269" s="21"/>
      <c r="F269" s="21"/>
      <c r="G269" s="21"/>
      <c r="H269" s="21"/>
      <c r="I269" s="14">
        <f t="shared" si="48"/>
        <v>0</v>
      </c>
    </row>
    <row r="270" spans="1:9" x14ac:dyDescent="0.25">
      <c r="A270" s="26"/>
      <c r="B270" s="27"/>
      <c r="C270" s="20"/>
      <c r="D270" s="20"/>
      <c r="E270" s="21"/>
      <c r="F270" s="21"/>
      <c r="G270" s="21"/>
      <c r="H270" s="21"/>
      <c r="I270" s="14">
        <f t="shared" si="48"/>
        <v>0</v>
      </c>
    </row>
    <row r="271" spans="1:9" x14ac:dyDescent="0.25">
      <c r="A271" s="26"/>
      <c r="B271" s="27"/>
      <c r="C271" s="20"/>
      <c r="D271" s="20"/>
      <c r="E271" s="21"/>
      <c r="F271" s="21"/>
      <c r="G271" s="21"/>
      <c r="H271" s="21"/>
      <c r="I271" s="14">
        <f t="shared" si="48"/>
        <v>0</v>
      </c>
    </row>
    <row r="272" spans="1:9" x14ac:dyDescent="0.25">
      <c r="A272" s="26"/>
      <c r="B272" s="27"/>
      <c r="C272" s="20"/>
      <c r="D272" s="20"/>
      <c r="E272" s="21"/>
      <c r="F272" s="20"/>
      <c r="G272" s="20"/>
      <c r="H272" s="20"/>
      <c r="I272" s="14">
        <f t="shared" si="48"/>
        <v>0</v>
      </c>
    </row>
    <row r="273" spans="1:9" x14ac:dyDescent="0.25">
      <c r="A273" s="26"/>
      <c r="B273" s="27"/>
      <c r="C273" s="20"/>
      <c r="D273" s="20"/>
      <c r="E273" s="21"/>
      <c r="F273" s="20"/>
      <c r="G273" s="20"/>
      <c r="H273" s="20"/>
      <c r="I273" s="14">
        <f t="shared" si="48"/>
        <v>0</v>
      </c>
    </row>
    <row r="274" spans="1:9" x14ac:dyDescent="0.25">
      <c r="A274" s="26"/>
      <c r="B274" s="27"/>
      <c r="C274" s="20"/>
      <c r="D274" s="20"/>
      <c r="E274" s="21"/>
      <c r="F274" s="20"/>
      <c r="G274" s="20"/>
      <c r="H274" s="20"/>
      <c r="I274" s="14">
        <f t="shared" si="48"/>
        <v>0</v>
      </c>
    </row>
    <row r="275" spans="1:9" x14ac:dyDescent="0.25">
      <c r="A275" s="2" t="s">
        <v>26</v>
      </c>
      <c r="B275" s="2"/>
      <c r="C275" s="2"/>
      <c r="D275" s="2"/>
      <c r="E275" s="2"/>
      <c r="F275" s="2"/>
      <c r="G275" s="2"/>
      <c r="H275" s="2"/>
      <c r="I275" s="2"/>
    </row>
    <row r="277" spans="1:9" ht="30" customHeight="1" x14ac:dyDescent="0.25">
      <c r="B277" s="11"/>
      <c r="C277" s="24" t="str">
        <f>IF(A279="","",VLOOKUP(A279,'[1]Ref Code fonds'!$A$1:B523,2))</f>
        <v/>
      </c>
      <c r="D277" s="24"/>
      <c r="E277" s="24"/>
      <c r="F277" s="24"/>
      <c r="G277" s="24"/>
      <c r="H277" s="24"/>
      <c r="I277" s="24"/>
    </row>
    <row r="278" spans="1:9" ht="30" customHeight="1" x14ac:dyDescent="0.25">
      <c r="A278" s="7" t="s">
        <v>17</v>
      </c>
      <c r="B278" s="8" t="s">
        <v>0</v>
      </c>
      <c r="C278" s="9"/>
      <c r="D278" s="10"/>
      <c r="E278" s="10" t="s">
        <v>2</v>
      </c>
      <c r="F278" s="10" t="s">
        <v>4</v>
      </c>
      <c r="G278" s="10" t="s">
        <v>5</v>
      </c>
      <c r="H278" s="10"/>
      <c r="I278" s="10" t="s">
        <v>6</v>
      </c>
    </row>
    <row r="279" spans="1:9" x14ac:dyDescent="0.25">
      <c r="A279" s="25"/>
      <c r="B279" s="12"/>
      <c r="C279" s="13"/>
      <c r="D279" s="13"/>
      <c r="E279" s="14">
        <f>SUM(E281:E291)</f>
        <v>0</v>
      </c>
      <c r="F279" s="14">
        <f>SUM(F281:F291)</f>
        <v>0</v>
      </c>
      <c r="G279" s="14">
        <f>SUM(G281:G291)</f>
        <v>0</v>
      </c>
      <c r="H279" s="14">
        <f>SUM(H281:H291)</f>
        <v>0</v>
      </c>
      <c r="I279" s="14">
        <f>SUM(I281:I291)</f>
        <v>0</v>
      </c>
    </row>
    <row r="280" spans="1:9" ht="30" x14ac:dyDescent="0.25">
      <c r="A280" s="26"/>
      <c r="B280" s="27"/>
      <c r="C280" s="18" t="s">
        <v>10</v>
      </c>
      <c r="D280" s="18" t="s">
        <v>1</v>
      </c>
      <c r="E280" s="18" t="s">
        <v>2</v>
      </c>
      <c r="F280" s="18" t="s">
        <v>4</v>
      </c>
      <c r="G280" s="19" t="s">
        <v>11</v>
      </c>
      <c r="H280" s="19" t="s">
        <v>12</v>
      </c>
      <c r="I280" s="18" t="s">
        <v>13</v>
      </c>
    </row>
    <row r="281" spans="1:9" x14ac:dyDescent="0.25">
      <c r="A281" s="26"/>
      <c r="B281" s="27"/>
      <c r="C281" s="20"/>
      <c r="D281" s="20"/>
      <c r="E281" s="21"/>
      <c r="F281" s="21"/>
      <c r="G281" s="21"/>
      <c r="H281" s="21"/>
      <c r="I281" s="14">
        <f>IF(F281="",E281,F281)+G281+H281</f>
        <v>0</v>
      </c>
    </row>
    <row r="282" spans="1:9" x14ac:dyDescent="0.25">
      <c r="A282" s="26"/>
      <c r="B282" s="27"/>
      <c r="C282" s="20"/>
      <c r="D282" s="20"/>
      <c r="E282" s="21"/>
      <c r="F282" s="21"/>
      <c r="G282" s="21"/>
      <c r="H282" s="21"/>
      <c r="I282" s="14">
        <f t="shared" ref="I282:I290" si="49">IF(F282="",E282,F282)+G282+H282</f>
        <v>0</v>
      </c>
    </row>
    <row r="283" spans="1:9" x14ac:dyDescent="0.25">
      <c r="A283" s="26"/>
      <c r="B283" s="27"/>
      <c r="C283" s="20"/>
      <c r="D283" s="20"/>
      <c r="E283" s="21"/>
      <c r="F283" s="21"/>
      <c r="G283" s="21"/>
      <c r="H283" s="21"/>
      <c r="I283" s="14">
        <f t="shared" si="49"/>
        <v>0</v>
      </c>
    </row>
    <row r="284" spans="1:9" x14ac:dyDescent="0.25">
      <c r="A284" s="26"/>
      <c r="B284" s="27"/>
      <c r="C284" s="20"/>
      <c r="D284" s="20"/>
      <c r="E284" s="21"/>
      <c r="F284" s="21"/>
      <c r="G284" s="21"/>
      <c r="H284" s="21"/>
      <c r="I284" s="14">
        <f t="shared" si="49"/>
        <v>0</v>
      </c>
    </row>
    <row r="285" spans="1:9" x14ac:dyDescent="0.25">
      <c r="A285" s="26"/>
      <c r="B285" s="27"/>
      <c r="C285" s="20"/>
      <c r="D285" s="20"/>
      <c r="E285" s="21"/>
      <c r="F285" s="21"/>
      <c r="G285" s="21"/>
      <c r="H285" s="21"/>
      <c r="I285" s="14">
        <f t="shared" si="49"/>
        <v>0</v>
      </c>
    </row>
    <row r="286" spans="1:9" x14ac:dyDescent="0.25">
      <c r="A286" s="26"/>
      <c r="B286" s="27"/>
      <c r="C286" s="20"/>
      <c r="D286" s="20"/>
      <c r="E286" s="21"/>
      <c r="F286" s="21"/>
      <c r="G286" s="21"/>
      <c r="H286" s="21"/>
      <c r="I286" s="14">
        <f t="shared" si="49"/>
        <v>0</v>
      </c>
    </row>
    <row r="287" spans="1:9" x14ac:dyDescent="0.25">
      <c r="A287" s="26"/>
      <c r="B287" s="27"/>
      <c r="C287" s="20"/>
      <c r="D287" s="20"/>
      <c r="E287" s="21"/>
      <c r="F287" s="21"/>
      <c r="G287" s="21"/>
      <c r="H287" s="21"/>
      <c r="I287" s="14">
        <f t="shared" si="49"/>
        <v>0</v>
      </c>
    </row>
    <row r="288" spans="1:9" x14ac:dyDescent="0.25">
      <c r="A288" s="26"/>
      <c r="B288" s="27"/>
      <c r="C288" s="20"/>
      <c r="D288" s="20"/>
      <c r="E288" s="21"/>
      <c r="F288" s="20"/>
      <c r="G288" s="20"/>
      <c r="H288" s="20"/>
      <c r="I288" s="14">
        <f t="shared" si="49"/>
        <v>0</v>
      </c>
    </row>
    <row r="289" spans="1:9" x14ac:dyDescent="0.25">
      <c r="A289" s="26"/>
      <c r="B289" s="27"/>
      <c r="C289" s="20"/>
      <c r="D289" s="20"/>
      <c r="E289" s="21"/>
      <c r="F289" s="20"/>
      <c r="G289" s="20"/>
      <c r="H289" s="20"/>
      <c r="I289" s="14">
        <f t="shared" si="49"/>
        <v>0</v>
      </c>
    </row>
    <row r="290" spans="1:9" x14ac:dyDescent="0.25">
      <c r="A290" s="26"/>
      <c r="B290" s="27"/>
      <c r="C290" s="20"/>
      <c r="D290" s="20"/>
      <c r="E290" s="21"/>
      <c r="F290" s="20"/>
      <c r="G290" s="20"/>
      <c r="H290" s="20"/>
      <c r="I290" s="14">
        <f t="shared" si="49"/>
        <v>0</v>
      </c>
    </row>
    <row r="291" spans="1:9" x14ac:dyDescent="0.25">
      <c r="A291" s="2" t="s">
        <v>26</v>
      </c>
      <c r="B291" s="2"/>
      <c r="C291" s="2"/>
      <c r="D291" s="2"/>
      <c r="E291" s="2"/>
      <c r="F291" s="2"/>
      <c r="G291" s="2"/>
      <c r="H291" s="2"/>
      <c r="I291" s="2"/>
    </row>
    <row r="292" spans="1:9" x14ac:dyDescent="0.25">
      <c r="A292" s="30"/>
      <c r="B292" s="31"/>
      <c r="C292" s="31"/>
      <c r="D292" s="31"/>
      <c r="E292" s="31"/>
      <c r="F292" s="31"/>
      <c r="G292" s="31"/>
      <c r="H292" s="31"/>
      <c r="I292" s="31"/>
    </row>
    <row r="293" spans="1:9" x14ac:dyDescent="0.25">
      <c r="B293" s="11"/>
      <c r="C293" s="24" t="str">
        <f>IF(A295="","",VLOOKUP(A295,'[1]Ref Code fonds'!$A$1:B539,2))</f>
        <v/>
      </c>
      <c r="D293" s="24"/>
      <c r="E293" s="24"/>
      <c r="F293" s="24"/>
      <c r="G293" s="24"/>
      <c r="H293" s="24"/>
      <c r="I293" s="24"/>
    </row>
    <row r="294" spans="1:9" ht="30" customHeight="1" x14ac:dyDescent="0.25">
      <c r="A294" s="7" t="s">
        <v>17</v>
      </c>
      <c r="B294" s="8" t="s">
        <v>0</v>
      </c>
      <c r="C294" s="9"/>
      <c r="D294" s="10"/>
      <c r="E294" s="10" t="s">
        <v>2</v>
      </c>
      <c r="F294" s="10" t="s">
        <v>4</v>
      </c>
      <c r="G294" s="10" t="s">
        <v>5</v>
      </c>
      <c r="H294" s="10"/>
      <c r="I294" s="10" t="s">
        <v>6</v>
      </c>
    </row>
    <row r="295" spans="1:9" x14ac:dyDescent="0.25">
      <c r="A295" s="25"/>
      <c r="B295" s="12"/>
      <c r="C295" s="13"/>
      <c r="D295" s="13"/>
      <c r="E295" s="14">
        <f>SUM(E297:E307)</f>
        <v>0</v>
      </c>
      <c r="F295" s="14">
        <f>SUM(F297:F307)</f>
        <v>0</v>
      </c>
      <c r="G295" s="14">
        <f>SUM(G297:G307)</f>
        <v>0</v>
      </c>
      <c r="H295" s="14">
        <f>SUM(H297:H307)</f>
        <v>0</v>
      </c>
      <c r="I295" s="14">
        <f>SUM(I297:I307)</f>
        <v>0</v>
      </c>
    </row>
    <row r="296" spans="1:9" ht="30" x14ac:dyDescent="0.25">
      <c r="A296" s="26"/>
      <c r="B296" s="27"/>
      <c r="C296" s="18" t="s">
        <v>10</v>
      </c>
      <c r="D296" s="18" t="s">
        <v>1</v>
      </c>
      <c r="E296" s="18" t="s">
        <v>2</v>
      </c>
      <c r="F296" s="18" t="s">
        <v>4</v>
      </c>
      <c r="G296" s="19" t="s">
        <v>11</v>
      </c>
      <c r="H296" s="19" t="s">
        <v>12</v>
      </c>
      <c r="I296" s="18" t="s">
        <v>13</v>
      </c>
    </row>
    <row r="297" spans="1:9" x14ac:dyDescent="0.25">
      <c r="A297" s="26"/>
      <c r="B297" s="27"/>
      <c r="C297" s="20"/>
      <c r="D297" s="20"/>
      <c r="E297" s="21"/>
      <c r="F297" s="21"/>
      <c r="G297" s="21"/>
      <c r="H297" s="21"/>
      <c r="I297" s="14">
        <f>IF(F297="",E297,F297)+G297+H297</f>
        <v>0</v>
      </c>
    </row>
    <row r="298" spans="1:9" x14ac:dyDescent="0.25">
      <c r="A298" s="26"/>
      <c r="B298" s="27"/>
      <c r="C298" s="20"/>
      <c r="D298" s="20"/>
      <c r="E298" s="21"/>
      <c r="F298" s="21"/>
      <c r="G298" s="21"/>
      <c r="H298" s="21"/>
      <c r="I298" s="14">
        <f t="shared" ref="I298:I306" si="50">IF(F298="",E298,F298)+G298+H298</f>
        <v>0</v>
      </c>
    </row>
    <row r="299" spans="1:9" x14ac:dyDescent="0.25">
      <c r="A299" s="26"/>
      <c r="B299" s="27"/>
      <c r="C299" s="20"/>
      <c r="D299" s="20"/>
      <c r="E299" s="21"/>
      <c r="F299" s="21"/>
      <c r="G299" s="21"/>
      <c r="H299" s="21"/>
      <c r="I299" s="14">
        <f t="shared" si="50"/>
        <v>0</v>
      </c>
    </row>
    <row r="300" spans="1:9" x14ac:dyDescent="0.25">
      <c r="A300" s="26"/>
      <c r="B300" s="27"/>
      <c r="C300" s="20"/>
      <c r="D300" s="20"/>
      <c r="E300" s="21"/>
      <c r="F300" s="21"/>
      <c r="G300" s="21"/>
      <c r="H300" s="21"/>
      <c r="I300" s="14">
        <f t="shared" si="50"/>
        <v>0</v>
      </c>
    </row>
    <row r="301" spans="1:9" x14ac:dyDescent="0.25">
      <c r="A301" s="26"/>
      <c r="B301" s="27"/>
      <c r="C301" s="20"/>
      <c r="D301" s="20"/>
      <c r="E301" s="21"/>
      <c r="F301" s="21"/>
      <c r="G301" s="21"/>
      <c r="H301" s="21"/>
      <c r="I301" s="14">
        <f t="shared" si="50"/>
        <v>0</v>
      </c>
    </row>
    <row r="302" spans="1:9" x14ac:dyDescent="0.25">
      <c r="A302" s="26"/>
      <c r="B302" s="27"/>
      <c r="C302" s="20"/>
      <c r="D302" s="20"/>
      <c r="E302" s="21"/>
      <c r="F302" s="21"/>
      <c r="G302" s="21"/>
      <c r="H302" s="21"/>
      <c r="I302" s="14">
        <f t="shared" si="50"/>
        <v>0</v>
      </c>
    </row>
    <row r="303" spans="1:9" x14ac:dyDescent="0.25">
      <c r="A303" s="26"/>
      <c r="B303" s="27"/>
      <c r="C303" s="20"/>
      <c r="D303" s="20"/>
      <c r="E303" s="21"/>
      <c r="F303" s="21"/>
      <c r="G303" s="21"/>
      <c r="H303" s="21"/>
      <c r="I303" s="14">
        <f t="shared" si="50"/>
        <v>0</v>
      </c>
    </row>
    <row r="304" spans="1:9" x14ac:dyDescent="0.25">
      <c r="A304" s="26"/>
      <c r="B304" s="27"/>
      <c r="C304" s="20"/>
      <c r="D304" s="20"/>
      <c r="E304" s="21"/>
      <c r="F304" s="20"/>
      <c r="G304" s="20"/>
      <c r="H304" s="20"/>
      <c r="I304" s="14">
        <f t="shared" si="50"/>
        <v>0</v>
      </c>
    </row>
    <row r="305" spans="1:9" x14ac:dyDescent="0.25">
      <c r="A305" s="26"/>
      <c r="B305" s="27"/>
      <c r="C305" s="20"/>
      <c r="D305" s="20"/>
      <c r="E305" s="21"/>
      <c r="F305" s="20"/>
      <c r="G305" s="20"/>
      <c r="H305" s="20"/>
      <c r="I305" s="14">
        <f t="shared" si="50"/>
        <v>0</v>
      </c>
    </row>
    <row r="306" spans="1:9" x14ac:dyDescent="0.25">
      <c r="A306" s="26"/>
      <c r="B306" s="27"/>
      <c r="C306" s="20"/>
      <c r="D306" s="20"/>
      <c r="E306" s="21"/>
      <c r="F306" s="20"/>
      <c r="G306" s="20"/>
      <c r="H306" s="20"/>
      <c r="I306" s="14">
        <f t="shared" si="50"/>
        <v>0</v>
      </c>
    </row>
    <row r="307" spans="1:9" x14ac:dyDescent="0.25">
      <c r="A307" s="2" t="s">
        <v>26</v>
      </c>
      <c r="B307" s="2"/>
      <c r="C307" s="2"/>
      <c r="D307" s="2"/>
      <c r="E307" s="2"/>
      <c r="F307" s="2"/>
      <c r="G307" s="2"/>
      <c r="H307" s="2"/>
      <c r="I307" s="2"/>
    </row>
    <row r="309" spans="1:9" x14ac:dyDescent="0.25">
      <c r="B309" s="11"/>
      <c r="C309" s="24" t="str">
        <f>IF(A311="","",VLOOKUP(A311,'[1]Ref Code fonds'!$A$1:B555,2))</f>
        <v/>
      </c>
      <c r="D309" s="24"/>
      <c r="E309" s="24"/>
      <c r="F309" s="24"/>
      <c r="G309" s="24"/>
      <c r="H309" s="24"/>
      <c r="I309" s="24"/>
    </row>
    <row r="310" spans="1:9" ht="30" customHeight="1" x14ac:dyDescent="0.25">
      <c r="A310" s="7" t="s">
        <v>17</v>
      </c>
      <c r="B310" s="8" t="s">
        <v>0</v>
      </c>
      <c r="C310" s="9"/>
      <c r="D310" s="10"/>
      <c r="E310" s="10" t="s">
        <v>2</v>
      </c>
      <c r="F310" s="10" t="s">
        <v>4</v>
      </c>
      <c r="G310" s="10" t="s">
        <v>5</v>
      </c>
      <c r="H310" s="10"/>
      <c r="I310" s="10" t="s">
        <v>6</v>
      </c>
    </row>
    <row r="311" spans="1:9" x14ac:dyDescent="0.25">
      <c r="A311" s="25"/>
      <c r="B311" s="12"/>
      <c r="C311" s="13"/>
      <c r="D311" s="13"/>
      <c r="E311" s="14">
        <f>SUM(E313:E323)</f>
        <v>0</v>
      </c>
      <c r="F311" s="14">
        <f>SUM(F313:F323)</f>
        <v>0</v>
      </c>
      <c r="G311" s="14">
        <f>SUM(G313:G323)</f>
        <v>0</v>
      </c>
      <c r="H311" s="14">
        <f>SUM(H313:H323)</f>
        <v>0</v>
      </c>
      <c r="I311" s="14">
        <f>SUM(I313:I323)</f>
        <v>0</v>
      </c>
    </row>
    <row r="312" spans="1:9" ht="30" x14ac:dyDescent="0.25">
      <c r="A312" s="26"/>
      <c r="B312" s="27"/>
      <c r="C312" s="18" t="s">
        <v>10</v>
      </c>
      <c r="D312" s="18" t="s">
        <v>1</v>
      </c>
      <c r="E312" s="18" t="s">
        <v>2</v>
      </c>
      <c r="F312" s="18" t="s">
        <v>4</v>
      </c>
      <c r="G312" s="19" t="s">
        <v>11</v>
      </c>
      <c r="H312" s="19" t="s">
        <v>12</v>
      </c>
      <c r="I312" s="18" t="s">
        <v>13</v>
      </c>
    </row>
    <row r="313" spans="1:9" x14ac:dyDescent="0.25">
      <c r="A313" s="26"/>
      <c r="B313" s="27"/>
      <c r="C313" s="20"/>
      <c r="D313" s="20"/>
      <c r="E313" s="21"/>
      <c r="F313" s="21"/>
      <c r="G313" s="21"/>
      <c r="H313" s="21"/>
      <c r="I313" s="14">
        <f>IF(F313="",E313,F313)+G313+H313</f>
        <v>0</v>
      </c>
    </row>
    <row r="314" spans="1:9" x14ac:dyDescent="0.25">
      <c r="A314" s="26"/>
      <c r="B314" s="27"/>
      <c r="C314" s="20"/>
      <c r="D314" s="20"/>
      <c r="E314" s="21"/>
      <c r="F314" s="21"/>
      <c r="G314" s="21"/>
      <c r="H314" s="21"/>
      <c r="I314" s="14">
        <f t="shared" ref="I314:I322" si="51">IF(F314="",E314,F314)+G314+H314</f>
        <v>0</v>
      </c>
    </row>
    <row r="315" spans="1:9" x14ac:dyDescent="0.25">
      <c r="A315" s="26"/>
      <c r="B315" s="27"/>
      <c r="C315" s="20"/>
      <c r="D315" s="20"/>
      <c r="E315" s="21"/>
      <c r="F315" s="21"/>
      <c r="G315" s="21"/>
      <c r="H315" s="21"/>
      <c r="I315" s="14">
        <f t="shared" si="51"/>
        <v>0</v>
      </c>
    </row>
    <row r="316" spans="1:9" x14ac:dyDescent="0.25">
      <c r="A316" s="26"/>
      <c r="B316" s="27"/>
      <c r="C316" s="20"/>
      <c r="D316" s="20"/>
      <c r="E316" s="21"/>
      <c r="F316" s="21"/>
      <c r="G316" s="21"/>
      <c r="H316" s="21"/>
      <c r="I316" s="14">
        <f t="shared" si="51"/>
        <v>0</v>
      </c>
    </row>
    <row r="317" spans="1:9" x14ac:dyDescent="0.25">
      <c r="A317" s="26"/>
      <c r="B317" s="27"/>
      <c r="C317" s="20"/>
      <c r="D317" s="20"/>
      <c r="E317" s="21"/>
      <c r="F317" s="21"/>
      <c r="G317" s="21"/>
      <c r="H317" s="21"/>
      <c r="I317" s="14">
        <f t="shared" si="51"/>
        <v>0</v>
      </c>
    </row>
    <row r="318" spans="1:9" x14ac:dyDescent="0.25">
      <c r="A318" s="26"/>
      <c r="B318" s="27"/>
      <c r="C318" s="20"/>
      <c r="D318" s="20"/>
      <c r="E318" s="21"/>
      <c r="F318" s="21"/>
      <c r="G318" s="21"/>
      <c r="H318" s="21"/>
      <c r="I318" s="14">
        <f t="shared" si="51"/>
        <v>0</v>
      </c>
    </row>
    <row r="319" spans="1:9" x14ac:dyDescent="0.25">
      <c r="A319" s="26"/>
      <c r="B319" s="27"/>
      <c r="C319" s="20"/>
      <c r="D319" s="20"/>
      <c r="E319" s="21"/>
      <c r="F319" s="21"/>
      <c r="G319" s="21"/>
      <c r="H319" s="21"/>
      <c r="I319" s="14">
        <f t="shared" si="51"/>
        <v>0</v>
      </c>
    </row>
    <row r="320" spans="1:9" x14ac:dyDescent="0.25">
      <c r="A320" s="26"/>
      <c r="B320" s="27"/>
      <c r="C320" s="20"/>
      <c r="D320" s="20"/>
      <c r="E320" s="21"/>
      <c r="F320" s="20"/>
      <c r="G320" s="20"/>
      <c r="H320" s="20"/>
      <c r="I320" s="14">
        <f t="shared" si="51"/>
        <v>0</v>
      </c>
    </row>
    <row r="321" spans="1:9" x14ac:dyDescent="0.25">
      <c r="A321" s="26"/>
      <c r="B321" s="27"/>
      <c r="C321" s="20"/>
      <c r="D321" s="20"/>
      <c r="E321" s="21"/>
      <c r="F321" s="20"/>
      <c r="G321" s="20"/>
      <c r="H321" s="20"/>
      <c r="I321" s="14">
        <f t="shared" si="51"/>
        <v>0</v>
      </c>
    </row>
    <row r="322" spans="1:9" x14ac:dyDescent="0.25">
      <c r="A322" s="26"/>
      <c r="B322" s="27"/>
      <c r="C322" s="20"/>
      <c r="D322" s="20"/>
      <c r="E322" s="21"/>
      <c r="F322" s="20"/>
      <c r="G322" s="20"/>
      <c r="H322" s="20"/>
      <c r="I322" s="14">
        <f t="shared" si="51"/>
        <v>0</v>
      </c>
    </row>
    <row r="323" spans="1:9" x14ac:dyDescent="0.25">
      <c r="A323" s="2" t="s">
        <v>26</v>
      </c>
      <c r="B323" s="2"/>
      <c r="C323" s="2"/>
      <c r="D323" s="2"/>
      <c r="E323" s="2"/>
      <c r="F323" s="2"/>
      <c r="G323" s="2"/>
      <c r="H323" s="2"/>
      <c r="I323" s="2"/>
    </row>
    <row r="325" spans="1:9" x14ac:dyDescent="0.25">
      <c r="B325" s="11"/>
      <c r="C325" s="24" t="str">
        <f>IF(A327="","",VLOOKUP(A327,'[1]Ref Code fonds'!$A$1:B571,2))</f>
        <v/>
      </c>
      <c r="D325" s="24"/>
      <c r="E325" s="24"/>
      <c r="F325" s="24"/>
      <c r="G325" s="24"/>
      <c r="H325" s="24"/>
      <c r="I325" s="24"/>
    </row>
    <row r="326" spans="1:9" ht="30" customHeight="1" x14ac:dyDescent="0.25">
      <c r="A326" s="7" t="s">
        <v>17</v>
      </c>
      <c r="B326" s="8" t="s">
        <v>0</v>
      </c>
      <c r="C326" s="9"/>
      <c r="D326" s="10"/>
      <c r="E326" s="10" t="s">
        <v>2</v>
      </c>
      <c r="F326" s="10" t="s">
        <v>4</v>
      </c>
      <c r="G326" s="10" t="s">
        <v>5</v>
      </c>
      <c r="H326" s="10"/>
      <c r="I326" s="10" t="s">
        <v>6</v>
      </c>
    </row>
    <row r="327" spans="1:9" x14ac:dyDescent="0.25">
      <c r="A327" s="25"/>
      <c r="B327" s="12"/>
      <c r="C327" s="13"/>
      <c r="D327" s="13"/>
      <c r="E327" s="14">
        <f>SUM(E329:E339)</f>
        <v>0</v>
      </c>
      <c r="F327" s="14">
        <f>SUM(F329:F339)</f>
        <v>0</v>
      </c>
      <c r="G327" s="14">
        <f>SUM(G329:G339)</f>
        <v>0</v>
      </c>
      <c r="H327" s="14">
        <f>SUM(H329:H339)</f>
        <v>0</v>
      </c>
      <c r="I327" s="14">
        <f>SUM(I329:I339)</f>
        <v>0</v>
      </c>
    </row>
    <row r="328" spans="1:9" ht="30" x14ac:dyDescent="0.25">
      <c r="A328" s="26"/>
      <c r="B328" s="27"/>
      <c r="C328" s="18" t="s">
        <v>10</v>
      </c>
      <c r="D328" s="18" t="s">
        <v>1</v>
      </c>
      <c r="E328" s="18" t="s">
        <v>2</v>
      </c>
      <c r="F328" s="18" t="s">
        <v>4</v>
      </c>
      <c r="G328" s="19" t="s">
        <v>11</v>
      </c>
      <c r="H328" s="19" t="s">
        <v>12</v>
      </c>
      <c r="I328" s="18" t="s">
        <v>13</v>
      </c>
    </row>
    <row r="329" spans="1:9" x14ac:dyDescent="0.25">
      <c r="A329" s="26"/>
      <c r="B329" s="27"/>
      <c r="C329" s="20"/>
      <c r="D329" s="20"/>
      <c r="E329" s="21"/>
      <c r="F329" s="21"/>
      <c r="G329" s="21"/>
      <c r="H329" s="21"/>
      <c r="I329" s="14">
        <f>IF(F329="",E329,F329)+G329+H329</f>
        <v>0</v>
      </c>
    </row>
    <row r="330" spans="1:9" x14ac:dyDescent="0.25">
      <c r="A330" s="26"/>
      <c r="B330" s="27"/>
      <c r="C330" s="20"/>
      <c r="D330" s="20"/>
      <c r="E330" s="21"/>
      <c r="F330" s="21"/>
      <c r="G330" s="21"/>
      <c r="H330" s="21"/>
      <c r="I330" s="14">
        <f t="shared" ref="I330:I338" si="52">IF(F330="",E330,F330)+G330+H330</f>
        <v>0</v>
      </c>
    </row>
    <row r="331" spans="1:9" x14ac:dyDescent="0.25">
      <c r="A331" s="26"/>
      <c r="B331" s="27"/>
      <c r="C331" s="20"/>
      <c r="D331" s="20"/>
      <c r="E331" s="21"/>
      <c r="F331" s="21"/>
      <c r="G331" s="21"/>
      <c r="H331" s="21"/>
      <c r="I331" s="14">
        <f t="shared" si="52"/>
        <v>0</v>
      </c>
    </row>
    <row r="332" spans="1:9" x14ac:dyDescent="0.25">
      <c r="A332" s="26"/>
      <c r="B332" s="27"/>
      <c r="C332" s="20"/>
      <c r="D332" s="20"/>
      <c r="E332" s="21"/>
      <c r="F332" s="21"/>
      <c r="G332" s="21"/>
      <c r="H332" s="21"/>
      <c r="I332" s="14">
        <f t="shared" si="52"/>
        <v>0</v>
      </c>
    </row>
    <row r="333" spans="1:9" x14ac:dyDescent="0.25">
      <c r="A333" s="26"/>
      <c r="B333" s="27"/>
      <c r="C333" s="20"/>
      <c r="D333" s="20"/>
      <c r="E333" s="21"/>
      <c r="F333" s="21"/>
      <c r="G333" s="21"/>
      <c r="H333" s="21"/>
      <c r="I333" s="14">
        <f t="shared" si="52"/>
        <v>0</v>
      </c>
    </row>
    <row r="334" spans="1:9" x14ac:dyDescent="0.25">
      <c r="A334" s="26"/>
      <c r="B334" s="27"/>
      <c r="C334" s="20"/>
      <c r="D334" s="20"/>
      <c r="E334" s="21"/>
      <c r="F334" s="21"/>
      <c r="G334" s="21"/>
      <c r="H334" s="21"/>
      <c r="I334" s="14">
        <f t="shared" si="52"/>
        <v>0</v>
      </c>
    </row>
    <row r="335" spans="1:9" x14ac:dyDescent="0.25">
      <c r="A335" s="26"/>
      <c r="B335" s="27"/>
      <c r="C335" s="20"/>
      <c r="D335" s="20"/>
      <c r="E335" s="21"/>
      <c r="F335" s="21"/>
      <c r="G335" s="21"/>
      <c r="H335" s="21"/>
      <c r="I335" s="14">
        <f t="shared" si="52"/>
        <v>0</v>
      </c>
    </row>
    <row r="336" spans="1:9" x14ac:dyDescent="0.25">
      <c r="A336" s="26"/>
      <c r="B336" s="27"/>
      <c r="C336" s="20"/>
      <c r="D336" s="20"/>
      <c r="E336" s="21"/>
      <c r="F336" s="20"/>
      <c r="G336" s="20"/>
      <c r="H336" s="20"/>
      <c r="I336" s="14">
        <f t="shared" si="52"/>
        <v>0</v>
      </c>
    </row>
    <row r="337" spans="1:9" x14ac:dyDescent="0.25">
      <c r="A337" s="26"/>
      <c r="B337" s="27"/>
      <c r="C337" s="20"/>
      <c r="D337" s="20"/>
      <c r="E337" s="21"/>
      <c r="F337" s="20"/>
      <c r="G337" s="20"/>
      <c r="H337" s="20"/>
      <c r="I337" s="14">
        <f t="shared" si="52"/>
        <v>0</v>
      </c>
    </row>
    <row r="338" spans="1:9" x14ac:dyDescent="0.25">
      <c r="A338" s="26"/>
      <c r="B338" s="27"/>
      <c r="C338" s="20"/>
      <c r="D338" s="20"/>
      <c r="E338" s="21"/>
      <c r="F338" s="20"/>
      <c r="G338" s="20"/>
      <c r="H338" s="20"/>
      <c r="I338" s="14">
        <f t="shared" si="52"/>
        <v>0</v>
      </c>
    </row>
    <row r="339" spans="1:9" x14ac:dyDescent="0.25">
      <c r="A339" s="2" t="s">
        <v>26</v>
      </c>
      <c r="B339" s="2"/>
      <c r="C339" s="2"/>
      <c r="D339" s="2"/>
      <c r="E339" s="2"/>
      <c r="F339" s="2"/>
      <c r="G339" s="2"/>
      <c r="H339" s="2"/>
      <c r="I339" s="2"/>
    </row>
    <row r="341" spans="1:9" x14ac:dyDescent="0.25">
      <c r="B341" s="11"/>
      <c r="C341" s="24" t="str">
        <f>IF(A343="","",VLOOKUP(A343,'[1]Ref Code fonds'!$A$1:B587,2))</f>
        <v/>
      </c>
      <c r="D341" s="24"/>
      <c r="E341" s="24"/>
      <c r="F341" s="24"/>
      <c r="G341" s="24"/>
      <c r="H341" s="24"/>
      <c r="I341" s="24"/>
    </row>
    <row r="342" spans="1:9" ht="30" customHeight="1" x14ac:dyDescent="0.25">
      <c r="A342" s="7" t="s">
        <v>17</v>
      </c>
      <c r="B342" s="8" t="s">
        <v>0</v>
      </c>
      <c r="C342" s="9"/>
      <c r="D342" s="10"/>
      <c r="E342" s="10" t="s">
        <v>2</v>
      </c>
      <c r="F342" s="10" t="s">
        <v>4</v>
      </c>
      <c r="G342" s="10" t="s">
        <v>5</v>
      </c>
      <c r="H342" s="10"/>
      <c r="I342" s="10" t="s">
        <v>6</v>
      </c>
    </row>
    <row r="343" spans="1:9" x14ac:dyDescent="0.25">
      <c r="A343" s="25"/>
      <c r="B343" s="12"/>
      <c r="C343" s="13"/>
      <c r="D343" s="13"/>
      <c r="E343" s="14">
        <f>SUM(E345:E355)</f>
        <v>0</v>
      </c>
      <c r="F343" s="14">
        <f>SUM(F345:F355)</f>
        <v>0</v>
      </c>
      <c r="G343" s="14">
        <f>SUM(G345:G355)</f>
        <v>0</v>
      </c>
      <c r="H343" s="14">
        <f>SUM(H345:H355)</f>
        <v>0</v>
      </c>
      <c r="I343" s="14">
        <f>SUM(I345:I355)</f>
        <v>0</v>
      </c>
    </row>
    <row r="344" spans="1:9" ht="30" x14ac:dyDescent="0.25">
      <c r="A344" s="26"/>
      <c r="B344" s="27"/>
      <c r="C344" s="18" t="s">
        <v>10</v>
      </c>
      <c r="D344" s="18" t="s">
        <v>1</v>
      </c>
      <c r="E344" s="18" t="s">
        <v>2</v>
      </c>
      <c r="F344" s="18" t="s">
        <v>4</v>
      </c>
      <c r="G344" s="19" t="s">
        <v>11</v>
      </c>
      <c r="H344" s="19" t="s">
        <v>12</v>
      </c>
      <c r="I344" s="18" t="s">
        <v>13</v>
      </c>
    </row>
    <row r="345" spans="1:9" x14ac:dyDescent="0.25">
      <c r="A345" s="26"/>
      <c r="B345" s="27"/>
      <c r="C345" s="20"/>
      <c r="D345" s="20"/>
      <c r="E345" s="21"/>
      <c r="F345" s="21"/>
      <c r="G345" s="21"/>
      <c r="H345" s="21"/>
      <c r="I345" s="14">
        <f>IF(F345="",E345,F345)+G345+H345</f>
        <v>0</v>
      </c>
    </row>
    <row r="346" spans="1:9" x14ac:dyDescent="0.25">
      <c r="A346" s="26"/>
      <c r="B346" s="27"/>
      <c r="C346" s="20"/>
      <c r="D346" s="20"/>
      <c r="E346" s="21"/>
      <c r="F346" s="21"/>
      <c r="G346" s="21"/>
      <c r="H346" s="21"/>
      <c r="I346" s="14">
        <f t="shared" ref="I346:I354" si="53">IF(F346="",E346,F346)+G346+H346</f>
        <v>0</v>
      </c>
    </row>
    <row r="347" spans="1:9" x14ac:dyDescent="0.25">
      <c r="A347" s="26"/>
      <c r="B347" s="27"/>
      <c r="C347" s="20"/>
      <c r="D347" s="20"/>
      <c r="E347" s="21"/>
      <c r="F347" s="21"/>
      <c r="G347" s="21"/>
      <c r="H347" s="21"/>
      <c r="I347" s="14">
        <f t="shared" si="53"/>
        <v>0</v>
      </c>
    </row>
    <row r="348" spans="1:9" x14ac:dyDescent="0.25">
      <c r="A348" s="26"/>
      <c r="B348" s="27"/>
      <c r="C348" s="20"/>
      <c r="D348" s="20"/>
      <c r="E348" s="21"/>
      <c r="F348" s="21"/>
      <c r="G348" s="21"/>
      <c r="H348" s="21"/>
      <c r="I348" s="14">
        <f t="shared" si="53"/>
        <v>0</v>
      </c>
    </row>
    <row r="349" spans="1:9" x14ac:dyDescent="0.25">
      <c r="A349" s="26"/>
      <c r="B349" s="27"/>
      <c r="C349" s="20"/>
      <c r="D349" s="20"/>
      <c r="E349" s="21"/>
      <c r="F349" s="21"/>
      <c r="G349" s="21"/>
      <c r="H349" s="21"/>
      <c r="I349" s="14">
        <f t="shared" si="53"/>
        <v>0</v>
      </c>
    </row>
    <row r="350" spans="1:9" x14ac:dyDescent="0.25">
      <c r="A350" s="26"/>
      <c r="B350" s="27"/>
      <c r="C350" s="20"/>
      <c r="D350" s="20"/>
      <c r="E350" s="21"/>
      <c r="F350" s="21"/>
      <c r="G350" s="21"/>
      <c r="H350" s="21"/>
      <c r="I350" s="14">
        <f t="shared" si="53"/>
        <v>0</v>
      </c>
    </row>
    <row r="351" spans="1:9" x14ac:dyDescent="0.25">
      <c r="A351" s="26"/>
      <c r="B351" s="27"/>
      <c r="C351" s="20"/>
      <c r="D351" s="20"/>
      <c r="E351" s="21"/>
      <c r="F351" s="21"/>
      <c r="G351" s="21"/>
      <c r="H351" s="21"/>
      <c r="I351" s="14">
        <f t="shared" si="53"/>
        <v>0</v>
      </c>
    </row>
    <row r="352" spans="1:9" x14ac:dyDescent="0.25">
      <c r="A352" s="26"/>
      <c r="B352" s="27"/>
      <c r="C352" s="20"/>
      <c r="D352" s="20"/>
      <c r="E352" s="21"/>
      <c r="F352" s="20"/>
      <c r="G352" s="20"/>
      <c r="H352" s="20"/>
      <c r="I352" s="14">
        <f t="shared" si="53"/>
        <v>0</v>
      </c>
    </row>
    <row r="353" spans="1:9" x14ac:dyDescent="0.25">
      <c r="A353" s="26"/>
      <c r="B353" s="27"/>
      <c r="C353" s="20"/>
      <c r="D353" s="20"/>
      <c r="E353" s="21"/>
      <c r="F353" s="20"/>
      <c r="G353" s="20"/>
      <c r="H353" s="20"/>
      <c r="I353" s="14">
        <f t="shared" si="53"/>
        <v>0</v>
      </c>
    </row>
    <row r="354" spans="1:9" x14ac:dyDescent="0.25">
      <c r="A354" s="26"/>
      <c r="B354" s="27"/>
      <c r="C354" s="20"/>
      <c r="D354" s="20"/>
      <c r="E354" s="21"/>
      <c r="F354" s="20"/>
      <c r="G354" s="20"/>
      <c r="H354" s="20"/>
      <c r="I354" s="14">
        <f t="shared" si="53"/>
        <v>0</v>
      </c>
    </row>
    <row r="355" spans="1:9" x14ac:dyDescent="0.25">
      <c r="A355" s="2" t="s">
        <v>26</v>
      </c>
      <c r="B355" s="2"/>
      <c r="C355" s="2"/>
      <c r="D355" s="2"/>
      <c r="E355" s="2"/>
      <c r="F355" s="2"/>
      <c r="G355" s="2"/>
      <c r="H355" s="2"/>
      <c r="I355" s="2"/>
    </row>
    <row r="357" spans="1:9" x14ac:dyDescent="0.25">
      <c r="B357" s="11"/>
      <c r="C357" s="24" t="str">
        <f>IF(A359="","",VLOOKUP(A359,'[1]Ref Code fonds'!$A$1:B603,2))</f>
        <v/>
      </c>
      <c r="D357" s="24"/>
      <c r="E357" s="24"/>
      <c r="F357" s="24"/>
      <c r="G357" s="24"/>
      <c r="H357" s="24"/>
      <c r="I357" s="24"/>
    </row>
    <row r="358" spans="1:9" ht="30" customHeight="1" x14ac:dyDescent="0.25">
      <c r="A358" s="7" t="s">
        <v>17</v>
      </c>
      <c r="B358" s="8" t="s">
        <v>0</v>
      </c>
      <c r="C358" s="9"/>
      <c r="D358" s="10"/>
      <c r="E358" s="10" t="s">
        <v>2</v>
      </c>
      <c r="F358" s="10" t="s">
        <v>4</v>
      </c>
      <c r="G358" s="10" t="s">
        <v>5</v>
      </c>
      <c r="H358" s="10"/>
      <c r="I358" s="10" t="s">
        <v>6</v>
      </c>
    </row>
    <row r="359" spans="1:9" x14ac:dyDescent="0.25">
      <c r="A359" s="25"/>
      <c r="B359" s="12"/>
      <c r="C359" s="13"/>
      <c r="D359" s="13"/>
      <c r="E359" s="14">
        <f>SUM(E361:E371)</f>
        <v>0</v>
      </c>
      <c r="F359" s="14">
        <f>SUM(F361:F371)</f>
        <v>0</v>
      </c>
      <c r="G359" s="14">
        <f>SUM(G361:G371)</f>
        <v>0</v>
      </c>
      <c r="H359" s="14">
        <f>SUM(H361:H371)</f>
        <v>0</v>
      </c>
      <c r="I359" s="14">
        <f>SUM(I361:I371)</f>
        <v>0</v>
      </c>
    </row>
    <row r="360" spans="1:9" ht="30" x14ac:dyDescent="0.25">
      <c r="A360" s="26"/>
      <c r="B360" s="27"/>
      <c r="C360" s="18" t="s">
        <v>10</v>
      </c>
      <c r="D360" s="18" t="s">
        <v>1</v>
      </c>
      <c r="E360" s="18" t="s">
        <v>2</v>
      </c>
      <c r="F360" s="18" t="s">
        <v>4</v>
      </c>
      <c r="G360" s="19" t="s">
        <v>11</v>
      </c>
      <c r="H360" s="19" t="s">
        <v>12</v>
      </c>
      <c r="I360" s="18" t="s">
        <v>13</v>
      </c>
    </row>
    <row r="361" spans="1:9" x14ac:dyDescent="0.25">
      <c r="A361" s="26"/>
      <c r="B361" s="27"/>
      <c r="C361" s="20"/>
      <c r="D361" s="20"/>
      <c r="E361" s="21"/>
      <c r="F361" s="21"/>
      <c r="G361" s="21"/>
      <c r="H361" s="21"/>
      <c r="I361" s="14">
        <f>IF(F361="",E361,F361)+G361+H361</f>
        <v>0</v>
      </c>
    </row>
    <row r="362" spans="1:9" x14ac:dyDescent="0.25">
      <c r="A362" s="26"/>
      <c r="B362" s="27"/>
      <c r="C362" s="20"/>
      <c r="D362" s="20"/>
      <c r="E362" s="21"/>
      <c r="F362" s="21"/>
      <c r="G362" s="21"/>
      <c r="H362" s="21"/>
      <c r="I362" s="14">
        <f t="shared" ref="I362:I370" si="54">IF(F362="",E362,F362)+G362+H362</f>
        <v>0</v>
      </c>
    </row>
    <row r="363" spans="1:9" x14ac:dyDescent="0.25">
      <c r="A363" s="26"/>
      <c r="B363" s="27"/>
      <c r="C363" s="20"/>
      <c r="D363" s="20"/>
      <c r="E363" s="21"/>
      <c r="F363" s="21"/>
      <c r="G363" s="21"/>
      <c r="H363" s="21"/>
      <c r="I363" s="14">
        <f t="shared" si="54"/>
        <v>0</v>
      </c>
    </row>
    <row r="364" spans="1:9" x14ac:dyDescent="0.25">
      <c r="A364" s="26"/>
      <c r="B364" s="27"/>
      <c r="C364" s="20"/>
      <c r="D364" s="20"/>
      <c r="E364" s="21"/>
      <c r="F364" s="21"/>
      <c r="G364" s="21"/>
      <c r="H364" s="21"/>
      <c r="I364" s="14">
        <f t="shared" si="54"/>
        <v>0</v>
      </c>
    </row>
    <row r="365" spans="1:9" x14ac:dyDescent="0.25">
      <c r="A365" s="26"/>
      <c r="B365" s="27"/>
      <c r="C365" s="20"/>
      <c r="D365" s="20"/>
      <c r="E365" s="21"/>
      <c r="F365" s="21"/>
      <c r="G365" s="21"/>
      <c r="H365" s="21"/>
      <c r="I365" s="14">
        <f t="shared" si="54"/>
        <v>0</v>
      </c>
    </row>
    <row r="366" spans="1:9" x14ac:dyDescent="0.25">
      <c r="A366" s="26"/>
      <c r="B366" s="27"/>
      <c r="C366" s="20"/>
      <c r="D366" s="20"/>
      <c r="E366" s="21"/>
      <c r="F366" s="21"/>
      <c r="G366" s="21"/>
      <c r="H366" s="21"/>
      <c r="I366" s="14">
        <f t="shared" si="54"/>
        <v>0</v>
      </c>
    </row>
    <row r="367" spans="1:9" x14ac:dyDescent="0.25">
      <c r="A367" s="26"/>
      <c r="B367" s="27"/>
      <c r="C367" s="20"/>
      <c r="D367" s="20"/>
      <c r="E367" s="21"/>
      <c r="F367" s="21"/>
      <c r="G367" s="21"/>
      <c r="H367" s="21"/>
      <c r="I367" s="14">
        <f t="shared" si="54"/>
        <v>0</v>
      </c>
    </row>
    <row r="368" spans="1:9" x14ac:dyDescent="0.25">
      <c r="A368" s="26"/>
      <c r="B368" s="27"/>
      <c r="C368" s="20"/>
      <c r="D368" s="20"/>
      <c r="E368" s="21"/>
      <c r="F368" s="20"/>
      <c r="G368" s="20"/>
      <c r="H368" s="20"/>
      <c r="I368" s="14">
        <f t="shared" si="54"/>
        <v>0</v>
      </c>
    </row>
    <row r="369" spans="1:9" x14ac:dyDescent="0.25">
      <c r="A369" s="26"/>
      <c r="B369" s="27"/>
      <c r="C369" s="20"/>
      <c r="D369" s="20"/>
      <c r="E369" s="21"/>
      <c r="F369" s="20"/>
      <c r="G369" s="20"/>
      <c r="H369" s="20"/>
      <c r="I369" s="14">
        <f t="shared" si="54"/>
        <v>0</v>
      </c>
    </row>
    <row r="370" spans="1:9" x14ac:dyDescent="0.25">
      <c r="A370" s="26"/>
      <c r="B370" s="27"/>
      <c r="C370" s="20"/>
      <c r="D370" s="20"/>
      <c r="E370" s="21"/>
      <c r="F370" s="20"/>
      <c r="G370" s="20"/>
      <c r="H370" s="20"/>
      <c r="I370" s="14">
        <f t="shared" si="54"/>
        <v>0</v>
      </c>
    </row>
    <row r="371" spans="1:9" x14ac:dyDescent="0.25">
      <c r="A371" s="2" t="s">
        <v>26</v>
      </c>
      <c r="B371" s="2"/>
      <c r="C371" s="2"/>
      <c r="D371" s="2"/>
      <c r="E371" s="2"/>
      <c r="F371" s="2"/>
      <c r="G371" s="2"/>
      <c r="H371" s="2"/>
      <c r="I371" s="2"/>
    </row>
    <row r="373" spans="1:9" x14ac:dyDescent="0.25">
      <c r="B373" s="11"/>
      <c r="C373" s="24" t="str">
        <f>IF(A375="","",VLOOKUP(A375,'[1]Ref Code fonds'!$A$1:B619,2))</f>
        <v/>
      </c>
      <c r="D373" s="24"/>
      <c r="E373" s="24"/>
      <c r="F373" s="24"/>
      <c r="G373" s="24"/>
      <c r="H373" s="24"/>
      <c r="I373" s="24"/>
    </row>
    <row r="374" spans="1:9" ht="30" customHeight="1" x14ac:dyDescent="0.25">
      <c r="A374" s="7" t="s">
        <v>17</v>
      </c>
      <c r="B374" s="8" t="s">
        <v>0</v>
      </c>
      <c r="C374" s="9"/>
      <c r="D374" s="10"/>
      <c r="E374" s="10" t="s">
        <v>2</v>
      </c>
      <c r="F374" s="10" t="s">
        <v>4</v>
      </c>
      <c r="G374" s="10" t="s">
        <v>5</v>
      </c>
      <c r="H374" s="10"/>
      <c r="I374" s="10" t="s">
        <v>6</v>
      </c>
    </row>
    <row r="375" spans="1:9" x14ac:dyDescent="0.25">
      <c r="A375" s="25"/>
      <c r="B375" s="12"/>
      <c r="C375" s="13"/>
      <c r="D375" s="13"/>
      <c r="E375" s="14">
        <f>SUM(E377:E387)</f>
        <v>0</v>
      </c>
      <c r="F375" s="14">
        <f>SUM(F377:F387)</f>
        <v>0</v>
      </c>
      <c r="G375" s="14">
        <f>SUM(G377:G387)</f>
        <v>0</v>
      </c>
      <c r="H375" s="14">
        <f>SUM(H377:H387)</f>
        <v>0</v>
      </c>
      <c r="I375" s="14">
        <f>SUM(I377:I387)</f>
        <v>0</v>
      </c>
    </row>
    <row r="376" spans="1:9" ht="30" x14ac:dyDescent="0.25">
      <c r="A376" s="26"/>
      <c r="B376" s="27"/>
      <c r="C376" s="18" t="s">
        <v>10</v>
      </c>
      <c r="D376" s="18" t="s">
        <v>1</v>
      </c>
      <c r="E376" s="18" t="s">
        <v>2</v>
      </c>
      <c r="F376" s="18" t="s">
        <v>4</v>
      </c>
      <c r="G376" s="19" t="s">
        <v>11</v>
      </c>
      <c r="H376" s="19" t="s">
        <v>12</v>
      </c>
      <c r="I376" s="18" t="s">
        <v>13</v>
      </c>
    </row>
    <row r="377" spans="1:9" x14ac:dyDescent="0.25">
      <c r="A377" s="26"/>
      <c r="B377" s="27"/>
      <c r="C377" s="20"/>
      <c r="D377" s="20"/>
      <c r="E377" s="21"/>
      <c r="F377" s="21"/>
      <c r="G377" s="21"/>
      <c r="H377" s="21"/>
      <c r="I377" s="14">
        <f>IF(F377="",E377,F377)+G377+H377</f>
        <v>0</v>
      </c>
    </row>
    <row r="378" spans="1:9" x14ac:dyDescent="0.25">
      <c r="A378" s="26"/>
      <c r="B378" s="27"/>
      <c r="C378" s="20"/>
      <c r="D378" s="20"/>
      <c r="E378" s="21"/>
      <c r="F378" s="21"/>
      <c r="G378" s="21"/>
      <c r="H378" s="21"/>
      <c r="I378" s="14">
        <f t="shared" ref="I378:I386" si="55">IF(F378="",E378,F378)+G378+H378</f>
        <v>0</v>
      </c>
    </row>
    <row r="379" spans="1:9" x14ac:dyDescent="0.25">
      <c r="A379" s="26"/>
      <c r="B379" s="27"/>
      <c r="C379" s="20"/>
      <c r="D379" s="20"/>
      <c r="E379" s="21"/>
      <c r="F379" s="21"/>
      <c r="G379" s="21"/>
      <c r="H379" s="21"/>
      <c r="I379" s="14">
        <f t="shared" si="55"/>
        <v>0</v>
      </c>
    </row>
    <row r="380" spans="1:9" x14ac:dyDescent="0.25">
      <c r="A380" s="26"/>
      <c r="B380" s="27"/>
      <c r="C380" s="20"/>
      <c r="D380" s="20"/>
      <c r="E380" s="21"/>
      <c r="F380" s="21"/>
      <c r="G380" s="21"/>
      <c r="H380" s="21"/>
      <c r="I380" s="14">
        <f t="shared" si="55"/>
        <v>0</v>
      </c>
    </row>
    <row r="381" spans="1:9" x14ac:dyDescent="0.25">
      <c r="A381" s="26"/>
      <c r="B381" s="27"/>
      <c r="C381" s="20"/>
      <c r="D381" s="20"/>
      <c r="E381" s="21"/>
      <c r="F381" s="21"/>
      <c r="G381" s="21"/>
      <c r="H381" s="21"/>
      <c r="I381" s="14">
        <f t="shared" si="55"/>
        <v>0</v>
      </c>
    </row>
    <row r="382" spans="1:9" x14ac:dyDescent="0.25">
      <c r="A382" s="26"/>
      <c r="B382" s="27"/>
      <c r="C382" s="20"/>
      <c r="D382" s="20"/>
      <c r="E382" s="21"/>
      <c r="F382" s="21"/>
      <c r="G382" s="21"/>
      <c r="H382" s="21"/>
      <c r="I382" s="14">
        <f t="shared" si="55"/>
        <v>0</v>
      </c>
    </row>
    <row r="383" spans="1:9" x14ac:dyDescent="0.25">
      <c r="A383" s="26"/>
      <c r="B383" s="27"/>
      <c r="C383" s="20"/>
      <c r="D383" s="20"/>
      <c r="E383" s="21"/>
      <c r="F383" s="21"/>
      <c r="G383" s="21"/>
      <c r="H383" s="21"/>
      <c r="I383" s="14">
        <f t="shared" si="55"/>
        <v>0</v>
      </c>
    </row>
    <row r="384" spans="1:9" x14ac:dyDescent="0.25">
      <c r="A384" s="26"/>
      <c r="B384" s="27"/>
      <c r="C384" s="20"/>
      <c r="D384" s="20"/>
      <c r="E384" s="21"/>
      <c r="F384" s="20"/>
      <c r="G384" s="20"/>
      <c r="H384" s="20"/>
      <c r="I384" s="14">
        <f t="shared" si="55"/>
        <v>0</v>
      </c>
    </row>
    <row r="385" spans="1:9" x14ac:dyDescent="0.25">
      <c r="A385" s="26"/>
      <c r="B385" s="27"/>
      <c r="C385" s="20"/>
      <c r="D385" s="20"/>
      <c r="E385" s="21"/>
      <c r="F385" s="20"/>
      <c r="G385" s="20"/>
      <c r="H385" s="20"/>
      <c r="I385" s="14">
        <f t="shared" si="55"/>
        <v>0</v>
      </c>
    </row>
    <row r="386" spans="1:9" x14ac:dyDescent="0.25">
      <c r="A386" s="26"/>
      <c r="B386" s="27"/>
      <c r="C386" s="20"/>
      <c r="D386" s="20"/>
      <c r="E386" s="21"/>
      <c r="F386" s="20"/>
      <c r="G386" s="20"/>
      <c r="H386" s="20"/>
      <c r="I386" s="14">
        <f t="shared" si="55"/>
        <v>0</v>
      </c>
    </row>
    <row r="387" spans="1:9" x14ac:dyDescent="0.25">
      <c r="A387" s="2" t="s">
        <v>26</v>
      </c>
      <c r="B387" s="2"/>
      <c r="C387" s="2"/>
      <c r="D387" s="2"/>
      <c r="E387" s="2"/>
      <c r="F387" s="2"/>
      <c r="G387" s="2"/>
      <c r="H387" s="2"/>
      <c r="I387" s="2"/>
    </row>
    <row r="389" spans="1:9" x14ac:dyDescent="0.25">
      <c r="B389" s="11"/>
      <c r="C389" s="24" t="str">
        <f>IF(A391="","",VLOOKUP(A391,'[1]Ref Code fonds'!$A$1:B635,2))</f>
        <v/>
      </c>
      <c r="D389" s="24"/>
      <c r="E389" s="24"/>
      <c r="F389" s="24"/>
      <c r="G389" s="24"/>
      <c r="H389" s="24"/>
      <c r="I389" s="24"/>
    </row>
    <row r="390" spans="1:9" ht="30" customHeight="1" x14ac:dyDescent="0.25">
      <c r="A390" s="7" t="s">
        <v>17</v>
      </c>
      <c r="B390" s="8" t="s">
        <v>0</v>
      </c>
      <c r="C390" s="9"/>
      <c r="D390" s="10"/>
      <c r="E390" s="10" t="s">
        <v>2</v>
      </c>
      <c r="F390" s="10" t="s">
        <v>4</v>
      </c>
      <c r="G390" s="10" t="s">
        <v>5</v>
      </c>
      <c r="H390" s="10"/>
      <c r="I390" s="10" t="s">
        <v>6</v>
      </c>
    </row>
    <row r="391" spans="1:9" x14ac:dyDescent="0.25">
      <c r="A391" s="25"/>
      <c r="B391" s="12"/>
      <c r="C391" s="13"/>
      <c r="D391" s="13"/>
      <c r="E391" s="14">
        <f>SUM(E393:E403)</f>
        <v>0</v>
      </c>
      <c r="F391" s="14">
        <f>SUM(F393:F403)</f>
        <v>0</v>
      </c>
      <c r="G391" s="14">
        <f>SUM(G393:G403)</f>
        <v>0</v>
      </c>
      <c r="H391" s="14">
        <f>SUM(H393:H403)</f>
        <v>0</v>
      </c>
      <c r="I391" s="14">
        <f>SUM(I393:I403)</f>
        <v>0</v>
      </c>
    </row>
    <row r="392" spans="1:9" ht="30" x14ac:dyDescent="0.25">
      <c r="A392" s="26"/>
      <c r="B392" s="27"/>
      <c r="C392" s="18" t="s">
        <v>10</v>
      </c>
      <c r="D392" s="18" t="s">
        <v>1</v>
      </c>
      <c r="E392" s="18" t="s">
        <v>2</v>
      </c>
      <c r="F392" s="18" t="s">
        <v>4</v>
      </c>
      <c r="G392" s="19" t="s">
        <v>11</v>
      </c>
      <c r="H392" s="19" t="s">
        <v>12</v>
      </c>
      <c r="I392" s="18" t="s">
        <v>13</v>
      </c>
    </row>
    <row r="393" spans="1:9" x14ac:dyDescent="0.25">
      <c r="A393" s="26"/>
      <c r="B393" s="27"/>
      <c r="C393" s="20"/>
      <c r="D393" s="20"/>
      <c r="E393" s="21"/>
      <c r="F393" s="21"/>
      <c r="G393" s="21"/>
      <c r="H393" s="21"/>
      <c r="I393" s="14">
        <f>IF(F393="",E393,F393)+G393+H393</f>
        <v>0</v>
      </c>
    </row>
    <row r="394" spans="1:9" x14ac:dyDescent="0.25">
      <c r="A394" s="26"/>
      <c r="B394" s="27"/>
      <c r="C394" s="20"/>
      <c r="D394" s="20"/>
      <c r="E394" s="21"/>
      <c r="F394" s="21"/>
      <c r="G394" s="21"/>
      <c r="H394" s="21"/>
      <c r="I394" s="14">
        <f t="shared" ref="I394:I402" si="56">IF(F394="",E394,F394)+G394+H394</f>
        <v>0</v>
      </c>
    </row>
    <row r="395" spans="1:9" x14ac:dyDescent="0.25">
      <c r="A395" s="26"/>
      <c r="B395" s="27"/>
      <c r="C395" s="20"/>
      <c r="D395" s="20"/>
      <c r="E395" s="21"/>
      <c r="F395" s="21"/>
      <c r="G395" s="21"/>
      <c r="H395" s="21"/>
      <c r="I395" s="14">
        <f t="shared" si="56"/>
        <v>0</v>
      </c>
    </row>
    <row r="396" spans="1:9" x14ac:dyDescent="0.25">
      <c r="A396" s="26"/>
      <c r="B396" s="27"/>
      <c r="C396" s="20"/>
      <c r="D396" s="20"/>
      <c r="E396" s="21"/>
      <c r="F396" s="21"/>
      <c r="G396" s="21"/>
      <c r="H396" s="21"/>
      <c r="I396" s="14">
        <f t="shared" si="56"/>
        <v>0</v>
      </c>
    </row>
    <row r="397" spans="1:9" x14ac:dyDescent="0.25">
      <c r="A397" s="26"/>
      <c r="B397" s="27"/>
      <c r="C397" s="20"/>
      <c r="D397" s="20"/>
      <c r="E397" s="21"/>
      <c r="F397" s="21"/>
      <c r="G397" s="21"/>
      <c r="H397" s="21"/>
      <c r="I397" s="14">
        <f t="shared" si="56"/>
        <v>0</v>
      </c>
    </row>
    <row r="398" spans="1:9" x14ac:dyDescent="0.25">
      <c r="A398" s="26"/>
      <c r="B398" s="27"/>
      <c r="C398" s="20"/>
      <c r="D398" s="20"/>
      <c r="E398" s="21"/>
      <c r="F398" s="21"/>
      <c r="G398" s="21"/>
      <c r="H398" s="21"/>
      <c r="I398" s="14">
        <f t="shared" si="56"/>
        <v>0</v>
      </c>
    </row>
    <row r="399" spans="1:9" x14ac:dyDescent="0.25">
      <c r="A399" s="26"/>
      <c r="B399" s="27"/>
      <c r="C399" s="20"/>
      <c r="D399" s="20"/>
      <c r="E399" s="21"/>
      <c r="F399" s="21"/>
      <c r="G399" s="21"/>
      <c r="H399" s="21"/>
      <c r="I399" s="14">
        <f t="shared" si="56"/>
        <v>0</v>
      </c>
    </row>
    <row r="400" spans="1:9" x14ac:dyDescent="0.25">
      <c r="A400" s="26"/>
      <c r="B400" s="27"/>
      <c r="C400" s="20"/>
      <c r="D400" s="20"/>
      <c r="E400" s="21"/>
      <c r="F400" s="20"/>
      <c r="G400" s="20"/>
      <c r="H400" s="20"/>
      <c r="I400" s="14">
        <f t="shared" si="56"/>
        <v>0</v>
      </c>
    </row>
    <row r="401" spans="1:9" x14ac:dyDescent="0.25">
      <c r="A401" s="26"/>
      <c r="B401" s="27"/>
      <c r="C401" s="20"/>
      <c r="D401" s="20"/>
      <c r="E401" s="21"/>
      <c r="F401" s="20"/>
      <c r="G401" s="20"/>
      <c r="H401" s="20"/>
      <c r="I401" s="14">
        <f t="shared" si="56"/>
        <v>0</v>
      </c>
    </row>
    <row r="402" spans="1:9" x14ac:dyDescent="0.25">
      <c r="A402" s="26"/>
      <c r="B402" s="27"/>
      <c r="C402" s="20"/>
      <c r="D402" s="20"/>
      <c r="E402" s="21"/>
      <c r="F402" s="20"/>
      <c r="G402" s="20"/>
      <c r="H402" s="20"/>
      <c r="I402" s="14">
        <f t="shared" si="56"/>
        <v>0</v>
      </c>
    </row>
    <row r="403" spans="1:9" x14ac:dyDescent="0.25">
      <c r="A403" s="2" t="s">
        <v>26</v>
      </c>
      <c r="B403" s="2"/>
      <c r="C403" s="2"/>
      <c r="D403" s="2"/>
      <c r="E403" s="2"/>
      <c r="F403" s="2"/>
      <c r="G403" s="2"/>
      <c r="H403" s="2"/>
      <c r="I403" s="2"/>
    </row>
    <row r="405" spans="1:9" x14ac:dyDescent="0.25">
      <c r="B405" s="11"/>
      <c r="C405" s="24" t="str">
        <f>IF(A407="","",VLOOKUP(A407,'[1]Ref Code fonds'!$A$1:B651,2))</f>
        <v/>
      </c>
      <c r="D405" s="24"/>
      <c r="E405" s="24"/>
      <c r="F405" s="24"/>
      <c r="G405" s="24"/>
      <c r="H405" s="24"/>
      <c r="I405" s="24"/>
    </row>
    <row r="406" spans="1:9" ht="30" customHeight="1" x14ac:dyDescent="0.25">
      <c r="A406" s="7" t="s">
        <v>17</v>
      </c>
      <c r="B406" s="8" t="s">
        <v>0</v>
      </c>
      <c r="C406" s="9"/>
      <c r="D406" s="10"/>
      <c r="E406" s="10" t="s">
        <v>2</v>
      </c>
      <c r="F406" s="10" t="s">
        <v>4</v>
      </c>
      <c r="G406" s="10" t="s">
        <v>5</v>
      </c>
      <c r="H406" s="10"/>
      <c r="I406" s="10" t="s">
        <v>6</v>
      </c>
    </row>
    <row r="407" spans="1:9" x14ac:dyDescent="0.25">
      <c r="A407" s="25"/>
      <c r="B407" s="12"/>
      <c r="C407" s="13"/>
      <c r="D407" s="13"/>
      <c r="E407" s="14">
        <f>SUM(E409:E419)</f>
        <v>0</v>
      </c>
      <c r="F407" s="14">
        <f>SUM(F409:F419)</f>
        <v>0</v>
      </c>
      <c r="G407" s="14">
        <f>SUM(G409:G419)</f>
        <v>0</v>
      </c>
      <c r="H407" s="14">
        <f>SUM(H409:H419)</f>
        <v>0</v>
      </c>
      <c r="I407" s="14">
        <f>SUM(I409:I419)</f>
        <v>0</v>
      </c>
    </row>
    <row r="408" spans="1:9" ht="30" x14ac:dyDescent="0.25">
      <c r="A408" s="26"/>
      <c r="B408" s="27"/>
      <c r="C408" s="18" t="s">
        <v>10</v>
      </c>
      <c r="D408" s="18" t="s">
        <v>1</v>
      </c>
      <c r="E408" s="18" t="s">
        <v>2</v>
      </c>
      <c r="F408" s="18" t="s">
        <v>4</v>
      </c>
      <c r="G408" s="19" t="s">
        <v>11</v>
      </c>
      <c r="H408" s="19" t="s">
        <v>12</v>
      </c>
      <c r="I408" s="18" t="s">
        <v>13</v>
      </c>
    </row>
    <row r="409" spans="1:9" x14ac:dyDescent="0.25">
      <c r="A409" s="26"/>
      <c r="B409" s="27"/>
      <c r="C409" s="20"/>
      <c r="D409" s="20"/>
      <c r="E409" s="21"/>
      <c r="F409" s="21"/>
      <c r="G409" s="21"/>
      <c r="H409" s="21"/>
      <c r="I409" s="14">
        <f>IF(F409="",E409,F409)+G409+H409</f>
        <v>0</v>
      </c>
    </row>
    <row r="410" spans="1:9" x14ac:dyDescent="0.25">
      <c r="A410" s="26"/>
      <c r="B410" s="27"/>
      <c r="C410" s="20"/>
      <c r="D410" s="20"/>
      <c r="E410" s="21"/>
      <c r="F410" s="21"/>
      <c r="G410" s="21"/>
      <c r="H410" s="21"/>
      <c r="I410" s="14">
        <f t="shared" ref="I410:I418" si="57">IF(F410="",E410,F410)+G410+H410</f>
        <v>0</v>
      </c>
    </row>
    <row r="411" spans="1:9" x14ac:dyDescent="0.25">
      <c r="A411" s="26"/>
      <c r="B411" s="27"/>
      <c r="C411" s="20"/>
      <c r="D411" s="20"/>
      <c r="E411" s="21"/>
      <c r="F411" s="21"/>
      <c r="G411" s="21"/>
      <c r="H411" s="21"/>
      <c r="I411" s="14">
        <f t="shared" si="57"/>
        <v>0</v>
      </c>
    </row>
    <row r="412" spans="1:9" x14ac:dyDescent="0.25">
      <c r="A412" s="26"/>
      <c r="B412" s="27"/>
      <c r="C412" s="20"/>
      <c r="D412" s="20"/>
      <c r="E412" s="21"/>
      <c r="F412" s="21"/>
      <c r="G412" s="21"/>
      <c r="H412" s="21"/>
      <c r="I412" s="14">
        <f t="shared" si="57"/>
        <v>0</v>
      </c>
    </row>
    <row r="413" spans="1:9" x14ac:dyDescent="0.25">
      <c r="A413" s="26"/>
      <c r="B413" s="27"/>
      <c r="C413" s="20"/>
      <c r="D413" s="20"/>
      <c r="E413" s="21"/>
      <c r="F413" s="21"/>
      <c r="G413" s="21"/>
      <c r="H413" s="21"/>
      <c r="I413" s="14">
        <f t="shared" si="57"/>
        <v>0</v>
      </c>
    </row>
    <row r="414" spans="1:9" x14ac:dyDescent="0.25">
      <c r="A414" s="26"/>
      <c r="B414" s="27"/>
      <c r="C414" s="20"/>
      <c r="D414" s="20"/>
      <c r="E414" s="21"/>
      <c r="F414" s="21"/>
      <c r="G414" s="21"/>
      <c r="H414" s="21"/>
      <c r="I414" s="14">
        <f t="shared" si="57"/>
        <v>0</v>
      </c>
    </row>
    <row r="415" spans="1:9" x14ac:dyDescent="0.25">
      <c r="A415" s="26"/>
      <c r="B415" s="27"/>
      <c r="C415" s="20"/>
      <c r="D415" s="20"/>
      <c r="E415" s="21"/>
      <c r="F415" s="21"/>
      <c r="G415" s="21"/>
      <c r="H415" s="21"/>
      <c r="I415" s="14">
        <f t="shared" si="57"/>
        <v>0</v>
      </c>
    </row>
    <row r="416" spans="1:9" x14ac:dyDescent="0.25">
      <c r="A416" s="26"/>
      <c r="B416" s="27"/>
      <c r="C416" s="20"/>
      <c r="D416" s="20"/>
      <c r="E416" s="21"/>
      <c r="F416" s="20"/>
      <c r="G416" s="20"/>
      <c r="H416" s="20"/>
      <c r="I416" s="14">
        <f t="shared" si="57"/>
        <v>0</v>
      </c>
    </row>
    <row r="417" spans="1:9" x14ac:dyDescent="0.25">
      <c r="A417" s="26"/>
      <c r="B417" s="27"/>
      <c r="C417" s="20"/>
      <c r="D417" s="20"/>
      <c r="E417" s="21"/>
      <c r="F417" s="20"/>
      <c r="G417" s="20"/>
      <c r="H417" s="20"/>
      <c r="I417" s="14">
        <f t="shared" si="57"/>
        <v>0</v>
      </c>
    </row>
    <row r="418" spans="1:9" x14ac:dyDescent="0.25">
      <c r="A418" s="26"/>
      <c r="B418" s="27"/>
      <c r="C418" s="20"/>
      <c r="D418" s="20"/>
      <c r="E418" s="21"/>
      <c r="F418" s="20"/>
      <c r="G418" s="20"/>
      <c r="H418" s="20"/>
      <c r="I418" s="14">
        <f t="shared" si="57"/>
        <v>0</v>
      </c>
    </row>
    <row r="419" spans="1:9" x14ac:dyDescent="0.25">
      <c r="A419" s="2" t="s">
        <v>26</v>
      </c>
      <c r="B419" s="2"/>
      <c r="C419" s="2"/>
      <c r="D419" s="2"/>
      <c r="E419" s="2"/>
      <c r="F419" s="2"/>
      <c r="G419" s="2"/>
      <c r="H419" s="2"/>
      <c r="I419" s="2"/>
    </row>
    <row r="421" spans="1:9" x14ac:dyDescent="0.25">
      <c r="B421" s="11"/>
      <c r="C421" s="24" t="str">
        <f>IF(A423="","",VLOOKUP(A423,'[1]Ref Code fonds'!$A$1:B667,2))</f>
        <v/>
      </c>
      <c r="D421" s="24"/>
      <c r="E421" s="24"/>
      <c r="F421" s="24"/>
      <c r="G421" s="24"/>
      <c r="H421" s="24"/>
      <c r="I421" s="24"/>
    </row>
    <row r="422" spans="1:9" ht="30" customHeight="1" x14ac:dyDescent="0.25">
      <c r="A422" s="7" t="s">
        <v>17</v>
      </c>
      <c r="B422" s="8" t="s">
        <v>0</v>
      </c>
      <c r="C422" s="9"/>
      <c r="D422" s="10"/>
      <c r="E422" s="10" t="s">
        <v>2</v>
      </c>
      <c r="F422" s="10" t="s">
        <v>4</v>
      </c>
      <c r="G422" s="10" t="s">
        <v>5</v>
      </c>
      <c r="H422" s="10"/>
      <c r="I422" s="10" t="s">
        <v>6</v>
      </c>
    </row>
    <row r="423" spans="1:9" x14ac:dyDescent="0.25">
      <c r="A423" s="25"/>
      <c r="B423" s="12"/>
      <c r="C423" s="13"/>
      <c r="D423" s="13"/>
      <c r="E423" s="14">
        <f>SUM(E425:E435)</f>
        <v>0</v>
      </c>
      <c r="F423" s="14">
        <f>SUM(F425:F435)</f>
        <v>0</v>
      </c>
      <c r="G423" s="14">
        <f>SUM(G425:G435)</f>
        <v>0</v>
      </c>
      <c r="H423" s="14">
        <f>SUM(H425:H435)</f>
        <v>0</v>
      </c>
      <c r="I423" s="14">
        <f>SUM(I425:I435)</f>
        <v>0</v>
      </c>
    </row>
    <row r="424" spans="1:9" ht="30" x14ac:dyDescent="0.25">
      <c r="A424" s="26"/>
      <c r="B424" s="27"/>
      <c r="C424" s="18" t="s">
        <v>10</v>
      </c>
      <c r="D424" s="18" t="s">
        <v>1</v>
      </c>
      <c r="E424" s="18" t="s">
        <v>2</v>
      </c>
      <c r="F424" s="18" t="s">
        <v>4</v>
      </c>
      <c r="G424" s="19" t="s">
        <v>11</v>
      </c>
      <c r="H424" s="19" t="s">
        <v>12</v>
      </c>
      <c r="I424" s="18" t="s">
        <v>13</v>
      </c>
    </row>
    <row r="425" spans="1:9" x14ac:dyDescent="0.25">
      <c r="A425" s="26"/>
      <c r="B425" s="27"/>
      <c r="C425" s="20"/>
      <c r="D425" s="20"/>
      <c r="E425" s="21"/>
      <c r="F425" s="21"/>
      <c r="G425" s="21"/>
      <c r="H425" s="21"/>
      <c r="I425" s="14">
        <f>IF(F425="",E425,F425)+G425+H425</f>
        <v>0</v>
      </c>
    </row>
    <row r="426" spans="1:9" x14ac:dyDescent="0.25">
      <c r="A426" s="26"/>
      <c r="B426" s="27"/>
      <c r="C426" s="20"/>
      <c r="D426" s="20"/>
      <c r="E426" s="21"/>
      <c r="F426" s="21"/>
      <c r="G426" s="21"/>
      <c r="H426" s="21"/>
      <c r="I426" s="14">
        <f t="shared" ref="I426:I434" si="58">IF(F426="",E426,F426)+G426+H426</f>
        <v>0</v>
      </c>
    </row>
    <row r="427" spans="1:9" x14ac:dyDescent="0.25">
      <c r="A427" s="26"/>
      <c r="B427" s="27"/>
      <c r="C427" s="20"/>
      <c r="D427" s="20"/>
      <c r="E427" s="21"/>
      <c r="F427" s="21"/>
      <c r="G427" s="21"/>
      <c r="H427" s="21"/>
      <c r="I427" s="14">
        <f t="shared" si="58"/>
        <v>0</v>
      </c>
    </row>
    <row r="428" spans="1:9" x14ac:dyDescent="0.25">
      <c r="A428" s="26"/>
      <c r="B428" s="27"/>
      <c r="C428" s="20"/>
      <c r="D428" s="20"/>
      <c r="E428" s="21"/>
      <c r="F428" s="21"/>
      <c r="G428" s="21"/>
      <c r="H428" s="21"/>
      <c r="I428" s="14">
        <f t="shared" si="58"/>
        <v>0</v>
      </c>
    </row>
    <row r="429" spans="1:9" x14ac:dyDescent="0.25">
      <c r="A429" s="26"/>
      <c r="B429" s="27"/>
      <c r="C429" s="20"/>
      <c r="D429" s="20"/>
      <c r="E429" s="21"/>
      <c r="F429" s="21"/>
      <c r="G429" s="21"/>
      <c r="H429" s="21"/>
      <c r="I429" s="14">
        <f t="shared" si="58"/>
        <v>0</v>
      </c>
    </row>
    <row r="430" spans="1:9" x14ac:dyDescent="0.25">
      <c r="A430" s="26"/>
      <c r="B430" s="27"/>
      <c r="C430" s="20"/>
      <c r="D430" s="20"/>
      <c r="E430" s="21"/>
      <c r="F430" s="21"/>
      <c r="G430" s="21"/>
      <c r="H430" s="21"/>
      <c r="I430" s="14">
        <f t="shared" si="58"/>
        <v>0</v>
      </c>
    </row>
    <row r="431" spans="1:9" x14ac:dyDescent="0.25">
      <c r="A431" s="26"/>
      <c r="B431" s="27"/>
      <c r="C431" s="20"/>
      <c r="D431" s="20"/>
      <c r="E431" s="21"/>
      <c r="F431" s="21"/>
      <c r="G431" s="21"/>
      <c r="H431" s="21"/>
      <c r="I431" s="14">
        <f t="shared" si="58"/>
        <v>0</v>
      </c>
    </row>
    <row r="432" spans="1:9" x14ac:dyDescent="0.25">
      <c r="A432" s="26"/>
      <c r="B432" s="27"/>
      <c r="C432" s="20"/>
      <c r="D432" s="20"/>
      <c r="E432" s="21"/>
      <c r="F432" s="20"/>
      <c r="G432" s="20"/>
      <c r="H432" s="20"/>
      <c r="I432" s="14">
        <f t="shared" si="58"/>
        <v>0</v>
      </c>
    </row>
    <row r="433" spans="1:9" x14ac:dyDescent="0.25">
      <c r="A433" s="26"/>
      <c r="B433" s="27"/>
      <c r="C433" s="20"/>
      <c r="D433" s="20"/>
      <c r="E433" s="21"/>
      <c r="F433" s="20"/>
      <c r="G433" s="20"/>
      <c r="H433" s="20"/>
      <c r="I433" s="14">
        <f t="shared" si="58"/>
        <v>0</v>
      </c>
    </row>
    <row r="434" spans="1:9" x14ac:dyDescent="0.25">
      <c r="A434" s="26"/>
      <c r="B434" s="27"/>
      <c r="C434" s="20"/>
      <c r="D434" s="20"/>
      <c r="E434" s="21"/>
      <c r="F434" s="20"/>
      <c r="G434" s="20"/>
      <c r="H434" s="20"/>
      <c r="I434" s="14">
        <f t="shared" si="58"/>
        <v>0</v>
      </c>
    </row>
    <row r="435" spans="1:9" x14ac:dyDescent="0.25">
      <c r="A435" s="2" t="s">
        <v>26</v>
      </c>
      <c r="B435" s="2"/>
      <c r="C435" s="2"/>
      <c r="D435" s="2"/>
      <c r="E435" s="2"/>
      <c r="F435" s="2"/>
      <c r="G435" s="2"/>
      <c r="H435" s="2"/>
      <c r="I435" s="2"/>
    </row>
    <row r="437" spans="1:9" x14ac:dyDescent="0.25">
      <c r="B437" s="11"/>
      <c r="C437" s="24" t="str">
        <f>IF(A439="","",VLOOKUP(A439,'[1]Ref Code fonds'!$A$1:B683,2))</f>
        <v/>
      </c>
      <c r="D437" s="24"/>
      <c r="E437" s="24"/>
      <c r="F437" s="24"/>
      <c r="G437" s="24"/>
      <c r="H437" s="24"/>
      <c r="I437" s="24"/>
    </row>
    <row r="438" spans="1:9" ht="30" customHeight="1" x14ac:dyDescent="0.25">
      <c r="A438" s="7" t="s">
        <v>17</v>
      </c>
      <c r="B438" s="8" t="s">
        <v>0</v>
      </c>
      <c r="C438" s="9"/>
      <c r="D438" s="10"/>
      <c r="E438" s="10" t="s">
        <v>2</v>
      </c>
      <c r="F438" s="10" t="s">
        <v>4</v>
      </c>
      <c r="G438" s="10" t="s">
        <v>5</v>
      </c>
      <c r="H438" s="10"/>
      <c r="I438" s="10" t="s">
        <v>6</v>
      </c>
    </row>
    <row r="439" spans="1:9" x14ac:dyDescent="0.25">
      <c r="A439" s="25"/>
      <c r="B439" s="12"/>
      <c r="C439" s="13"/>
      <c r="D439" s="13"/>
      <c r="E439" s="14">
        <f>SUM(E441:E451)</f>
        <v>0</v>
      </c>
      <c r="F439" s="14">
        <f>SUM(F441:F451)</f>
        <v>0</v>
      </c>
      <c r="G439" s="14">
        <f>SUM(G441:G451)</f>
        <v>0</v>
      </c>
      <c r="H439" s="14">
        <f>SUM(H441:H451)</f>
        <v>0</v>
      </c>
      <c r="I439" s="14">
        <f>SUM(I441:I451)</f>
        <v>0</v>
      </c>
    </row>
    <row r="440" spans="1:9" ht="30" x14ac:dyDescent="0.25">
      <c r="A440" s="26"/>
      <c r="B440" s="27"/>
      <c r="C440" s="18" t="s">
        <v>10</v>
      </c>
      <c r="D440" s="18" t="s">
        <v>1</v>
      </c>
      <c r="E440" s="18" t="s">
        <v>2</v>
      </c>
      <c r="F440" s="18" t="s">
        <v>4</v>
      </c>
      <c r="G440" s="19" t="s">
        <v>11</v>
      </c>
      <c r="H440" s="19" t="s">
        <v>12</v>
      </c>
      <c r="I440" s="18" t="s">
        <v>13</v>
      </c>
    </row>
    <row r="441" spans="1:9" x14ac:dyDescent="0.25">
      <c r="A441" s="26"/>
      <c r="B441" s="27"/>
      <c r="C441" s="20"/>
      <c r="D441" s="20"/>
      <c r="E441" s="21"/>
      <c r="F441" s="21"/>
      <c r="G441" s="21"/>
      <c r="H441" s="21"/>
      <c r="I441" s="14">
        <f>IF(F441="",E441,F441)+G441+H441</f>
        <v>0</v>
      </c>
    </row>
    <row r="442" spans="1:9" x14ac:dyDescent="0.25">
      <c r="A442" s="26"/>
      <c r="B442" s="27"/>
      <c r="C442" s="20"/>
      <c r="D442" s="20"/>
      <c r="E442" s="21"/>
      <c r="F442" s="21"/>
      <c r="G442" s="21"/>
      <c r="H442" s="21"/>
      <c r="I442" s="14">
        <f t="shared" ref="I442:I450" si="59">IF(F442="",E442,F442)+G442+H442</f>
        <v>0</v>
      </c>
    </row>
    <row r="443" spans="1:9" x14ac:dyDescent="0.25">
      <c r="A443" s="26"/>
      <c r="B443" s="27"/>
      <c r="C443" s="20"/>
      <c r="D443" s="20"/>
      <c r="E443" s="21"/>
      <c r="F443" s="21"/>
      <c r="G443" s="21"/>
      <c r="H443" s="21"/>
      <c r="I443" s="14">
        <f t="shared" si="59"/>
        <v>0</v>
      </c>
    </row>
    <row r="444" spans="1:9" x14ac:dyDescent="0.25">
      <c r="A444" s="26"/>
      <c r="B444" s="27"/>
      <c r="C444" s="20"/>
      <c r="D444" s="20"/>
      <c r="E444" s="21"/>
      <c r="F444" s="21"/>
      <c r="G444" s="21"/>
      <c r="H444" s="21"/>
      <c r="I444" s="14">
        <f t="shared" si="59"/>
        <v>0</v>
      </c>
    </row>
    <row r="445" spans="1:9" x14ac:dyDescent="0.25">
      <c r="A445" s="26"/>
      <c r="B445" s="27"/>
      <c r="C445" s="20"/>
      <c r="D445" s="20"/>
      <c r="E445" s="21"/>
      <c r="F445" s="21"/>
      <c r="G445" s="21"/>
      <c r="H445" s="21"/>
      <c r="I445" s="14">
        <f t="shared" si="59"/>
        <v>0</v>
      </c>
    </row>
    <row r="446" spans="1:9" x14ac:dyDescent="0.25">
      <c r="A446" s="26"/>
      <c r="B446" s="27"/>
      <c r="C446" s="20"/>
      <c r="D446" s="20"/>
      <c r="E446" s="21"/>
      <c r="F446" s="21"/>
      <c r="G446" s="21"/>
      <c r="H446" s="21"/>
      <c r="I446" s="14">
        <f t="shared" si="59"/>
        <v>0</v>
      </c>
    </row>
    <row r="447" spans="1:9" x14ac:dyDescent="0.25">
      <c r="A447" s="26"/>
      <c r="B447" s="27"/>
      <c r="C447" s="20"/>
      <c r="D447" s="20"/>
      <c r="E447" s="21"/>
      <c r="F447" s="21"/>
      <c r="G447" s="21"/>
      <c r="H447" s="21"/>
      <c r="I447" s="14">
        <f t="shared" si="59"/>
        <v>0</v>
      </c>
    </row>
    <row r="448" spans="1:9" x14ac:dyDescent="0.25">
      <c r="A448" s="26"/>
      <c r="B448" s="27"/>
      <c r="C448" s="20"/>
      <c r="D448" s="20"/>
      <c r="E448" s="21"/>
      <c r="F448" s="20"/>
      <c r="G448" s="20"/>
      <c r="H448" s="20"/>
      <c r="I448" s="14">
        <f t="shared" si="59"/>
        <v>0</v>
      </c>
    </row>
    <row r="449" spans="1:9" x14ac:dyDescent="0.25">
      <c r="A449" s="26"/>
      <c r="B449" s="27"/>
      <c r="C449" s="20"/>
      <c r="D449" s="20"/>
      <c r="E449" s="21"/>
      <c r="F449" s="20"/>
      <c r="G449" s="20"/>
      <c r="H449" s="20"/>
      <c r="I449" s="14">
        <f t="shared" si="59"/>
        <v>0</v>
      </c>
    </row>
    <row r="450" spans="1:9" x14ac:dyDescent="0.25">
      <c r="A450" s="26"/>
      <c r="B450" s="27"/>
      <c r="C450" s="20"/>
      <c r="D450" s="20"/>
      <c r="E450" s="21"/>
      <c r="F450" s="20"/>
      <c r="G450" s="20"/>
      <c r="H450" s="20"/>
      <c r="I450" s="14">
        <f t="shared" si="59"/>
        <v>0</v>
      </c>
    </row>
    <row r="451" spans="1:9" x14ac:dyDescent="0.25">
      <c r="A451" s="2" t="s">
        <v>26</v>
      </c>
      <c r="B451" s="2"/>
      <c r="C451" s="2"/>
      <c r="D451" s="2"/>
      <c r="E451" s="2"/>
      <c r="F451" s="2"/>
      <c r="G451" s="2"/>
      <c r="H451" s="2"/>
      <c r="I451" s="2"/>
    </row>
    <row r="453" spans="1:9" x14ac:dyDescent="0.25">
      <c r="B453" s="11"/>
      <c r="C453" s="24" t="str">
        <f>IF(A455="","",VLOOKUP(A455,'[1]Ref Code fonds'!$A$1:B699,2))</f>
        <v/>
      </c>
      <c r="D453" s="24"/>
      <c r="E453" s="24"/>
      <c r="F453" s="24"/>
      <c r="G453" s="24"/>
      <c r="H453" s="24"/>
      <c r="I453" s="24"/>
    </row>
    <row r="454" spans="1:9" ht="30" customHeight="1" x14ac:dyDescent="0.25">
      <c r="A454" s="7" t="s">
        <v>17</v>
      </c>
      <c r="B454" s="8" t="s">
        <v>0</v>
      </c>
      <c r="C454" s="9"/>
      <c r="D454" s="10"/>
      <c r="E454" s="10" t="s">
        <v>2</v>
      </c>
      <c r="F454" s="10" t="s">
        <v>4</v>
      </c>
      <c r="G454" s="10" t="s">
        <v>5</v>
      </c>
      <c r="H454" s="10"/>
      <c r="I454" s="10" t="s">
        <v>6</v>
      </c>
    </row>
    <row r="455" spans="1:9" x14ac:dyDescent="0.25">
      <c r="A455" s="25"/>
      <c r="B455" s="12"/>
      <c r="C455" s="13"/>
      <c r="D455" s="13"/>
      <c r="E455" s="14">
        <f>SUM(E457:E467)</f>
        <v>0</v>
      </c>
      <c r="F455" s="14">
        <f>SUM(F457:F467)</f>
        <v>0</v>
      </c>
      <c r="G455" s="14">
        <f>SUM(G457:G467)</f>
        <v>0</v>
      </c>
      <c r="H455" s="14">
        <f>SUM(H457:H467)</f>
        <v>0</v>
      </c>
      <c r="I455" s="14">
        <f>SUM(I457:I467)</f>
        <v>0</v>
      </c>
    </row>
    <row r="456" spans="1:9" ht="30" x14ac:dyDescent="0.25">
      <c r="A456" s="26"/>
      <c r="B456" s="27"/>
      <c r="C456" s="18" t="s">
        <v>10</v>
      </c>
      <c r="D456" s="18" t="s">
        <v>1</v>
      </c>
      <c r="E456" s="18" t="s">
        <v>2</v>
      </c>
      <c r="F456" s="18" t="s">
        <v>4</v>
      </c>
      <c r="G456" s="19" t="s">
        <v>11</v>
      </c>
      <c r="H456" s="19" t="s">
        <v>12</v>
      </c>
      <c r="I456" s="18" t="s">
        <v>13</v>
      </c>
    </row>
    <row r="457" spans="1:9" x14ac:dyDescent="0.25">
      <c r="A457" s="26"/>
      <c r="B457" s="27"/>
      <c r="C457" s="20"/>
      <c r="D457" s="20"/>
      <c r="E457" s="21"/>
      <c r="F457" s="21"/>
      <c r="G457" s="21"/>
      <c r="H457" s="21"/>
      <c r="I457" s="14">
        <f>IF(F457="",E457,F457)+G457+H457</f>
        <v>0</v>
      </c>
    </row>
    <row r="458" spans="1:9" x14ac:dyDescent="0.25">
      <c r="A458" s="26"/>
      <c r="B458" s="27"/>
      <c r="C458" s="20"/>
      <c r="D458" s="20"/>
      <c r="E458" s="21"/>
      <c r="F458" s="21"/>
      <c r="G458" s="21"/>
      <c r="H458" s="21"/>
      <c r="I458" s="14">
        <f t="shared" ref="I458:I466" si="60">IF(F458="",E458,F458)+G458+H458</f>
        <v>0</v>
      </c>
    </row>
    <row r="459" spans="1:9" x14ac:dyDescent="0.25">
      <c r="A459" s="26"/>
      <c r="B459" s="27"/>
      <c r="C459" s="20"/>
      <c r="D459" s="20"/>
      <c r="E459" s="21"/>
      <c r="F459" s="21"/>
      <c r="G459" s="21"/>
      <c r="H459" s="21"/>
      <c r="I459" s="14">
        <f t="shared" si="60"/>
        <v>0</v>
      </c>
    </row>
    <row r="460" spans="1:9" x14ac:dyDescent="0.25">
      <c r="A460" s="26"/>
      <c r="B460" s="27"/>
      <c r="C460" s="20"/>
      <c r="D460" s="20"/>
      <c r="E460" s="21"/>
      <c r="F460" s="21"/>
      <c r="G460" s="21"/>
      <c r="H460" s="21"/>
      <c r="I460" s="14">
        <f t="shared" si="60"/>
        <v>0</v>
      </c>
    </row>
    <row r="461" spans="1:9" x14ac:dyDescent="0.25">
      <c r="A461" s="26"/>
      <c r="B461" s="27"/>
      <c r="C461" s="20"/>
      <c r="D461" s="20"/>
      <c r="E461" s="21"/>
      <c r="F461" s="21"/>
      <c r="G461" s="21"/>
      <c r="H461" s="21"/>
      <c r="I461" s="14">
        <f t="shared" si="60"/>
        <v>0</v>
      </c>
    </row>
    <row r="462" spans="1:9" x14ac:dyDescent="0.25">
      <c r="A462" s="26"/>
      <c r="B462" s="27"/>
      <c r="C462" s="20"/>
      <c r="D462" s="20"/>
      <c r="E462" s="21"/>
      <c r="F462" s="21"/>
      <c r="G462" s="21"/>
      <c r="H462" s="21"/>
      <c r="I462" s="14">
        <f t="shared" si="60"/>
        <v>0</v>
      </c>
    </row>
    <row r="463" spans="1:9" x14ac:dyDescent="0.25">
      <c r="A463" s="26"/>
      <c r="B463" s="27"/>
      <c r="C463" s="20"/>
      <c r="D463" s="20"/>
      <c r="E463" s="21"/>
      <c r="F463" s="21"/>
      <c r="G463" s="21"/>
      <c r="H463" s="21"/>
      <c r="I463" s="14">
        <f t="shared" si="60"/>
        <v>0</v>
      </c>
    </row>
    <row r="464" spans="1:9" x14ac:dyDescent="0.25">
      <c r="A464" s="26"/>
      <c r="B464" s="27"/>
      <c r="C464" s="20"/>
      <c r="D464" s="20"/>
      <c r="E464" s="21"/>
      <c r="F464" s="20"/>
      <c r="G464" s="20"/>
      <c r="H464" s="20"/>
      <c r="I464" s="14">
        <f t="shared" si="60"/>
        <v>0</v>
      </c>
    </row>
    <row r="465" spans="1:9" x14ac:dyDescent="0.25">
      <c r="A465" s="26"/>
      <c r="B465" s="27"/>
      <c r="C465" s="20"/>
      <c r="D465" s="20"/>
      <c r="E465" s="21"/>
      <c r="F465" s="20"/>
      <c r="G465" s="20"/>
      <c r="H465" s="20"/>
      <c r="I465" s="14">
        <f t="shared" si="60"/>
        <v>0</v>
      </c>
    </row>
    <row r="466" spans="1:9" x14ac:dyDescent="0.25">
      <c r="A466" s="26"/>
      <c r="B466" s="27"/>
      <c r="C466" s="20"/>
      <c r="D466" s="20"/>
      <c r="E466" s="21"/>
      <c r="F466" s="20"/>
      <c r="G466" s="20"/>
      <c r="H466" s="20"/>
      <c r="I466" s="14">
        <f t="shared" si="60"/>
        <v>0</v>
      </c>
    </row>
    <row r="467" spans="1:9" x14ac:dyDescent="0.25">
      <c r="A467" s="2" t="s">
        <v>26</v>
      </c>
      <c r="B467" s="2"/>
      <c r="C467" s="2"/>
      <c r="D467" s="2"/>
      <c r="E467" s="2"/>
      <c r="F467" s="2"/>
      <c r="G467" s="2"/>
      <c r="H467" s="2"/>
      <c r="I467" s="2"/>
    </row>
    <row r="469" spans="1:9" x14ac:dyDescent="0.25">
      <c r="B469" s="11"/>
      <c r="C469" s="24" t="str">
        <f>IF(A471="","",VLOOKUP(A471,'[1]Ref Code fonds'!$A$1:B715,2))</f>
        <v/>
      </c>
      <c r="D469" s="24"/>
      <c r="E469" s="24"/>
      <c r="F469" s="24"/>
      <c r="G469" s="24"/>
      <c r="H469" s="24"/>
      <c r="I469" s="24"/>
    </row>
    <row r="470" spans="1:9" ht="30" customHeight="1" x14ac:dyDescent="0.25">
      <c r="A470" s="7" t="s">
        <v>17</v>
      </c>
      <c r="B470" s="8" t="s">
        <v>0</v>
      </c>
      <c r="C470" s="9"/>
      <c r="D470" s="10"/>
      <c r="E470" s="10" t="s">
        <v>2</v>
      </c>
      <c r="F470" s="10" t="s">
        <v>4</v>
      </c>
      <c r="G470" s="10" t="s">
        <v>5</v>
      </c>
      <c r="H470" s="10"/>
      <c r="I470" s="10" t="s">
        <v>6</v>
      </c>
    </row>
    <row r="471" spans="1:9" x14ac:dyDescent="0.25">
      <c r="A471" s="25"/>
      <c r="B471" s="12"/>
      <c r="C471" s="13"/>
      <c r="D471" s="13"/>
      <c r="E471" s="14">
        <f>SUM(E473:E483)</f>
        <v>0</v>
      </c>
      <c r="F471" s="14">
        <f>SUM(F473:F483)</f>
        <v>0</v>
      </c>
      <c r="G471" s="14">
        <f>SUM(G473:G483)</f>
        <v>0</v>
      </c>
      <c r="H471" s="14">
        <f>SUM(H473:H483)</f>
        <v>0</v>
      </c>
      <c r="I471" s="14">
        <f>SUM(I473:I483)</f>
        <v>0</v>
      </c>
    </row>
    <row r="472" spans="1:9" ht="30" x14ac:dyDescent="0.25">
      <c r="A472" s="26"/>
      <c r="B472" s="27"/>
      <c r="C472" s="18" t="s">
        <v>10</v>
      </c>
      <c r="D472" s="18" t="s">
        <v>1</v>
      </c>
      <c r="E472" s="18" t="s">
        <v>2</v>
      </c>
      <c r="F472" s="18" t="s">
        <v>4</v>
      </c>
      <c r="G472" s="19" t="s">
        <v>11</v>
      </c>
      <c r="H472" s="19" t="s">
        <v>12</v>
      </c>
      <c r="I472" s="18" t="s">
        <v>13</v>
      </c>
    </row>
    <row r="473" spans="1:9" x14ac:dyDescent="0.25">
      <c r="A473" s="26"/>
      <c r="B473" s="27"/>
      <c r="C473" s="20"/>
      <c r="D473" s="20"/>
      <c r="E473" s="21"/>
      <c r="F473" s="21"/>
      <c r="G473" s="21"/>
      <c r="H473" s="21"/>
      <c r="I473" s="14">
        <f>IF(F473="",E473,F473)+G473+H473</f>
        <v>0</v>
      </c>
    </row>
    <row r="474" spans="1:9" x14ac:dyDescent="0.25">
      <c r="A474" s="26"/>
      <c r="B474" s="27"/>
      <c r="C474" s="20"/>
      <c r="D474" s="20"/>
      <c r="E474" s="21"/>
      <c r="F474" s="21"/>
      <c r="G474" s="21"/>
      <c r="H474" s="21"/>
      <c r="I474" s="14">
        <f t="shared" ref="I474:I482" si="61">IF(F474="",E474,F474)+G474+H474</f>
        <v>0</v>
      </c>
    </row>
    <row r="475" spans="1:9" x14ac:dyDescent="0.25">
      <c r="A475" s="26"/>
      <c r="B475" s="27"/>
      <c r="C475" s="20"/>
      <c r="D475" s="20"/>
      <c r="E475" s="21"/>
      <c r="F475" s="21"/>
      <c r="G475" s="21"/>
      <c r="H475" s="21"/>
      <c r="I475" s="14">
        <f t="shared" si="61"/>
        <v>0</v>
      </c>
    </row>
    <row r="476" spans="1:9" x14ac:dyDescent="0.25">
      <c r="A476" s="26"/>
      <c r="B476" s="27"/>
      <c r="C476" s="20"/>
      <c r="D476" s="20"/>
      <c r="E476" s="21"/>
      <c r="F476" s="21"/>
      <c r="G476" s="21"/>
      <c r="H476" s="21"/>
      <c r="I476" s="14">
        <f t="shared" si="61"/>
        <v>0</v>
      </c>
    </row>
    <row r="477" spans="1:9" x14ac:dyDescent="0.25">
      <c r="A477" s="26"/>
      <c r="B477" s="27"/>
      <c r="C477" s="20"/>
      <c r="D477" s="20"/>
      <c r="E477" s="21"/>
      <c r="F477" s="21"/>
      <c r="G477" s="21"/>
      <c r="H477" s="21"/>
      <c r="I477" s="14">
        <f t="shared" si="61"/>
        <v>0</v>
      </c>
    </row>
    <row r="478" spans="1:9" x14ac:dyDescent="0.25">
      <c r="A478" s="26"/>
      <c r="B478" s="27"/>
      <c r="C478" s="20"/>
      <c r="D478" s="20"/>
      <c r="E478" s="21"/>
      <c r="F478" s="21"/>
      <c r="G478" s="21"/>
      <c r="H478" s="21"/>
      <c r="I478" s="14">
        <f t="shared" si="61"/>
        <v>0</v>
      </c>
    </row>
    <row r="479" spans="1:9" x14ac:dyDescent="0.25">
      <c r="A479" s="26"/>
      <c r="B479" s="27"/>
      <c r="C479" s="20"/>
      <c r="D479" s="20"/>
      <c r="E479" s="21"/>
      <c r="F479" s="21"/>
      <c r="G479" s="21"/>
      <c r="H479" s="21"/>
      <c r="I479" s="14">
        <f t="shared" si="61"/>
        <v>0</v>
      </c>
    </row>
    <row r="480" spans="1:9" x14ac:dyDescent="0.25">
      <c r="A480" s="26"/>
      <c r="B480" s="27"/>
      <c r="C480" s="20"/>
      <c r="D480" s="20"/>
      <c r="E480" s="21"/>
      <c r="F480" s="20"/>
      <c r="G480" s="20"/>
      <c r="H480" s="20"/>
      <c r="I480" s="14">
        <f t="shared" si="61"/>
        <v>0</v>
      </c>
    </row>
    <row r="481" spans="1:9" x14ac:dyDescent="0.25">
      <c r="A481" s="26"/>
      <c r="B481" s="27"/>
      <c r="C481" s="20"/>
      <c r="D481" s="20"/>
      <c r="E481" s="21"/>
      <c r="F481" s="20"/>
      <c r="G481" s="20"/>
      <c r="H481" s="20"/>
      <c r="I481" s="14">
        <f t="shared" si="61"/>
        <v>0</v>
      </c>
    </row>
    <row r="482" spans="1:9" x14ac:dyDescent="0.25">
      <c r="A482" s="26"/>
      <c r="B482" s="27"/>
      <c r="C482" s="20"/>
      <c r="D482" s="20"/>
      <c r="E482" s="21"/>
      <c r="F482" s="20"/>
      <c r="G482" s="20"/>
      <c r="H482" s="20"/>
      <c r="I482" s="14">
        <f t="shared" si="61"/>
        <v>0</v>
      </c>
    </row>
    <row r="483" spans="1:9" x14ac:dyDescent="0.25">
      <c r="A483" s="2" t="s">
        <v>26</v>
      </c>
      <c r="B483" s="2"/>
      <c r="C483" s="2"/>
      <c r="D483" s="2"/>
      <c r="E483" s="2"/>
      <c r="F483" s="2"/>
      <c r="G483" s="2"/>
      <c r="H483" s="2"/>
      <c r="I483" s="2"/>
    </row>
    <row r="485" spans="1:9" x14ac:dyDescent="0.25">
      <c r="B485" s="11"/>
      <c r="C485" s="24" t="str">
        <f>IF(A487="","",VLOOKUP(A487,'[1]Ref Code fonds'!$A$1:B731,2))</f>
        <v/>
      </c>
      <c r="D485" s="24"/>
      <c r="E485" s="24"/>
      <c r="F485" s="24"/>
      <c r="G485" s="24"/>
      <c r="H485" s="24"/>
      <c r="I485" s="24"/>
    </row>
    <row r="486" spans="1:9" ht="30" customHeight="1" x14ac:dyDescent="0.25">
      <c r="A486" s="7" t="s">
        <v>17</v>
      </c>
      <c r="B486" s="8" t="s">
        <v>0</v>
      </c>
      <c r="C486" s="9"/>
      <c r="D486" s="10"/>
      <c r="E486" s="10" t="s">
        <v>2</v>
      </c>
      <c r="F486" s="10" t="s">
        <v>4</v>
      </c>
      <c r="G486" s="10" t="s">
        <v>5</v>
      </c>
      <c r="H486" s="10"/>
      <c r="I486" s="10" t="s">
        <v>6</v>
      </c>
    </row>
    <row r="487" spans="1:9" x14ac:dyDescent="0.25">
      <c r="A487" s="25"/>
      <c r="B487" s="12"/>
      <c r="C487" s="13"/>
      <c r="D487" s="13"/>
      <c r="E487" s="14">
        <f>SUM(E489:E499)</f>
        <v>0</v>
      </c>
      <c r="F487" s="14">
        <f>SUM(F489:F499)</f>
        <v>0</v>
      </c>
      <c r="G487" s="14">
        <f>SUM(G489:G499)</f>
        <v>0</v>
      </c>
      <c r="H487" s="14">
        <f>SUM(H489:H499)</f>
        <v>0</v>
      </c>
      <c r="I487" s="14">
        <f>SUM(I489:I499)</f>
        <v>0</v>
      </c>
    </row>
    <row r="488" spans="1:9" ht="30" x14ac:dyDescent="0.25">
      <c r="A488" s="26"/>
      <c r="B488" s="27"/>
      <c r="C488" s="18" t="s">
        <v>10</v>
      </c>
      <c r="D488" s="18" t="s">
        <v>1</v>
      </c>
      <c r="E488" s="18" t="s">
        <v>2</v>
      </c>
      <c r="F488" s="18" t="s">
        <v>4</v>
      </c>
      <c r="G488" s="19" t="s">
        <v>11</v>
      </c>
      <c r="H488" s="19" t="s">
        <v>12</v>
      </c>
      <c r="I488" s="18" t="s">
        <v>13</v>
      </c>
    </row>
    <row r="489" spans="1:9" x14ac:dyDescent="0.25">
      <c r="A489" s="26"/>
      <c r="B489" s="27"/>
      <c r="C489" s="20"/>
      <c r="D489" s="20"/>
      <c r="E489" s="21"/>
      <c r="F489" s="21"/>
      <c r="G489" s="21"/>
      <c r="H489" s="21"/>
      <c r="I489" s="14">
        <f>IF(F489="",E489,F489)+G489+H489</f>
        <v>0</v>
      </c>
    </row>
    <row r="490" spans="1:9" x14ac:dyDescent="0.25">
      <c r="A490" s="26"/>
      <c r="B490" s="27"/>
      <c r="C490" s="20"/>
      <c r="D490" s="20"/>
      <c r="E490" s="21"/>
      <c r="F490" s="21"/>
      <c r="G490" s="21"/>
      <c r="H490" s="21"/>
      <c r="I490" s="14">
        <f t="shared" ref="I490:I498" si="62">IF(F490="",E490,F490)+G490+H490</f>
        <v>0</v>
      </c>
    </row>
    <row r="491" spans="1:9" x14ac:dyDescent="0.25">
      <c r="A491" s="26"/>
      <c r="B491" s="27"/>
      <c r="C491" s="20"/>
      <c r="D491" s="20"/>
      <c r="E491" s="21"/>
      <c r="F491" s="21"/>
      <c r="G491" s="21"/>
      <c r="H491" s="21"/>
      <c r="I491" s="14">
        <f t="shared" si="62"/>
        <v>0</v>
      </c>
    </row>
    <row r="492" spans="1:9" x14ac:dyDescent="0.25">
      <c r="A492" s="26"/>
      <c r="B492" s="27"/>
      <c r="C492" s="20"/>
      <c r="D492" s="20"/>
      <c r="E492" s="21"/>
      <c r="F492" s="21"/>
      <c r="G492" s="21"/>
      <c r="H492" s="21"/>
      <c r="I492" s="14">
        <f t="shared" si="62"/>
        <v>0</v>
      </c>
    </row>
    <row r="493" spans="1:9" x14ac:dyDescent="0.25">
      <c r="A493" s="26"/>
      <c r="B493" s="27"/>
      <c r="C493" s="20"/>
      <c r="D493" s="20"/>
      <c r="E493" s="21"/>
      <c r="F493" s="21"/>
      <c r="G493" s="21"/>
      <c r="H493" s="21"/>
      <c r="I493" s="14">
        <f t="shared" si="62"/>
        <v>0</v>
      </c>
    </row>
    <row r="494" spans="1:9" x14ac:dyDescent="0.25">
      <c r="A494" s="26"/>
      <c r="B494" s="27"/>
      <c r="C494" s="20"/>
      <c r="D494" s="20"/>
      <c r="E494" s="21"/>
      <c r="F494" s="21"/>
      <c r="G494" s="21"/>
      <c r="H494" s="21"/>
      <c r="I494" s="14">
        <f t="shared" si="62"/>
        <v>0</v>
      </c>
    </row>
    <row r="495" spans="1:9" x14ac:dyDescent="0.25">
      <c r="A495" s="26"/>
      <c r="B495" s="27"/>
      <c r="C495" s="20"/>
      <c r="D495" s="20"/>
      <c r="E495" s="21"/>
      <c r="F495" s="21"/>
      <c r="G495" s="21"/>
      <c r="H495" s="21"/>
      <c r="I495" s="14">
        <f t="shared" si="62"/>
        <v>0</v>
      </c>
    </row>
    <row r="496" spans="1:9" x14ac:dyDescent="0.25">
      <c r="A496" s="26"/>
      <c r="B496" s="27"/>
      <c r="C496" s="20"/>
      <c r="D496" s="20"/>
      <c r="E496" s="21"/>
      <c r="F496" s="20"/>
      <c r="G496" s="20"/>
      <c r="H496" s="20"/>
      <c r="I496" s="14">
        <f t="shared" si="62"/>
        <v>0</v>
      </c>
    </row>
    <row r="497" spans="1:9" x14ac:dyDescent="0.25">
      <c r="A497" s="26"/>
      <c r="B497" s="27"/>
      <c r="C497" s="20"/>
      <c r="D497" s="20"/>
      <c r="E497" s="21"/>
      <c r="F497" s="20"/>
      <c r="G497" s="20"/>
      <c r="H497" s="20"/>
      <c r="I497" s="14">
        <f t="shared" si="62"/>
        <v>0</v>
      </c>
    </row>
    <row r="498" spans="1:9" x14ac:dyDescent="0.25">
      <c r="A498" s="26"/>
      <c r="B498" s="27"/>
      <c r="C498" s="20"/>
      <c r="D498" s="20"/>
      <c r="E498" s="21"/>
      <c r="F498" s="20"/>
      <c r="G498" s="20"/>
      <c r="H498" s="20"/>
      <c r="I498" s="14">
        <f t="shared" si="62"/>
        <v>0</v>
      </c>
    </row>
    <row r="499" spans="1:9" x14ac:dyDescent="0.25">
      <c r="A499" s="2" t="s">
        <v>26</v>
      </c>
      <c r="B499" s="2"/>
      <c r="C499" s="2"/>
      <c r="D499" s="2"/>
      <c r="E499" s="2"/>
      <c r="F499" s="2"/>
      <c r="G499" s="2"/>
      <c r="H499" s="2"/>
      <c r="I499" s="2"/>
    </row>
    <row r="501" spans="1:9" x14ac:dyDescent="0.25">
      <c r="B501" s="11"/>
      <c r="C501" s="24" t="str">
        <f>IF(A503="","",VLOOKUP(A503,'[1]Ref Code fonds'!$A$1:B747,2))</f>
        <v/>
      </c>
      <c r="D501" s="24"/>
      <c r="E501" s="24"/>
      <c r="F501" s="24"/>
      <c r="G501" s="24"/>
      <c r="H501" s="24"/>
      <c r="I501" s="24"/>
    </row>
    <row r="502" spans="1:9" ht="30" customHeight="1" x14ac:dyDescent="0.25">
      <c r="A502" s="7" t="s">
        <v>17</v>
      </c>
      <c r="B502" s="8" t="s">
        <v>0</v>
      </c>
      <c r="C502" s="9"/>
      <c r="D502" s="10"/>
      <c r="E502" s="10" t="s">
        <v>2</v>
      </c>
      <c r="F502" s="10" t="s">
        <v>4</v>
      </c>
      <c r="G502" s="10" t="s">
        <v>5</v>
      </c>
      <c r="H502" s="10"/>
      <c r="I502" s="10" t="s">
        <v>6</v>
      </c>
    </row>
    <row r="503" spans="1:9" x14ac:dyDescent="0.25">
      <c r="A503" s="25"/>
      <c r="B503" s="12"/>
      <c r="C503" s="13"/>
      <c r="D503" s="13"/>
      <c r="E503" s="14">
        <f>SUM(E505:E515)</f>
        <v>0</v>
      </c>
      <c r="F503" s="14">
        <f>SUM(F505:F515)</f>
        <v>0</v>
      </c>
      <c r="G503" s="14">
        <f>SUM(G505:G515)</f>
        <v>0</v>
      </c>
      <c r="H503" s="14">
        <f>SUM(H505:H515)</f>
        <v>0</v>
      </c>
      <c r="I503" s="14">
        <f>SUM(I505:I515)</f>
        <v>0</v>
      </c>
    </row>
    <row r="504" spans="1:9" ht="30" x14ac:dyDescent="0.25">
      <c r="A504" s="26"/>
      <c r="B504" s="27"/>
      <c r="C504" s="18" t="s">
        <v>10</v>
      </c>
      <c r="D504" s="18" t="s">
        <v>1</v>
      </c>
      <c r="E504" s="18" t="s">
        <v>2</v>
      </c>
      <c r="F504" s="18" t="s">
        <v>4</v>
      </c>
      <c r="G504" s="19" t="s">
        <v>11</v>
      </c>
      <c r="H504" s="19" t="s">
        <v>12</v>
      </c>
      <c r="I504" s="18" t="s">
        <v>13</v>
      </c>
    </row>
    <row r="505" spans="1:9" x14ac:dyDescent="0.25">
      <c r="A505" s="26"/>
      <c r="B505" s="27"/>
      <c r="C505" s="20"/>
      <c r="D505" s="20"/>
      <c r="E505" s="21"/>
      <c r="F505" s="21"/>
      <c r="G505" s="21"/>
      <c r="H505" s="21"/>
      <c r="I505" s="14">
        <f>IF(F505="",E505,F505)+G505+H505</f>
        <v>0</v>
      </c>
    </row>
    <row r="506" spans="1:9" x14ac:dyDescent="0.25">
      <c r="A506" s="26"/>
      <c r="B506" s="27"/>
      <c r="C506" s="20"/>
      <c r="D506" s="20"/>
      <c r="E506" s="21"/>
      <c r="F506" s="21"/>
      <c r="G506" s="21"/>
      <c r="H506" s="21"/>
      <c r="I506" s="14">
        <f t="shared" ref="I506:I514" si="63">IF(F506="",E506,F506)+G506+H506</f>
        <v>0</v>
      </c>
    </row>
    <row r="507" spans="1:9" x14ac:dyDescent="0.25">
      <c r="A507" s="26"/>
      <c r="B507" s="27"/>
      <c r="C507" s="20"/>
      <c r="D507" s="20"/>
      <c r="E507" s="21"/>
      <c r="F507" s="21"/>
      <c r="G507" s="21"/>
      <c r="H507" s="21"/>
      <c r="I507" s="14">
        <f t="shared" si="63"/>
        <v>0</v>
      </c>
    </row>
    <row r="508" spans="1:9" x14ac:dyDescent="0.25">
      <c r="A508" s="26"/>
      <c r="B508" s="27"/>
      <c r="C508" s="20"/>
      <c r="D508" s="20"/>
      <c r="E508" s="21"/>
      <c r="F508" s="21"/>
      <c r="G508" s="21"/>
      <c r="H508" s="21"/>
      <c r="I508" s="14">
        <f t="shared" si="63"/>
        <v>0</v>
      </c>
    </row>
    <row r="509" spans="1:9" x14ac:dyDescent="0.25">
      <c r="A509" s="26"/>
      <c r="B509" s="27"/>
      <c r="C509" s="20"/>
      <c r="D509" s="20"/>
      <c r="E509" s="21"/>
      <c r="F509" s="21"/>
      <c r="G509" s="21"/>
      <c r="H509" s="21"/>
      <c r="I509" s="14">
        <f t="shared" si="63"/>
        <v>0</v>
      </c>
    </row>
    <row r="510" spans="1:9" x14ac:dyDescent="0.25">
      <c r="A510" s="26"/>
      <c r="B510" s="27"/>
      <c r="C510" s="20"/>
      <c r="D510" s="20"/>
      <c r="E510" s="21"/>
      <c r="F510" s="21"/>
      <c r="G510" s="21"/>
      <c r="H510" s="21"/>
      <c r="I510" s="14">
        <f t="shared" si="63"/>
        <v>0</v>
      </c>
    </row>
    <row r="511" spans="1:9" x14ac:dyDescent="0.25">
      <c r="A511" s="26"/>
      <c r="B511" s="27"/>
      <c r="C511" s="20"/>
      <c r="D511" s="20"/>
      <c r="E511" s="21"/>
      <c r="F511" s="21"/>
      <c r="G511" s="21"/>
      <c r="H511" s="21"/>
      <c r="I511" s="14">
        <f t="shared" si="63"/>
        <v>0</v>
      </c>
    </row>
    <row r="512" spans="1:9" x14ac:dyDescent="0.25">
      <c r="A512" s="26"/>
      <c r="B512" s="27"/>
      <c r="C512" s="20"/>
      <c r="D512" s="20"/>
      <c r="E512" s="21"/>
      <c r="F512" s="20"/>
      <c r="G512" s="20"/>
      <c r="H512" s="20"/>
      <c r="I512" s="14">
        <f t="shared" si="63"/>
        <v>0</v>
      </c>
    </row>
    <row r="513" spans="1:9" x14ac:dyDescent="0.25">
      <c r="A513" s="26"/>
      <c r="B513" s="27"/>
      <c r="C513" s="20"/>
      <c r="D513" s="20"/>
      <c r="E513" s="21"/>
      <c r="F513" s="20"/>
      <c r="G513" s="20"/>
      <c r="H513" s="20"/>
      <c r="I513" s="14">
        <f t="shared" si="63"/>
        <v>0</v>
      </c>
    </row>
    <row r="514" spans="1:9" x14ac:dyDescent="0.25">
      <c r="A514" s="26"/>
      <c r="B514" s="27"/>
      <c r="C514" s="20"/>
      <c r="D514" s="20"/>
      <c r="E514" s="21"/>
      <c r="F514" s="20"/>
      <c r="G514" s="20"/>
      <c r="H514" s="20"/>
      <c r="I514" s="14">
        <f t="shared" si="63"/>
        <v>0</v>
      </c>
    </row>
    <row r="515" spans="1:9" x14ac:dyDescent="0.25">
      <c r="A515" s="2" t="s">
        <v>26</v>
      </c>
      <c r="B515" s="2"/>
      <c r="C515" s="2"/>
      <c r="D515" s="2"/>
      <c r="E515" s="2"/>
      <c r="F515" s="2"/>
      <c r="G515" s="2"/>
      <c r="H515" s="2"/>
      <c r="I515" s="2"/>
    </row>
  </sheetData>
  <mergeCells count="96">
    <mergeCell ref="A488:A498"/>
    <mergeCell ref="A499:I499"/>
    <mergeCell ref="C501:I501"/>
    <mergeCell ref="A504:A514"/>
    <mergeCell ref="A515:I515"/>
    <mergeCell ref="A456:A466"/>
    <mergeCell ref="A467:I467"/>
    <mergeCell ref="C469:I469"/>
    <mergeCell ref="A472:A482"/>
    <mergeCell ref="A483:I483"/>
    <mergeCell ref="C485:I485"/>
    <mergeCell ref="A424:A434"/>
    <mergeCell ref="A435:I435"/>
    <mergeCell ref="C437:I437"/>
    <mergeCell ref="A440:A450"/>
    <mergeCell ref="A451:I451"/>
    <mergeCell ref="C453:I453"/>
    <mergeCell ref="A392:A402"/>
    <mergeCell ref="A403:I403"/>
    <mergeCell ref="C405:I405"/>
    <mergeCell ref="A408:A418"/>
    <mergeCell ref="A419:I419"/>
    <mergeCell ref="C421:I421"/>
    <mergeCell ref="A360:A370"/>
    <mergeCell ref="A371:I371"/>
    <mergeCell ref="C373:I373"/>
    <mergeCell ref="A376:A386"/>
    <mergeCell ref="A387:I387"/>
    <mergeCell ref="C389:I389"/>
    <mergeCell ref="A328:A338"/>
    <mergeCell ref="A339:I339"/>
    <mergeCell ref="C341:I341"/>
    <mergeCell ref="A344:A354"/>
    <mergeCell ref="A355:I355"/>
    <mergeCell ref="C357:I357"/>
    <mergeCell ref="A296:A306"/>
    <mergeCell ref="A307:I307"/>
    <mergeCell ref="C309:I309"/>
    <mergeCell ref="A312:A322"/>
    <mergeCell ref="A323:I323"/>
    <mergeCell ref="C325:I325"/>
    <mergeCell ref="A264:A274"/>
    <mergeCell ref="A275:I275"/>
    <mergeCell ref="C277:I277"/>
    <mergeCell ref="A280:A290"/>
    <mergeCell ref="A291:I291"/>
    <mergeCell ref="C293:I293"/>
    <mergeCell ref="A232:A242"/>
    <mergeCell ref="A243:I243"/>
    <mergeCell ref="C245:I245"/>
    <mergeCell ref="A248:A258"/>
    <mergeCell ref="A259:I259"/>
    <mergeCell ref="C261:I261"/>
    <mergeCell ref="A200:A210"/>
    <mergeCell ref="A211:I211"/>
    <mergeCell ref="C213:I213"/>
    <mergeCell ref="A216:A226"/>
    <mergeCell ref="A227:I227"/>
    <mergeCell ref="C229:I229"/>
    <mergeCell ref="A168:A178"/>
    <mergeCell ref="A179:I179"/>
    <mergeCell ref="C181:I181"/>
    <mergeCell ref="A184:A194"/>
    <mergeCell ref="A195:I195"/>
    <mergeCell ref="C197:I197"/>
    <mergeCell ref="A136:A146"/>
    <mergeCell ref="A147:I147"/>
    <mergeCell ref="C149:I149"/>
    <mergeCell ref="A152:A162"/>
    <mergeCell ref="A163:I163"/>
    <mergeCell ref="C165:I165"/>
    <mergeCell ref="A104:A114"/>
    <mergeCell ref="A115:I115"/>
    <mergeCell ref="C117:I117"/>
    <mergeCell ref="A120:A130"/>
    <mergeCell ref="A131:I131"/>
    <mergeCell ref="C133:I133"/>
    <mergeCell ref="A72:A82"/>
    <mergeCell ref="A83:I83"/>
    <mergeCell ref="C85:I85"/>
    <mergeCell ref="A88:A98"/>
    <mergeCell ref="A99:I99"/>
    <mergeCell ref="C101:I101"/>
    <mergeCell ref="A40:A50"/>
    <mergeCell ref="A51:I51"/>
    <mergeCell ref="C53:I53"/>
    <mergeCell ref="A56:A66"/>
    <mergeCell ref="A67:I67"/>
    <mergeCell ref="C69:I69"/>
    <mergeCell ref="L3:R3"/>
    <mergeCell ref="A6:A16"/>
    <mergeCell ref="K8:K37"/>
    <mergeCell ref="A18:I18"/>
    <mergeCell ref="A22:A32"/>
    <mergeCell ref="A34:I34"/>
    <mergeCell ref="C37:I37"/>
  </mergeCells>
  <conditionalFormatting sqref="C15">
    <cfRule type="cellIs" dxfId="149" priority="74" operator="lessThan">
      <formula>0</formula>
    </cfRule>
    <cfRule type="cellIs" dxfId="148" priority="75" operator="lessThan">
      <formula>0</formula>
    </cfRule>
  </conditionalFormatting>
  <conditionalFormatting sqref="C31">
    <cfRule type="cellIs" dxfId="147" priority="70" operator="lessThan">
      <formula>0</formula>
    </cfRule>
    <cfRule type="cellIs" dxfId="146" priority="71" operator="lessThan">
      <formula>0</formula>
    </cfRule>
  </conditionalFormatting>
  <conditionalFormatting sqref="C49">
    <cfRule type="cellIs" dxfId="145" priority="72" operator="lessThan">
      <formula>0</formula>
    </cfRule>
    <cfRule type="cellIs" dxfId="144" priority="73" operator="lessThan">
      <formula>0</formula>
    </cfRule>
  </conditionalFormatting>
  <conditionalFormatting sqref="C65">
    <cfRule type="cellIs" dxfId="143" priority="68" operator="lessThan">
      <formula>0</formula>
    </cfRule>
    <cfRule type="cellIs" dxfId="142" priority="69" operator="lessThan">
      <formula>0</formula>
    </cfRule>
  </conditionalFormatting>
  <conditionalFormatting sqref="C81">
    <cfRule type="cellIs" dxfId="141" priority="66" operator="lessThan">
      <formula>0</formula>
    </cfRule>
    <cfRule type="cellIs" dxfId="140" priority="67" operator="lessThan">
      <formula>0</formula>
    </cfRule>
  </conditionalFormatting>
  <conditionalFormatting sqref="C97">
    <cfRule type="cellIs" dxfId="139" priority="64" operator="lessThan">
      <formula>0</formula>
    </cfRule>
    <cfRule type="cellIs" dxfId="138" priority="65" operator="lessThan">
      <formula>0</formula>
    </cfRule>
  </conditionalFormatting>
  <conditionalFormatting sqref="C113">
    <cfRule type="cellIs" dxfId="137" priority="62" operator="lessThan">
      <formula>0</formula>
    </cfRule>
    <cfRule type="cellIs" dxfId="136" priority="63" operator="lessThan">
      <formula>0</formula>
    </cfRule>
  </conditionalFormatting>
  <conditionalFormatting sqref="C129">
    <cfRule type="cellIs" dxfId="135" priority="60" operator="lessThan">
      <formula>0</formula>
    </cfRule>
    <cfRule type="cellIs" dxfId="134" priority="61" operator="lessThan">
      <formula>0</formula>
    </cfRule>
  </conditionalFormatting>
  <conditionalFormatting sqref="C145">
    <cfRule type="cellIs" dxfId="133" priority="58" operator="lessThan">
      <formula>0</formula>
    </cfRule>
    <cfRule type="cellIs" dxfId="132" priority="59" operator="lessThan">
      <formula>0</formula>
    </cfRule>
  </conditionalFormatting>
  <conditionalFormatting sqref="C161">
    <cfRule type="cellIs" dxfId="131" priority="56" operator="lessThan">
      <formula>0</formula>
    </cfRule>
    <cfRule type="cellIs" dxfId="130" priority="57" operator="lessThan">
      <formula>0</formula>
    </cfRule>
  </conditionalFormatting>
  <conditionalFormatting sqref="C177">
    <cfRule type="cellIs" dxfId="129" priority="54" operator="lessThan">
      <formula>0</formula>
    </cfRule>
    <cfRule type="cellIs" dxfId="128" priority="55" operator="lessThan">
      <formula>0</formula>
    </cfRule>
  </conditionalFormatting>
  <conditionalFormatting sqref="C193">
    <cfRule type="cellIs" dxfId="127" priority="52" operator="lessThan">
      <formula>0</formula>
    </cfRule>
    <cfRule type="cellIs" dxfId="126" priority="53" operator="lessThan">
      <formula>0</formula>
    </cfRule>
  </conditionalFormatting>
  <conditionalFormatting sqref="C209">
    <cfRule type="cellIs" dxfId="125" priority="50" operator="lessThan">
      <formula>0</formula>
    </cfRule>
    <cfRule type="cellIs" dxfId="124" priority="51" operator="lessThan">
      <formula>0</formula>
    </cfRule>
  </conditionalFormatting>
  <conditionalFormatting sqref="C225">
    <cfRule type="cellIs" dxfId="123" priority="48" operator="lessThan">
      <formula>0</formula>
    </cfRule>
    <cfRule type="cellIs" dxfId="122" priority="49" operator="lessThan">
      <formula>0</formula>
    </cfRule>
  </conditionalFormatting>
  <conditionalFormatting sqref="C241">
    <cfRule type="cellIs" dxfId="121" priority="46" operator="lessThan">
      <formula>0</formula>
    </cfRule>
    <cfRule type="cellIs" dxfId="120" priority="47" operator="lessThan">
      <formula>0</formula>
    </cfRule>
  </conditionalFormatting>
  <conditionalFormatting sqref="C257">
    <cfRule type="cellIs" dxfId="119" priority="44" operator="lessThan">
      <formula>0</formula>
    </cfRule>
    <cfRule type="cellIs" dxfId="118" priority="45" operator="lessThan">
      <formula>0</formula>
    </cfRule>
  </conditionalFormatting>
  <conditionalFormatting sqref="C273">
    <cfRule type="cellIs" dxfId="117" priority="42" operator="lessThan">
      <formula>0</formula>
    </cfRule>
    <cfRule type="cellIs" dxfId="116" priority="43" operator="lessThan">
      <formula>0</formula>
    </cfRule>
  </conditionalFormatting>
  <conditionalFormatting sqref="C289">
    <cfRule type="cellIs" dxfId="115" priority="40" operator="lessThan">
      <formula>0</formula>
    </cfRule>
    <cfRule type="cellIs" dxfId="114" priority="41" operator="lessThan">
      <formula>0</formula>
    </cfRule>
  </conditionalFormatting>
  <conditionalFormatting sqref="C305">
    <cfRule type="cellIs" dxfId="113" priority="38" operator="lessThan">
      <formula>0</formula>
    </cfRule>
    <cfRule type="cellIs" dxfId="112" priority="39" operator="lessThan">
      <formula>0</formula>
    </cfRule>
  </conditionalFormatting>
  <conditionalFormatting sqref="C321">
    <cfRule type="cellIs" dxfId="111" priority="36" operator="lessThan">
      <formula>0</formula>
    </cfRule>
    <cfRule type="cellIs" dxfId="110" priority="37" operator="lessThan">
      <formula>0</formula>
    </cfRule>
  </conditionalFormatting>
  <conditionalFormatting sqref="C337">
    <cfRule type="cellIs" dxfId="109" priority="34" operator="lessThan">
      <formula>0</formula>
    </cfRule>
    <cfRule type="cellIs" dxfId="108" priority="35" operator="lessThan">
      <formula>0</formula>
    </cfRule>
  </conditionalFormatting>
  <conditionalFormatting sqref="C353">
    <cfRule type="cellIs" dxfId="107" priority="32" operator="lessThan">
      <formula>0</formula>
    </cfRule>
    <cfRule type="cellIs" dxfId="106" priority="33" operator="lessThan">
      <formula>0</formula>
    </cfRule>
  </conditionalFormatting>
  <conditionalFormatting sqref="C369">
    <cfRule type="cellIs" dxfId="105" priority="30" operator="lessThan">
      <formula>0</formula>
    </cfRule>
    <cfRule type="cellIs" dxfId="104" priority="31" operator="lessThan">
      <formula>0</formula>
    </cfRule>
  </conditionalFormatting>
  <conditionalFormatting sqref="C385">
    <cfRule type="cellIs" dxfId="103" priority="28" operator="lessThan">
      <formula>0</formula>
    </cfRule>
    <cfRule type="cellIs" dxfId="102" priority="29" operator="lessThan">
      <formula>0</formula>
    </cfRule>
  </conditionalFormatting>
  <conditionalFormatting sqref="C401">
    <cfRule type="cellIs" dxfId="101" priority="26" operator="lessThan">
      <formula>0</formula>
    </cfRule>
    <cfRule type="cellIs" dxfId="100" priority="27" operator="lessThan">
      <formula>0</formula>
    </cfRule>
  </conditionalFormatting>
  <conditionalFormatting sqref="C417">
    <cfRule type="cellIs" dxfId="99" priority="24" operator="lessThan">
      <formula>0</formula>
    </cfRule>
    <cfRule type="cellIs" dxfId="98" priority="25" operator="lessThan">
      <formula>0</formula>
    </cfRule>
  </conditionalFormatting>
  <conditionalFormatting sqref="C433">
    <cfRule type="cellIs" dxfId="97" priority="22" operator="lessThan">
      <formula>0</formula>
    </cfRule>
    <cfRule type="cellIs" dxfId="96" priority="23" operator="lessThan">
      <formula>0</formula>
    </cfRule>
  </conditionalFormatting>
  <conditionalFormatting sqref="C449">
    <cfRule type="cellIs" dxfId="95" priority="20" operator="lessThan">
      <formula>0</formula>
    </cfRule>
    <cfRule type="cellIs" dxfId="94" priority="21" operator="lessThan">
      <formula>0</formula>
    </cfRule>
  </conditionalFormatting>
  <conditionalFormatting sqref="C465">
    <cfRule type="cellIs" dxfId="93" priority="18" operator="lessThan">
      <formula>0</formula>
    </cfRule>
    <cfRule type="cellIs" dxfId="92" priority="19" operator="lessThan">
      <formula>0</formula>
    </cfRule>
  </conditionalFormatting>
  <conditionalFormatting sqref="C481">
    <cfRule type="cellIs" dxfId="91" priority="16" operator="lessThan">
      <formula>0</formula>
    </cfRule>
    <cfRule type="cellIs" dxfId="90" priority="17" operator="lessThan">
      <formula>0</formula>
    </cfRule>
  </conditionalFormatting>
  <conditionalFormatting sqref="C497">
    <cfRule type="cellIs" dxfId="89" priority="14" operator="lessThan">
      <formula>0</formula>
    </cfRule>
    <cfRule type="cellIs" dxfId="88" priority="15" operator="lessThan">
      <formula>0</formula>
    </cfRule>
  </conditionalFormatting>
  <conditionalFormatting sqref="C513">
    <cfRule type="cellIs" dxfId="87" priority="12" operator="lessThan">
      <formula>0</formula>
    </cfRule>
    <cfRule type="cellIs" dxfId="86" priority="13" operator="lessThan">
      <formula>0</formula>
    </cfRule>
  </conditionalFormatting>
  <conditionalFormatting sqref="D23">
    <cfRule type="containsText" dxfId="85" priority="11" operator="containsText" text="0">
      <formula>NOT(ISERROR(SEARCH("0",D23)))</formula>
    </cfRule>
  </conditionalFormatting>
  <conditionalFormatting sqref="D27:D33">
    <cfRule type="containsText" dxfId="84" priority="10" operator="containsText" text="0">
      <formula>NOT(ISERROR(SEARCH("0",D27)))</formula>
    </cfRule>
  </conditionalFormatting>
  <conditionalFormatting sqref="D41">
    <cfRule type="containsText" dxfId="83" priority="9" operator="containsText" text="0">
      <formula>NOT(ISERROR(SEARCH("0",D41)))</formula>
    </cfRule>
  </conditionalFormatting>
  <conditionalFormatting sqref="D45:D50">
    <cfRule type="containsText" dxfId="82" priority="8" operator="containsText" text="0">
      <formula>NOT(ISERROR(SEARCH("0",D45)))</formula>
    </cfRule>
  </conditionalFormatting>
  <conditionalFormatting sqref="D7:D17">
    <cfRule type="containsText" dxfId="81" priority="7" operator="containsText" text="0">
      <formula>NOT(ISERROR(SEARCH("0",D7)))</formula>
    </cfRule>
  </conditionalFormatting>
  <conditionalFormatting sqref="D44">
    <cfRule type="containsText" dxfId="80" priority="1" operator="containsText" text="0">
      <formula>NOT(ISERROR(SEARCH("0",D44)))</formula>
    </cfRule>
  </conditionalFormatting>
  <conditionalFormatting sqref="D24">
    <cfRule type="containsText" dxfId="79" priority="6" operator="containsText" text="0">
      <formula>NOT(ISERROR(SEARCH("0",D24)))</formula>
    </cfRule>
  </conditionalFormatting>
  <conditionalFormatting sqref="D25">
    <cfRule type="containsText" dxfId="78" priority="5" operator="containsText" text="0">
      <formula>NOT(ISERROR(SEARCH("0",D25)))</formula>
    </cfRule>
  </conditionalFormatting>
  <conditionalFormatting sqref="D26">
    <cfRule type="containsText" dxfId="77" priority="4" operator="containsText" text="0">
      <formula>NOT(ISERROR(SEARCH("0",D26)))</formula>
    </cfRule>
  </conditionalFormatting>
  <conditionalFormatting sqref="D42">
    <cfRule type="containsText" dxfId="76" priority="3" operator="containsText" text="0">
      <formula>NOT(ISERROR(SEARCH("0",D42)))</formula>
    </cfRule>
  </conditionalFormatting>
  <conditionalFormatting sqref="D43">
    <cfRule type="containsText" dxfId="75" priority="2" operator="containsText" text="0">
      <formula>NOT(ISERROR(SEARCH("0",D43)))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tabColor theme="2" tint="-0.499984740745262"/>
  </sheetPr>
  <dimension ref="A1:R515"/>
  <sheetViews>
    <sheetView zoomScale="90" zoomScaleNormal="90" workbookViewId="0">
      <selection activeCell="B1" sqref="B1"/>
    </sheetView>
  </sheetViews>
  <sheetFormatPr baseColWidth="10" defaultColWidth="11.42578125" defaultRowHeight="15" x14ac:dyDescent="0.25"/>
  <cols>
    <col min="2" max="2" width="12.85546875" customWidth="1"/>
    <col min="3" max="3" width="12.85546875" style="1" customWidth="1"/>
    <col min="4" max="4" width="42.5703125" customWidth="1"/>
    <col min="5" max="5" width="10.5703125" customWidth="1"/>
    <col min="6" max="6" width="12.28515625" bestFit="1" customWidth="1"/>
    <col min="7" max="9" width="10.5703125" customWidth="1"/>
  </cols>
  <sheetData>
    <row r="1" spans="1:18" x14ac:dyDescent="0.25">
      <c r="A1" t="s">
        <v>15</v>
      </c>
    </row>
    <row r="2" spans="1:18" ht="37.5" customHeight="1" x14ac:dyDescent="0.25">
      <c r="B2" s="45" t="s">
        <v>47</v>
      </c>
      <c r="C2" s="5"/>
      <c r="D2" s="5"/>
      <c r="E2" s="6"/>
      <c r="F2" s="6"/>
      <c r="G2" s="6"/>
      <c r="H2" s="6"/>
      <c r="I2" s="6"/>
    </row>
    <row r="3" spans="1:18" x14ac:dyDescent="0.25">
      <c r="C3"/>
      <c r="L3" s="3" t="s">
        <v>16</v>
      </c>
      <c r="M3" s="3"/>
      <c r="N3" s="3"/>
      <c r="O3" s="3"/>
      <c r="P3" s="3"/>
      <c r="Q3" s="3"/>
      <c r="R3" s="3"/>
    </row>
    <row r="4" spans="1:18" x14ac:dyDescent="0.25">
      <c r="A4" s="7" t="s">
        <v>17</v>
      </c>
      <c r="B4" s="8" t="s">
        <v>0</v>
      </c>
      <c r="C4" s="9"/>
      <c r="D4" s="10" t="s">
        <v>18</v>
      </c>
      <c r="E4" s="10" t="s">
        <v>2</v>
      </c>
      <c r="F4" s="10" t="s">
        <v>4</v>
      </c>
      <c r="G4" s="10" t="s">
        <v>5</v>
      </c>
      <c r="H4" s="10"/>
      <c r="I4" s="10" t="s">
        <v>6</v>
      </c>
      <c r="J4" s="1"/>
      <c r="K4" s="10" t="s">
        <v>19</v>
      </c>
      <c r="L4" s="10" t="s">
        <v>20</v>
      </c>
      <c r="M4" s="10" t="s">
        <v>7</v>
      </c>
      <c r="N4" s="10" t="s">
        <v>2</v>
      </c>
      <c r="O4" s="10" t="s">
        <v>4</v>
      </c>
      <c r="P4" s="10" t="s">
        <v>5</v>
      </c>
      <c r="Q4" s="10" t="s">
        <v>8</v>
      </c>
      <c r="R4" s="10" t="s">
        <v>6</v>
      </c>
    </row>
    <row r="5" spans="1:18" x14ac:dyDescent="0.25">
      <c r="A5" s="25" t="s">
        <v>3</v>
      </c>
      <c r="B5" s="12"/>
      <c r="C5" s="13"/>
      <c r="D5" s="13"/>
      <c r="E5" s="14">
        <f>SUM(E7:E18)</f>
        <v>55</v>
      </c>
      <c r="F5" s="14">
        <f>SUM(F7:F18)</f>
        <v>16</v>
      </c>
      <c r="G5" s="14">
        <f>SUM(G7:G18)</f>
        <v>120</v>
      </c>
      <c r="H5" s="14">
        <f>SUM(H7:H18)</f>
        <v>32</v>
      </c>
      <c r="I5" s="14">
        <f>SUM(I7:I18)</f>
        <v>223</v>
      </c>
      <c r="J5" s="1"/>
      <c r="K5" s="15" t="s">
        <v>9</v>
      </c>
      <c r="L5" s="16" t="str">
        <f>A5</f>
        <v>RE00001</v>
      </c>
      <c r="M5" s="16">
        <f>B5</f>
        <v>0</v>
      </c>
      <c r="N5" s="16">
        <f>E5</f>
        <v>55</v>
      </c>
      <c r="O5" s="16">
        <f t="shared" ref="O5:R5" si="0">F5</f>
        <v>16</v>
      </c>
      <c r="P5" s="16">
        <f t="shared" si="0"/>
        <v>120</v>
      </c>
      <c r="Q5" s="16">
        <f t="shared" si="0"/>
        <v>32</v>
      </c>
      <c r="R5" s="13">
        <f t="shared" si="0"/>
        <v>223</v>
      </c>
    </row>
    <row r="6" spans="1:18" ht="30" customHeight="1" x14ac:dyDescent="0.25">
      <c r="A6" s="17" t="s">
        <v>9</v>
      </c>
      <c r="C6" s="18" t="s">
        <v>10</v>
      </c>
      <c r="D6" s="18" t="s">
        <v>1</v>
      </c>
      <c r="E6" s="18" t="s">
        <v>2</v>
      </c>
      <c r="F6" s="18" t="s">
        <v>4</v>
      </c>
      <c r="G6" s="19" t="s">
        <v>11</v>
      </c>
      <c r="H6" s="19" t="s">
        <v>12</v>
      </c>
      <c r="I6" s="18" t="s">
        <v>13</v>
      </c>
      <c r="K6" s="15" t="s">
        <v>21</v>
      </c>
      <c r="L6" s="16" t="str">
        <f>A21</f>
        <v>ME00700</v>
      </c>
      <c r="M6" s="16">
        <f>B21</f>
        <v>0</v>
      </c>
      <c r="N6" s="16">
        <f>E21</f>
        <v>50</v>
      </c>
      <c r="O6" s="16">
        <f t="shared" ref="O6:R6" si="1">F21</f>
        <v>15</v>
      </c>
      <c r="P6" s="16">
        <f t="shared" si="1"/>
        <v>65</v>
      </c>
      <c r="Q6" s="16">
        <f t="shared" si="1"/>
        <v>0</v>
      </c>
      <c r="R6" s="13">
        <f t="shared" si="1"/>
        <v>80</v>
      </c>
    </row>
    <row r="7" spans="1:18" x14ac:dyDescent="0.25">
      <c r="A7" s="17"/>
      <c r="C7" s="20">
        <v>4400785440</v>
      </c>
      <c r="D7" s="35" t="s">
        <v>30</v>
      </c>
      <c r="E7" s="21">
        <v>55</v>
      </c>
      <c r="F7" s="21"/>
      <c r="G7" s="21"/>
      <c r="H7" s="21"/>
      <c r="I7" s="14">
        <f>IF(F7="",E7,F7)+G7+H7</f>
        <v>55</v>
      </c>
      <c r="R7" s="13"/>
    </row>
    <row r="8" spans="1:18" x14ac:dyDescent="0.25">
      <c r="A8" s="17"/>
      <c r="C8" s="20"/>
      <c r="D8" s="35" t="s">
        <v>31</v>
      </c>
      <c r="E8" s="21"/>
      <c r="F8" s="21">
        <v>16</v>
      </c>
      <c r="G8" s="21">
        <v>40</v>
      </c>
      <c r="H8" s="21"/>
      <c r="I8" s="14">
        <f>IF(F8="",E8,F8)+G8+H8</f>
        <v>56</v>
      </c>
      <c r="K8" s="17" t="s">
        <v>22</v>
      </c>
      <c r="L8" s="16" t="str">
        <f>A39</f>
        <v>PIT0054</v>
      </c>
      <c r="M8" s="16">
        <f>B39</f>
        <v>0</v>
      </c>
      <c r="N8" s="16">
        <f>E39</f>
        <v>45</v>
      </c>
      <c r="O8" s="16">
        <f t="shared" ref="O8:R8" si="2">F39</f>
        <v>25</v>
      </c>
      <c r="P8" s="16">
        <f t="shared" si="2"/>
        <v>27</v>
      </c>
      <c r="Q8" s="16">
        <f t="shared" si="2"/>
        <v>14</v>
      </c>
      <c r="R8" s="13">
        <f t="shared" si="2"/>
        <v>111</v>
      </c>
    </row>
    <row r="9" spans="1:18" x14ac:dyDescent="0.25">
      <c r="A9" s="17"/>
      <c r="C9" s="20"/>
      <c r="D9" s="35" t="s">
        <v>32</v>
      </c>
      <c r="E9" s="21"/>
      <c r="F9" s="21"/>
      <c r="G9" s="21">
        <v>40</v>
      </c>
      <c r="H9" s="21">
        <v>16</v>
      </c>
      <c r="I9" s="14">
        <f t="shared" ref="I9:I17" si="3">IF(F9="",E9,F9)+G9+H9</f>
        <v>56</v>
      </c>
      <c r="K9" s="17"/>
      <c r="L9" s="16">
        <f>A55</f>
        <v>0</v>
      </c>
      <c r="M9" s="16">
        <f>B55</f>
        <v>0</v>
      </c>
      <c r="N9" s="16">
        <f>E55</f>
        <v>0</v>
      </c>
      <c r="O9" s="16">
        <f t="shared" ref="O9:R9" si="4">F55</f>
        <v>0</v>
      </c>
      <c r="P9" s="16">
        <f t="shared" si="4"/>
        <v>0</v>
      </c>
      <c r="Q9" s="16">
        <f t="shared" si="4"/>
        <v>0</v>
      </c>
      <c r="R9" s="13">
        <f t="shared" si="4"/>
        <v>0</v>
      </c>
    </row>
    <row r="10" spans="1:18" x14ac:dyDescent="0.25">
      <c r="A10" s="17"/>
      <c r="C10" s="20"/>
      <c r="D10" s="35" t="s">
        <v>33</v>
      </c>
      <c r="E10" s="21"/>
      <c r="F10" s="21"/>
      <c r="G10" s="21">
        <v>40</v>
      </c>
      <c r="H10" s="21">
        <v>16</v>
      </c>
      <c r="I10" s="14">
        <f t="shared" si="3"/>
        <v>56</v>
      </c>
      <c r="K10" s="17"/>
      <c r="L10" s="16">
        <f>A71</f>
        <v>0</v>
      </c>
      <c r="M10" s="16">
        <f>B71</f>
        <v>0</v>
      </c>
      <c r="N10" s="16">
        <f>E71</f>
        <v>0</v>
      </c>
      <c r="O10" s="16">
        <f t="shared" ref="O10:R10" si="5">F71</f>
        <v>0</v>
      </c>
      <c r="P10" s="16">
        <f t="shared" si="5"/>
        <v>0</v>
      </c>
      <c r="Q10" s="16">
        <f t="shared" si="5"/>
        <v>0</v>
      </c>
      <c r="R10" s="13">
        <f t="shared" si="5"/>
        <v>0</v>
      </c>
    </row>
    <row r="11" spans="1:18" x14ac:dyDescent="0.25">
      <c r="A11" s="17"/>
      <c r="C11" s="20"/>
      <c r="D11" s="34">
        <v>0</v>
      </c>
      <c r="E11" s="21"/>
      <c r="F11" s="21"/>
      <c r="G11" s="21"/>
      <c r="H11" s="21"/>
      <c r="I11" s="14">
        <f t="shared" si="3"/>
        <v>0</v>
      </c>
      <c r="K11" s="17"/>
      <c r="L11" s="16">
        <f>A87</f>
        <v>0</v>
      </c>
      <c r="M11" s="16">
        <f>B87</f>
        <v>0</v>
      </c>
      <c r="N11" s="16">
        <f>E87</f>
        <v>0</v>
      </c>
      <c r="O11" s="16">
        <f t="shared" ref="O11:R11" si="6">F87</f>
        <v>0</v>
      </c>
      <c r="P11" s="16">
        <f t="shared" si="6"/>
        <v>0</v>
      </c>
      <c r="Q11" s="16">
        <f t="shared" si="6"/>
        <v>0</v>
      </c>
      <c r="R11" s="13">
        <f t="shared" si="6"/>
        <v>0</v>
      </c>
    </row>
    <row r="12" spans="1:18" x14ac:dyDescent="0.25">
      <c r="A12" s="17"/>
      <c r="C12" s="20"/>
      <c r="D12" s="34">
        <v>0</v>
      </c>
      <c r="E12" s="21"/>
      <c r="F12" s="21"/>
      <c r="G12" s="21"/>
      <c r="H12" s="21"/>
      <c r="I12" s="14">
        <f t="shared" si="3"/>
        <v>0</v>
      </c>
      <c r="K12" s="17"/>
      <c r="L12" s="16">
        <f>A103</f>
        <v>0</v>
      </c>
      <c r="M12" s="16">
        <f>B103</f>
        <v>0</v>
      </c>
      <c r="N12" s="16">
        <f>E103</f>
        <v>0</v>
      </c>
      <c r="O12" s="16">
        <f t="shared" ref="O12:R12" si="7">F103</f>
        <v>0</v>
      </c>
      <c r="P12" s="16">
        <f t="shared" si="7"/>
        <v>0</v>
      </c>
      <c r="Q12" s="16">
        <f t="shared" si="7"/>
        <v>0</v>
      </c>
      <c r="R12" s="13">
        <f t="shared" si="7"/>
        <v>0</v>
      </c>
    </row>
    <row r="13" spans="1:18" x14ac:dyDescent="0.25">
      <c r="A13" s="17"/>
      <c r="C13" s="20"/>
      <c r="D13" s="34">
        <v>0</v>
      </c>
      <c r="E13" s="21"/>
      <c r="F13" s="21"/>
      <c r="G13" s="21"/>
      <c r="H13" s="21"/>
      <c r="I13" s="14">
        <f t="shared" si="3"/>
        <v>0</v>
      </c>
      <c r="K13" s="17"/>
      <c r="L13" s="16">
        <f>A119</f>
        <v>0</v>
      </c>
      <c r="M13" s="16">
        <f>B119</f>
        <v>0</v>
      </c>
      <c r="N13" s="16">
        <f>E119</f>
        <v>0</v>
      </c>
      <c r="O13" s="16">
        <f t="shared" ref="O13:R13" si="8">F119</f>
        <v>0</v>
      </c>
      <c r="P13" s="16">
        <f t="shared" si="8"/>
        <v>0</v>
      </c>
      <c r="Q13" s="16">
        <f t="shared" si="8"/>
        <v>0</v>
      </c>
      <c r="R13" s="13">
        <f t="shared" si="8"/>
        <v>0</v>
      </c>
    </row>
    <row r="14" spans="1:18" x14ac:dyDescent="0.25">
      <c r="A14" s="17"/>
      <c r="C14" s="20"/>
      <c r="D14" s="34">
        <v>0</v>
      </c>
      <c r="E14" s="21"/>
      <c r="F14" s="20"/>
      <c r="G14" s="20"/>
      <c r="H14" s="20"/>
      <c r="I14" s="14">
        <f t="shared" si="3"/>
        <v>0</v>
      </c>
      <c r="K14" s="17"/>
      <c r="L14" s="16">
        <f>A135</f>
        <v>0</v>
      </c>
      <c r="M14" s="16">
        <f>B135</f>
        <v>0</v>
      </c>
      <c r="N14" s="16">
        <f>E135</f>
        <v>0</v>
      </c>
      <c r="O14" s="16">
        <f t="shared" ref="O14:R14" si="9">F135</f>
        <v>0</v>
      </c>
      <c r="P14" s="16">
        <f t="shared" si="9"/>
        <v>0</v>
      </c>
      <c r="Q14" s="16">
        <f t="shared" si="9"/>
        <v>0</v>
      </c>
      <c r="R14" s="13">
        <f t="shared" si="9"/>
        <v>0</v>
      </c>
    </row>
    <row r="15" spans="1:18" x14ac:dyDescent="0.25">
      <c r="A15" s="17"/>
      <c r="C15" s="20"/>
      <c r="D15" s="34">
        <v>0</v>
      </c>
      <c r="E15" s="21"/>
      <c r="F15" s="20"/>
      <c r="G15" s="20"/>
      <c r="H15" s="20"/>
      <c r="I15" s="14">
        <f t="shared" si="3"/>
        <v>0</v>
      </c>
      <c r="K15" s="17"/>
      <c r="L15" s="16">
        <f>A151</f>
        <v>0</v>
      </c>
      <c r="M15" s="16">
        <f>B151</f>
        <v>0</v>
      </c>
      <c r="N15" s="16">
        <f>E151</f>
        <v>0</v>
      </c>
      <c r="O15" s="16">
        <f t="shared" ref="O15:R15" si="10">F151</f>
        <v>0</v>
      </c>
      <c r="P15" s="16">
        <f t="shared" si="10"/>
        <v>0</v>
      </c>
      <c r="Q15" s="16">
        <f t="shared" si="10"/>
        <v>0</v>
      </c>
      <c r="R15" s="13">
        <f t="shared" si="10"/>
        <v>0</v>
      </c>
    </row>
    <row r="16" spans="1:18" x14ac:dyDescent="0.25">
      <c r="A16" s="17"/>
      <c r="C16" s="20"/>
      <c r="D16" s="34">
        <v>0</v>
      </c>
      <c r="E16" s="21"/>
      <c r="F16" s="20"/>
      <c r="G16" s="20"/>
      <c r="H16" s="20"/>
      <c r="I16" s="14">
        <f t="shared" si="3"/>
        <v>0</v>
      </c>
      <c r="K16" s="17"/>
      <c r="L16" s="16">
        <f>A167</f>
        <v>0</v>
      </c>
      <c r="M16" s="16">
        <f>B167</f>
        <v>0</v>
      </c>
      <c r="N16" s="16">
        <f>E167</f>
        <v>0</v>
      </c>
      <c r="O16" s="16">
        <f t="shared" ref="O16:R16" si="11">F167</f>
        <v>0</v>
      </c>
      <c r="P16" s="16">
        <f t="shared" si="11"/>
        <v>0</v>
      </c>
      <c r="Q16" s="16">
        <f t="shared" si="11"/>
        <v>0</v>
      </c>
      <c r="R16" s="13">
        <f t="shared" si="11"/>
        <v>0</v>
      </c>
    </row>
    <row r="17" spans="1:18" x14ac:dyDescent="0.25">
      <c r="A17" s="22"/>
      <c r="C17" s="20"/>
      <c r="D17" s="34">
        <v>0</v>
      </c>
      <c r="E17" s="21"/>
      <c r="F17" s="20"/>
      <c r="G17" s="20"/>
      <c r="H17" s="20"/>
      <c r="I17" s="14">
        <f t="shared" si="3"/>
        <v>0</v>
      </c>
      <c r="K17" s="17"/>
      <c r="L17" s="16">
        <f>A183</f>
        <v>0</v>
      </c>
      <c r="M17" s="16">
        <f>B183</f>
        <v>0</v>
      </c>
      <c r="N17" s="16">
        <f>E183</f>
        <v>0</v>
      </c>
      <c r="O17" s="16">
        <f t="shared" ref="O17:R17" si="12">F183</f>
        <v>0</v>
      </c>
      <c r="P17" s="16">
        <f t="shared" si="12"/>
        <v>0</v>
      </c>
      <c r="Q17" s="16">
        <f t="shared" si="12"/>
        <v>0</v>
      </c>
      <c r="R17" s="13">
        <f t="shared" si="12"/>
        <v>0</v>
      </c>
    </row>
    <row r="18" spans="1:18" x14ac:dyDescent="0.25">
      <c r="A18" s="2" t="s">
        <v>23</v>
      </c>
      <c r="B18" s="2"/>
      <c r="C18" s="2"/>
      <c r="D18" s="2"/>
      <c r="E18" s="2"/>
      <c r="F18" s="2"/>
      <c r="G18" s="2"/>
      <c r="H18" s="2"/>
      <c r="I18" s="2"/>
      <c r="K18" s="17"/>
      <c r="L18" s="16">
        <f>A199</f>
        <v>0</v>
      </c>
      <c r="M18" s="16">
        <f>B199</f>
        <v>0</v>
      </c>
      <c r="N18" s="16">
        <f>E199</f>
        <v>0</v>
      </c>
      <c r="O18" s="16">
        <f t="shared" ref="O18:R18" si="13">F199</f>
        <v>0</v>
      </c>
      <c r="P18" s="16">
        <f t="shared" si="13"/>
        <v>0</v>
      </c>
      <c r="Q18" s="16">
        <f t="shared" si="13"/>
        <v>0</v>
      </c>
      <c r="R18" s="13">
        <f t="shared" si="13"/>
        <v>0</v>
      </c>
    </row>
    <row r="19" spans="1:18" x14ac:dyDescent="0.25">
      <c r="C19"/>
      <c r="J19" s="1"/>
      <c r="K19" s="17"/>
      <c r="L19" s="16">
        <f>A215</f>
        <v>0</v>
      </c>
      <c r="M19" s="16">
        <f>B215</f>
        <v>0</v>
      </c>
      <c r="N19" s="16">
        <f>E215</f>
        <v>0</v>
      </c>
      <c r="O19" s="16">
        <f t="shared" ref="O19:R19" si="14">F215</f>
        <v>0</v>
      </c>
      <c r="P19" s="16">
        <f t="shared" si="14"/>
        <v>0</v>
      </c>
      <c r="Q19" s="16">
        <f t="shared" si="14"/>
        <v>0</v>
      </c>
      <c r="R19" s="13">
        <f t="shared" si="14"/>
        <v>0</v>
      </c>
    </row>
    <row r="20" spans="1:18" x14ac:dyDescent="0.25">
      <c r="A20" s="7" t="s">
        <v>17</v>
      </c>
      <c r="B20" s="8" t="s">
        <v>0</v>
      </c>
      <c r="C20" s="9"/>
      <c r="D20" s="10"/>
      <c r="E20" s="10" t="s">
        <v>2</v>
      </c>
      <c r="F20" s="10" t="s">
        <v>4</v>
      </c>
      <c r="G20" s="10" t="s">
        <v>5</v>
      </c>
      <c r="H20" s="10"/>
      <c r="I20" s="10" t="s">
        <v>6</v>
      </c>
      <c r="J20" s="1"/>
      <c r="K20" s="17"/>
      <c r="L20" s="16">
        <f>A231</f>
        <v>0</v>
      </c>
      <c r="M20" s="16">
        <f>B231</f>
        <v>0</v>
      </c>
      <c r="N20" s="16">
        <f>E231</f>
        <v>0</v>
      </c>
      <c r="O20" s="16">
        <f t="shared" ref="O20:R20" si="15">F231</f>
        <v>0</v>
      </c>
      <c r="P20" s="16">
        <f t="shared" si="15"/>
        <v>0</v>
      </c>
      <c r="Q20" s="16">
        <f t="shared" si="15"/>
        <v>0</v>
      </c>
      <c r="R20" s="13">
        <f t="shared" si="15"/>
        <v>0</v>
      </c>
    </row>
    <row r="21" spans="1:18" ht="30" customHeight="1" x14ac:dyDescent="0.25">
      <c r="A21" s="25" t="s">
        <v>24</v>
      </c>
      <c r="B21" s="12"/>
      <c r="C21" s="13"/>
      <c r="D21" s="13"/>
      <c r="E21" s="14">
        <f>SUM(E23:E34)</f>
        <v>50</v>
      </c>
      <c r="F21" s="14">
        <f>SUM(F23:F34)</f>
        <v>15</v>
      </c>
      <c r="G21" s="14">
        <f>SUM(G23:G34)</f>
        <v>65</v>
      </c>
      <c r="H21" s="14">
        <f>SUM(H23:H34)</f>
        <v>0</v>
      </c>
      <c r="I21" s="14">
        <f>SUM(I23:I34)</f>
        <v>80</v>
      </c>
      <c r="K21" s="17"/>
      <c r="L21" s="16">
        <f>A247</f>
        <v>0</v>
      </c>
      <c r="M21" s="16">
        <f>B247</f>
        <v>0</v>
      </c>
      <c r="N21" s="16">
        <f>E247</f>
        <v>0</v>
      </c>
      <c r="O21" s="16">
        <f t="shared" ref="O21:R21" si="16">F247</f>
        <v>0</v>
      </c>
      <c r="P21" s="16">
        <f t="shared" si="16"/>
        <v>0</v>
      </c>
      <c r="Q21" s="16">
        <f t="shared" si="16"/>
        <v>0</v>
      </c>
      <c r="R21" s="13">
        <f t="shared" si="16"/>
        <v>0</v>
      </c>
    </row>
    <row r="22" spans="1:18" ht="30" x14ac:dyDescent="0.25">
      <c r="A22" s="17" t="s">
        <v>14</v>
      </c>
      <c r="C22" s="18" t="s">
        <v>10</v>
      </c>
      <c r="D22" s="18" t="s">
        <v>1</v>
      </c>
      <c r="E22" s="18" t="s">
        <v>2</v>
      </c>
      <c r="F22" s="18" t="s">
        <v>4</v>
      </c>
      <c r="G22" s="19" t="s">
        <v>11</v>
      </c>
      <c r="H22" s="19" t="s">
        <v>12</v>
      </c>
      <c r="I22" s="18" t="s">
        <v>13</v>
      </c>
      <c r="K22" s="17"/>
      <c r="L22" s="16">
        <f>A263</f>
        <v>0</v>
      </c>
      <c r="M22" s="16">
        <f>B263</f>
        <v>0</v>
      </c>
      <c r="N22" s="16">
        <f>E263</f>
        <v>0</v>
      </c>
      <c r="O22" s="16">
        <f t="shared" ref="O22:R22" si="17">F263</f>
        <v>0</v>
      </c>
      <c r="P22" s="16">
        <f t="shared" si="17"/>
        <v>0</v>
      </c>
      <c r="Q22" s="16">
        <f t="shared" si="17"/>
        <v>0</v>
      </c>
      <c r="R22" s="13">
        <f t="shared" si="17"/>
        <v>0</v>
      </c>
    </row>
    <row r="23" spans="1:18" x14ac:dyDescent="0.25">
      <c r="A23" s="17"/>
      <c r="C23" s="20">
        <v>4400765263</v>
      </c>
      <c r="D23" s="35" t="s">
        <v>34</v>
      </c>
      <c r="E23" s="21">
        <v>50</v>
      </c>
      <c r="F23" s="21">
        <v>15</v>
      </c>
      <c r="G23" s="21"/>
      <c r="H23" s="21"/>
      <c r="I23" s="14">
        <f>IF(F23="",E23,F23)+G23+H23</f>
        <v>15</v>
      </c>
      <c r="K23" s="17"/>
      <c r="L23" s="16">
        <f>A279</f>
        <v>0</v>
      </c>
      <c r="M23" s="16">
        <f>B279</f>
        <v>0</v>
      </c>
      <c r="N23" s="16">
        <f t="shared" ref="N23:R23" si="18">C279</f>
        <v>0</v>
      </c>
      <c r="O23" s="16">
        <f t="shared" si="18"/>
        <v>0</v>
      </c>
      <c r="P23" s="16">
        <f t="shared" si="18"/>
        <v>0</v>
      </c>
      <c r="Q23" s="16">
        <f t="shared" si="18"/>
        <v>0</v>
      </c>
      <c r="R23" s="13">
        <f t="shared" si="18"/>
        <v>0</v>
      </c>
    </row>
    <row r="24" spans="1:18" x14ac:dyDescent="0.25">
      <c r="A24" s="17"/>
      <c r="C24" s="20"/>
      <c r="D24" s="35" t="s">
        <v>35</v>
      </c>
      <c r="E24" s="21"/>
      <c r="F24" s="21"/>
      <c r="G24" s="21">
        <v>15</v>
      </c>
      <c r="H24" s="21"/>
      <c r="I24" s="14">
        <f>IF(F24="",E24,F24)+G24+H24</f>
        <v>15</v>
      </c>
      <c r="K24" s="17"/>
      <c r="L24" s="16">
        <f>A295</f>
        <v>0</v>
      </c>
      <c r="M24" s="16">
        <f>B295</f>
        <v>0</v>
      </c>
      <c r="N24" s="16">
        <f>E295</f>
        <v>0</v>
      </c>
      <c r="O24" s="16">
        <f t="shared" ref="O24:R24" si="19">F295</f>
        <v>0</v>
      </c>
      <c r="P24" s="16">
        <f t="shared" si="19"/>
        <v>0</v>
      </c>
      <c r="Q24" s="16">
        <f t="shared" si="19"/>
        <v>0</v>
      </c>
      <c r="R24" s="13">
        <f t="shared" si="19"/>
        <v>0</v>
      </c>
    </row>
    <row r="25" spans="1:18" x14ac:dyDescent="0.25">
      <c r="A25" s="17"/>
      <c r="C25" s="20"/>
      <c r="D25" s="35" t="s">
        <v>36</v>
      </c>
      <c r="E25" s="21"/>
      <c r="F25" s="21"/>
      <c r="G25" s="21">
        <v>20</v>
      </c>
      <c r="H25" s="21"/>
      <c r="I25" s="14">
        <f t="shared" ref="I25:I32" si="20">IF(F25="",E25,F25)+G25+H25</f>
        <v>20</v>
      </c>
      <c r="K25" s="17"/>
      <c r="L25" s="16">
        <f>A311</f>
        <v>0</v>
      </c>
      <c r="M25" s="16">
        <f>B311</f>
        <v>0</v>
      </c>
      <c r="N25" s="16">
        <f>E311</f>
        <v>0</v>
      </c>
      <c r="O25" s="16">
        <f t="shared" ref="O25:R25" si="21">F311</f>
        <v>0</v>
      </c>
      <c r="P25" s="16">
        <f t="shared" si="21"/>
        <v>0</v>
      </c>
      <c r="Q25" s="16">
        <f t="shared" si="21"/>
        <v>0</v>
      </c>
      <c r="R25" s="13">
        <f t="shared" si="21"/>
        <v>0</v>
      </c>
    </row>
    <row r="26" spans="1:18" x14ac:dyDescent="0.25">
      <c r="A26" s="17"/>
      <c r="C26" s="20"/>
      <c r="D26" s="35" t="s">
        <v>37</v>
      </c>
      <c r="E26" s="21"/>
      <c r="F26" s="21"/>
      <c r="G26" s="21">
        <v>30</v>
      </c>
      <c r="H26" s="21"/>
      <c r="I26" s="14">
        <f t="shared" si="20"/>
        <v>30</v>
      </c>
      <c r="K26" s="17"/>
      <c r="L26" s="16">
        <f>A327</f>
        <v>0</v>
      </c>
      <c r="M26" s="16">
        <f>B327</f>
        <v>0</v>
      </c>
      <c r="N26" s="16">
        <f>E327</f>
        <v>0</v>
      </c>
      <c r="O26" s="16">
        <f t="shared" ref="O26:R26" si="22">F327</f>
        <v>0</v>
      </c>
      <c r="P26" s="16">
        <f t="shared" si="22"/>
        <v>0</v>
      </c>
      <c r="Q26" s="16">
        <f t="shared" si="22"/>
        <v>0</v>
      </c>
      <c r="R26" s="13">
        <f t="shared" si="22"/>
        <v>0</v>
      </c>
    </row>
    <row r="27" spans="1:18" x14ac:dyDescent="0.25">
      <c r="A27" s="17"/>
      <c r="C27" s="20"/>
      <c r="D27" s="34">
        <v>0</v>
      </c>
      <c r="E27" s="21"/>
      <c r="F27" s="21"/>
      <c r="G27" s="21"/>
      <c r="H27" s="21"/>
      <c r="I27" s="14">
        <f t="shared" si="20"/>
        <v>0</v>
      </c>
      <c r="K27" s="17"/>
      <c r="L27" s="16">
        <f>A343</f>
        <v>0</v>
      </c>
      <c r="M27" s="16">
        <f>B343</f>
        <v>0</v>
      </c>
      <c r="N27" s="16">
        <f>E343</f>
        <v>0</v>
      </c>
      <c r="O27" s="16">
        <f t="shared" ref="O27:R27" si="23">F343</f>
        <v>0</v>
      </c>
      <c r="P27" s="16">
        <f t="shared" si="23"/>
        <v>0</v>
      </c>
      <c r="Q27" s="16">
        <f t="shared" si="23"/>
        <v>0</v>
      </c>
      <c r="R27" s="13">
        <f t="shared" si="23"/>
        <v>0</v>
      </c>
    </row>
    <row r="28" spans="1:18" x14ac:dyDescent="0.25">
      <c r="A28" s="17"/>
      <c r="C28" s="20"/>
      <c r="D28" s="34">
        <v>0</v>
      </c>
      <c r="E28" s="21"/>
      <c r="F28" s="21"/>
      <c r="G28" s="21"/>
      <c r="H28" s="21"/>
      <c r="I28" s="14">
        <f t="shared" si="20"/>
        <v>0</v>
      </c>
      <c r="K28" s="17"/>
      <c r="L28" s="16">
        <f>A359</f>
        <v>0</v>
      </c>
      <c r="M28" s="16">
        <f>B359</f>
        <v>0</v>
      </c>
      <c r="N28" s="16">
        <f>E359</f>
        <v>0</v>
      </c>
      <c r="O28" s="16">
        <f t="shared" ref="O28:R28" si="24">F359</f>
        <v>0</v>
      </c>
      <c r="P28" s="16">
        <f t="shared" si="24"/>
        <v>0</v>
      </c>
      <c r="Q28" s="16">
        <f t="shared" si="24"/>
        <v>0</v>
      </c>
      <c r="R28" s="13">
        <f t="shared" si="24"/>
        <v>0</v>
      </c>
    </row>
    <row r="29" spans="1:18" x14ac:dyDescent="0.25">
      <c r="A29" s="17"/>
      <c r="C29" s="20"/>
      <c r="D29" s="34">
        <v>0</v>
      </c>
      <c r="E29" s="21"/>
      <c r="F29" s="21"/>
      <c r="G29" s="21"/>
      <c r="H29" s="21"/>
      <c r="I29" s="14">
        <f t="shared" si="20"/>
        <v>0</v>
      </c>
      <c r="K29" s="17"/>
      <c r="L29" s="16">
        <f>A375</f>
        <v>0</v>
      </c>
      <c r="M29" s="16">
        <f>B375</f>
        <v>0</v>
      </c>
      <c r="N29" s="16">
        <f>E375</f>
        <v>0</v>
      </c>
      <c r="O29" s="16">
        <f t="shared" ref="O29:R29" si="25">F375</f>
        <v>0</v>
      </c>
      <c r="P29" s="16">
        <f t="shared" si="25"/>
        <v>0</v>
      </c>
      <c r="Q29" s="16">
        <f t="shared" si="25"/>
        <v>0</v>
      </c>
      <c r="R29" s="13">
        <f t="shared" si="25"/>
        <v>0</v>
      </c>
    </row>
    <row r="30" spans="1:18" x14ac:dyDescent="0.25">
      <c r="A30" s="17"/>
      <c r="C30" s="20"/>
      <c r="D30" s="34">
        <v>0</v>
      </c>
      <c r="E30" s="21"/>
      <c r="F30" s="20"/>
      <c r="G30" s="20"/>
      <c r="H30" s="20"/>
      <c r="I30" s="14">
        <f t="shared" si="20"/>
        <v>0</v>
      </c>
      <c r="K30" s="17"/>
      <c r="L30" s="16">
        <f>A391</f>
        <v>0</v>
      </c>
      <c r="M30" s="16">
        <f>B391</f>
        <v>0</v>
      </c>
      <c r="N30" s="16">
        <f>E391</f>
        <v>0</v>
      </c>
      <c r="O30" s="16">
        <f t="shared" ref="O30:R30" si="26">F391</f>
        <v>0</v>
      </c>
      <c r="P30" s="16">
        <f t="shared" si="26"/>
        <v>0</v>
      </c>
      <c r="Q30" s="16">
        <f t="shared" si="26"/>
        <v>0</v>
      </c>
      <c r="R30" s="13">
        <f t="shared" si="26"/>
        <v>0</v>
      </c>
    </row>
    <row r="31" spans="1:18" x14ac:dyDescent="0.25">
      <c r="A31" s="17"/>
      <c r="C31" s="20"/>
      <c r="D31" s="34">
        <v>0</v>
      </c>
      <c r="E31" s="21"/>
      <c r="F31" s="20"/>
      <c r="G31" s="20"/>
      <c r="H31" s="20"/>
      <c r="I31" s="14">
        <f t="shared" si="20"/>
        <v>0</v>
      </c>
      <c r="K31" s="17"/>
      <c r="L31" s="16">
        <f>A407</f>
        <v>0</v>
      </c>
      <c r="M31" s="16">
        <f>B407</f>
        <v>0</v>
      </c>
      <c r="N31" s="16">
        <f>E407</f>
        <v>0</v>
      </c>
      <c r="O31" s="16">
        <f t="shared" ref="O31:R31" si="27">F407</f>
        <v>0</v>
      </c>
      <c r="P31" s="16">
        <f t="shared" si="27"/>
        <v>0</v>
      </c>
      <c r="Q31" s="16">
        <f t="shared" si="27"/>
        <v>0</v>
      </c>
      <c r="R31" s="13">
        <f t="shared" si="27"/>
        <v>0</v>
      </c>
    </row>
    <row r="32" spans="1:18" x14ac:dyDescent="0.25">
      <c r="A32" s="17"/>
      <c r="C32" s="20"/>
      <c r="D32" s="34">
        <v>0</v>
      </c>
      <c r="E32" s="21"/>
      <c r="F32" s="20"/>
      <c r="G32" s="20"/>
      <c r="H32" s="20"/>
      <c r="I32" s="14">
        <f t="shared" si="20"/>
        <v>0</v>
      </c>
      <c r="K32" s="17"/>
      <c r="L32" s="16">
        <f>A423</f>
        <v>0</v>
      </c>
      <c r="M32" s="16">
        <f>B423</f>
        <v>0</v>
      </c>
      <c r="N32" s="16">
        <f>E423</f>
        <v>0</v>
      </c>
      <c r="O32" s="16">
        <f t="shared" ref="O32:R32" si="28">F423</f>
        <v>0</v>
      </c>
      <c r="P32" s="16">
        <f t="shared" si="28"/>
        <v>0</v>
      </c>
      <c r="Q32" s="16">
        <f t="shared" si="28"/>
        <v>0</v>
      </c>
      <c r="R32" s="13">
        <f t="shared" si="28"/>
        <v>0</v>
      </c>
    </row>
    <row r="33" spans="1:18" x14ac:dyDescent="0.25">
      <c r="A33" s="22"/>
      <c r="C33" s="20"/>
      <c r="D33" s="34">
        <v>0</v>
      </c>
      <c r="E33" s="21"/>
      <c r="F33" s="20"/>
      <c r="G33" s="20"/>
      <c r="H33" s="20"/>
      <c r="I33" s="14"/>
      <c r="J33" s="1"/>
      <c r="K33" s="17"/>
      <c r="L33" s="16">
        <f>A439</f>
        <v>0</v>
      </c>
      <c r="M33" s="16">
        <f>B439</f>
        <v>0</v>
      </c>
      <c r="N33" s="16">
        <f>E439</f>
        <v>0</v>
      </c>
      <c r="O33" s="16">
        <f t="shared" ref="O33:R33" si="29">F439</f>
        <v>0</v>
      </c>
      <c r="P33" s="16">
        <f t="shared" si="29"/>
        <v>0</v>
      </c>
      <c r="Q33" s="16">
        <f t="shared" si="29"/>
        <v>0</v>
      </c>
      <c r="R33" s="13">
        <f t="shared" si="29"/>
        <v>0</v>
      </c>
    </row>
    <row r="34" spans="1:18" ht="15" customHeight="1" x14ac:dyDescent="0.25">
      <c r="A34" s="33" t="s">
        <v>23</v>
      </c>
      <c r="B34" s="33"/>
      <c r="C34" s="33"/>
      <c r="D34" s="33"/>
      <c r="E34" s="33"/>
      <c r="F34" s="33"/>
      <c r="G34" s="33"/>
      <c r="H34" s="33"/>
      <c r="I34" s="33"/>
      <c r="K34" s="17"/>
      <c r="L34" s="16">
        <f>A455</f>
        <v>0</v>
      </c>
      <c r="M34" s="16">
        <f>B455</f>
        <v>0</v>
      </c>
      <c r="N34" s="16">
        <f>E455</f>
        <v>0</v>
      </c>
      <c r="O34" s="16">
        <f t="shared" ref="O34:R34" si="30">F455</f>
        <v>0</v>
      </c>
      <c r="P34" s="16">
        <f t="shared" si="30"/>
        <v>0</v>
      </c>
      <c r="Q34" s="16">
        <f t="shared" si="30"/>
        <v>0</v>
      </c>
      <c r="R34" s="13">
        <f t="shared" si="30"/>
        <v>0</v>
      </c>
    </row>
    <row r="35" spans="1:18" ht="24" customHeight="1" x14ac:dyDescent="0.25">
      <c r="A35" s="11"/>
      <c r="B35" s="11"/>
      <c r="C35" s="11"/>
      <c r="D35" s="11"/>
      <c r="E35" s="11"/>
      <c r="F35" s="11"/>
      <c r="G35" s="23"/>
      <c r="H35" s="23"/>
      <c r="I35" s="23"/>
      <c r="K35" s="17"/>
      <c r="L35" s="16">
        <f>A471</f>
        <v>0</v>
      </c>
      <c r="M35" s="16">
        <f>B471</f>
        <v>0</v>
      </c>
      <c r="N35" s="16">
        <f>E471</f>
        <v>0</v>
      </c>
      <c r="O35" s="16">
        <f t="shared" ref="O35:R35" si="31">F471</f>
        <v>0</v>
      </c>
      <c r="P35" s="16">
        <f t="shared" si="31"/>
        <v>0</v>
      </c>
      <c r="Q35" s="16">
        <f t="shared" si="31"/>
        <v>0</v>
      </c>
      <c r="R35" s="13">
        <f t="shared" si="31"/>
        <v>0</v>
      </c>
    </row>
    <row r="36" spans="1:18" x14ac:dyDescent="0.25">
      <c r="A36" s="11"/>
      <c r="B36" s="11"/>
      <c r="C36" s="11"/>
      <c r="D36" s="11"/>
      <c r="E36" s="23"/>
      <c r="F36" s="23"/>
      <c r="G36" s="23"/>
      <c r="H36" s="23"/>
      <c r="I36" s="23"/>
      <c r="K36" s="17"/>
      <c r="L36" s="16">
        <f>A487</f>
        <v>0</v>
      </c>
      <c r="M36" s="16">
        <f>B487</f>
        <v>0</v>
      </c>
      <c r="N36" s="16">
        <f>E487</f>
        <v>0</v>
      </c>
      <c r="O36" s="16">
        <f t="shared" ref="O36:R36" si="32">F487</f>
        <v>0</v>
      </c>
      <c r="P36" s="16">
        <f t="shared" si="32"/>
        <v>0</v>
      </c>
      <c r="Q36" s="16">
        <f t="shared" si="32"/>
        <v>0</v>
      </c>
      <c r="R36" s="13">
        <f t="shared" si="32"/>
        <v>0</v>
      </c>
    </row>
    <row r="37" spans="1:18" x14ac:dyDescent="0.25">
      <c r="B37" s="11"/>
      <c r="C37" s="24" t="str">
        <f>IF(A39="","",VLOOKUP(A39,'[1]Ref Code fonds'!$A$1:B283,2))</f>
        <v>TP-004 Nouvel Environnement de Travail (Services Front)</v>
      </c>
      <c r="D37" s="24"/>
      <c r="E37" s="24"/>
      <c r="F37" s="24"/>
      <c r="G37" s="24"/>
      <c r="H37" s="24"/>
      <c r="I37" s="24"/>
      <c r="K37" s="17"/>
      <c r="L37" s="16">
        <f>A503</f>
        <v>0</v>
      </c>
      <c r="M37" s="16">
        <f>B503</f>
        <v>0</v>
      </c>
      <c r="N37" s="16">
        <f>E503</f>
        <v>0</v>
      </c>
      <c r="O37" s="16">
        <f t="shared" ref="O37:R37" si="33">F503</f>
        <v>0</v>
      </c>
      <c r="P37" s="16">
        <f t="shared" si="33"/>
        <v>0</v>
      </c>
      <c r="Q37" s="16">
        <f t="shared" si="33"/>
        <v>0</v>
      </c>
      <c r="R37" s="13">
        <f t="shared" si="33"/>
        <v>0</v>
      </c>
    </row>
    <row r="38" spans="1:18" ht="29.25" customHeight="1" x14ac:dyDescent="0.25">
      <c r="A38" s="7" t="s">
        <v>17</v>
      </c>
      <c r="B38" s="8" t="s">
        <v>0</v>
      </c>
      <c r="C38" s="9"/>
      <c r="D38" s="10"/>
      <c r="E38" s="10" t="s">
        <v>2</v>
      </c>
      <c r="F38" s="10" t="s">
        <v>4</v>
      </c>
      <c r="G38" s="10" t="s">
        <v>5</v>
      </c>
      <c r="H38" s="10"/>
      <c r="I38" s="10" t="s">
        <v>6</v>
      </c>
      <c r="R38" s="11"/>
    </row>
    <row r="39" spans="1:18" x14ac:dyDescent="0.25">
      <c r="A39" s="25" t="s">
        <v>25</v>
      </c>
      <c r="B39" s="12"/>
      <c r="C39" s="13"/>
      <c r="D39" s="13"/>
      <c r="E39" s="14">
        <f>SUM(E41:E51)</f>
        <v>45</v>
      </c>
      <c r="F39" s="14">
        <f>SUM(F41:F51)</f>
        <v>25</v>
      </c>
      <c r="G39" s="14">
        <f>SUM(G41:G51)</f>
        <v>27</v>
      </c>
      <c r="H39" s="14">
        <f>SUM(H41:H51)</f>
        <v>14</v>
      </c>
      <c r="I39" s="14">
        <f>SUM(I41:I51)</f>
        <v>111</v>
      </c>
    </row>
    <row r="40" spans="1:18" ht="30" x14ac:dyDescent="0.25">
      <c r="A40" s="26"/>
      <c r="B40" s="27"/>
      <c r="C40" s="18" t="s">
        <v>10</v>
      </c>
      <c r="D40" s="18" t="s">
        <v>1</v>
      </c>
      <c r="E40" s="18" t="s">
        <v>2</v>
      </c>
      <c r="F40" s="18" t="s">
        <v>4</v>
      </c>
      <c r="G40" s="19" t="s">
        <v>11</v>
      </c>
      <c r="H40" s="19" t="s">
        <v>12</v>
      </c>
      <c r="I40" s="18" t="s">
        <v>13</v>
      </c>
    </row>
    <row r="41" spans="1:18" x14ac:dyDescent="0.25">
      <c r="A41" s="26"/>
      <c r="B41" s="27"/>
      <c r="C41" s="20">
        <v>4400596354</v>
      </c>
      <c r="D41" s="35" t="s">
        <v>38</v>
      </c>
      <c r="E41" s="21">
        <v>45</v>
      </c>
      <c r="F41" s="21"/>
      <c r="G41" s="21"/>
      <c r="H41" s="21"/>
      <c r="I41" s="14">
        <f>IF(F41="",E41,F41)+G41+H41</f>
        <v>45</v>
      </c>
    </row>
    <row r="42" spans="1:18" x14ac:dyDescent="0.25">
      <c r="A42" s="26"/>
      <c r="B42" s="27"/>
      <c r="C42" s="20"/>
      <c r="D42" s="35" t="s">
        <v>39</v>
      </c>
      <c r="E42" s="21"/>
      <c r="F42" s="21">
        <v>25</v>
      </c>
      <c r="G42" s="21"/>
      <c r="H42" s="21"/>
      <c r="I42" s="14">
        <f t="shared" ref="I42:I50" si="34">IF(F42="",E42,F42)+G42+H42</f>
        <v>25</v>
      </c>
    </row>
    <row r="43" spans="1:18" x14ac:dyDescent="0.25">
      <c r="A43" s="26"/>
      <c r="B43" s="27"/>
      <c r="C43" s="20"/>
      <c r="D43" s="35" t="s">
        <v>40</v>
      </c>
      <c r="E43" s="21"/>
      <c r="F43" s="21"/>
      <c r="G43" s="21">
        <v>12</v>
      </c>
      <c r="H43" s="21"/>
      <c r="I43" s="14">
        <f t="shared" si="34"/>
        <v>12</v>
      </c>
    </row>
    <row r="44" spans="1:18" x14ac:dyDescent="0.25">
      <c r="A44" s="26"/>
      <c r="B44" s="27"/>
      <c r="C44" s="20"/>
      <c r="D44" s="35" t="s">
        <v>41</v>
      </c>
      <c r="E44" s="21"/>
      <c r="F44" s="21"/>
      <c r="G44" s="21">
        <v>15</v>
      </c>
      <c r="H44" s="21">
        <v>14</v>
      </c>
      <c r="I44" s="14">
        <f t="shared" si="34"/>
        <v>29</v>
      </c>
    </row>
    <row r="45" spans="1:18" x14ac:dyDescent="0.25">
      <c r="A45" s="26"/>
      <c r="B45" s="27"/>
      <c r="C45" s="20"/>
      <c r="D45" s="34">
        <v>0</v>
      </c>
      <c r="E45" s="21"/>
      <c r="F45" s="21"/>
      <c r="G45" s="21"/>
      <c r="H45" s="21"/>
      <c r="I45" s="14">
        <f t="shared" si="34"/>
        <v>0</v>
      </c>
    </row>
    <row r="46" spans="1:18" x14ac:dyDescent="0.25">
      <c r="A46" s="26"/>
      <c r="B46" s="27"/>
      <c r="C46" s="20"/>
      <c r="D46" s="34">
        <v>0</v>
      </c>
      <c r="E46" s="21"/>
      <c r="F46" s="21"/>
      <c r="G46" s="21"/>
      <c r="H46" s="21"/>
      <c r="I46" s="14">
        <f t="shared" si="34"/>
        <v>0</v>
      </c>
    </row>
    <row r="47" spans="1:18" x14ac:dyDescent="0.25">
      <c r="A47" s="26"/>
      <c r="B47" s="27"/>
      <c r="C47" s="20"/>
      <c r="D47" s="34">
        <v>0</v>
      </c>
      <c r="E47" s="21"/>
      <c r="F47" s="21"/>
      <c r="G47" s="21"/>
      <c r="H47" s="21"/>
      <c r="I47" s="14">
        <f t="shared" si="34"/>
        <v>0</v>
      </c>
      <c r="J47" s="1"/>
    </row>
    <row r="48" spans="1:18" x14ac:dyDescent="0.25">
      <c r="A48" s="26"/>
      <c r="B48" s="27"/>
      <c r="C48" s="20"/>
      <c r="D48" s="34">
        <v>0</v>
      </c>
      <c r="E48" s="21"/>
      <c r="F48" s="20"/>
      <c r="G48" s="20"/>
      <c r="H48" s="20"/>
      <c r="I48" s="14">
        <f t="shared" si="34"/>
        <v>0</v>
      </c>
    </row>
    <row r="49" spans="1:16" x14ac:dyDescent="0.25">
      <c r="A49" s="26"/>
      <c r="B49" s="27"/>
      <c r="C49" s="20"/>
      <c r="D49" s="34">
        <v>0</v>
      </c>
      <c r="E49" s="21"/>
      <c r="F49" s="20"/>
      <c r="G49" s="20"/>
      <c r="H49" s="20"/>
      <c r="I49" s="14">
        <f t="shared" si="34"/>
        <v>0</v>
      </c>
    </row>
    <row r="50" spans="1:16" x14ac:dyDescent="0.25">
      <c r="A50" s="26"/>
      <c r="B50" s="27"/>
      <c r="C50" s="20"/>
      <c r="D50" s="34">
        <v>0</v>
      </c>
      <c r="E50" s="21"/>
      <c r="F50" s="20"/>
      <c r="G50" s="20"/>
      <c r="H50" s="20"/>
      <c r="I50" s="14">
        <f t="shared" si="34"/>
        <v>0</v>
      </c>
    </row>
    <row r="51" spans="1:16" ht="15" customHeight="1" x14ac:dyDescent="0.25">
      <c r="A51" s="2" t="s">
        <v>26</v>
      </c>
      <c r="B51" s="2"/>
      <c r="C51" s="2"/>
      <c r="D51" s="2"/>
      <c r="E51" s="2"/>
      <c r="F51" s="2"/>
      <c r="G51" s="2"/>
      <c r="H51" s="2"/>
      <c r="I51" s="2"/>
      <c r="J51" s="28"/>
      <c r="K51" s="29"/>
      <c r="L51" s="29"/>
      <c r="M51" s="29"/>
      <c r="N51" s="29"/>
      <c r="O51" s="29"/>
      <c r="P51" s="29"/>
    </row>
    <row r="52" spans="1:16" x14ac:dyDescent="0.25">
      <c r="A52" s="30"/>
      <c r="B52" s="31"/>
      <c r="C52" s="31"/>
      <c r="D52" s="31"/>
      <c r="E52" s="31"/>
      <c r="F52" s="31"/>
      <c r="G52" s="31"/>
      <c r="H52" s="31"/>
      <c r="I52" s="31"/>
      <c r="J52" s="29"/>
      <c r="K52" s="11"/>
      <c r="L52" s="11"/>
      <c r="M52" s="11"/>
      <c r="N52" s="11"/>
      <c r="O52" s="11"/>
      <c r="P52" s="11"/>
    </row>
    <row r="53" spans="1:16" x14ac:dyDescent="0.25">
      <c r="B53" s="11"/>
      <c r="C53" s="24" t="str">
        <f>IF(A55="","",VLOOKUP(A55,'[1]Ref Code fonds'!$A$1:B299,2))</f>
        <v/>
      </c>
      <c r="D53" s="24"/>
      <c r="E53" s="24"/>
      <c r="F53" s="24"/>
      <c r="G53" s="24"/>
      <c r="H53" s="24"/>
      <c r="I53" s="24"/>
      <c r="J53" s="29"/>
    </row>
    <row r="54" spans="1:16" ht="30" customHeight="1" x14ac:dyDescent="0.25">
      <c r="A54" s="7" t="s">
        <v>27</v>
      </c>
      <c r="B54" s="8" t="s">
        <v>0</v>
      </c>
      <c r="C54" s="9"/>
      <c r="D54" s="10"/>
      <c r="E54" s="10" t="s">
        <v>2</v>
      </c>
      <c r="F54" s="10" t="s">
        <v>4</v>
      </c>
      <c r="G54" s="10" t="s">
        <v>5</v>
      </c>
      <c r="H54" s="10"/>
      <c r="I54" s="10" t="s">
        <v>6</v>
      </c>
    </row>
    <row r="55" spans="1:16" x14ac:dyDescent="0.25">
      <c r="A55" s="25"/>
      <c r="B55" s="12"/>
      <c r="C55" s="13"/>
      <c r="D55" s="13"/>
      <c r="E55" s="14">
        <f>SUM(E57:E67)</f>
        <v>0</v>
      </c>
      <c r="F55" s="14">
        <f>SUM(F57:F67)</f>
        <v>0</v>
      </c>
      <c r="G55" s="14">
        <f>SUM(G57:G67)</f>
        <v>0</v>
      </c>
      <c r="H55" s="14">
        <f>SUM(H57:H67)</f>
        <v>0</v>
      </c>
      <c r="I55" s="14">
        <f>SUM(I57:I67)</f>
        <v>0</v>
      </c>
    </row>
    <row r="56" spans="1:16" ht="30" x14ac:dyDescent="0.25">
      <c r="A56" s="26"/>
      <c r="B56" s="27"/>
      <c r="C56" s="18" t="s">
        <v>10</v>
      </c>
      <c r="D56" s="18" t="s">
        <v>1</v>
      </c>
      <c r="E56" s="18" t="s">
        <v>2</v>
      </c>
      <c r="F56" s="18" t="s">
        <v>4</v>
      </c>
      <c r="G56" s="19" t="s">
        <v>11</v>
      </c>
      <c r="H56" s="19" t="s">
        <v>12</v>
      </c>
      <c r="I56" s="18" t="s">
        <v>13</v>
      </c>
    </row>
    <row r="57" spans="1:16" x14ac:dyDescent="0.25">
      <c r="A57" s="26"/>
      <c r="B57" s="27"/>
      <c r="C57" s="20"/>
      <c r="D57" s="20"/>
      <c r="E57" s="21"/>
      <c r="F57" s="21"/>
      <c r="G57" s="21"/>
      <c r="H57" s="21"/>
      <c r="I57" s="14">
        <f>IF(F57="",E57,F57)+G57+H57</f>
        <v>0</v>
      </c>
    </row>
    <row r="58" spans="1:16" x14ac:dyDescent="0.25">
      <c r="A58" s="26"/>
      <c r="B58" s="27"/>
      <c r="C58" s="20"/>
      <c r="D58" s="20"/>
      <c r="E58" s="21"/>
      <c r="F58" s="21"/>
      <c r="G58" s="21"/>
      <c r="H58" s="21"/>
      <c r="I58" s="14">
        <f t="shared" ref="I58:I66" si="35">IF(F58="",E58,F58)+G58+H58</f>
        <v>0</v>
      </c>
    </row>
    <row r="59" spans="1:16" x14ac:dyDescent="0.25">
      <c r="A59" s="26"/>
      <c r="B59" s="27"/>
      <c r="C59" s="20"/>
      <c r="D59" s="20"/>
      <c r="E59" s="21"/>
      <c r="F59" s="21"/>
      <c r="G59" s="21"/>
      <c r="H59" s="21"/>
      <c r="I59" s="14">
        <f t="shared" si="35"/>
        <v>0</v>
      </c>
    </row>
    <row r="60" spans="1:16" x14ac:dyDescent="0.25">
      <c r="A60" s="26"/>
      <c r="B60" s="27"/>
      <c r="C60" s="20"/>
      <c r="D60" s="20"/>
      <c r="E60" s="21"/>
      <c r="F60" s="21"/>
      <c r="G60" s="21"/>
      <c r="H60" s="21"/>
      <c r="I60" s="14">
        <f t="shared" si="35"/>
        <v>0</v>
      </c>
    </row>
    <row r="61" spans="1:16" x14ac:dyDescent="0.25">
      <c r="A61" s="26"/>
      <c r="B61" s="27"/>
      <c r="C61" s="20"/>
      <c r="D61" s="20"/>
      <c r="E61" s="21"/>
      <c r="F61" s="21"/>
      <c r="G61" s="21"/>
      <c r="H61" s="21"/>
      <c r="I61" s="14">
        <f t="shared" si="35"/>
        <v>0</v>
      </c>
    </row>
    <row r="62" spans="1:16" x14ac:dyDescent="0.25">
      <c r="A62" s="26"/>
      <c r="B62" s="27"/>
      <c r="C62" s="20"/>
      <c r="D62" s="20"/>
      <c r="E62" s="21"/>
      <c r="F62" s="21"/>
      <c r="G62" s="21"/>
      <c r="H62" s="21"/>
      <c r="I62" s="14">
        <f t="shared" si="35"/>
        <v>0</v>
      </c>
      <c r="J62" s="1"/>
    </row>
    <row r="63" spans="1:16" x14ac:dyDescent="0.25">
      <c r="A63" s="26"/>
      <c r="B63" s="27"/>
      <c r="C63" s="20"/>
      <c r="D63" s="20"/>
      <c r="E63" s="21"/>
      <c r="F63" s="21"/>
      <c r="G63" s="21"/>
      <c r="H63" s="21"/>
      <c r="I63" s="14">
        <f t="shared" si="35"/>
        <v>0</v>
      </c>
    </row>
    <row r="64" spans="1:16" x14ac:dyDescent="0.25">
      <c r="A64" s="26"/>
      <c r="B64" s="27"/>
      <c r="C64" s="20"/>
      <c r="D64" s="20"/>
      <c r="E64" s="21"/>
      <c r="F64" s="20"/>
      <c r="G64" s="20"/>
      <c r="H64" s="20"/>
      <c r="I64" s="14">
        <f t="shared" si="35"/>
        <v>0</v>
      </c>
    </row>
    <row r="65" spans="1:10" x14ac:dyDescent="0.25">
      <c r="A65" s="26"/>
      <c r="B65" s="27"/>
      <c r="C65" s="20"/>
      <c r="D65" s="20"/>
      <c r="E65" s="21"/>
      <c r="F65" s="20"/>
      <c r="G65" s="20"/>
      <c r="H65" s="20"/>
      <c r="I65" s="14">
        <f t="shared" si="35"/>
        <v>0</v>
      </c>
    </row>
    <row r="66" spans="1:10" x14ac:dyDescent="0.25">
      <c r="A66" s="26"/>
      <c r="B66" s="27"/>
      <c r="C66" s="20"/>
      <c r="D66" s="20"/>
      <c r="E66" s="21"/>
      <c r="F66" s="20"/>
      <c r="G66" s="20"/>
      <c r="H66" s="20"/>
      <c r="I66" s="14">
        <f t="shared" si="35"/>
        <v>0</v>
      </c>
    </row>
    <row r="67" spans="1:10" x14ac:dyDescent="0.25">
      <c r="A67" s="2" t="s">
        <v>26</v>
      </c>
      <c r="B67" s="2"/>
      <c r="C67" s="2"/>
      <c r="D67" s="2"/>
      <c r="E67" s="2"/>
      <c r="F67" s="2"/>
      <c r="G67" s="2"/>
      <c r="H67" s="2"/>
      <c r="I67" s="2"/>
    </row>
    <row r="68" spans="1:10" x14ac:dyDescent="0.25">
      <c r="A68" s="11"/>
      <c r="B68" s="11"/>
      <c r="C68" s="11"/>
      <c r="D68" s="11"/>
      <c r="E68" s="32"/>
      <c r="F68" s="32"/>
      <c r="G68" s="32"/>
      <c r="H68" s="32"/>
      <c r="I68" s="23"/>
    </row>
    <row r="69" spans="1:10" x14ac:dyDescent="0.25">
      <c r="B69" s="11"/>
      <c r="C69" s="24" t="str">
        <f>IF(A71="","",VLOOKUP(A71,'[1]Ref Code fonds'!$A$1:B315,2))</f>
        <v/>
      </c>
      <c r="D69" s="24"/>
      <c r="E69" s="24"/>
      <c r="F69" s="24"/>
      <c r="G69" s="24"/>
      <c r="H69" s="24"/>
      <c r="I69" s="24"/>
    </row>
    <row r="70" spans="1:10" ht="30" customHeight="1" x14ac:dyDescent="0.25">
      <c r="A70" s="7" t="s">
        <v>28</v>
      </c>
      <c r="B70" s="8" t="s">
        <v>0</v>
      </c>
      <c r="C70" s="9"/>
      <c r="D70" s="10"/>
      <c r="E70" s="10" t="s">
        <v>2</v>
      </c>
      <c r="F70" s="10" t="s">
        <v>4</v>
      </c>
      <c r="G70" s="10" t="s">
        <v>5</v>
      </c>
      <c r="H70" s="10"/>
      <c r="I70" s="10" t="s">
        <v>6</v>
      </c>
    </row>
    <row r="71" spans="1:10" x14ac:dyDescent="0.25">
      <c r="A71" s="25"/>
      <c r="B71" s="12"/>
      <c r="C71" s="13"/>
      <c r="D71" s="13"/>
      <c r="E71" s="14">
        <f>SUM(E73:E83)</f>
        <v>0</v>
      </c>
      <c r="F71" s="14">
        <f>SUM(F73:F83)</f>
        <v>0</v>
      </c>
      <c r="G71" s="14">
        <f>SUM(G73:G83)</f>
        <v>0</v>
      </c>
      <c r="H71" s="14">
        <f>SUM(H73:H83)</f>
        <v>0</v>
      </c>
      <c r="I71" s="14">
        <f>SUM(I73:I83)</f>
        <v>0</v>
      </c>
    </row>
    <row r="72" spans="1:10" ht="30" x14ac:dyDescent="0.25">
      <c r="A72" s="26"/>
      <c r="B72" s="27"/>
      <c r="C72" s="18" t="s">
        <v>10</v>
      </c>
      <c r="D72" s="18" t="s">
        <v>1</v>
      </c>
      <c r="E72" s="18" t="s">
        <v>2</v>
      </c>
      <c r="F72" s="18" t="s">
        <v>4</v>
      </c>
      <c r="G72" s="19" t="s">
        <v>11</v>
      </c>
      <c r="H72" s="19" t="s">
        <v>12</v>
      </c>
      <c r="I72" s="18" t="s">
        <v>13</v>
      </c>
    </row>
    <row r="73" spans="1:10" x14ac:dyDescent="0.25">
      <c r="A73" s="26"/>
      <c r="B73" s="27"/>
      <c r="C73" s="20"/>
      <c r="D73" s="20"/>
      <c r="E73" s="21"/>
      <c r="F73" s="21"/>
      <c r="G73" s="21"/>
      <c r="H73" s="21"/>
      <c r="I73" s="14">
        <f>IF(F73="",E73,F73)+G73+H73</f>
        <v>0</v>
      </c>
    </row>
    <row r="74" spans="1:10" x14ac:dyDescent="0.25">
      <c r="A74" s="26"/>
      <c r="B74" s="27"/>
      <c r="C74" s="20"/>
      <c r="D74" s="20"/>
      <c r="E74" s="21"/>
      <c r="F74" s="21"/>
      <c r="G74" s="21"/>
      <c r="H74" s="21"/>
      <c r="I74" s="14">
        <f t="shared" ref="I74:I82" si="36">IF(F74="",E74,F74)+G74+H74</f>
        <v>0</v>
      </c>
    </row>
    <row r="75" spans="1:10" x14ac:dyDescent="0.25">
      <c r="A75" s="26"/>
      <c r="B75" s="27"/>
      <c r="C75" s="20"/>
      <c r="D75" s="20"/>
      <c r="E75" s="21"/>
      <c r="F75" s="21"/>
      <c r="G75" s="21"/>
      <c r="H75" s="21"/>
      <c r="I75" s="14">
        <f t="shared" si="36"/>
        <v>0</v>
      </c>
    </row>
    <row r="76" spans="1:10" x14ac:dyDescent="0.25">
      <c r="A76" s="26"/>
      <c r="B76" s="27"/>
      <c r="C76" s="20"/>
      <c r="D76" s="20"/>
      <c r="E76" s="21"/>
      <c r="F76" s="21"/>
      <c r="G76" s="21"/>
      <c r="H76" s="21"/>
      <c r="I76" s="14">
        <f t="shared" si="36"/>
        <v>0</v>
      </c>
    </row>
    <row r="77" spans="1:10" x14ac:dyDescent="0.25">
      <c r="A77" s="26"/>
      <c r="B77" s="27"/>
      <c r="C77" s="20"/>
      <c r="D77" s="20"/>
      <c r="E77" s="21"/>
      <c r="F77" s="21"/>
      <c r="G77" s="21"/>
      <c r="H77" s="21"/>
      <c r="I77" s="14">
        <f t="shared" si="36"/>
        <v>0</v>
      </c>
      <c r="J77" s="1"/>
    </row>
    <row r="78" spans="1:10" x14ac:dyDescent="0.25">
      <c r="A78" s="26"/>
      <c r="B78" s="27"/>
      <c r="C78" s="20"/>
      <c r="D78" s="20"/>
      <c r="E78" s="21"/>
      <c r="F78" s="21"/>
      <c r="G78" s="21"/>
      <c r="H78" s="21"/>
      <c r="I78" s="14">
        <f t="shared" si="36"/>
        <v>0</v>
      </c>
    </row>
    <row r="79" spans="1:10" x14ac:dyDescent="0.25">
      <c r="A79" s="26"/>
      <c r="B79" s="27"/>
      <c r="C79" s="20"/>
      <c r="D79" s="20"/>
      <c r="E79" s="21"/>
      <c r="F79" s="21"/>
      <c r="G79" s="21"/>
      <c r="H79" s="21"/>
      <c r="I79" s="14">
        <f t="shared" si="36"/>
        <v>0</v>
      </c>
    </row>
    <row r="80" spans="1:10" x14ac:dyDescent="0.25">
      <c r="A80" s="26"/>
      <c r="B80" s="27"/>
      <c r="C80" s="20"/>
      <c r="D80" s="20"/>
      <c r="E80" s="21"/>
      <c r="F80" s="20"/>
      <c r="G80" s="20"/>
      <c r="H80" s="20"/>
      <c r="I80" s="14">
        <f t="shared" si="36"/>
        <v>0</v>
      </c>
    </row>
    <row r="81" spans="1:10" x14ac:dyDescent="0.25">
      <c r="A81" s="26"/>
      <c r="B81" s="27"/>
      <c r="C81" s="20"/>
      <c r="D81" s="20"/>
      <c r="E81" s="21"/>
      <c r="F81" s="20"/>
      <c r="G81" s="20"/>
      <c r="H81" s="20"/>
      <c r="I81" s="14">
        <f t="shared" si="36"/>
        <v>0</v>
      </c>
    </row>
    <row r="82" spans="1:10" x14ac:dyDescent="0.25">
      <c r="A82" s="26"/>
      <c r="B82" s="27"/>
      <c r="C82" s="20"/>
      <c r="D82" s="20"/>
      <c r="E82" s="21"/>
      <c r="F82" s="20"/>
      <c r="G82" s="20"/>
      <c r="H82" s="20"/>
      <c r="I82" s="14">
        <f t="shared" si="36"/>
        <v>0</v>
      </c>
    </row>
    <row r="83" spans="1:10" x14ac:dyDescent="0.25">
      <c r="A83" s="2" t="s">
        <v>26</v>
      </c>
      <c r="B83" s="2"/>
      <c r="C83" s="2"/>
      <c r="D83" s="2"/>
      <c r="E83" s="2"/>
      <c r="F83" s="2"/>
      <c r="G83" s="2"/>
      <c r="H83" s="2"/>
      <c r="I83" s="2"/>
    </row>
    <row r="84" spans="1:10" x14ac:dyDescent="0.25">
      <c r="A84" s="11"/>
      <c r="B84" s="11"/>
      <c r="C84" s="11"/>
      <c r="D84" s="11"/>
      <c r="E84" s="32"/>
      <c r="F84" s="32"/>
      <c r="G84" s="32"/>
      <c r="H84" s="32"/>
      <c r="I84" s="23"/>
    </row>
    <row r="85" spans="1:10" x14ac:dyDescent="0.25">
      <c r="B85" s="11"/>
      <c r="C85" s="24" t="str">
        <f>IF(A87="","",VLOOKUP(A87,'[1]Ref Code fonds'!$A$1:B331,2))</f>
        <v/>
      </c>
      <c r="D85" s="24"/>
      <c r="E85" s="24"/>
      <c r="F85" s="24"/>
      <c r="G85" s="24"/>
      <c r="H85" s="24"/>
      <c r="I85" s="24"/>
    </row>
    <row r="86" spans="1:10" ht="30" customHeight="1" x14ac:dyDescent="0.25">
      <c r="A86" s="7" t="s">
        <v>29</v>
      </c>
      <c r="B86" s="8" t="s">
        <v>0</v>
      </c>
      <c r="C86" s="9"/>
      <c r="D86" s="10"/>
      <c r="E86" s="10" t="s">
        <v>2</v>
      </c>
      <c r="F86" s="10" t="s">
        <v>4</v>
      </c>
      <c r="G86" s="10" t="s">
        <v>5</v>
      </c>
      <c r="H86" s="10"/>
      <c r="I86" s="10" t="s">
        <v>6</v>
      </c>
    </row>
    <row r="87" spans="1:10" x14ac:dyDescent="0.25">
      <c r="A87" s="25"/>
      <c r="B87" s="12"/>
      <c r="C87" s="13"/>
      <c r="D87" s="13"/>
      <c r="E87" s="14">
        <f>SUM(E89:E99)</f>
        <v>0</v>
      </c>
      <c r="F87" s="14">
        <f>SUM(F89:F99)</f>
        <v>0</v>
      </c>
      <c r="G87" s="14">
        <f>SUM(G89:G99)</f>
        <v>0</v>
      </c>
      <c r="H87" s="14">
        <f>SUM(H89:H99)</f>
        <v>0</v>
      </c>
      <c r="I87" s="14">
        <f>SUM(I89:I99)</f>
        <v>0</v>
      </c>
    </row>
    <row r="88" spans="1:10" ht="30" x14ac:dyDescent="0.25">
      <c r="A88" s="26"/>
      <c r="B88" s="27"/>
      <c r="C88" s="18" t="s">
        <v>10</v>
      </c>
      <c r="D88" s="18" t="s">
        <v>1</v>
      </c>
      <c r="E88" s="18" t="s">
        <v>2</v>
      </c>
      <c r="F88" s="18" t="s">
        <v>4</v>
      </c>
      <c r="G88" s="19" t="s">
        <v>11</v>
      </c>
      <c r="H88" s="19" t="s">
        <v>12</v>
      </c>
      <c r="I88" s="18" t="s">
        <v>13</v>
      </c>
    </row>
    <row r="89" spans="1:10" x14ac:dyDescent="0.25">
      <c r="A89" s="26"/>
      <c r="B89" s="27"/>
      <c r="C89" s="20"/>
      <c r="D89" s="20"/>
      <c r="E89" s="21"/>
      <c r="F89" s="21"/>
      <c r="G89" s="21"/>
      <c r="H89" s="21"/>
      <c r="I89" s="14">
        <f>IF(F89="",E89,F89)+G89+H89</f>
        <v>0</v>
      </c>
    </row>
    <row r="90" spans="1:10" x14ac:dyDescent="0.25">
      <c r="A90" s="26"/>
      <c r="B90" s="27"/>
      <c r="C90" s="20"/>
      <c r="D90" s="20"/>
      <c r="E90" s="21"/>
      <c r="F90" s="21"/>
      <c r="G90" s="21"/>
      <c r="H90" s="21"/>
      <c r="I90" s="14">
        <f t="shared" ref="I90:I98" si="37">IF(F90="",E90,F90)+G90+H90</f>
        <v>0</v>
      </c>
    </row>
    <row r="91" spans="1:10" x14ac:dyDescent="0.25">
      <c r="A91" s="26"/>
      <c r="B91" s="27"/>
      <c r="C91" s="20"/>
      <c r="D91" s="20"/>
      <c r="E91" s="21"/>
      <c r="F91" s="21"/>
      <c r="G91" s="21"/>
      <c r="H91" s="21"/>
      <c r="I91" s="14">
        <f t="shared" si="37"/>
        <v>0</v>
      </c>
    </row>
    <row r="92" spans="1:10" x14ac:dyDescent="0.25">
      <c r="A92" s="26"/>
      <c r="B92" s="27"/>
      <c r="C92" s="20"/>
      <c r="D92" s="20"/>
      <c r="E92" s="21"/>
      <c r="F92" s="21"/>
      <c r="G92" s="21"/>
      <c r="H92" s="21"/>
      <c r="I92" s="14">
        <f t="shared" si="37"/>
        <v>0</v>
      </c>
      <c r="J92" s="1"/>
    </row>
    <row r="93" spans="1:10" x14ac:dyDescent="0.25">
      <c r="A93" s="26"/>
      <c r="B93" s="27"/>
      <c r="C93" s="20"/>
      <c r="D93" s="20"/>
      <c r="E93" s="21"/>
      <c r="F93" s="21"/>
      <c r="G93" s="21"/>
      <c r="H93" s="21"/>
      <c r="I93" s="14">
        <f t="shared" si="37"/>
        <v>0</v>
      </c>
    </row>
    <row r="94" spans="1:10" x14ac:dyDescent="0.25">
      <c r="A94" s="26"/>
      <c r="B94" s="27"/>
      <c r="C94" s="20"/>
      <c r="D94" s="20"/>
      <c r="E94" s="21"/>
      <c r="F94" s="21"/>
      <c r="G94" s="21"/>
      <c r="H94" s="21"/>
      <c r="I94" s="14">
        <f t="shared" si="37"/>
        <v>0</v>
      </c>
    </row>
    <row r="95" spans="1:10" x14ac:dyDescent="0.25">
      <c r="A95" s="26"/>
      <c r="B95" s="27"/>
      <c r="C95" s="20"/>
      <c r="D95" s="20"/>
      <c r="E95" s="21"/>
      <c r="F95" s="21"/>
      <c r="G95" s="21"/>
      <c r="H95" s="21"/>
      <c r="I95" s="14">
        <f t="shared" si="37"/>
        <v>0</v>
      </c>
    </row>
    <row r="96" spans="1:10" x14ac:dyDescent="0.25">
      <c r="A96" s="26"/>
      <c r="B96" s="27"/>
      <c r="C96" s="20"/>
      <c r="D96" s="20"/>
      <c r="E96" s="21"/>
      <c r="F96" s="20"/>
      <c r="G96" s="20"/>
      <c r="H96" s="20"/>
      <c r="I96" s="14">
        <f t="shared" si="37"/>
        <v>0</v>
      </c>
    </row>
    <row r="97" spans="1:10" x14ac:dyDescent="0.25">
      <c r="A97" s="26"/>
      <c r="B97" s="27"/>
      <c r="C97" s="20"/>
      <c r="D97" s="20"/>
      <c r="E97" s="21"/>
      <c r="F97" s="20"/>
      <c r="G97" s="20"/>
      <c r="H97" s="20"/>
      <c r="I97" s="14">
        <f t="shared" si="37"/>
        <v>0</v>
      </c>
    </row>
    <row r="98" spans="1:10" x14ac:dyDescent="0.25">
      <c r="A98" s="26"/>
      <c r="B98" s="27"/>
      <c r="C98" s="20"/>
      <c r="D98" s="20"/>
      <c r="E98" s="21"/>
      <c r="F98" s="20"/>
      <c r="G98" s="20"/>
      <c r="H98" s="20"/>
      <c r="I98" s="14">
        <f t="shared" si="37"/>
        <v>0</v>
      </c>
    </row>
    <row r="99" spans="1:10" x14ac:dyDescent="0.25">
      <c r="A99" s="2" t="s">
        <v>26</v>
      </c>
      <c r="B99" s="2"/>
      <c r="C99" s="2"/>
      <c r="D99" s="2"/>
      <c r="E99" s="2"/>
      <c r="F99" s="2"/>
      <c r="G99" s="2"/>
      <c r="H99" s="2"/>
      <c r="I99" s="2"/>
    </row>
    <row r="100" spans="1:10" x14ac:dyDescent="0.25">
      <c r="A100" s="11"/>
      <c r="B100" s="11"/>
      <c r="C100" s="11"/>
      <c r="D100" s="11"/>
      <c r="E100" s="32"/>
      <c r="F100" s="32"/>
      <c r="G100" s="32"/>
      <c r="H100" s="32"/>
      <c r="I100" s="23"/>
    </row>
    <row r="101" spans="1:10" x14ac:dyDescent="0.25">
      <c r="B101" s="11"/>
      <c r="C101" s="24" t="str">
        <f>IF(A103="","",VLOOKUP(A103,'[1]Ref Code fonds'!$A$1:B347,2))</f>
        <v/>
      </c>
      <c r="D101" s="24"/>
      <c r="E101" s="24"/>
      <c r="F101" s="24"/>
      <c r="G101" s="24"/>
      <c r="H101" s="24"/>
      <c r="I101" s="24"/>
    </row>
    <row r="102" spans="1:10" ht="30" customHeight="1" x14ac:dyDescent="0.25">
      <c r="A102" s="7" t="s">
        <v>17</v>
      </c>
      <c r="B102" s="8" t="s">
        <v>0</v>
      </c>
      <c r="C102" s="9"/>
      <c r="D102" s="10"/>
      <c r="E102" s="10" t="s">
        <v>2</v>
      </c>
      <c r="F102" s="10" t="s">
        <v>4</v>
      </c>
      <c r="G102" s="10" t="s">
        <v>5</v>
      </c>
      <c r="H102" s="10"/>
      <c r="I102" s="10" t="s">
        <v>6</v>
      </c>
    </row>
    <row r="103" spans="1:10" x14ac:dyDescent="0.25">
      <c r="A103" s="25"/>
      <c r="B103" s="12"/>
      <c r="C103" s="13"/>
      <c r="D103" s="13"/>
      <c r="E103" s="14">
        <f>SUM(E105:E115)</f>
        <v>0</v>
      </c>
      <c r="F103" s="14">
        <f>SUM(F105:F115)</f>
        <v>0</v>
      </c>
      <c r="G103" s="14">
        <f>SUM(G105:G115)</f>
        <v>0</v>
      </c>
      <c r="H103" s="14">
        <f>SUM(H105:H115)</f>
        <v>0</v>
      </c>
      <c r="I103" s="14">
        <f>SUM(I105:I115)</f>
        <v>0</v>
      </c>
    </row>
    <row r="104" spans="1:10" ht="30" x14ac:dyDescent="0.25">
      <c r="A104" s="26"/>
      <c r="B104" s="27"/>
      <c r="C104" s="18" t="s">
        <v>10</v>
      </c>
      <c r="D104" s="18" t="s">
        <v>1</v>
      </c>
      <c r="E104" s="18" t="s">
        <v>2</v>
      </c>
      <c r="F104" s="18" t="s">
        <v>4</v>
      </c>
      <c r="G104" s="19" t="s">
        <v>11</v>
      </c>
      <c r="H104" s="19" t="s">
        <v>12</v>
      </c>
      <c r="I104" s="18" t="s">
        <v>13</v>
      </c>
    </row>
    <row r="105" spans="1:10" x14ac:dyDescent="0.25">
      <c r="A105" s="26"/>
      <c r="B105" s="27"/>
      <c r="C105" s="20"/>
      <c r="D105" s="20"/>
      <c r="E105" s="21"/>
      <c r="F105" s="21"/>
      <c r="G105" s="21"/>
      <c r="H105" s="21"/>
      <c r="I105" s="14">
        <f>IF(F105="",E105,F105)+G105+H105</f>
        <v>0</v>
      </c>
    </row>
    <row r="106" spans="1:10" x14ac:dyDescent="0.25">
      <c r="A106" s="26"/>
      <c r="B106" s="27"/>
      <c r="C106" s="20"/>
      <c r="D106" s="20"/>
      <c r="E106" s="21"/>
      <c r="F106" s="21"/>
      <c r="G106" s="21"/>
      <c r="H106" s="21"/>
      <c r="I106" s="14">
        <f t="shared" ref="I106:I114" si="38">IF(F106="",E106,F106)+G106+H106</f>
        <v>0</v>
      </c>
    </row>
    <row r="107" spans="1:10" x14ac:dyDescent="0.25">
      <c r="A107" s="26"/>
      <c r="B107" s="27"/>
      <c r="C107" s="20"/>
      <c r="D107" s="20"/>
      <c r="E107" s="21"/>
      <c r="F107" s="21"/>
      <c r="G107" s="21"/>
      <c r="H107" s="21"/>
      <c r="I107" s="14">
        <f t="shared" si="38"/>
        <v>0</v>
      </c>
      <c r="J107" s="1"/>
    </row>
    <row r="108" spans="1:10" x14ac:dyDescent="0.25">
      <c r="A108" s="26"/>
      <c r="B108" s="27"/>
      <c r="C108" s="20"/>
      <c r="D108" s="20"/>
      <c r="E108" s="21"/>
      <c r="F108" s="21"/>
      <c r="G108" s="21"/>
      <c r="H108" s="21"/>
      <c r="I108" s="14">
        <f t="shared" si="38"/>
        <v>0</v>
      </c>
    </row>
    <row r="109" spans="1:10" x14ac:dyDescent="0.25">
      <c r="A109" s="26"/>
      <c r="B109" s="27"/>
      <c r="C109" s="20"/>
      <c r="D109" s="20"/>
      <c r="E109" s="21"/>
      <c r="F109" s="21"/>
      <c r="G109" s="21"/>
      <c r="H109" s="21"/>
      <c r="I109" s="14">
        <f t="shared" si="38"/>
        <v>0</v>
      </c>
    </row>
    <row r="110" spans="1:10" x14ac:dyDescent="0.25">
      <c r="A110" s="26"/>
      <c r="B110" s="27"/>
      <c r="C110" s="20"/>
      <c r="D110" s="20"/>
      <c r="E110" s="21"/>
      <c r="F110" s="21"/>
      <c r="G110" s="21"/>
      <c r="H110" s="21"/>
      <c r="I110" s="14">
        <f t="shared" si="38"/>
        <v>0</v>
      </c>
    </row>
    <row r="111" spans="1:10" x14ac:dyDescent="0.25">
      <c r="A111" s="26"/>
      <c r="B111" s="27"/>
      <c r="C111" s="20"/>
      <c r="D111" s="20"/>
      <c r="E111" s="21"/>
      <c r="F111" s="21"/>
      <c r="G111" s="21"/>
      <c r="H111" s="21"/>
      <c r="I111" s="14">
        <f t="shared" si="38"/>
        <v>0</v>
      </c>
    </row>
    <row r="112" spans="1:10" x14ac:dyDescent="0.25">
      <c r="A112" s="26"/>
      <c r="B112" s="27"/>
      <c r="C112" s="20"/>
      <c r="D112" s="20"/>
      <c r="E112" s="21"/>
      <c r="F112" s="20"/>
      <c r="G112" s="20"/>
      <c r="H112" s="20"/>
      <c r="I112" s="14">
        <f t="shared" si="38"/>
        <v>0</v>
      </c>
    </row>
    <row r="113" spans="1:10" x14ac:dyDescent="0.25">
      <c r="A113" s="26"/>
      <c r="B113" s="27"/>
      <c r="C113" s="20"/>
      <c r="D113" s="20"/>
      <c r="E113" s="21"/>
      <c r="F113" s="20"/>
      <c r="G113" s="20"/>
      <c r="H113" s="20"/>
      <c r="I113" s="14">
        <f t="shared" si="38"/>
        <v>0</v>
      </c>
    </row>
    <row r="114" spans="1:10" x14ac:dyDescent="0.25">
      <c r="A114" s="26"/>
      <c r="B114" s="27"/>
      <c r="C114" s="20"/>
      <c r="D114" s="20"/>
      <c r="E114" s="21"/>
      <c r="F114" s="20"/>
      <c r="G114" s="20"/>
      <c r="H114" s="20"/>
      <c r="I114" s="14">
        <f t="shared" si="38"/>
        <v>0</v>
      </c>
    </row>
    <row r="115" spans="1:10" x14ac:dyDescent="0.25">
      <c r="A115" s="2" t="s">
        <v>26</v>
      </c>
      <c r="B115" s="2"/>
      <c r="C115" s="2"/>
      <c r="D115" s="2"/>
      <c r="E115" s="2"/>
      <c r="F115" s="2"/>
      <c r="G115" s="2"/>
      <c r="H115" s="2"/>
      <c r="I115" s="2"/>
    </row>
    <row r="116" spans="1:10" x14ac:dyDescent="0.25">
      <c r="A116" s="11"/>
      <c r="B116" s="11"/>
      <c r="C116" s="11"/>
      <c r="D116" s="11"/>
      <c r="E116" s="32"/>
      <c r="F116" s="32"/>
      <c r="G116" s="32"/>
      <c r="H116" s="32"/>
      <c r="I116" s="23"/>
    </row>
    <row r="117" spans="1:10" x14ac:dyDescent="0.25">
      <c r="B117" s="11"/>
      <c r="C117" s="24" t="str">
        <f>IF(A119="","",VLOOKUP(A119,'[1]Ref Code fonds'!$A$1:B363,2))</f>
        <v/>
      </c>
      <c r="D117" s="24"/>
      <c r="E117" s="24"/>
      <c r="F117" s="24"/>
      <c r="G117" s="24"/>
      <c r="H117" s="24"/>
      <c r="I117" s="24"/>
    </row>
    <row r="118" spans="1:10" ht="30" customHeight="1" x14ac:dyDescent="0.25">
      <c r="A118" s="7" t="s">
        <v>17</v>
      </c>
      <c r="B118" s="8" t="s">
        <v>0</v>
      </c>
      <c r="C118" s="9"/>
      <c r="D118" s="10"/>
      <c r="E118" s="10" t="s">
        <v>2</v>
      </c>
      <c r="F118" s="10" t="s">
        <v>4</v>
      </c>
      <c r="G118" s="10" t="s">
        <v>5</v>
      </c>
      <c r="H118" s="10"/>
      <c r="I118" s="10" t="s">
        <v>6</v>
      </c>
    </row>
    <row r="119" spans="1:10" x14ac:dyDescent="0.25">
      <c r="A119" s="25"/>
      <c r="B119" s="12"/>
      <c r="C119" s="13"/>
      <c r="D119" s="13"/>
      <c r="E119" s="14">
        <f>SUM(E121:E131)</f>
        <v>0</v>
      </c>
      <c r="F119" s="14">
        <f>SUM(F121:F131)</f>
        <v>0</v>
      </c>
      <c r="G119" s="14">
        <f>SUM(G121:G131)</f>
        <v>0</v>
      </c>
      <c r="H119" s="14">
        <f>SUM(H121:H131)</f>
        <v>0</v>
      </c>
      <c r="I119" s="14">
        <f>SUM(I121:I131)</f>
        <v>0</v>
      </c>
    </row>
    <row r="120" spans="1:10" ht="30" x14ac:dyDescent="0.25">
      <c r="A120" s="26"/>
      <c r="B120" s="27"/>
      <c r="C120" s="18" t="s">
        <v>10</v>
      </c>
      <c r="D120" s="18" t="s">
        <v>1</v>
      </c>
      <c r="E120" s="18" t="s">
        <v>2</v>
      </c>
      <c r="F120" s="18" t="s">
        <v>4</v>
      </c>
      <c r="G120" s="19" t="s">
        <v>11</v>
      </c>
      <c r="H120" s="19" t="s">
        <v>12</v>
      </c>
      <c r="I120" s="18" t="s">
        <v>13</v>
      </c>
    </row>
    <row r="121" spans="1:10" x14ac:dyDescent="0.25">
      <c r="A121" s="26"/>
      <c r="B121" s="27"/>
      <c r="C121" s="20"/>
      <c r="D121" s="20"/>
      <c r="E121" s="21"/>
      <c r="F121" s="21"/>
      <c r="G121" s="21"/>
      <c r="H121" s="21"/>
      <c r="I121" s="14">
        <f>IF(F121="",E121,F121)+G121+H121</f>
        <v>0</v>
      </c>
    </row>
    <row r="122" spans="1:10" x14ac:dyDescent="0.25">
      <c r="A122" s="26"/>
      <c r="B122" s="27"/>
      <c r="C122" s="20"/>
      <c r="D122" s="20"/>
      <c r="E122" s="21"/>
      <c r="F122" s="21"/>
      <c r="G122" s="21"/>
      <c r="H122" s="21"/>
      <c r="I122" s="14">
        <f t="shared" ref="I122:I130" si="39">IF(F122="",E122,F122)+G122+H122</f>
        <v>0</v>
      </c>
      <c r="J122" s="1"/>
    </row>
    <row r="123" spans="1:10" x14ac:dyDescent="0.25">
      <c r="A123" s="26"/>
      <c r="B123" s="27"/>
      <c r="C123" s="20"/>
      <c r="D123" s="20"/>
      <c r="E123" s="21"/>
      <c r="F123" s="21"/>
      <c r="G123" s="21"/>
      <c r="H123" s="21"/>
      <c r="I123" s="14">
        <f t="shared" si="39"/>
        <v>0</v>
      </c>
    </row>
    <row r="124" spans="1:10" x14ac:dyDescent="0.25">
      <c r="A124" s="26"/>
      <c r="B124" s="27"/>
      <c r="C124" s="20"/>
      <c r="D124" s="20"/>
      <c r="E124" s="21"/>
      <c r="F124" s="21"/>
      <c r="G124" s="21"/>
      <c r="H124" s="21"/>
      <c r="I124" s="14">
        <f t="shared" si="39"/>
        <v>0</v>
      </c>
    </row>
    <row r="125" spans="1:10" x14ac:dyDescent="0.25">
      <c r="A125" s="26"/>
      <c r="B125" s="27"/>
      <c r="C125" s="20"/>
      <c r="D125" s="20"/>
      <c r="E125" s="21"/>
      <c r="F125" s="21"/>
      <c r="G125" s="21"/>
      <c r="H125" s="21"/>
      <c r="I125" s="14">
        <f t="shared" si="39"/>
        <v>0</v>
      </c>
    </row>
    <row r="126" spans="1:10" x14ac:dyDescent="0.25">
      <c r="A126" s="26"/>
      <c r="B126" s="27"/>
      <c r="C126" s="20"/>
      <c r="D126" s="20"/>
      <c r="E126" s="21"/>
      <c r="F126" s="21"/>
      <c r="G126" s="21"/>
      <c r="H126" s="21"/>
      <c r="I126" s="14">
        <f t="shared" si="39"/>
        <v>0</v>
      </c>
    </row>
    <row r="127" spans="1:10" x14ac:dyDescent="0.25">
      <c r="A127" s="26"/>
      <c r="B127" s="27"/>
      <c r="C127" s="20"/>
      <c r="D127" s="20"/>
      <c r="E127" s="21"/>
      <c r="F127" s="21"/>
      <c r="G127" s="21"/>
      <c r="H127" s="21"/>
      <c r="I127" s="14">
        <f t="shared" si="39"/>
        <v>0</v>
      </c>
    </row>
    <row r="128" spans="1:10" x14ac:dyDescent="0.25">
      <c r="A128" s="26"/>
      <c r="B128" s="27"/>
      <c r="C128" s="20"/>
      <c r="D128" s="20"/>
      <c r="E128" s="21"/>
      <c r="F128" s="20"/>
      <c r="G128" s="20"/>
      <c r="H128" s="20"/>
      <c r="I128" s="14">
        <f t="shared" si="39"/>
        <v>0</v>
      </c>
    </row>
    <row r="129" spans="1:9" x14ac:dyDescent="0.25">
      <c r="A129" s="26"/>
      <c r="B129" s="27"/>
      <c r="C129" s="20"/>
      <c r="D129" s="20"/>
      <c r="E129" s="21"/>
      <c r="F129" s="20"/>
      <c r="G129" s="20"/>
      <c r="H129" s="20"/>
      <c r="I129" s="14">
        <f t="shared" si="39"/>
        <v>0</v>
      </c>
    </row>
    <row r="130" spans="1:9" x14ac:dyDescent="0.25">
      <c r="A130" s="26"/>
      <c r="B130" s="27"/>
      <c r="C130" s="20"/>
      <c r="D130" s="20"/>
      <c r="E130" s="21"/>
      <c r="F130" s="20"/>
      <c r="G130" s="20"/>
      <c r="H130" s="20"/>
      <c r="I130" s="14">
        <f t="shared" si="39"/>
        <v>0</v>
      </c>
    </row>
    <row r="131" spans="1:9" x14ac:dyDescent="0.25">
      <c r="A131" s="2" t="s">
        <v>26</v>
      </c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11"/>
      <c r="B132" s="11"/>
      <c r="C132" s="11"/>
      <c r="D132" s="11"/>
      <c r="E132" s="32"/>
      <c r="F132" s="32"/>
      <c r="G132" s="32"/>
      <c r="H132" s="32"/>
      <c r="I132" s="23"/>
    </row>
    <row r="133" spans="1:9" x14ac:dyDescent="0.25">
      <c r="B133" s="11"/>
      <c r="C133" s="24" t="str">
        <f>IF(A135="","",VLOOKUP(A135,'[1]Ref Code fonds'!$A$1:B379,2))</f>
        <v/>
      </c>
      <c r="D133" s="24"/>
      <c r="E133" s="24"/>
      <c r="F133" s="24"/>
      <c r="G133" s="24"/>
      <c r="H133" s="24"/>
      <c r="I133" s="24"/>
    </row>
    <row r="134" spans="1:9" ht="30" customHeight="1" x14ac:dyDescent="0.25">
      <c r="A134" s="7" t="s">
        <v>17</v>
      </c>
      <c r="B134" s="8" t="s">
        <v>0</v>
      </c>
      <c r="C134" s="9"/>
      <c r="D134" s="10"/>
      <c r="E134" s="10" t="s">
        <v>2</v>
      </c>
      <c r="F134" s="10" t="s">
        <v>4</v>
      </c>
      <c r="G134" s="10" t="s">
        <v>5</v>
      </c>
      <c r="H134" s="10"/>
      <c r="I134" s="10" t="s">
        <v>6</v>
      </c>
    </row>
    <row r="135" spans="1:9" x14ac:dyDescent="0.25">
      <c r="A135" s="25"/>
      <c r="B135" s="12"/>
      <c r="C135" s="13"/>
      <c r="D135" s="13"/>
      <c r="E135" s="14">
        <f>SUM(E137:E147)</f>
        <v>0</v>
      </c>
      <c r="F135" s="14">
        <f>SUM(F137:F147)</f>
        <v>0</v>
      </c>
      <c r="G135" s="14">
        <f>SUM(G137:G147)</f>
        <v>0</v>
      </c>
      <c r="H135" s="14">
        <f>SUM(H137:H147)</f>
        <v>0</v>
      </c>
      <c r="I135" s="14">
        <f>SUM(I137:I147)</f>
        <v>0</v>
      </c>
    </row>
    <row r="136" spans="1:9" ht="30" x14ac:dyDescent="0.25">
      <c r="A136" s="26"/>
      <c r="B136" s="27"/>
      <c r="C136" s="18" t="s">
        <v>10</v>
      </c>
      <c r="D136" s="18" t="s">
        <v>1</v>
      </c>
      <c r="E136" s="18" t="s">
        <v>2</v>
      </c>
      <c r="F136" s="18" t="s">
        <v>4</v>
      </c>
      <c r="G136" s="19" t="s">
        <v>11</v>
      </c>
      <c r="H136" s="19" t="s">
        <v>12</v>
      </c>
      <c r="I136" s="18" t="s">
        <v>13</v>
      </c>
    </row>
    <row r="137" spans="1:9" x14ac:dyDescent="0.25">
      <c r="A137" s="26"/>
      <c r="B137" s="27"/>
      <c r="C137" s="20"/>
      <c r="D137" s="20"/>
      <c r="E137" s="21"/>
      <c r="F137" s="21"/>
      <c r="G137" s="21"/>
      <c r="H137" s="21"/>
      <c r="I137" s="14">
        <f>IF(F137="",E137,F137)+G137+H137</f>
        <v>0</v>
      </c>
    </row>
    <row r="138" spans="1:9" x14ac:dyDescent="0.25">
      <c r="A138" s="26"/>
      <c r="B138" s="27"/>
      <c r="C138" s="20"/>
      <c r="D138" s="20"/>
      <c r="E138" s="21"/>
      <c r="F138" s="21"/>
      <c r="G138" s="21"/>
      <c r="H138" s="21"/>
      <c r="I138" s="14">
        <f t="shared" ref="I138:I146" si="40">IF(F138="",E138,F138)+G138+H138</f>
        <v>0</v>
      </c>
    </row>
    <row r="139" spans="1:9" x14ac:dyDescent="0.25">
      <c r="A139" s="26"/>
      <c r="B139" s="27"/>
      <c r="C139" s="20"/>
      <c r="D139" s="20"/>
      <c r="E139" s="21"/>
      <c r="F139" s="21"/>
      <c r="G139" s="21"/>
      <c r="H139" s="21"/>
      <c r="I139" s="14">
        <f t="shared" si="40"/>
        <v>0</v>
      </c>
    </row>
    <row r="140" spans="1:9" x14ac:dyDescent="0.25">
      <c r="A140" s="26"/>
      <c r="B140" s="27"/>
      <c r="C140" s="20"/>
      <c r="D140" s="20"/>
      <c r="E140" s="21"/>
      <c r="F140" s="21"/>
      <c r="G140" s="21"/>
      <c r="H140" s="21"/>
      <c r="I140" s="14">
        <f t="shared" si="40"/>
        <v>0</v>
      </c>
    </row>
    <row r="141" spans="1:9" x14ac:dyDescent="0.25">
      <c r="A141" s="26"/>
      <c r="B141" s="27"/>
      <c r="C141" s="20"/>
      <c r="D141" s="20"/>
      <c r="E141" s="21"/>
      <c r="F141" s="21"/>
      <c r="G141" s="21"/>
      <c r="H141" s="21"/>
      <c r="I141" s="14">
        <f t="shared" si="40"/>
        <v>0</v>
      </c>
    </row>
    <row r="142" spans="1:9" x14ac:dyDescent="0.25">
      <c r="A142" s="26"/>
      <c r="B142" s="27"/>
      <c r="C142" s="20"/>
      <c r="D142" s="20"/>
      <c r="E142" s="21"/>
      <c r="F142" s="21"/>
      <c r="G142" s="21"/>
      <c r="H142" s="21"/>
      <c r="I142" s="14">
        <f t="shared" si="40"/>
        <v>0</v>
      </c>
    </row>
    <row r="143" spans="1:9" x14ac:dyDescent="0.25">
      <c r="A143" s="26"/>
      <c r="B143" s="27"/>
      <c r="C143" s="20"/>
      <c r="D143" s="20"/>
      <c r="E143" s="21"/>
      <c r="F143" s="21"/>
      <c r="G143" s="21"/>
      <c r="H143" s="21"/>
      <c r="I143" s="14">
        <f t="shared" si="40"/>
        <v>0</v>
      </c>
    </row>
    <row r="144" spans="1:9" x14ac:dyDescent="0.25">
      <c r="A144" s="26"/>
      <c r="B144" s="27"/>
      <c r="C144" s="20"/>
      <c r="D144" s="20"/>
      <c r="E144" s="21"/>
      <c r="F144" s="20"/>
      <c r="G144" s="20"/>
      <c r="H144" s="20"/>
      <c r="I144" s="14">
        <f t="shared" si="40"/>
        <v>0</v>
      </c>
    </row>
    <row r="145" spans="1:9" x14ac:dyDescent="0.25">
      <c r="A145" s="26"/>
      <c r="B145" s="27"/>
      <c r="C145" s="20"/>
      <c r="D145" s="20"/>
      <c r="E145" s="21"/>
      <c r="F145" s="20"/>
      <c r="G145" s="20"/>
      <c r="H145" s="20"/>
      <c r="I145" s="14">
        <f t="shared" si="40"/>
        <v>0</v>
      </c>
    </row>
    <row r="146" spans="1:9" x14ac:dyDescent="0.25">
      <c r="A146" s="26"/>
      <c r="B146" s="27"/>
      <c r="C146" s="20"/>
      <c r="D146" s="20"/>
      <c r="E146" s="21"/>
      <c r="F146" s="20"/>
      <c r="G146" s="20"/>
      <c r="H146" s="20"/>
      <c r="I146" s="14">
        <f t="shared" si="40"/>
        <v>0</v>
      </c>
    </row>
    <row r="147" spans="1:9" x14ac:dyDescent="0.25">
      <c r="A147" s="2" t="s">
        <v>26</v>
      </c>
      <c r="B147" s="2"/>
      <c r="C147" s="2"/>
      <c r="D147" s="2"/>
      <c r="E147" s="2"/>
      <c r="F147" s="2"/>
      <c r="G147" s="2"/>
      <c r="H147" s="2"/>
      <c r="I147" s="2"/>
    </row>
    <row r="149" spans="1:9" x14ac:dyDescent="0.25">
      <c r="B149" s="11"/>
      <c r="C149" s="24" t="str">
        <f>IF(A151="","",VLOOKUP(A151,'[1]Ref Code fonds'!$A$1:B395,2))</f>
        <v/>
      </c>
      <c r="D149" s="24"/>
      <c r="E149" s="24"/>
      <c r="F149" s="24"/>
      <c r="G149" s="24"/>
      <c r="H149" s="24"/>
      <c r="I149" s="24"/>
    </row>
    <row r="150" spans="1:9" ht="30" customHeight="1" x14ac:dyDescent="0.25">
      <c r="A150" s="7" t="s">
        <v>17</v>
      </c>
      <c r="B150" s="8" t="s">
        <v>0</v>
      </c>
      <c r="C150" s="9"/>
      <c r="D150" s="10"/>
      <c r="E150" s="10" t="s">
        <v>2</v>
      </c>
      <c r="F150" s="10" t="s">
        <v>4</v>
      </c>
      <c r="G150" s="10" t="s">
        <v>5</v>
      </c>
      <c r="H150" s="10"/>
      <c r="I150" s="10" t="s">
        <v>6</v>
      </c>
    </row>
    <row r="151" spans="1:9" x14ac:dyDescent="0.25">
      <c r="A151" s="25"/>
      <c r="B151" s="12"/>
      <c r="C151" s="13"/>
      <c r="D151" s="13"/>
      <c r="E151" s="14">
        <f>SUM(E153:E163)</f>
        <v>0</v>
      </c>
      <c r="F151" s="14">
        <f>SUM(F153:F163)</f>
        <v>0</v>
      </c>
      <c r="G151" s="14">
        <f>SUM(G153:G163)</f>
        <v>0</v>
      </c>
      <c r="H151" s="14">
        <f>SUM(H153:H163)</f>
        <v>0</v>
      </c>
      <c r="I151" s="14">
        <f>SUM(I153:I163)</f>
        <v>0</v>
      </c>
    </row>
    <row r="152" spans="1:9" ht="30" x14ac:dyDescent="0.25">
      <c r="A152" s="26"/>
      <c r="B152" s="27"/>
      <c r="C152" s="18" t="s">
        <v>10</v>
      </c>
      <c r="D152" s="18" t="s">
        <v>1</v>
      </c>
      <c r="E152" s="18" t="s">
        <v>2</v>
      </c>
      <c r="F152" s="18" t="s">
        <v>4</v>
      </c>
      <c r="G152" s="19" t="s">
        <v>11</v>
      </c>
      <c r="H152" s="19" t="s">
        <v>12</v>
      </c>
      <c r="I152" s="18" t="s">
        <v>13</v>
      </c>
    </row>
    <row r="153" spans="1:9" x14ac:dyDescent="0.25">
      <c r="A153" s="26"/>
      <c r="B153" s="27"/>
      <c r="C153" s="20"/>
      <c r="D153" s="20"/>
      <c r="E153" s="21"/>
      <c r="F153" s="21"/>
      <c r="G153" s="21"/>
      <c r="H153" s="21"/>
      <c r="I153" s="14">
        <f>IF(F153="",E153,F153)+G153+H153</f>
        <v>0</v>
      </c>
    </row>
    <row r="154" spans="1:9" x14ac:dyDescent="0.25">
      <c r="A154" s="26"/>
      <c r="B154" s="27"/>
      <c r="C154" s="20"/>
      <c r="D154" s="20"/>
      <c r="E154" s="21"/>
      <c r="F154" s="21"/>
      <c r="G154" s="21"/>
      <c r="H154" s="21"/>
      <c r="I154" s="14">
        <f t="shared" ref="I154:I162" si="41">IF(F154="",E154,F154)+G154+H154</f>
        <v>0</v>
      </c>
    </row>
    <row r="155" spans="1:9" x14ac:dyDescent="0.25">
      <c r="A155" s="26"/>
      <c r="B155" s="27"/>
      <c r="C155" s="20"/>
      <c r="D155" s="20"/>
      <c r="E155" s="21"/>
      <c r="F155" s="21"/>
      <c r="G155" s="21"/>
      <c r="H155" s="21"/>
      <c r="I155" s="14">
        <f t="shared" si="41"/>
        <v>0</v>
      </c>
    </row>
    <row r="156" spans="1:9" x14ac:dyDescent="0.25">
      <c r="A156" s="26"/>
      <c r="B156" s="27"/>
      <c r="C156" s="20"/>
      <c r="D156" s="20"/>
      <c r="E156" s="21"/>
      <c r="F156" s="21"/>
      <c r="G156" s="21"/>
      <c r="H156" s="21"/>
      <c r="I156" s="14">
        <f t="shared" si="41"/>
        <v>0</v>
      </c>
    </row>
    <row r="157" spans="1:9" x14ac:dyDescent="0.25">
      <c r="A157" s="26"/>
      <c r="B157" s="27"/>
      <c r="C157" s="20"/>
      <c r="D157" s="20"/>
      <c r="E157" s="21"/>
      <c r="F157" s="21"/>
      <c r="G157" s="21"/>
      <c r="H157" s="21"/>
      <c r="I157" s="14">
        <f t="shared" si="41"/>
        <v>0</v>
      </c>
    </row>
    <row r="158" spans="1:9" x14ac:dyDescent="0.25">
      <c r="A158" s="26"/>
      <c r="B158" s="27"/>
      <c r="C158" s="20"/>
      <c r="D158" s="20"/>
      <c r="E158" s="21"/>
      <c r="F158" s="21"/>
      <c r="G158" s="21"/>
      <c r="H158" s="21"/>
      <c r="I158" s="14">
        <f t="shared" si="41"/>
        <v>0</v>
      </c>
    </row>
    <row r="159" spans="1:9" x14ac:dyDescent="0.25">
      <c r="A159" s="26"/>
      <c r="B159" s="27"/>
      <c r="C159" s="20"/>
      <c r="D159" s="20"/>
      <c r="E159" s="21"/>
      <c r="F159" s="21"/>
      <c r="G159" s="21"/>
      <c r="H159" s="21"/>
      <c r="I159" s="14">
        <f t="shared" si="41"/>
        <v>0</v>
      </c>
    </row>
    <row r="160" spans="1:9" x14ac:dyDescent="0.25">
      <c r="A160" s="26"/>
      <c r="B160" s="27"/>
      <c r="C160" s="20"/>
      <c r="D160" s="20"/>
      <c r="E160" s="21"/>
      <c r="F160" s="20"/>
      <c r="G160" s="20"/>
      <c r="H160" s="20"/>
      <c r="I160" s="14">
        <f t="shared" si="41"/>
        <v>0</v>
      </c>
    </row>
    <row r="161" spans="1:9" x14ac:dyDescent="0.25">
      <c r="A161" s="26"/>
      <c r="B161" s="27"/>
      <c r="C161" s="20"/>
      <c r="D161" s="20"/>
      <c r="E161" s="21"/>
      <c r="F161" s="20"/>
      <c r="G161" s="20"/>
      <c r="H161" s="20"/>
      <c r="I161" s="14">
        <f t="shared" si="41"/>
        <v>0</v>
      </c>
    </row>
    <row r="162" spans="1:9" x14ac:dyDescent="0.25">
      <c r="A162" s="26"/>
      <c r="B162" s="27"/>
      <c r="C162" s="20"/>
      <c r="D162" s="20"/>
      <c r="E162" s="21"/>
      <c r="F162" s="20"/>
      <c r="G162" s="20"/>
      <c r="H162" s="20"/>
      <c r="I162" s="14">
        <f t="shared" si="41"/>
        <v>0</v>
      </c>
    </row>
    <row r="163" spans="1:9" x14ac:dyDescent="0.25">
      <c r="A163" s="2" t="s">
        <v>26</v>
      </c>
      <c r="B163" s="2"/>
      <c r="C163" s="2"/>
      <c r="D163" s="2"/>
      <c r="E163" s="2"/>
      <c r="F163" s="2"/>
      <c r="G163" s="2"/>
      <c r="H163" s="2"/>
      <c r="I163" s="2"/>
    </row>
    <row r="165" spans="1:9" x14ac:dyDescent="0.25">
      <c r="B165" s="11"/>
      <c r="C165" s="24" t="str">
        <f>IF(A167="","",VLOOKUP(A167,'[1]Ref Code fonds'!$A$1:B411,2))</f>
        <v/>
      </c>
      <c r="D165" s="24"/>
      <c r="E165" s="24"/>
      <c r="F165" s="24"/>
      <c r="G165" s="24"/>
      <c r="H165" s="24"/>
      <c r="I165" s="24"/>
    </row>
    <row r="166" spans="1:9" ht="30" customHeight="1" x14ac:dyDescent="0.25">
      <c r="A166" s="7" t="s">
        <v>17</v>
      </c>
      <c r="B166" s="8" t="s">
        <v>0</v>
      </c>
      <c r="C166" s="9"/>
      <c r="D166" s="10"/>
      <c r="E166" s="10" t="s">
        <v>2</v>
      </c>
      <c r="F166" s="10" t="s">
        <v>4</v>
      </c>
      <c r="G166" s="10" t="s">
        <v>5</v>
      </c>
      <c r="H166" s="10"/>
      <c r="I166" s="10" t="s">
        <v>6</v>
      </c>
    </row>
    <row r="167" spans="1:9" x14ac:dyDescent="0.25">
      <c r="A167" s="25"/>
      <c r="B167" s="12"/>
      <c r="C167" s="13"/>
      <c r="D167" s="13"/>
      <c r="E167" s="14">
        <f>SUM(E169:E179)</f>
        <v>0</v>
      </c>
      <c r="F167" s="14">
        <f>SUM(F169:F179)</f>
        <v>0</v>
      </c>
      <c r="G167" s="14">
        <f>SUM(G169:G179)</f>
        <v>0</v>
      </c>
      <c r="H167" s="14">
        <f>SUM(H169:H179)</f>
        <v>0</v>
      </c>
      <c r="I167" s="14">
        <f>SUM(I169:I179)</f>
        <v>0</v>
      </c>
    </row>
    <row r="168" spans="1:9" ht="30" x14ac:dyDescent="0.25">
      <c r="A168" s="26"/>
      <c r="B168" s="27"/>
      <c r="C168" s="18" t="s">
        <v>10</v>
      </c>
      <c r="D168" s="18" t="s">
        <v>1</v>
      </c>
      <c r="E168" s="18" t="s">
        <v>2</v>
      </c>
      <c r="F168" s="18" t="s">
        <v>4</v>
      </c>
      <c r="G168" s="19" t="s">
        <v>11</v>
      </c>
      <c r="H168" s="19" t="s">
        <v>12</v>
      </c>
      <c r="I168" s="18" t="s">
        <v>13</v>
      </c>
    </row>
    <row r="169" spans="1:9" x14ac:dyDescent="0.25">
      <c r="A169" s="26"/>
      <c r="B169" s="27"/>
      <c r="C169" s="20"/>
      <c r="D169" s="20"/>
      <c r="E169" s="21"/>
      <c r="F169" s="21"/>
      <c r="G169" s="21"/>
      <c r="H169" s="21"/>
      <c r="I169" s="14">
        <f>IF(F169="",E169,F169)+G169+H169</f>
        <v>0</v>
      </c>
    </row>
    <row r="170" spans="1:9" x14ac:dyDescent="0.25">
      <c r="A170" s="26"/>
      <c r="B170" s="27"/>
      <c r="C170" s="20"/>
      <c r="D170" s="20"/>
      <c r="E170" s="21"/>
      <c r="F170" s="21"/>
      <c r="G170" s="21"/>
      <c r="H170" s="21"/>
      <c r="I170" s="14">
        <f t="shared" ref="I170:I178" si="42">IF(F170="",E170,F170)+G170+H170</f>
        <v>0</v>
      </c>
    </row>
    <row r="171" spans="1:9" x14ac:dyDescent="0.25">
      <c r="A171" s="26"/>
      <c r="B171" s="27"/>
      <c r="C171" s="20"/>
      <c r="D171" s="20"/>
      <c r="E171" s="21"/>
      <c r="F171" s="21"/>
      <c r="G171" s="21"/>
      <c r="H171" s="21"/>
      <c r="I171" s="14">
        <f t="shared" si="42"/>
        <v>0</v>
      </c>
    </row>
    <row r="172" spans="1:9" x14ac:dyDescent="0.25">
      <c r="A172" s="26"/>
      <c r="B172" s="27"/>
      <c r="C172" s="20"/>
      <c r="D172" s="20"/>
      <c r="E172" s="21"/>
      <c r="F172" s="21"/>
      <c r="G172" s="21"/>
      <c r="H172" s="21"/>
      <c r="I172" s="14">
        <f t="shared" si="42"/>
        <v>0</v>
      </c>
    </row>
    <row r="173" spans="1:9" x14ac:dyDescent="0.25">
      <c r="A173" s="26"/>
      <c r="B173" s="27"/>
      <c r="C173" s="20"/>
      <c r="D173" s="20"/>
      <c r="E173" s="21"/>
      <c r="F173" s="21"/>
      <c r="G173" s="21"/>
      <c r="H173" s="21"/>
      <c r="I173" s="14">
        <f t="shared" si="42"/>
        <v>0</v>
      </c>
    </row>
    <row r="174" spans="1:9" x14ac:dyDescent="0.25">
      <c r="A174" s="26"/>
      <c r="B174" s="27"/>
      <c r="C174" s="20"/>
      <c r="D174" s="20"/>
      <c r="E174" s="21"/>
      <c r="F174" s="21"/>
      <c r="G174" s="21"/>
      <c r="H174" s="21"/>
      <c r="I174" s="14">
        <f t="shared" si="42"/>
        <v>0</v>
      </c>
    </row>
    <row r="175" spans="1:9" x14ac:dyDescent="0.25">
      <c r="A175" s="26"/>
      <c r="B175" s="27"/>
      <c r="C175" s="20"/>
      <c r="D175" s="20"/>
      <c r="E175" s="21"/>
      <c r="F175" s="21"/>
      <c r="G175" s="21"/>
      <c r="H175" s="21"/>
      <c r="I175" s="14">
        <f t="shared" si="42"/>
        <v>0</v>
      </c>
    </row>
    <row r="176" spans="1:9" x14ac:dyDescent="0.25">
      <c r="A176" s="26"/>
      <c r="B176" s="27"/>
      <c r="C176" s="20"/>
      <c r="D176" s="20"/>
      <c r="E176" s="21"/>
      <c r="F176" s="20"/>
      <c r="G176" s="20"/>
      <c r="H176" s="20"/>
      <c r="I176" s="14">
        <f t="shared" si="42"/>
        <v>0</v>
      </c>
    </row>
    <row r="177" spans="1:9" x14ac:dyDescent="0.25">
      <c r="A177" s="26"/>
      <c r="B177" s="27"/>
      <c r="C177" s="20"/>
      <c r="D177" s="20"/>
      <c r="E177" s="21"/>
      <c r="F177" s="20"/>
      <c r="G177" s="20"/>
      <c r="H177" s="20"/>
      <c r="I177" s="14">
        <f t="shared" si="42"/>
        <v>0</v>
      </c>
    </row>
    <row r="178" spans="1:9" x14ac:dyDescent="0.25">
      <c r="A178" s="26"/>
      <c r="B178" s="27"/>
      <c r="C178" s="20"/>
      <c r="D178" s="20"/>
      <c r="E178" s="21"/>
      <c r="F178" s="20"/>
      <c r="G178" s="20"/>
      <c r="H178" s="20"/>
      <c r="I178" s="14">
        <f t="shared" si="42"/>
        <v>0</v>
      </c>
    </row>
    <row r="179" spans="1:9" x14ac:dyDescent="0.25">
      <c r="A179" s="2" t="s">
        <v>26</v>
      </c>
      <c r="B179" s="2"/>
      <c r="C179" s="2"/>
      <c r="D179" s="2"/>
      <c r="E179" s="2"/>
      <c r="F179" s="2"/>
      <c r="G179" s="2"/>
      <c r="H179" s="2"/>
      <c r="I179" s="2"/>
    </row>
    <row r="181" spans="1:9" x14ac:dyDescent="0.25">
      <c r="B181" s="11"/>
      <c r="C181" s="24" t="str">
        <f>IF(A183="","",VLOOKUP(A183,'[1]Ref Code fonds'!$A$1:B427,2))</f>
        <v/>
      </c>
      <c r="D181" s="24"/>
      <c r="E181" s="24"/>
      <c r="F181" s="24"/>
      <c r="G181" s="24"/>
      <c r="H181" s="24"/>
      <c r="I181" s="24"/>
    </row>
    <row r="182" spans="1:9" ht="30" customHeight="1" x14ac:dyDescent="0.25">
      <c r="A182" s="7" t="s">
        <v>17</v>
      </c>
      <c r="B182" s="8" t="s">
        <v>0</v>
      </c>
      <c r="C182" s="9"/>
      <c r="D182" s="10"/>
      <c r="E182" s="10" t="s">
        <v>2</v>
      </c>
      <c r="F182" s="10" t="s">
        <v>4</v>
      </c>
      <c r="G182" s="10" t="s">
        <v>5</v>
      </c>
      <c r="H182" s="10"/>
      <c r="I182" s="10" t="s">
        <v>6</v>
      </c>
    </row>
    <row r="183" spans="1:9" x14ac:dyDescent="0.25">
      <c r="A183" s="25"/>
      <c r="B183" s="12"/>
      <c r="C183" s="13"/>
      <c r="D183" s="13"/>
      <c r="E183" s="14">
        <f>SUM(E185:E195)</f>
        <v>0</v>
      </c>
      <c r="F183" s="14">
        <f>SUM(F185:F195)</f>
        <v>0</v>
      </c>
      <c r="G183" s="14">
        <f>SUM(G185:G195)</f>
        <v>0</v>
      </c>
      <c r="H183" s="14">
        <f>SUM(H185:H195)</f>
        <v>0</v>
      </c>
      <c r="I183" s="14">
        <f>SUM(I185:I195)</f>
        <v>0</v>
      </c>
    </row>
    <row r="184" spans="1:9" ht="30" x14ac:dyDescent="0.25">
      <c r="A184" s="26"/>
      <c r="B184" s="27"/>
      <c r="C184" s="18" t="s">
        <v>10</v>
      </c>
      <c r="D184" s="18" t="s">
        <v>1</v>
      </c>
      <c r="E184" s="18" t="s">
        <v>2</v>
      </c>
      <c r="F184" s="18" t="s">
        <v>4</v>
      </c>
      <c r="G184" s="19" t="s">
        <v>11</v>
      </c>
      <c r="H184" s="19" t="s">
        <v>12</v>
      </c>
      <c r="I184" s="18" t="s">
        <v>13</v>
      </c>
    </row>
    <row r="185" spans="1:9" x14ac:dyDescent="0.25">
      <c r="A185" s="26"/>
      <c r="B185" s="27"/>
      <c r="C185" s="20"/>
      <c r="D185" s="20"/>
      <c r="E185" s="21"/>
      <c r="F185" s="21"/>
      <c r="G185" s="21"/>
      <c r="H185" s="21"/>
      <c r="I185" s="14">
        <f>IF(F185="",E185,F185)+G185+H185</f>
        <v>0</v>
      </c>
    </row>
    <row r="186" spans="1:9" x14ac:dyDescent="0.25">
      <c r="A186" s="26"/>
      <c r="B186" s="27"/>
      <c r="C186" s="20"/>
      <c r="D186" s="20"/>
      <c r="E186" s="21"/>
      <c r="F186" s="21"/>
      <c r="G186" s="21"/>
      <c r="H186" s="21"/>
      <c r="I186" s="14">
        <f t="shared" ref="I186:I194" si="43">IF(F186="",E186,F186)+G186+H186</f>
        <v>0</v>
      </c>
    </row>
    <row r="187" spans="1:9" x14ac:dyDescent="0.25">
      <c r="A187" s="26"/>
      <c r="B187" s="27"/>
      <c r="C187" s="20"/>
      <c r="D187" s="20"/>
      <c r="E187" s="21"/>
      <c r="F187" s="21"/>
      <c r="G187" s="21"/>
      <c r="H187" s="21"/>
      <c r="I187" s="14">
        <f t="shared" si="43"/>
        <v>0</v>
      </c>
    </row>
    <row r="188" spans="1:9" x14ac:dyDescent="0.25">
      <c r="A188" s="26"/>
      <c r="B188" s="27"/>
      <c r="C188" s="20"/>
      <c r="D188" s="20"/>
      <c r="E188" s="21"/>
      <c r="F188" s="21"/>
      <c r="G188" s="21"/>
      <c r="H188" s="21"/>
      <c r="I188" s="14">
        <f t="shared" si="43"/>
        <v>0</v>
      </c>
    </row>
    <row r="189" spans="1:9" x14ac:dyDescent="0.25">
      <c r="A189" s="26"/>
      <c r="B189" s="27"/>
      <c r="C189" s="20"/>
      <c r="D189" s="20"/>
      <c r="E189" s="21"/>
      <c r="F189" s="21"/>
      <c r="G189" s="21"/>
      <c r="H189" s="21"/>
      <c r="I189" s="14">
        <f t="shared" si="43"/>
        <v>0</v>
      </c>
    </row>
    <row r="190" spans="1:9" x14ac:dyDescent="0.25">
      <c r="A190" s="26"/>
      <c r="B190" s="27"/>
      <c r="C190" s="20"/>
      <c r="D190" s="20"/>
      <c r="E190" s="21"/>
      <c r="F190" s="21"/>
      <c r="G190" s="21"/>
      <c r="H190" s="21"/>
      <c r="I190" s="14">
        <f t="shared" si="43"/>
        <v>0</v>
      </c>
    </row>
    <row r="191" spans="1:9" x14ac:dyDescent="0.25">
      <c r="A191" s="26"/>
      <c r="B191" s="27"/>
      <c r="C191" s="20"/>
      <c r="D191" s="20"/>
      <c r="E191" s="21"/>
      <c r="F191" s="21"/>
      <c r="G191" s="21"/>
      <c r="H191" s="21"/>
      <c r="I191" s="14">
        <f t="shared" si="43"/>
        <v>0</v>
      </c>
    </row>
    <row r="192" spans="1:9" x14ac:dyDescent="0.25">
      <c r="A192" s="26"/>
      <c r="B192" s="27"/>
      <c r="C192" s="20"/>
      <c r="D192" s="20"/>
      <c r="E192" s="21"/>
      <c r="F192" s="20"/>
      <c r="G192" s="20"/>
      <c r="H192" s="20"/>
      <c r="I192" s="14">
        <f t="shared" si="43"/>
        <v>0</v>
      </c>
    </row>
    <row r="193" spans="1:9" x14ac:dyDescent="0.25">
      <c r="A193" s="26"/>
      <c r="B193" s="27"/>
      <c r="C193" s="20"/>
      <c r="D193" s="20"/>
      <c r="E193" s="21"/>
      <c r="F193" s="20"/>
      <c r="G193" s="20"/>
      <c r="H193" s="20"/>
      <c r="I193" s="14">
        <f t="shared" si="43"/>
        <v>0</v>
      </c>
    </row>
    <row r="194" spans="1:9" x14ac:dyDescent="0.25">
      <c r="A194" s="26"/>
      <c r="B194" s="27"/>
      <c r="C194" s="20"/>
      <c r="D194" s="20"/>
      <c r="E194" s="21"/>
      <c r="F194" s="20"/>
      <c r="G194" s="20"/>
      <c r="H194" s="20"/>
      <c r="I194" s="14">
        <f t="shared" si="43"/>
        <v>0</v>
      </c>
    </row>
    <row r="195" spans="1:9" x14ac:dyDescent="0.25">
      <c r="A195" s="2" t="s">
        <v>26</v>
      </c>
      <c r="B195" s="2"/>
      <c r="C195" s="2"/>
      <c r="D195" s="2"/>
      <c r="E195" s="2"/>
      <c r="F195" s="2"/>
      <c r="G195" s="2"/>
      <c r="H195" s="2"/>
      <c r="I195" s="2"/>
    </row>
    <row r="197" spans="1:9" x14ac:dyDescent="0.25">
      <c r="B197" s="11"/>
      <c r="C197" s="24" t="str">
        <f>IF(A199="","",VLOOKUP(A199,'[1]Ref Code fonds'!$A$1:B443,2))</f>
        <v/>
      </c>
      <c r="D197" s="24"/>
      <c r="E197" s="24"/>
      <c r="F197" s="24"/>
      <c r="G197" s="24"/>
      <c r="H197" s="24"/>
      <c r="I197" s="24"/>
    </row>
    <row r="198" spans="1:9" ht="30" customHeight="1" x14ac:dyDescent="0.25">
      <c r="A198" s="7" t="s">
        <v>17</v>
      </c>
      <c r="B198" s="8" t="s">
        <v>0</v>
      </c>
      <c r="C198" s="9"/>
      <c r="D198" s="10"/>
      <c r="E198" s="10" t="s">
        <v>2</v>
      </c>
      <c r="F198" s="10" t="s">
        <v>4</v>
      </c>
      <c r="G198" s="10" t="s">
        <v>5</v>
      </c>
      <c r="H198" s="10"/>
      <c r="I198" s="10" t="s">
        <v>6</v>
      </c>
    </row>
    <row r="199" spans="1:9" x14ac:dyDescent="0.25">
      <c r="A199" s="25"/>
      <c r="B199" s="12"/>
      <c r="C199" s="13"/>
      <c r="D199" s="13"/>
      <c r="E199" s="14">
        <f>SUM(E201:E211)</f>
        <v>0</v>
      </c>
      <c r="F199" s="14">
        <f>SUM(F201:F211)</f>
        <v>0</v>
      </c>
      <c r="G199" s="14">
        <f>SUM(G201:G211)</f>
        <v>0</v>
      </c>
      <c r="H199" s="14">
        <f>SUM(H201:H211)</f>
        <v>0</v>
      </c>
      <c r="I199" s="14">
        <f>SUM(I201:I211)</f>
        <v>0</v>
      </c>
    </row>
    <row r="200" spans="1:9" ht="30" x14ac:dyDescent="0.25">
      <c r="A200" s="26"/>
      <c r="B200" s="27"/>
      <c r="C200" s="18" t="s">
        <v>10</v>
      </c>
      <c r="D200" s="18" t="s">
        <v>1</v>
      </c>
      <c r="E200" s="18" t="s">
        <v>2</v>
      </c>
      <c r="F200" s="18" t="s">
        <v>4</v>
      </c>
      <c r="G200" s="19" t="s">
        <v>11</v>
      </c>
      <c r="H200" s="19" t="s">
        <v>12</v>
      </c>
      <c r="I200" s="18" t="s">
        <v>13</v>
      </c>
    </row>
    <row r="201" spans="1:9" x14ac:dyDescent="0.25">
      <c r="A201" s="26"/>
      <c r="B201" s="27"/>
      <c r="C201" s="20"/>
      <c r="D201" s="20"/>
      <c r="E201" s="21"/>
      <c r="F201" s="21"/>
      <c r="G201" s="21"/>
      <c r="H201" s="21"/>
      <c r="I201" s="14">
        <f>IF(F201="",E201,F201)+G201+H201</f>
        <v>0</v>
      </c>
    </row>
    <row r="202" spans="1:9" x14ac:dyDescent="0.25">
      <c r="A202" s="26"/>
      <c r="B202" s="27"/>
      <c r="C202" s="20"/>
      <c r="D202" s="20"/>
      <c r="E202" s="21"/>
      <c r="F202" s="21"/>
      <c r="G202" s="21"/>
      <c r="H202" s="21"/>
      <c r="I202" s="14">
        <f t="shared" ref="I202:I210" si="44">IF(F202="",E202,F202)+G202+H202</f>
        <v>0</v>
      </c>
    </row>
    <row r="203" spans="1:9" x14ac:dyDescent="0.25">
      <c r="A203" s="26"/>
      <c r="B203" s="27"/>
      <c r="C203" s="20"/>
      <c r="D203" s="20"/>
      <c r="E203" s="21"/>
      <c r="F203" s="21"/>
      <c r="G203" s="21"/>
      <c r="H203" s="21"/>
      <c r="I203" s="14">
        <f t="shared" si="44"/>
        <v>0</v>
      </c>
    </row>
    <row r="204" spans="1:9" x14ac:dyDescent="0.25">
      <c r="A204" s="26"/>
      <c r="B204" s="27"/>
      <c r="C204" s="20"/>
      <c r="D204" s="20"/>
      <c r="E204" s="21"/>
      <c r="F204" s="21"/>
      <c r="G204" s="21"/>
      <c r="H204" s="21"/>
      <c r="I204" s="14">
        <f t="shared" si="44"/>
        <v>0</v>
      </c>
    </row>
    <row r="205" spans="1:9" x14ac:dyDescent="0.25">
      <c r="A205" s="26"/>
      <c r="B205" s="27"/>
      <c r="C205" s="20"/>
      <c r="D205" s="20"/>
      <c r="E205" s="21"/>
      <c r="F205" s="21"/>
      <c r="G205" s="21"/>
      <c r="H205" s="21"/>
      <c r="I205" s="14">
        <f t="shared" si="44"/>
        <v>0</v>
      </c>
    </row>
    <row r="206" spans="1:9" x14ac:dyDescent="0.25">
      <c r="A206" s="26"/>
      <c r="B206" s="27"/>
      <c r="C206" s="20"/>
      <c r="D206" s="20"/>
      <c r="E206" s="21"/>
      <c r="F206" s="21"/>
      <c r="G206" s="21"/>
      <c r="H206" s="21"/>
      <c r="I206" s="14">
        <f t="shared" si="44"/>
        <v>0</v>
      </c>
    </row>
    <row r="207" spans="1:9" x14ac:dyDescent="0.25">
      <c r="A207" s="26"/>
      <c r="B207" s="27"/>
      <c r="C207" s="20"/>
      <c r="D207" s="20"/>
      <c r="E207" s="21"/>
      <c r="F207" s="21"/>
      <c r="G207" s="21"/>
      <c r="H207" s="21"/>
      <c r="I207" s="14">
        <f t="shared" si="44"/>
        <v>0</v>
      </c>
    </row>
    <row r="208" spans="1:9" x14ac:dyDescent="0.25">
      <c r="A208" s="26"/>
      <c r="B208" s="27"/>
      <c r="C208" s="20"/>
      <c r="D208" s="20"/>
      <c r="E208" s="21"/>
      <c r="F208" s="20"/>
      <c r="G208" s="20"/>
      <c r="H208" s="20"/>
      <c r="I208" s="14">
        <f t="shared" si="44"/>
        <v>0</v>
      </c>
    </row>
    <row r="209" spans="1:9" x14ac:dyDescent="0.25">
      <c r="A209" s="26"/>
      <c r="B209" s="27"/>
      <c r="C209" s="20"/>
      <c r="D209" s="20"/>
      <c r="E209" s="21"/>
      <c r="F209" s="20"/>
      <c r="G209" s="20"/>
      <c r="H209" s="20"/>
      <c r="I209" s="14">
        <f t="shared" si="44"/>
        <v>0</v>
      </c>
    </row>
    <row r="210" spans="1:9" x14ac:dyDescent="0.25">
      <c r="A210" s="26"/>
      <c r="B210" s="27"/>
      <c r="C210" s="20"/>
      <c r="D210" s="20"/>
      <c r="E210" s="21"/>
      <c r="F210" s="20"/>
      <c r="G210" s="20"/>
      <c r="H210" s="20"/>
      <c r="I210" s="14">
        <f t="shared" si="44"/>
        <v>0</v>
      </c>
    </row>
    <row r="211" spans="1:9" x14ac:dyDescent="0.25">
      <c r="A211" s="2" t="s">
        <v>26</v>
      </c>
      <c r="B211" s="2"/>
      <c r="C211" s="2"/>
      <c r="D211" s="2"/>
      <c r="E211" s="2"/>
      <c r="F211" s="2"/>
      <c r="G211" s="2"/>
      <c r="H211" s="2"/>
      <c r="I211" s="2"/>
    </row>
    <row r="213" spans="1:9" x14ac:dyDescent="0.25">
      <c r="B213" s="11"/>
      <c r="C213" s="24" t="str">
        <f>IF(A215="","",VLOOKUP(A215,'[1]Ref Code fonds'!$A$1:B459,2))</f>
        <v/>
      </c>
      <c r="D213" s="24"/>
      <c r="E213" s="24"/>
      <c r="F213" s="24"/>
      <c r="G213" s="24"/>
      <c r="H213" s="24"/>
      <c r="I213" s="24"/>
    </row>
    <row r="214" spans="1:9" ht="30" customHeight="1" x14ac:dyDescent="0.25">
      <c r="A214" s="7" t="s">
        <v>17</v>
      </c>
      <c r="B214" s="8" t="s">
        <v>0</v>
      </c>
      <c r="C214" s="9"/>
      <c r="D214" s="10"/>
      <c r="E214" s="10" t="s">
        <v>2</v>
      </c>
      <c r="F214" s="10" t="s">
        <v>4</v>
      </c>
      <c r="G214" s="10" t="s">
        <v>5</v>
      </c>
      <c r="H214" s="10"/>
      <c r="I214" s="10" t="s">
        <v>6</v>
      </c>
    </row>
    <row r="215" spans="1:9" x14ac:dyDescent="0.25">
      <c r="A215" s="25"/>
      <c r="B215" s="12"/>
      <c r="C215" s="13"/>
      <c r="D215" s="13"/>
      <c r="E215" s="14">
        <f>SUM(E217:E227)</f>
        <v>0</v>
      </c>
      <c r="F215" s="14">
        <f>SUM(F217:F227)</f>
        <v>0</v>
      </c>
      <c r="G215" s="14">
        <f>SUM(G217:G227)</f>
        <v>0</v>
      </c>
      <c r="H215" s="14">
        <f>SUM(H217:H227)</f>
        <v>0</v>
      </c>
      <c r="I215" s="14">
        <f>SUM(I217:I227)</f>
        <v>0</v>
      </c>
    </row>
    <row r="216" spans="1:9" ht="30" x14ac:dyDescent="0.25">
      <c r="A216" s="26"/>
      <c r="B216" s="27"/>
      <c r="C216" s="18" t="s">
        <v>10</v>
      </c>
      <c r="D216" s="18" t="s">
        <v>1</v>
      </c>
      <c r="E216" s="18" t="s">
        <v>2</v>
      </c>
      <c r="F216" s="18" t="s">
        <v>4</v>
      </c>
      <c r="G216" s="19" t="s">
        <v>11</v>
      </c>
      <c r="H216" s="19" t="s">
        <v>12</v>
      </c>
      <c r="I216" s="18" t="s">
        <v>13</v>
      </c>
    </row>
    <row r="217" spans="1:9" x14ac:dyDescent="0.25">
      <c r="A217" s="26"/>
      <c r="B217" s="27"/>
      <c r="C217" s="20"/>
      <c r="D217" s="20"/>
      <c r="E217" s="21"/>
      <c r="F217" s="21"/>
      <c r="G217" s="21"/>
      <c r="H217" s="21"/>
      <c r="I217" s="14">
        <f>IF(F217="",E217,F217)+G217+H217</f>
        <v>0</v>
      </c>
    </row>
    <row r="218" spans="1:9" x14ac:dyDescent="0.25">
      <c r="A218" s="26"/>
      <c r="B218" s="27"/>
      <c r="C218" s="20"/>
      <c r="D218" s="20"/>
      <c r="E218" s="21"/>
      <c r="F218" s="21"/>
      <c r="G218" s="21"/>
      <c r="H218" s="21"/>
      <c r="I218" s="14">
        <f t="shared" ref="I218:I226" si="45">IF(F218="",E218,F218)+G218+H218</f>
        <v>0</v>
      </c>
    </row>
    <row r="219" spans="1:9" x14ac:dyDescent="0.25">
      <c r="A219" s="26"/>
      <c r="B219" s="27"/>
      <c r="C219" s="20"/>
      <c r="D219" s="20"/>
      <c r="E219" s="21"/>
      <c r="F219" s="21"/>
      <c r="G219" s="21"/>
      <c r="H219" s="21"/>
      <c r="I219" s="14">
        <f t="shared" si="45"/>
        <v>0</v>
      </c>
    </row>
    <row r="220" spans="1:9" x14ac:dyDescent="0.25">
      <c r="A220" s="26"/>
      <c r="B220" s="27"/>
      <c r="C220" s="20"/>
      <c r="D220" s="20"/>
      <c r="E220" s="21"/>
      <c r="F220" s="21"/>
      <c r="G220" s="21"/>
      <c r="H220" s="21"/>
      <c r="I220" s="14">
        <f t="shared" si="45"/>
        <v>0</v>
      </c>
    </row>
    <row r="221" spans="1:9" x14ac:dyDescent="0.25">
      <c r="A221" s="26"/>
      <c r="B221" s="27"/>
      <c r="C221" s="20"/>
      <c r="D221" s="20"/>
      <c r="E221" s="21"/>
      <c r="F221" s="21"/>
      <c r="G221" s="21"/>
      <c r="H221" s="21"/>
      <c r="I221" s="14">
        <f t="shared" si="45"/>
        <v>0</v>
      </c>
    </row>
    <row r="222" spans="1:9" x14ac:dyDescent="0.25">
      <c r="A222" s="26"/>
      <c r="B222" s="27"/>
      <c r="C222" s="20"/>
      <c r="D222" s="20"/>
      <c r="E222" s="21"/>
      <c r="F222" s="21"/>
      <c r="G222" s="21"/>
      <c r="H222" s="21"/>
      <c r="I222" s="14">
        <f t="shared" si="45"/>
        <v>0</v>
      </c>
    </row>
    <row r="223" spans="1:9" x14ac:dyDescent="0.25">
      <c r="A223" s="26"/>
      <c r="B223" s="27"/>
      <c r="C223" s="20"/>
      <c r="D223" s="20"/>
      <c r="E223" s="21"/>
      <c r="F223" s="21"/>
      <c r="G223" s="21"/>
      <c r="H223" s="21"/>
      <c r="I223" s="14">
        <f t="shared" si="45"/>
        <v>0</v>
      </c>
    </row>
    <row r="224" spans="1:9" x14ac:dyDescent="0.25">
      <c r="A224" s="26"/>
      <c r="B224" s="27"/>
      <c r="C224" s="20"/>
      <c r="D224" s="20"/>
      <c r="E224" s="21"/>
      <c r="F224" s="20"/>
      <c r="G224" s="20"/>
      <c r="H224" s="20"/>
      <c r="I224" s="14">
        <f t="shared" si="45"/>
        <v>0</v>
      </c>
    </row>
    <row r="225" spans="1:9" x14ac:dyDescent="0.25">
      <c r="A225" s="26"/>
      <c r="B225" s="27"/>
      <c r="C225" s="20"/>
      <c r="D225" s="20"/>
      <c r="E225" s="21"/>
      <c r="F225" s="20"/>
      <c r="G225" s="20"/>
      <c r="H225" s="20"/>
      <c r="I225" s="14">
        <f t="shared" si="45"/>
        <v>0</v>
      </c>
    </row>
    <row r="226" spans="1:9" x14ac:dyDescent="0.25">
      <c r="A226" s="26"/>
      <c r="B226" s="27"/>
      <c r="C226" s="20"/>
      <c r="D226" s="20"/>
      <c r="E226" s="21"/>
      <c r="F226" s="20"/>
      <c r="G226" s="20"/>
      <c r="H226" s="20"/>
      <c r="I226" s="14">
        <f t="shared" si="45"/>
        <v>0</v>
      </c>
    </row>
    <row r="227" spans="1:9" x14ac:dyDescent="0.25">
      <c r="A227" s="2" t="s">
        <v>26</v>
      </c>
      <c r="B227" s="2"/>
      <c r="C227" s="2"/>
      <c r="D227" s="2"/>
      <c r="E227" s="2"/>
      <c r="F227" s="2"/>
      <c r="G227" s="2"/>
      <c r="H227" s="2"/>
      <c r="I227" s="2"/>
    </row>
    <row r="229" spans="1:9" x14ac:dyDescent="0.25">
      <c r="B229" s="11"/>
      <c r="C229" s="24" t="str">
        <f>IF(A231="","",VLOOKUP(A231,'[1]Ref Code fonds'!$A$1:B475,2))</f>
        <v/>
      </c>
      <c r="D229" s="24"/>
      <c r="E229" s="24"/>
      <c r="F229" s="24"/>
      <c r="G229" s="24"/>
      <c r="H229" s="24"/>
      <c r="I229" s="24"/>
    </row>
    <row r="230" spans="1:9" ht="30" customHeight="1" x14ac:dyDescent="0.25">
      <c r="A230" s="7" t="s">
        <v>17</v>
      </c>
      <c r="B230" s="8" t="s">
        <v>0</v>
      </c>
      <c r="C230" s="9"/>
      <c r="D230" s="10"/>
      <c r="E230" s="10" t="s">
        <v>2</v>
      </c>
      <c r="F230" s="10" t="s">
        <v>4</v>
      </c>
      <c r="G230" s="10" t="s">
        <v>5</v>
      </c>
      <c r="H230" s="10"/>
      <c r="I230" s="10" t="s">
        <v>6</v>
      </c>
    </row>
    <row r="231" spans="1:9" x14ac:dyDescent="0.25">
      <c r="A231" s="25"/>
      <c r="B231" s="12"/>
      <c r="C231" s="13"/>
      <c r="D231" s="13"/>
      <c r="E231" s="14">
        <f>SUM(E233:E243)</f>
        <v>0</v>
      </c>
      <c r="F231" s="14">
        <f>SUM(F233:F243)</f>
        <v>0</v>
      </c>
      <c r="G231" s="14">
        <f>SUM(G233:G243)</f>
        <v>0</v>
      </c>
      <c r="H231" s="14">
        <f>SUM(H233:H243)</f>
        <v>0</v>
      </c>
      <c r="I231" s="14">
        <f>SUM(I233:I243)</f>
        <v>0</v>
      </c>
    </row>
    <row r="232" spans="1:9" ht="30" x14ac:dyDescent="0.25">
      <c r="A232" s="26"/>
      <c r="B232" s="27"/>
      <c r="C232" s="18" t="s">
        <v>10</v>
      </c>
      <c r="D232" s="18" t="s">
        <v>1</v>
      </c>
      <c r="E232" s="18" t="s">
        <v>2</v>
      </c>
      <c r="F232" s="18" t="s">
        <v>4</v>
      </c>
      <c r="G232" s="19" t="s">
        <v>11</v>
      </c>
      <c r="H232" s="19" t="s">
        <v>12</v>
      </c>
      <c r="I232" s="18" t="s">
        <v>13</v>
      </c>
    </row>
    <row r="233" spans="1:9" x14ac:dyDescent="0.25">
      <c r="A233" s="26"/>
      <c r="B233" s="27"/>
      <c r="C233" s="20"/>
      <c r="D233" s="20"/>
      <c r="E233" s="21"/>
      <c r="F233" s="21"/>
      <c r="G233" s="21"/>
      <c r="H233" s="21"/>
      <c r="I233" s="14">
        <f>IF(F233="",E233,F233)+G233+H233</f>
        <v>0</v>
      </c>
    </row>
    <row r="234" spans="1:9" x14ac:dyDescent="0.25">
      <c r="A234" s="26"/>
      <c r="B234" s="27"/>
      <c r="C234" s="20"/>
      <c r="D234" s="20"/>
      <c r="E234" s="21"/>
      <c r="F234" s="21"/>
      <c r="G234" s="21"/>
      <c r="H234" s="21"/>
      <c r="I234" s="14">
        <f t="shared" ref="I234:I242" si="46">IF(F234="",E234,F234)+G234+H234</f>
        <v>0</v>
      </c>
    </row>
    <row r="235" spans="1:9" x14ac:dyDescent="0.25">
      <c r="A235" s="26"/>
      <c r="B235" s="27"/>
      <c r="C235" s="20"/>
      <c r="D235" s="20"/>
      <c r="E235" s="21"/>
      <c r="F235" s="21"/>
      <c r="G235" s="21"/>
      <c r="H235" s="21"/>
      <c r="I235" s="14">
        <f t="shared" si="46"/>
        <v>0</v>
      </c>
    </row>
    <row r="236" spans="1:9" x14ac:dyDescent="0.25">
      <c r="A236" s="26"/>
      <c r="B236" s="27"/>
      <c r="C236" s="20"/>
      <c r="D236" s="20"/>
      <c r="E236" s="21"/>
      <c r="F236" s="21"/>
      <c r="G236" s="21"/>
      <c r="H236" s="21"/>
      <c r="I236" s="14">
        <f t="shared" si="46"/>
        <v>0</v>
      </c>
    </row>
    <row r="237" spans="1:9" x14ac:dyDescent="0.25">
      <c r="A237" s="26"/>
      <c r="B237" s="27"/>
      <c r="C237" s="20"/>
      <c r="D237" s="20"/>
      <c r="E237" s="21"/>
      <c r="F237" s="21"/>
      <c r="G237" s="21"/>
      <c r="H237" s="21"/>
      <c r="I237" s="14">
        <f t="shared" si="46"/>
        <v>0</v>
      </c>
    </row>
    <row r="238" spans="1:9" x14ac:dyDescent="0.25">
      <c r="A238" s="26"/>
      <c r="B238" s="27"/>
      <c r="C238" s="20"/>
      <c r="D238" s="20"/>
      <c r="E238" s="21"/>
      <c r="F238" s="21"/>
      <c r="G238" s="21"/>
      <c r="H238" s="21"/>
      <c r="I238" s="14">
        <f t="shared" si="46"/>
        <v>0</v>
      </c>
    </row>
    <row r="239" spans="1:9" x14ac:dyDescent="0.25">
      <c r="A239" s="26"/>
      <c r="B239" s="27"/>
      <c r="C239" s="20"/>
      <c r="D239" s="20"/>
      <c r="E239" s="21"/>
      <c r="F239" s="21"/>
      <c r="G239" s="21"/>
      <c r="H239" s="21"/>
      <c r="I239" s="14">
        <f t="shared" si="46"/>
        <v>0</v>
      </c>
    </row>
    <row r="240" spans="1:9" x14ac:dyDescent="0.25">
      <c r="A240" s="26"/>
      <c r="B240" s="27"/>
      <c r="C240" s="20"/>
      <c r="D240" s="20"/>
      <c r="E240" s="21"/>
      <c r="F240" s="20"/>
      <c r="G240" s="20"/>
      <c r="H240" s="20"/>
      <c r="I240" s="14">
        <f t="shared" si="46"/>
        <v>0</v>
      </c>
    </row>
    <row r="241" spans="1:9" x14ac:dyDescent="0.25">
      <c r="A241" s="26"/>
      <c r="B241" s="27"/>
      <c r="C241" s="20"/>
      <c r="D241" s="20"/>
      <c r="E241" s="21"/>
      <c r="F241" s="20"/>
      <c r="G241" s="20"/>
      <c r="H241" s="20"/>
      <c r="I241" s="14">
        <f t="shared" si="46"/>
        <v>0</v>
      </c>
    </row>
    <row r="242" spans="1:9" x14ac:dyDescent="0.25">
      <c r="A242" s="26"/>
      <c r="B242" s="27"/>
      <c r="C242" s="20"/>
      <c r="D242" s="20"/>
      <c r="E242" s="21"/>
      <c r="F242" s="20"/>
      <c r="G242" s="20"/>
      <c r="H242" s="20"/>
      <c r="I242" s="14">
        <f t="shared" si="46"/>
        <v>0</v>
      </c>
    </row>
    <row r="243" spans="1:9" x14ac:dyDescent="0.25">
      <c r="A243" s="2" t="s">
        <v>26</v>
      </c>
      <c r="B243" s="2"/>
      <c r="C243" s="2"/>
      <c r="D243" s="2"/>
      <c r="E243" s="2"/>
      <c r="F243" s="2"/>
      <c r="G243" s="2"/>
      <c r="H243" s="2"/>
      <c r="I243" s="2"/>
    </row>
    <row r="245" spans="1:9" x14ac:dyDescent="0.25">
      <c r="B245" s="11"/>
      <c r="C245" s="24" t="str">
        <f>IF(A247="","",VLOOKUP(A247,'[1]Ref Code fonds'!$A$1:B491,2))</f>
        <v/>
      </c>
      <c r="D245" s="24"/>
      <c r="E245" s="24"/>
      <c r="F245" s="24"/>
      <c r="G245" s="24"/>
      <c r="H245" s="24"/>
      <c r="I245" s="24"/>
    </row>
    <row r="246" spans="1:9" ht="30" customHeight="1" x14ac:dyDescent="0.25">
      <c r="A246" s="7" t="s">
        <v>17</v>
      </c>
      <c r="B246" s="8" t="s">
        <v>0</v>
      </c>
      <c r="C246" s="9"/>
      <c r="D246" s="10"/>
      <c r="E246" s="10" t="s">
        <v>2</v>
      </c>
      <c r="F246" s="10" t="s">
        <v>4</v>
      </c>
      <c r="G246" s="10" t="s">
        <v>5</v>
      </c>
      <c r="H246" s="10"/>
      <c r="I246" s="10" t="s">
        <v>6</v>
      </c>
    </row>
    <row r="247" spans="1:9" x14ac:dyDescent="0.25">
      <c r="A247" s="25"/>
      <c r="B247" s="12"/>
      <c r="C247" s="13"/>
      <c r="D247" s="13"/>
      <c r="E247" s="14">
        <f>SUM(E249:E259)</f>
        <v>0</v>
      </c>
      <c r="F247" s="14">
        <f>SUM(F249:F259)</f>
        <v>0</v>
      </c>
      <c r="G247" s="14">
        <f>SUM(G249:G259)</f>
        <v>0</v>
      </c>
      <c r="H247" s="14">
        <f>SUM(H249:H259)</f>
        <v>0</v>
      </c>
      <c r="I247" s="14">
        <f>SUM(I249:I259)</f>
        <v>0</v>
      </c>
    </row>
    <row r="248" spans="1:9" ht="30" x14ac:dyDescent="0.25">
      <c r="A248" s="26"/>
      <c r="B248" s="27"/>
      <c r="C248" s="18" t="s">
        <v>10</v>
      </c>
      <c r="D248" s="18" t="s">
        <v>1</v>
      </c>
      <c r="E248" s="18" t="s">
        <v>2</v>
      </c>
      <c r="F248" s="18" t="s">
        <v>4</v>
      </c>
      <c r="G248" s="19" t="s">
        <v>11</v>
      </c>
      <c r="H248" s="19" t="s">
        <v>12</v>
      </c>
      <c r="I248" s="18" t="s">
        <v>13</v>
      </c>
    </row>
    <row r="249" spans="1:9" x14ac:dyDescent="0.25">
      <c r="A249" s="26"/>
      <c r="B249" s="27"/>
      <c r="C249" s="20"/>
      <c r="D249" s="20"/>
      <c r="E249" s="21"/>
      <c r="F249" s="21"/>
      <c r="G249" s="21"/>
      <c r="H249" s="21"/>
      <c r="I249" s="14">
        <f>IF(F249="",E249,F249)+G249+H249</f>
        <v>0</v>
      </c>
    </row>
    <row r="250" spans="1:9" x14ac:dyDescent="0.25">
      <c r="A250" s="26"/>
      <c r="B250" s="27"/>
      <c r="C250" s="20"/>
      <c r="D250" s="20"/>
      <c r="E250" s="21"/>
      <c r="F250" s="21"/>
      <c r="G250" s="21"/>
      <c r="H250" s="21"/>
      <c r="I250" s="14">
        <f t="shared" ref="I250:I258" si="47">IF(F250="",E250,F250)+G250+H250</f>
        <v>0</v>
      </c>
    </row>
    <row r="251" spans="1:9" x14ac:dyDescent="0.25">
      <c r="A251" s="26"/>
      <c r="B251" s="27"/>
      <c r="C251" s="20"/>
      <c r="D251" s="20"/>
      <c r="E251" s="21"/>
      <c r="F251" s="21"/>
      <c r="G251" s="21"/>
      <c r="H251" s="21"/>
      <c r="I251" s="14">
        <f t="shared" si="47"/>
        <v>0</v>
      </c>
    </row>
    <row r="252" spans="1:9" x14ac:dyDescent="0.25">
      <c r="A252" s="26"/>
      <c r="B252" s="27"/>
      <c r="C252" s="20"/>
      <c r="D252" s="20"/>
      <c r="E252" s="21"/>
      <c r="F252" s="21"/>
      <c r="G252" s="21"/>
      <c r="H252" s="21"/>
      <c r="I252" s="14">
        <f t="shared" si="47"/>
        <v>0</v>
      </c>
    </row>
    <row r="253" spans="1:9" x14ac:dyDescent="0.25">
      <c r="A253" s="26"/>
      <c r="B253" s="27"/>
      <c r="C253" s="20"/>
      <c r="D253" s="20"/>
      <c r="E253" s="21"/>
      <c r="F253" s="21"/>
      <c r="G253" s="21"/>
      <c r="H253" s="21"/>
      <c r="I253" s="14">
        <f t="shared" si="47"/>
        <v>0</v>
      </c>
    </row>
    <row r="254" spans="1:9" x14ac:dyDescent="0.25">
      <c r="A254" s="26"/>
      <c r="B254" s="27"/>
      <c r="C254" s="20"/>
      <c r="D254" s="20"/>
      <c r="E254" s="21"/>
      <c r="F254" s="21"/>
      <c r="G254" s="21"/>
      <c r="H254" s="21"/>
      <c r="I254" s="14">
        <f t="shared" si="47"/>
        <v>0</v>
      </c>
    </row>
    <row r="255" spans="1:9" x14ac:dyDescent="0.25">
      <c r="A255" s="26"/>
      <c r="B255" s="27"/>
      <c r="C255" s="20"/>
      <c r="D255" s="20"/>
      <c r="E255" s="21"/>
      <c r="F255" s="21"/>
      <c r="G255" s="21"/>
      <c r="H255" s="21"/>
      <c r="I255" s="14">
        <f t="shared" si="47"/>
        <v>0</v>
      </c>
    </row>
    <row r="256" spans="1:9" x14ac:dyDescent="0.25">
      <c r="A256" s="26"/>
      <c r="B256" s="27"/>
      <c r="C256" s="20"/>
      <c r="D256" s="20"/>
      <c r="E256" s="21"/>
      <c r="F256" s="20"/>
      <c r="G256" s="20"/>
      <c r="H256" s="20"/>
      <c r="I256" s="14">
        <f t="shared" si="47"/>
        <v>0</v>
      </c>
    </row>
    <row r="257" spans="1:9" x14ac:dyDescent="0.25">
      <c r="A257" s="26"/>
      <c r="B257" s="27"/>
      <c r="C257" s="20"/>
      <c r="D257" s="20"/>
      <c r="E257" s="21"/>
      <c r="F257" s="20"/>
      <c r="G257" s="20"/>
      <c r="H257" s="20"/>
      <c r="I257" s="14">
        <f t="shared" si="47"/>
        <v>0</v>
      </c>
    </row>
    <row r="258" spans="1:9" x14ac:dyDescent="0.25">
      <c r="A258" s="26"/>
      <c r="B258" s="27"/>
      <c r="C258" s="20"/>
      <c r="D258" s="20"/>
      <c r="E258" s="21"/>
      <c r="F258" s="20"/>
      <c r="G258" s="20"/>
      <c r="H258" s="20"/>
      <c r="I258" s="14">
        <f t="shared" si="47"/>
        <v>0</v>
      </c>
    </row>
    <row r="259" spans="1:9" x14ac:dyDescent="0.25">
      <c r="A259" s="2" t="s">
        <v>26</v>
      </c>
      <c r="B259" s="2"/>
      <c r="C259" s="2"/>
      <c r="D259" s="2"/>
      <c r="E259" s="2"/>
      <c r="F259" s="2"/>
      <c r="G259" s="2"/>
      <c r="H259" s="2"/>
      <c r="I259" s="2"/>
    </row>
    <row r="261" spans="1:9" x14ac:dyDescent="0.25">
      <c r="B261" s="11"/>
      <c r="C261" s="24" t="str">
        <f>IF(A263="","",VLOOKUP(A263,'[1]Ref Code fonds'!$A$1:B507,2))</f>
        <v/>
      </c>
      <c r="D261" s="24"/>
      <c r="E261" s="24"/>
      <c r="F261" s="24"/>
      <c r="G261" s="24"/>
      <c r="H261" s="24"/>
      <c r="I261" s="24"/>
    </row>
    <row r="262" spans="1:9" ht="30" customHeight="1" x14ac:dyDescent="0.25">
      <c r="A262" s="7" t="s">
        <v>17</v>
      </c>
      <c r="B262" s="8" t="s">
        <v>0</v>
      </c>
      <c r="C262" s="9"/>
      <c r="D262" s="10"/>
      <c r="E262" s="10" t="s">
        <v>2</v>
      </c>
      <c r="F262" s="10" t="s">
        <v>4</v>
      </c>
      <c r="G262" s="10" t="s">
        <v>5</v>
      </c>
      <c r="H262" s="10"/>
      <c r="I262" s="10" t="s">
        <v>6</v>
      </c>
    </row>
    <row r="263" spans="1:9" x14ac:dyDescent="0.25">
      <c r="A263" s="25"/>
      <c r="B263" s="12"/>
      <c r="C263" s="13"/>
      <c r="D263" s="13"/>
      <c r="E263" s="14">
        <f>SUM(E265:E275)</f>
        <v>0</v>
      </c>
      <c r="F263" s="14">
        <f>SUM(F265:F275)</f>
        <v>0</v>
      </c>
      <c r="G263" s="14">
        <f>SUM(G265:G275)</f>
        <v>0</v>
      </c>
      <c r="H263" s="14">
        <f>SUM(H265:H275)</f>
        <v>0</v>
      </c>
      <c r="I263" s="14">
        <f>SUM(I265:I275)</f>
        <v>0</v>
      </c>
    </row>
    <row r="264" spans="1:9" ht="30" x14ac:dyDescent="0.25">
      <c r="A264" s="26"/>
      <c r="B264" s="27"/>
      <c r="C264" s="18" t="s">
        <v>10</v>
      </c>
      <c r="D264" s="18" t="s">
        <v>1</v>
      </c>
      <c r="E264" s="18" t="s">
        <v>2</v>
      </c>
      <c r="F264" s="18" t="s">
        <v>4</v>
      </c>
      <c r="G264" s="19" t="s">
        <v>11</v>
      </c>
      <c r="H264" s="19" t="s">
        <v>12</v>
      </c>
      <c r="I264" s="18" t="s">
        <v>13</v>
      </c>
    </row>
    <row r="265" spans="1:9" x14ac:dyDescent="0.25">
      <c r="A265" s="26"/>
      <c r="B265" s="27"/>
      <c r="C265" s="20"/>
      <c r="D265" s="20"/>
      <c r="E265" s="21"/>
      <c r="F265" s="21"/>
      <c r="G265" s="21"/>
      <c r="H265" s="21"/>
      <c r="I265" s="14">
        <f>IF(F265="",E265,F265)+G265+H265</f>
        <v>0</v>
      </c>
    </row>
    <row r="266" spans="1:9" x14ac:dyDescent="0.25">
      <c r="A266" s="26"/>
      <c r="B266" s="27"/>
      <c r="C266" s="20"/>
      <c r="D266" s="20"/>
      <c r="E266" s="21"/>
      <c r="F266" s="21"/>
      <c r="G266" s="21"/>
      <c r="H266" s="21"/>
      <c r="I266" s="14">
        <f t="shared" ref="I266:I274" si="48">IF(F266="",E266,F266)+G266+H266</f>
        <v>0</v>
      </c>
    </row>
    <row r="267" spans="1:9" x14ac:dyDescent="0.25">
      <c r="A267" s="26"/>
      <c r="B267" s="27"/>
      <c r="C267" s="20"/>
      <c r="D267" s="20"/>
      <c r="E267" s="21"/>
      <c r="F267" s="21"/>
      <c r="G267" s="21"/>
      <c r="H267" s="21"/>
      <c r="I267" s="14">
        <f t="shared" si="48"/>
        <v>0</v>
      </c>
    </row>
    <row r="268" spans="1:9" x14ac:dyDescent="0.25">
      <c r="A268" s="26"/>
      <c r="B268" s="27"/>
      <c r="C268" s="20"/>
      <c r="D268" s="20"/>
      <c r="E268" s="21"/>
      <c r="F268" s="21"/>
      <c r="G268" s="21"/>
      <c r="H268" s="21"/>
      <c r="I268" s="14">
        <f t="shared" si="48"/>
        <v>0</v>
      </c>
    </row>
    <row r="269" spans="1:9" x14ac:dyDescent="0.25">
      <c r="A269" s="26"/>
      <c r="B269" s="27"/>
      <c r="C269" s="20"/>
      <c r="D269" s="20"/>
      <c r="E269" s="21"/>
      <c r="F269" s="21"/>
      <c r="G269" s="21"/>
      <c r="H269" s="21"/>
      <c r="I269" s="14">
        <f t="shared" si="48"/>
        <v>0</v>
      </c>
    </row>
    <row r="270" spans="1:9" x14ac:dyDescent="0.25">
      <c r="A270" s="26"/>
      <c r="B270" s="27"/>
      <c r="C270" s="20"/>
      <c r="D270" s="20"/>
      <c r="E270" s="21"/>
      <c r="F270" s="21"/>
      <c r="G270" s="21"/>
      <c r="H270" s="21"/>
      <c r="I270" s="14">
        <f t="shared" si="48"/>
        <v>0</v>
      </c>
    </row>
    <row r="271" spans="1:9" x14ac:dyDescent="0.25">
      <c r="A271" s="26"/>
      <c r="B271" s="27"/>
      <c r="C271" s="20"/>
      <c r="D271" s="20"/>
      <c r="E271" s="21"/>
      <c r="F271" s="21"/>
      <c r="G271" s="21"/>
      <c r="H271" s="21"/>
      <c r="I271" s="14">
        <f t="shared" si="48"/>
        <v>0</v>
      </c>
    </row>
    <row r="272" spans="1:9" x14ac:dyDescent="0.25">
      <c r="A272" s="26"/>
      <c r="B272" s="27"/>
      <c r="C272" s="20"/>
      <c r="D272" s="20"/>
      <c r="E272" s="21"/>
      <c r="F272" s="20"/>
      <c r="G272" s="20"/>
      <c r="H272" s="20"/>
      <c r="I272" s="14">
        <f t="shared" si="48"/>
        <v>0</v>
      </c>
    </row>
    <row r="273" spans="1:9" x14ac:dyDescent="0.25">
      <c r="A273" s="26"/>
      <c r="B273" s="27"/>
      <c r="C273" s="20"/>
      <c r="D273" s="20"/>
      <c r="E273" s="21"/>
      <c r="F273" s="20"/>
      <c r="G273" s="20"/>
      <c r="H273" s="20"/>
      <c r="I273" s="14">
        <f t="shared" si="48"/>
        <v>0</v>
      </c>
    </row>
    <row r="274" spans="1:9" x14ac:dyDescent="0.25">
      <c r="A274" s="26"/>
      <c r="B274" s="27"/>
      <c r="C274" s="20"/>
      <c r="D274" s="20"/>
      <c r="E274" s="21"/>
      <c r="F274" s="20"/>
      <c r="G274" s="20"/>
      <c r="H274" s="20"/>
      <c r="I274" s="14">
        <f t="shared" si="48"/>
        <v>0</v>
      </c>
    </row>
    <row r="275" spans="1:9" x14ac:dyDescent="0.25">
      <c r="A275" s="2" t="s">
        <v>26</v>
      </c>
      <c r="B275" s="2"/>
      <c r="C275" s="2"/>
      <c r="D275" s="2"/>
      <c r="E275" s="2"/>
      <c r="F275" s="2"/>
      <c r="G275" s="2"/>
      <c r="H275" s="2"/>
      <c r="I275" s="2"/>
    </row>
    <row r="277" spans="1:9" ht="30" customHeight="1" x14ac:dyDescent="0.25">
      <c r="B277" s="11"/>
      <c r="C277" s="24" t="str">
        <f>IF(A279="","",VLOOKUP(A279,'[1]Ref Code fonds'!$A$1:B523,2))</f>
        <v/>
      </c>
      <c r="D277" s="24"/>
      <c r="E277" s="24"/>
      <c r="F277" s="24"/>
      <c r="G277" s="24"/>
      <c r="H277" s="24"/>
      <c r="I277" s="24"/>
    </row>
    <row r="278" spans="1:9" ht="30" customHeight="1" x14ac:dyDescent="0.25">
      <c r="A278" s="7" t="s">
        <v>17</v>
      </c>
      <c r="B278" s="8" t="s">
        <v>0</v>
      </c>
      <c r="C278" s="9"/>
      <c r="D278" s="10"/>
      <c r="E278" s="10" t="s">
        <v>2</v>
      </c>
      <c r="F278" s="10" t="s">
        <v>4</v>
      </c>
      <c r="G278" s="10" t="s">
        <v>5</v>
      </c>
      <c r="H278" s="10"/>
      <c r="I278" s="10" t="s">
        <v>6</v>
      </c>
    </row>
    <row r="279" spans="1:9" x14ac:dyDescent="0.25">
      <c r="A279" s="25"/>
      <c r="B279" s="12"/>
      <c r="C279" s="13"/>
      <c r="D279" s="13"/>
      <c r="E279" s="14">
        <f>SUM(E281:E291)</f>
        <v>0</v>
      </c>
      <c r="F279" s="14">
        <f>SUM(F281:F291)</f>
        <v>0</v>
      </c>
      <c r="G279" s="14">
        <f>SUM(G281:G291)</f>
        <v>0</v>
      </c>
      <c r="H279" s="14">
        <f>SUM(H281:H291)</f>
        <v>0</v>
      </c>
      <c r="I279" s="14">
        <f>SUM(I281:I291)</f>
        <v>0</v>
      </c>
    </row>
    <row r="280" spans="1:9" ht="30" x14ac:dyDescent="0.25">
      <c r="A280" s="26"/>
      <c r="B280" s="27"/>
      <c r="C280" s="18" t="s">
        <v>10</v>
      </c>
      <c r="D280" s="18" t="s">
        <v>1</v>
      </c>
      <c r="E280" s="18" t="s">
        <v>2</v>
      </c>
      <c r="F280" s="18" t="s">
        <v>4</v>
      </c>
      <c r="G280" s="19" t="s">
        <v>11</v>
      </c>
      <c r="H280" s="19" t="s">
        <v>12</v>
      </c>
      <c r="I280" s="18" t="s">
        <v>13</v>
      </c>
    </row>
    <row r="281" spans="1:9" x14ac:dyDescent="0.25">
      <c r="A281" s="26"/>
      <c r="B281" s="27"/>
      <c r="C281" s="20"/>
      <c r="D281" s="20"/>
      <c r="E281" s="21"/>
      <c r="F281" s="21"/>
      <c r="G281" s="21"/>
      <c r="H281" s="21"/>
      <c r="I281" s="14">
        <f>IF(F281="",E281,F281)+G281+H281</f>
        <v>0</v>
      </c>
    </row>
    <row r="282" spans="1:9" x14ac:dyDescent="0.25">
      <c r="A282" s="26"/>
      <c r="B282" s="27"/>
      <c r="C282" s="20"/>
      <c r="D282" s="20"/>
      <c r="E282" s="21"/>
      <c r="F282" s="21"/>
      <c r="G282" s="21"/>
      <c r="H282" s="21"/>
      <c r="I282" s="14">
        <f t="shared" ref="I282:I290" si="49">IF(F282="",E282,F282)+G282+H282</f>
        <v>0</v>
      </c>
    </row>
    <row r="283" spans="1:9" x14ac:dyDescent="0.25">
      <c r="A283" s="26"/>
      <c r="B283" s="27"/>
      <c r="C283" s="20"/>
      <c r="D283" s="20"/>
      <c r="E283" s="21"/>
      <c r="F283" s="21"/>
      <c r="G283" s="21"/>
      <c r="H283" s="21"/>
      <c r="I283" s="14">
        <f t="shared" si="49"/>
        <v>0</v>
      </c>
    </row>
    <row r="284" spans="1:9" x14ac:dyDescent="0.25">
      <c r="A284" s="26"/>
      <c r="B284" s="27"/>
      <c r="C284" s="20"/>
      <c r="D284" s="20"/>
      <c r="E284" s="21"/>
      <c r="F284" s="21"/>
      <c r="G284" s="21"/>
      <c r="H284" s="21"/>
      <c r="I284" s="14">
        <f t="shared" si="49"/>
        <v>0</v>
      </c>
    </row>
    <row r="285" spans="1:9" x14ac:dyDescent="0.25">
      <c r="A285" s="26"/>
      <c r="B285" s="27"/>
      <c r="C285" s="20"/>
      <c r="D285" s="20"/>
      <c r="E285" s="21"/>
      <c r="F285" s="21"/>
      <c r="G285" s="21"/>
      <c r="H285" s="21"/>
      <c r="I285" s="14">
        <f t="shared" si="49"/>
        <v>0</v>
      </c>
    </row>
    <row r="286" spans="1:9" x14ac:dyDescent="0.25">
      <c r="A286" s="26"/>
      <c r="B286" s="27"/>
      <c r="C286" s="20"/>
      <c r="D286" s="20"/>
      <c r="E286" s="21"/>
      <c r="F286" s="21"/>
      <c r="G286" s="21"/>
      <c r="H286" s="21"/>
      <c r="I286" s="14">
        <f t="shared" si="49"/>
        <v>0</v>
      </c>
    </row>
    <row r="287" spans="1:9" x14ac:dyDescent="0.25">
      <c r="A287" s="26"/>
      <c r="B287" s="27"/>
      <c r="C287" s="20"/>
      <c r="D287" s="20"/>
      <c r="E287" s="21"/>
      <c r="F287" s="21"/>
      <c r="G287" s="21"/>
      <c r="H287" s="21"/>
      <c r="I287" s="14">
        <f t="shared" si="49"/>
        <v>0</v>
      </c>
    </row>
    <row r="288" spans="1:9" x14ac:dyDescent="0.25">
      <c r="A288" s="26"/>
      <c r="B288" s="27"/>
      <c r="C288" s="20"/>
      <c r="D288" s="20"/>
      <c r="E288" s="21"/>
      <c r="F288" s="20"/>
      <c r="G288" s="20"/>
      <c r="H288" s="20"/>
      <c r="I288" s="14">
        <f t="shared" si="49"/>
        <v>0</v>
      </c>
    </row>
    <row r="289" spans="1:9" x14ac:dyDescent="0.25">
      <c r="A289" s="26"/>
      <c r="B289" s="27"/>
      <c r="C289" s="20"/>
      <c r="D289" s="20"/>
      <c r="E289" s="21"/>
      <c r="F289" s="20"/>
      <c r="G289" s="20"/>
      <c r="H289" s="20"/>
      <c r="I289" s="14">
        <f t="shared" si="49"/>
        <v>0</v>
      </c>
    </row>
    <row r="290" spans="1:9" x14ac:dyDescent="0.25">
      <c r="A290" s="26"/>
      <c r="B290" s="27"/>
      <c r="C290" s="20"/>
      <c r="D290" s="20"/>
      <c r="E290" s="21"/>
      <c r="F290" s="20"/>
      <c r="G290" s="20"/>
      <c r="H290" s="20"/>
      <c r="I290" s="14">
        <f t="shared" si="49"/>
        <v>0</v>
      </c>
    </row>
    <row r="291" spans="1:9" x14ac:dyDescent="0.25">
      <c r="A291" s="2" t="s">
        <v>26</v>
      </c>
      <c r="B291" s="2"/>
      <c r="C291" s="2"/>
      <c r="D291" s="2"/>
      <c r="E291" s="2"/>
      <c r="F291" s="2"/>
      <c r="G291" s="2"/>
      <c r="H291" s="2"/>
      <c r="I291" s="2"/>
    </row>
    <row r="292" spans="1:9" x14ac:dyDescent="0.25">
      <c r="A292" s="30"/>
      <c r="B292" s="31"/>
      <c r="C292" s="31"/>
      <c r="D292" s="31"/>
      <c r="E292" s="31"/>
      <c r="F292" s="31"/>
      <c r="G292" s="31"/>
      <c r="H292" s="31"/>
      <c r="I292" s="31"/>
    </row>
    <row r="293" spans="1:9" x14ac:dyDescent="0.25">
      <c r="B293" s="11"/>
      <c r="C293" s="24" t="str">
        <f>IF(A295="","",VLOOKUP(A295,'[1]Ref Code fonds'!$A$1:B539,2))</f>
        <v/>
      </c>
      <c r="D293" s="24"/>
      <c r="E293" s="24"/>
      <c r="F293" s="24"/>
      <c r="G293" s="24"/>
      <c r="H293" s="24"/>
      <c r="I293" s="24"/>
    </row>
    <row r="294" spans="1:9" ht="30" customHeight="1" x14ac:dyDescent="0.25">
      <c r="A294" s="7" t="s">
        <v>17</v>
      </c>
      <c r="B294" s="8" t="s">
        <v>0</v>
      </c>
      <c r="C294" s="9"/>
      <c r="D294" s="10"/>
      <c r="E294" s="10" t="s">
        <v>2</v>
      </c>
      <c r="F294" s="10" t="s">
        <v>4</v>
      </c>
      <c r="G294" s="10" t="s">
        <v>5</v>
      </c>
      <c r="H294" s="10"/>
      <c r="I294" s="10" t="s">
        <v>6</v>
      </c>
    </row>
    <row r="295" spans="1:9" x14ac:dyDescent="0.25">
      <c r="A295" s="25"/>
      <c r="B295" s="12"/>
      <c r="C295" s="13"/>
      <c r="D295" s="13"/>
      <c r="E295" s="14">
        <f>SUM(E297:E307)</f>
        <v>0</v>
      </c>
      <c r="F295" s="14">
        <f>SUM(F297:F307)</f>
        <v>0</v>
      </c>
      <c r="G295" s="14">
        <f>SUM(G297:G307)</f>
        <v>0</v>
      </c>
      <c r="H295" s="14">
        <f>SUM(H297:H307)</f>
        <v>0</v>
      </c>
      <c r="I295" s="14">
        <f>SUM(I297:I307)</f>
        <v>0</v>
      </c>
    </row>
    <row r="296" spans="1:9" ht="30" x14ac:dyDescent="0.25">
      <c r="A296" s="26"/>
      <c r="B296" s="27"/>
      <c r="C296" s="18" t="s">
        <v>10</v>
      </c>
      <c r="D296" s="18" t="s">
        <v>1</v>
      </c>
      <c r="E296" s="18" t="s">
        <v>2</v>
      </c>
      <c r="F296" s="18" t="s">
        <v>4</v>
      </c>
      <c r="G296" s="19" t="s">
        <v>11</v>
      </c>
      <c r="H296" s="19" t="s">
        <v>12</v>
      </c>
      <c r="I296" s="18" t="s">
        <v>13</v>
      </c>
    </row>
    <row r="297" spans="1:9" x14ac:dyDescent="0.25">
      <c r="A297" s="26"/>
      <c r="B297" s="27"/>
      <c r="C297" s="20"/>
      <c r="D297" s="20"/>
      <c r="E297" s="21"/>
      <c r="F297" s="21"/>
      <c r="G297" s="21"/>
      <c r="H297" s="21"/>
      <c r="I297" s="14">
        <f>IF(F297="",E297,F297)+G297+H297</f>
        <v>0</v>
      </c>
    </row>
    <row r="298" spans="1:9" x14ac:dyDescent="0.25">
      <c r="A298" s="26"/>
      <c r="B298" s="27"/>
      <c r="C298" s="20"/>
      <c r="D298" s="20"/>
      <c r="E298" s="21"/>
      <c r="F298" s="21"/>
      <c r="G298" s="21"/>
      <c r="H298" s="21"/>
      <c r="I298" s="14">
        <f t="shared" ref="I298:I306" si="50">IF(F298="",E298,F298)+G298+H298</f>
        <v>0</v>
      </c>
    </row>
    <row r="299" spans="1:9" x14ac:dyDescent="0.25">
      <c r="A299" s="26"/>
      <c r="B299" s="27"/>
      <c r="C299" s="20"/>
      <c r="D299" s="20"/>
      <c r="E299" s="21"/>
      <c r="F299" s="21"/>
      <c r="G299" s="21"/>
      <c r="H299" s="21"/>
      <c r="I299" s="14">
        <f t="shared" si="50"/>
        <v>0</v>
      </c>
    </row>
    <row r="300" spans="1:9" x14ac:dyDescent="0.25">
      <c r="A300" s="26"/>
      <c r="B300" s="27"/>
      <c r="C300" s="20"/>
      <c r="D300" s="20"/>
      <c r="E300" s="21"/>
      <c r="F300" s="21"/>
      <c r="G300" s="21"/>
      <c r="H300" s="21"/>
      <c r="I300" s="14">
        <f t="shared" si="50"/>
        <v>0</v>
      </c>
    </row>
    <row r="301" spans="1:9" x14ac:dyDescent="0.25">
      <c r="A301" s="26"/>
      <c r="B301" s="27"/>
      <c r="C301" s="20"/>
      <c r="D301" s="20"/>
      <c r="E301" s="21"/>
      <c r="F301" s="21"/>
      <c r="G301" s="21"/>
      <c r="H301" s="21"/>
      <c r="I301" s="14">
        <f t="shared" si="50"/>
        <v>0</v>
      </c>
    </row>
    <row r="302" spans="1:9" x14ac:dyDescent="0.25">
      <c r="A302" s="26"/>
      <c r="B302" s="27"/>
      <c r="C302" s="20"/>
      <c r="D302" s="20"/>
      <c r="E302" s="21"/>
      <c r="F302" s="21"/>
      <c r="G302" s="21"/>
      <c r="H302" s="21"/>
      <c r="I302" s="14">
        <f t="shared" si="50"/>
        <v>0</v>
      </c>
    </row>
    <row r="303" spans="1:9" x14ac:dyDescent="0.25">
      <c r="A303" s="26"/>
      <c r="B303" s="27"/>
      <c r="C303" s="20"/>
      <c r="D303" s="20"/>
      <c r="E303" s="21"/>
      <c r="F303" s="21"/>
      <c r="G303" s="21"/>
      <c r="H303" s="21"/>
      <c r="I303" s="14">
        <f t="shared" si="50"/>
        <v>0</v>
      </c>
    </row>
    <row r="304" spans="1:9" x14ac:dyDescent="0.25">
      <c r="A304" s="26"/>
      <c r="B304" s="27"/>
      <c r="C304" s="20"/>
      <c r="D304" s="20"/>
      <c r="E304" s="21"/>
      <c r="F304" s="20"/>
      <c r="G304" s="20"/>
      <c r="H304" s="20"/>
      <c r="I304" s="14">
        <f t="shared" si="50"/>
        <v>0</v>
      </c>
    </row>
    <row r="305" spans="1:9" x14ac:dyDescent="0.25">
      <c r="A305" s="26"/>
      <c r="B305" s="27"/>
      <c r="C305" s="20"/>
      <c r="D305" s="20"/>
      <c r="E305" s="21"/>
      <c r="F305" s="20"/>
      <c r="G305" s="20"/>
      <c r="H305" s="20"/>
      <c r="I305" s="14">
        <f t="shared" si="50"/>
        <v>0</v>
      </c>
    </row>
    <row r="306" spans="1:9" x14ac:dyDescent="0.25">
      <c r="A306" s="26"/>
      <c r="B306" s="27"/>
      <c r="C306" s="20"/>
      <c r="D306" s="20"/>
      <c r="E306" s="21"/>
      <c r="F306" s="20"/>
      <c r="G306" s="20"/>
      <c r="H306" s="20"/>
      <c r="I306" s="14">
        <f t="shared" si="50"/>
        <v>0</v>
      </c>
    </row>
    <row r="307" spans="1:9" x14ac:dyDescent="0.25">
      <c r="A307" s="2" t="s">
        <v>26</v>
      </c>
      <c r="B307" s="2"/>
      <c r="C307" s="2"/>
      <c r="D307" s="2"/>
      <c r="E307" s="2"/>
      <c r="F307" s="2"/>
      <c r="G307" s="2"/>
      <c r="H307" s="2"/>
      <c r="I307" s="2"/>
    </row>
    <row r="309" spans="1:9" x14ac:dyDescent="0.25">
      <c r="B309" s="11"/>
      <c r="C309" s="24" t="str">
        <f>IF(A311="","",VLOOKUP(A311,'[1]Ref Code fonds'!$A$1:B555,2))</f>
        <v/>
      </c>
      <c r="D309" s="24"/>
      <c r="E309" s="24"/>
      <c r="F309" s="24"/>
      <c r="G309" s="24"/>
      <c r="H309" s="24"/>
      <c r="I309" s="24"/>
    </row>
    <row r="310" spans="1:9" ht="30" customHeight="1" x14ac:dyDescent="0.25">
      <c r="A310" s="7" t="s">
        <v>17</v>
      </c>
      <c r="B310" s="8" t="s">
        <v>0</v>
      </c>
      <c r="C310" s="9"/>
      <c r="D310" s="10"/>
      <c r="E310" s="10" t="s">
        <v>2</v>
      </c>
      <c r="F310" s="10" t="s">
        <v>4</v>
      </c>
      <c r="G310" s="10" t="s">
        <v>5</v>
      </c>
      <c r="H310" s="10"/>
      <c r="I310" s="10" t="s">
        <v>6</v>
      </c>
    </row>
    <row r="311" spans="1:9" x14ac:dyDescent="0.25">
      <c r="A311" s="25"/>
      <c r="B311" s="12"/>
      <c r="C311" s="13"/>
      <c r="D311" s="13"/>
      <c r="E311" s="14">
        <f>SUM(E313:E323)</f>
        <v>0</v>
      </c>
      <c r="F311" s="14">
        <f>SUM(F313:F323)</f>
        <v>0</v>
      </c>
      <c r="G311" s="14">
        <f>SUM(G313:G323)</f>
        <v>0</v>
      </c>
      <c r="H311" s="14">
        <f>SUM(H313:H323)</f>
        <v>0</v>
      </c>
      <c r="I311" s="14">
        <f>SUM(I313:I323)</f>
        <v>0</v>
      </c>
    </row>
    <row r="312" spans="1:9" ht="30" x14ac:dyDescent="0.25">
      <c r="A312" s="26"/>
      <c r="B312" s="27"/>
      <c r="C312" s="18" t="s">
        <v>10</v>
      </c>
      <c r="D312" s="18" t="s">
        <v>1</v>
      </c>
      <c r="E312" s="18" t="s">
        <v>2</v>
      </c>
      <c r="F312" s="18" t="s">
        <v>4</v>
      </c>
      <c r="G312" s="19" t="s">
        <v>11</v>
      </c>
      <c r="H312" s="19" t="s">
        <v>12</v>
      </c>
      <c r="I312" s="18" t="s">
        <v>13</v>
      </c>
    </row>
    <row r="313" spans="1:9" x14ac:dyDescent="0.25">
      <c r="A313" s="26"/>
      <c r="B313" s="27"/>
      <c r="C313" s="20"/>
      <c r="D313" s="20"/>
      <c r="E313" s="21"/>
      <c r="F313" s="21"/>
      <c r="G313" s="21"/>
      <c r="H313" s="21"/>
      <c r="I313" s="14">
        <f>IF(F313="",E313,F313)+G313+H313</f>
        <v>0</v>
      </c>
    </row>
    <row r="314" spans="1:9" x14ac:dyDescent="0.25">
      <c r="A314" s="26"/>
      <c r="B314" s="27"/>
      <c r="C314" s="20"/>
      <c r="D314" s="20"/>
      <c r="E314" s="21"/>
      <c r="F314" s="21"/>
      <c r="G314" s="21"/>
      <c r="H314" s="21"/>
      <c r="I314" s="14">
        <f t="shared" ref="I314:I322" si="51">IF(F314="",E314,F314)+G314+H314</f>
        <v>0</v>
      </c>
    </row>
    <row r="315" spans="1:9" x14ac:dyDescent="0.25">
      <c r="A315" s="26"/>
      <c r="B315" s="27"/>
      <c r="C315" s="20"/>
      <c r="D315" s="20"/>
      <c r="E315" s="21"/>
      <c r="F315" s="21"/>
      <c r="G315" s="21"/>
      <c r="H315" s="21"/>
      <c r="I315" s="14">
        <f t="shared" si="51"/>
        <v>0</v>
      </c>
    </row>
    <row r="316" spans="1:9" x14ac:dyDescent="0.25">
      <c r="A316" s="26"/>
      <c r="B316" s="27"/>
      <c r="C316" s="20"/>
      <c r="D316" s="20"/>
      <c r="E316" s="21"/>
      <c r="F316" s="21"/>
      <c r="G316" s="21"/>
      <c r="H316" s="21"/>
      <c r="I316" s="14">
        <f t="shared" si="51"/>
        <v>0</v>
      </c>
    </row>
    <row r="317" spans="1:9" x14ac:dyDescent="0.25">
      <c r="A317" s="26"/>
      <c r="B317" s="27"/>
      <c r="C317" s="20"/>
      <c r="D317" s="20"/>
      <c r="E317" s="21"/>
      <c r="F317" s="21"/>
      <c r="G317" s="21"/>
      <c r="H317" s="21"/>
      <c r="I317" s="14">
        <f t="shared" si="51"/>
        <v>0</v>
      </c>
    </row>
    <row r="318" spans="1:9" x14ac:dyDescent="0.25">
      <c r="A318" s="26"/>
      <c r="B318" s="27"/>
      <c r="C318" s="20"/>
      <c r="D318" s="20"/>
      <c r="E318" s="21"/>
      <c r="F318" s="21"/>
      <c r="G318" s="21"/>
      <c r="H318" s="21"/>
      <c r="I318" s="14">
        <f t="shared" si="51"/>
        <v>0</v>
      </c>
    </row>
    <row r="319" spans="1:9" x14ac:dyDescent="0.25">
      <c r="A319" s="26"/>
      <c r="B319" s="27"/>
      <c r="C319" s="20"/>
      <c r="D319" s="20"/>
      <c r="E319" s="21"/>
      <c r="F319" s="21"/>
      <c r="G319" s="21"/>
      <c r="H319" s="21"/>
      <c r="I319" s="14">
        <f t="shared" si="51"/>
        <v>0</v>
      </c>
    </row>
    <row r="320" spans="1:9" x14ac:dyDescent="0.25">
      <c r="A320" s="26"/>
      <c r="B320" s="27"/>
      <c r="C320" s="20"/>
      <c r="D320" s="20"/>
      <c r="E320" s="21"/>
      <c r="F320" s="20"/>
      <c r="G320" s="20"/>
      <c r="H320" s="20"/>
      <c r="I320" s="14">
        <f t="shared" si="51"/>
        <v>0</v>
      </c>
    </row>
    <row r="321" spans="1:9" x14ac:dyDescent="0.25">
      <c r="A321" s="26"/>
      <c r="B321" s="27"/>
      <c r="C321" s="20"/>
      <c r="D321" s="20"/>
      <c r="E321" s="21"/>
      <c r="F321" s="20"/>
      <c r="G321" s="20"/>
      <c r="H321" s="20"/>
      <c r="I321" s="14">
        <f t="shared" si="51"/>
        <v>0</v>
      </c>
    </row>
    <row r="322" spans="1:9" x14ac:dyDescent="0.25">
      <c r="A322" s="26"/>
      <c r="B322" s="27"/>
      <c r="C322" s="20"/>
      <c r="D322" s="20"/>
      <c r="E322" s="21"/>
      <c r="F322" s="20"/>
      <c r="G322" s="20"/>
      <c r="H322" s="20"/>
      <c r="I322" s="14">
        <f t="shared" si="51"/>
        <v>0</v>
      </c>
    </row>
    <row r="323" spans="1:9" x14ac:dyDescent="0.25">
      <c r="A323" s="2" t="s">
        <v>26</v>
      </c>
      <c r="B323" s="2"/>
      <c r="C323" s="2"/>
      <c r="D323" s="2"/>
      <c r="E323" s="2"/>
      <c r="F323" s="2"/>
      <c r="G323" s="2"/>
      <c r="H323" s="2"/>
      <c r="I323" s="2"/>
    </row>
    <row r="325" spans="1:9" x14ac:dyDescent="0.25">
      <c r="B325" s="11"/>
      <c r="C325" s="24" t="str">
        <f>IF(A327="","",VLOOKUP(A327,'[1]Ref Code fonds'!$A$1:B571,2))</f>
        <v/>
      </c>
      <c r="D325" s="24"/>
      <c r="E325" s="24"/>
      <c r="F325" s="24"/>
      <c r="G325" s="24"/>
      <c r="H325" s="24"/>
      <c r="I325" s="24"/>
    </row>
    <row r="326" spans="1:9" ht="30" customHeight="1" x14ac:dyDescent="0.25">
      <c r="A326" s="7" t="s">
        <v>17</v>
      </c>
      <c r="B326" s="8" t="s">
        <v>0</v>
      </c>
      <c r="C326" s="9"/>
      <c r="D326" s="10"/>
      <c r="E326" s="10" t="s">
        <v>2</v>
      </c>
      <c r="F326" s="10" t="s">
        <v>4</v>
      </c>
      <c r="G326" s="10" t="s">
        <v>5</v>
      </c>
      <c r="H326" s="10"/>
      <c r="I326" s="10" t="s">
        <v>6</v>
      </c>
    </row>
    <row r="327" spans="1:9" x14ac:dyDescent="0.25">
      <c r="A327" s="25"/>
      <c r="B327" s="12"/>
      <c r="C327" s="13"/>
      <c r="D327" s="13"/>
      <c r="E327" s="14">
        <f>SUM(E329:E339)</f>
        <v>0</v>
      </c>
      <c r="F327" s="14">
        <f>SUM(F329:F339)</f>
        <v>0</v>
      </c>
      <c r="G327" s="14">
        <f>SUM(G329:G339)</f>
        <v>0</v>
      </c>
      <c r="H327" s="14">
        <f>SUM(H329:H339)</f>
        <v>0</v>
      </c>
      <c r="I327" s="14">
        <f>SUM(I329:I339)</f>
        <v>0</v>
      </c>
    </row>
    <row r="328" spans="1:9" ht="30" x14ac:dyDescent="0.25">
      <c r="A328" s="26"/>
      <c r="B328" s="27"/>
      <c r="C328" s="18" t="s">
        <v>10</v>
      </c>
      <c r="D328" s="18" t="s">
        <v>1</v>
      </c>
      <c r="E328" s="18" t="s">
        <v>2</v>
      </c>
      <c r="F328" s="18" t="s">
        <v>4</v>
      </c>
      <c r="G328" s="19" t="s">
        <v>11</v>
      </c>
      <c r="H328" s="19" t="s">
        <v>12</v>
      </c>
      <c r="I328" s="18" t="s">
        <v>13</v>
      </c>
    </row>
    <row r="329" spans="1:9" x14ac:dyDescent="0.25">
      <c r="A329" s="26"/>
      <c r="B329" s="27"/>
      <c r="C329" s="20"/>
      <c r="D329" s="20"/>
      <c r="E329" s="21"/>
      <c r="F329" s="21"/>
      <c r="G329" s="21"/>
      <c r="H329" s="21"/>
      <c r="I329" s="14">
        <f>IF(F329="",E329,F329)+G329+H329</f>
        <v>0</v>
      </c>
    </row>
    <row r="330" spans="1:9" x14ac:dyDescent="0.25">
      <c r="A330" s="26"/>
      <c r="B330" s="27"/>
      <c r="C330" s="20"/>
      <c r="D330" s="20"/>
      <c r="E330" s="21"/>
      <c r="F330" s="21"/>
      <c r="G330" s="21"/>
      <c r="H330" s="21"/>
      <c r="I330" s="14">
        <f t="shared" ref="I330:I338" si="52">IF(F330="",E330,F330)+G330+H330</f>
        <v>0</v>
      </c>
    </row>
    <row r="331" spans="1:9" x14ac:dyDescent="0.25">
      <c r="A331" s="26"/>
      <c r="B331" s="27"/>
      <c r="C331" s="20"/>
      <c r="D331" s="20"/>
      <c r="E331" s="21"/>
      <c r="F331" s="21"/>
      <c r="G331" s="21"/>
      <c r="H331" s="21"/>
      <c r="I331" s="14">
        <f t="shared" si="52"/>
        <v>0</v>
      </c>
    </row>
    <row r="332" spans="1:9" x14ac:dyDescent="0.25">
      <c r="A332" s="26"/>
      <c r="B332" s="27"/>
      <c r="C332" s="20"/>
      <c r="D332" s="20"/>
      <c r="E332" s="21"/>
      <c r="F332" s="21"/>
      <c r="G332" s="21"/>
      <c r="H332" s="21"/>
      <c r="I332" s="14">
        <f t="shared" si="52"/>
        <v>0</v>
      </c>
    </row>
    <row r="333" spans="1:9" x14ac:dyDescent="0.25">
      <c r="A333" s="26"/>
      <c r="B333" s="27"/>
      <c r="C333" s="20"/>
      <c r="D333" s="20"/>
      <c r="E333" s="21"/>
      <c r="F333" s="21"/>
      <c r="G333" s="21"/>
      <c r="H333" s="21"/>
      <c r="I333" s="14">
        <f t="shared" si="52"/>
        <v>0</v>
      </c>
    </row>
    <row r="334" spans="1:9" x14ac:dyDescent="0.25">
      <c r="A334" s="26"/>
      <c r="B334" s="27"/>
      <c r="C334" s="20"/>
      <c r="D334" s="20"/>
      <c r="E334" s="21"/>
      <c r="F334" s="21"/>
      <c r="G334" s="21"/>
      <c r="H334" s="21"/>
      <c r="I334" s="14">
        <f t="shared" si="52"/>
        <v>0</v>
      </c>
    </row>
    <row r="335" spans="1:9" x14ac:dyDescent="0.25">
      <c r="A335" s="26"/>
      <c r="B335" s="27"/>
      <c r="C335" s="20"/>
      <c r="D335" s="20"/>
      <c r="E335" s="21"/>
      <c r="F335" s="21"/>
      <c r="G335" s="21"/>
      <c r="H335" s="21"/>
      <c r="I335" s="14">
        <f t="shared" si="52"/>
        <v>0</v>
      </c>
    </row>
    <row r="336" spans="1:9" x14ac:dyDescent="0.25">
      <c r="A336" s="26"/>
      <c r="B336" s="27"/>
      <c r="C336" s="20"/>
      <c r="D336" s="20"/>
      <c r="E336" s="21"/>
      <c r="F336" s="20"/>
      <c r="G336" s="20"/>
      <c r="H336" s="20"/>
      <c r="I336" s="14">
        <f t="shared" si="52"/>
        <v>0</v>
      </c>
    </row>
    <row r="337" spans="1:9" x14ac:dyDescent="0.25">
      <c r="A337" s="26"/>
      <c r="B337" s="27"/>
      <c r="C337" s="20"/>
      <c r="D337" s="20"/>
      <c r="E337" s="21"/>
      <c r="F337" s="20"/>
      <c r="G337" s="20"/>
      <c r="H337" s="20"/>
      <c r="I337" s="14">
        <f t="shared" si="52"/>
        <v>0</v>
      </c>
    </row>
    <row r="338" spans="1:9" x14ac:dyDescent="0.25">
      <c r="A338" s="26"/>
      <c r="B338" s="27"/>
      <c r="C338" s="20"/>
      <c r="D338" s="20"/>
      <c r="E338" s="21"/>
      <c r="F338" s="20"/>
      <c r="G338" s="20"/>
      <c r="H338" s="20"/>
      <c r="I338" s="14">
        <f t="shared" si="52"/>
        <v>0</v>
      </c>
    </row>
    <row r="339" spans="1:9" x14ac:dyDescent="0.25">
      <c r="A339" s="2" t="s">
        <v>26</v>
      </c>
      <c r="B339" s="2"/>
      <c r="C339" s="2"/>
      <c r="D339" s="2"/>
      <c r="E339" s="2"/>
      <c r="F339" s="2"/>
      <c r="G339" s="2"/>
      <c r="H339" s="2"/>
      <c r="I339" s="2"/>
    </row>
    <row r="341" spans="1:9" x14ac:dyDescent="0.25">
      <c r="B341" s="11"/>
      <c r="C341" s="24" t="str">
        <f>IF(A343="","",VLOOKUP(A343,'[1]Ref Code fonds'!$A$1:B587,2))</f>
        <v/>
      </c>
      <c r="D341" s="24"/>
      <c r="E341" s="24"/>
      <c r="F341" s="24"/>
      <c r="G341" s="24"/>
      <c r="H341" s="24"/>
      <c r="I341" s="24"/>
    </row>
    <row r="342" spans="1:9" ht="30" customHeight="1" x14ac:dyDescent="0.25">
      <c r="A342" s="7" t="s">
        <v>17</v>
      </c>
      <c r="B342" s="8" t="s">
        <v>0</v>
      </c>
      <c r="C342" s="9"/>
      <c r="D342" s="10"/>
      <c r="E342" s="10" t="s">
        <v>2</v>
      </c>
      <c r="F342" s="10" t="s">
        <v>4</v>
      </c>
      <c r="G342" s="10" t="s">
        <v>5</v>
      </c>
      <c r="H342" s="10"/>
      <c r="I342" s="10" t="s">
        <v>6</v>
      </c>
    </row>
    <row r="343" spans="1:9" x14ac:dyDescent="0.25">
      <c r="A343" s="25"/>
      <c r="B343" s="12"/>
      <c r="C343" s="13"/>
      <c r="D343" s="13"/>
      <c r="E343" s="14">
        <f>SUM(E345:E355)</f>
        <v>0</v>
      </c>
      <c r="F343" s="14">
        <f>SUM(F345:F355)</f>
        <v>0</v>
      </c>
      <c r="G343" s="14">
        <f>SUM(G345:G355)</f>
        <v>0</v>
      </c>
      <c r="H343" s="14">
        <f>SUM(H345:H355)</f>
        <v>0</v>
      </c>
      <c r="I343" s="14">
        <f>SUM(I345:I355)</f>
        <v>0</v>
      </c>
    </row>
    <row r="344" spans="1:9" ht="30" x14ac:dyDescent="0.25">
      <c r="A344" s="26"/>
      <c r="B344" s="27"/>
      <c r="C344" s="18" t="s">
        <v>10</v>
      </c>
      <c r="D344" s="18" t="s">
        <v>1</v>
      </c>
      <c r="E344" s="18" t="s">
        <v>2</v>
      </c>
      <c r="F344" s="18" t="s">
        <v>4</v>
      </c>
      <c r="G344" s="19" t="s">
        <v>11</v>
      </c>
      <c r="H344" s="19" t="s">
        <v>12</v>
      </c>
      <c r="I344" s="18" t="s">
        <v>13</v>
      </c>
    </row>
    <row r="345" spans="1:9" x14ac:dyDescent="0.25">
      <c r="A345" s="26"/>
      <c r="B345" s="27"/>
      <c r="C345" s="20"/>
      <c r="D345" s="20"/>
      <c r="E345" s="21"/>
      <c r="F345" s="21"/>
      <c r="G345" s="21"/>
      <c r="H345" s="21"/>
      <c r="I345" s="14">
        <f>IF(F345="",E345,F345)+G345+H345</f>
        <v>0</v>
      </c>
    </row>
    <row r="346" spans="1:9" x14ac:dyDescent="0.25">
      <c r="A346" s="26"/>
      <c r="B346" s="27"/>
      <c r="C346" s="20"/>
      <c r="D346" s="20"/>
      <c r="E346" s="21"/>
      <c r="F346" s="21"/>
      <c r="G346" s="21"/>
      <c r="H346" s="21"/>
      <c r="I346" s="14">
        <f t="shared" ref="I346:I354" si="53">IF(F346="",E346,F346)+G346+H346</f>
        <v>0</v>
      </c>
    </row>
    <row r="347" spans="1:9" x14ac:dyDescent="0.25">
      <c r="A347" s="26"/>
      <c r="B347" s="27"/>
      <c r="C347" s="20"/>
      <c r="D347" s="20"/>
      <c r="E347" s="21"/>
      <c r="F347" s="21"/>
      <c r="G347" s="21"/>
      <c r="H347" s="21"/>
      <c r="I347" s="14">
        <f t="shared" si="53"/>
        <v>0</v>
      </c>
    </row>
    <row r="348" spans="1:9" x14ac:dyDescent="0.25">
      <c r="A348" s="26"/>
      <c r="B348" s="27"/>
      <c r="C348" s="20"/>
      <c r="D348" s="20"/>
      <c r="E348" s="21"/>
      <c r="F348" s="21"/>
      <c r="G348" s="21"/>
      <c r="H348" s="21"/>
      <c r="I348" s="14">
        <f t="shared" si="53"/>
        <v>0</v>
      </c>
    </row>
    <row r="349" spans="1:9" x14ac:dyDescent="0.25">
      <c r="A349" s="26"/>
      <c r="B349" s="27"/>
      <c r="C349" s="20"/>
      <c r="D349" s="20"/>
      <c r="E349" s="21"/>
      <c r="F349" s="21"/>
      <c r="G349" s="21"/>
      <c r="H349" s="21"/>
      <c r="I349" s="14">
        <f t="shared" si="53"/>
        <v>0</v>
      </c>
    </row>
    <row r="350" spans="1:9" x14ac:dyDescent="0.25">
      <c r="A350" s="26"/>
      <c r="B350" s="27"/>
      <c r="C350" s="20"/>
      <c r="D350" s="20"/>
      <c r="E350" s="21"/>
      <c r="F350" s="21"/>
      <c r="G350" s="21"/>
      <c r="H350" s="21"/>
      <c r="I350" s="14">
        <f t="shared" si="53"/>
        <v>0</v>
      </c>
    </row>
    <row r="351" spans="1:9" x14ac:dyDescent="0.25">
      <c r="A351" s="26"/>
      <c r="B351" s="27"/>
      <c r="C351" s="20"/>
      <c r="D351" s="20"/>
      <c r="E351" s="21"/>
      <c r="F351" s="21"/>
      <c r="G351" s="21"/>
      <c r="H351" s="21"/>
      <c r="I351" s="14">
        <f t="shared" si="53"/>
        <v>0</v>
      </c>
    </row>
    <row r="352" spans="1:9" x14ac:dyDescent="0.25">
      <c r="A352" s="26"/>
      <c r="B352" s="27"/>
      <c r="C352" s="20"/>
      <c r="D352" s="20"/>
      <c r="E352" s="21"/>
      <c r="F352" s="20"/>
      <c r="G352" s="20"/>
      <c r="H352" s="20"/>
      <c r="I352" s="14">
        <f t="shared" si="53"/>
        <v>0</v>
      </c>
    </row>
    <row r="353" spans="1:9" x14ac:dyDescent="0.25">
      <c r="A353" s="26"/>
      <c r="B353" s="27"/>
      <c r="C353" s="20"/>
      <c r="D353" s="20"/>
      <c r="E353" s="21"/>
      <c r="F353" s="20"/>
      <c r="G353" s="20"/>
      <c r="H353" s="20"/>
      <c r="I353" s="14">
        <f t="shared" si="53"/>
        <v>0</v>
      </c>
    </row>
    <row r="354" spans="1:9" x14ac:dyDescent="0.25">
      <c r="A354" s="26"/>
      <c r="B354" s="27"/>
      <c r="C354" s="20"/>
      <c r="D354" s="20"/>
      <c r="E354" s="21"/>
      <c r="F354" s="20"/>
      <c r="G354" s="20"/>
      <c r="H354" s="20"/>
      <c r="I354" s="14">
        <f t="shared" si="53"/>
        <v>0</v>
      </c>
    </row>
    <row r="355" spans="1:9" x14ac:dyDescent="0.25">
      <c r="A355" s="2" t="s">
        <v>26</v>
      </c>
      <c r="B355" s="2"/>
      <c r="C355" s="2"/>
      <c r="D355" s="2"/>
      <c r="E355" s="2"/>
      <c r="F355" s="2"/>
      <c r="G355" s="2"/>
      <c r="H355" s="2"/>
      <c r="I355" s="2"/>
    </row>
    <row r="357" spans="1:9" x14ac:dyDescent="0.25">
      <c r="B357" s="11"/>
      <c r="C357" s="24" t="str">
        <f>IF(A359="","",VLOOKUP(A359,'[1]Ref Code fonds'!$A$1:B603,2))</f>
        <v/>
      </c>
      <c r="D357" s="24"/>
      <c r="E357" s="24"/>
      <c r="F357" s="24"/>
      <c r="G357" s="24"/>
      <c r="H357" s="24"/>
      <c r="I357" s="24"/>
    </row>
    <row r="358" spans="1:9" ht="30" customHeight="1" x14ac:dyDescent="0.25">
      <c r="A358" s="7" t="s">
        <v>17</v>
      </c>
      <c r="B358" s="8" t="s">
        <v>0</v>
      </c>
      <c r="C358" s="9"/>
      <c r="D358" s="10"/>
      <c r="E358" s="10" t="s">
        <v>2</v>
      </c>
      <c r="F358" s="10" t="s">
        <v>4</v>
      </c>
      <c r="G358" s="10" t="s">
        <v>5</v>
      </c>
      <c r="H358" s="10"/>
      <c r="I358" s="10" t="s">
        <v>6</v>
      </c>
    </row>
    <row r="359" spans="1:9" x14ac:dyDescent="0.25">
      <c r="A359" s="25"/>
      <c r="B359" s="12"/>
      <c r="C359" s="13"/>
      <c r="D359" s="13"/>
      <c r="E359" s="14">
        <f>SUM(E361:E371)</f>
        <v>0</v>
      </c>
      <c r="F359" s="14">
        <f>SUM(F361:F371)</f>
        <v>0</v>
      </c>
      <c r="G359" s="14">
        <f>SUM(G361:G371)</f>
        <v>0</v>
      </c>
      <c r="H359" s="14">
        <f>SUM(H361:H371)</f>
        <v>0</v>
      </c>
      <c r="I359" s="14">
        <f>SUM(I361:I371)</f>
        <v>0</v>
      </c>
    </row>
    <row r="360" spans="1:9" ht="30" x14ac:dyDescent="0.25">
      <c r="A360" s="26"/>
      <c r="B360" s="27"/>
      <c r="C360" s="18" t="s">
        <v>10</v>
      </c>
      <c r="D360" s="18" t="s">
        <v>1</v>
      </c>
      <c r="E360" s="18" t="s">
        <v>2</v>
      </c>
      <c r="F360" s="18" t="s">
        <v>4</v>
      </c>
      <c r="G360" s="19" t="s">
        <v>11</v>
      </c>
      <c r="H360" s="19" t="s">
        <v>12</v>
      </c>
      <c r="I360" s="18" t="s">
        <v>13</v>
      </c>
    </row>
    <row r="361" spans="1:9" x14ac:dyDescent="0.25">
      <c r="A361" s="26"/>
      <c r="B361" s="27"/>
      <c r="C361" s="20"/>
      <c r="D361" s="20"/>
      <c r="E361" s="21"/>
      <c r="F361" s="21"/>
      <c r="G361" s="21"/>
      <c r="H361" s="21"/>
      <c r="I361" s="14">
        <f>IF(F361="",E361,F361)+G361+H361</f>
        <v>0</v>
      </c>
    </row>
    <row r="362" spans="1:9" x14ac:dyDescent="0.25">
      <c r="A362" s="26"/>
      <c r="B362" s="27"/>
      <c r="C362" s="20"/>
      <c r="D362" s="20"/>
      <c r="E362" s="21"/>
      <c r="F362" s="21"/>
      <c r="G362" s="21"/>
      <c r="H362" s="21"/>
      <c r="I362" s="14">
        <f t="shared" ref="I362:I370" si="54">IF(F362="",E362,F362)+G362+H362</f>
        <v>0</v>
      </c>
    </row>
    <row r="363" spans="1:9" x14ac:dyDescent="0.25">
      <c r="A363" s="26"/>
      <c r="B363" s="27"/>
      <c r="C363" s="20"/>
      <c r="D363" s="20"/>
      <c r="E363" s="21"/>
      <c r="F363" s="21"/>
      <c r="G363" s="21"/>
      <c r="H363" s="21"/>
      <c r="I363" s="14">
        <f t="shared" si="54"/>
        <v>0</v>
      </c>
    </row>
    <row r="364" spans="1:9" x14ac:dyDescent="0.25">
      <c r="A364" s="26"/>
      <c r="B364" s="27"/>
      <c r="C364" s="20"/>
      <c r="D364" s="20"/>
      <c r="E364" s="21"/>
      <c r="F364" s="21"/>
      <c r="G364" s="21"/>
      <c r="H364" s="21"/>
      <c r="I364" s="14">
        <f t="shared" si="54"/>
        <v>0</v>
      </c>
    </row>
    <row r="365" spans="1:9" x14ac:dyDescent="0.25">
      <c r="A365" s="26"/>
      <c r="B365" s="27"/>
      <c r="C365" s="20"/>
      <c r="D365" s="20"/>
      <c r="E365" s="21"/>
      <c r="F365" s="21"/>
      <c r="G365" s="21"/>
      <c r="H365" s="21"/>
      <c r="I365" s="14">
        <f t="shared" si="54"/>
        <v>0</v>
      </c>
    </row>
    <row r="366" spans="1:9" x14ac:dyDescent="0.25">
      <c r="A366" s="26"/>
      <c r="B366" s="27"/>
      <c r="C366" s="20"/>
      <c r="D366" s="20"/>
      <c r="E366" s="21"/>
      <c r="F366" s="21"/>
      <c r="G366" s="21"/>
      <c r="H366" s="21"/>
      <c r="I366" s="14">
        <f t="shared" si="54"/>
        <v>0</v>
      </c>
    </row>
    <row r="367" spans="1:9" x14ac:dyDescent="0.25">
      <c r="A367" s="26"/>
      <c r="B367" s="27"/>
      <c r="C367" s="20"/>
      <c r="D367" s="20"/>
      <c r="E367" s="21"/>
      <c r="F367" s="21"/>
      <c r="G367" s="21"/>
      <c r="H367" s="21"/>
      <c r="I367" s="14">
        <f t="shared" si="54"/>
        <v>0</v>
      </c>
    </row>
    <row r="368" spans="1:9" x14ac:dyDescent="0.25">
      <c r="A368" s="26"/>
      <c r="B368" s="27"/>
      <c r="C368" s="20"/>
      <c r="D368" s="20"/>
      <c r="E368" s="21"/>
      <c r="F368" s="20"/>
      <c r="G368" s="20"/>
      <c r="H368" s="20"/>
      <c r="I368" s="14">
        <f t="shared" si="54"/>
        <v>0</v>
      </c>
    </row>
    <row r="369" spans="1:9" x14ac:dyDescent="0.25">
      <c r="A369" s="26"/>
      <c r="B369" s="27"/>
      <c r="C369" s="20"/>
      <c r="D369" s="20"/>
      <c r="E369" s="21"/>
      <c r="F369" s="20"/>
      <c r="G369" s="20"/>
      <c r="H369" s="20"/>
      <c r="I369" s="14">
        <f t="shared" si="54"/>
        <v>0</v>
      </c>
    </row>
    <row r="370" spans="1:9" x14ac:dyDescent="0.25">
      <c r="A370" s="26"/>
      <c r="B370" s="27"/>
      <c r="C370" s="20"/>
      <c r="D370" s="20"/>
      <c r="E370" s="21"/>
      <c r="F370" s="20"/>
      <c r="G370" s="20"/>
      <c r="H370" s="20"/>
      <c r="I370" s="14">
        <f t="shared" si="54"/>
        <v>0</v>
      </c>
    </row>
    <row r="371" spans="1:9" x14ac:dyDescent="0.25">
      <c r="A371" s="2" t="s">
        <v>26</v>
      </c>
      <c r="B371" s="2"/>
      <c r="C371" s="2"/>
      <c r="D371" s="2"/>
      <c r="E371" s="2"/>
      <c r="F371" s="2"/>
      <c r="G371" s="2"/>
      <c r="H371" s="2"/>
      <c r="I371" s="2"/>
    </row>
    <row r="373" spans="1:9" x14ac:dyDescent="0.25">
      <c r="B373" s="11"/>
      <c r="C373" s="24" t="str">
        <f>IF(A375="","",VLOOKUP(A375,'[1]Ref Code fonds'!$A$1:B619,2))</f>
        <v/>
      </c>
      <c r="D373" s="24"/>
      <c r="E373" s="24"/>
      <c r="F373" s="24"/>
      <c r="G373" s="24"/>
      <c r="H373" s="24"/>
      <c r="I373" s="24"/>
    </row>
    <row r="374" spans="1:9" ht="30" customHeight="1" x14ac:dyDescent="0.25">
      <c r="A374" s="7" t="s">
        <v>17</v>
      </c>
      <c r="B374" s="8" t="s">
        <v>0</v>
      </c>
      <c r="C374" s="9"/>
      <c r="D374" s="10"/>
      <c r="E374" s="10" t="s">
        <v>2</v>
      </c>
      <c r="F374" s="10" t="s">
        <v>4</v>
      </c>
      <c r="G374" s="10" t="s">
        <v>5</v>
      </c>
      <c r="H374" s="10"/>
      <c r="I374" s="10" t="s">
        <v>6</v>
      </c>
    </row>
    <row r="375" spans="1:9" x14ac:dyDescent="0.25">
      <c r="A375" s="25"/>
      <c r="B375" s="12"/>
      <c r="C375" s="13"/>
      <c r="D375" s="13"/>
      <c r="E375" s="14">
        <f>SUM(E377:E387)</f>
        <v>0</v>
      </c>
      <c r="F375" s="14">
        <f>SUM(F377:F387)</f>
        <v>0</v>
      </c>
      <c r="G375" s="14">
        <f>SUM(G377:G387)</f>
        <v>0</v>
      </c>
      <c r="H375" s="14">
        <f>SUM(H377:H387)</f>
        <v>0</v>
      </c>
      <c r="I375" s="14">
        <f>SUM(I377:I387)</f>
        <v>0</v>
      </c>
    </row>
    <row r="376" spans="1:9" ht="30" x14ac:dyDescent="0.25">
      <c r="A376" s="26"/>
      <c r="B376" s="27"/>
      <c r="C376" s="18" t="s">
        <v>10</v>
      </c>
      <c r="D376" s="18" t="s">
        <v>1</v>
      </c>
      <c r="E376" s="18" t="s">
        <v>2</v>
      </c>
      <c r="F376" s="18" t="s">
        <v>4</v>
      </c>
      <c r="G376" s="19" t="s">
        <v>11</v>
      </c>
      <c r="H376" s="19" t="s">
        <v>12</v>
      </c>
      <c r="I376" s="18" t="s">
        <v>13</v>
      </c>
    </row>
    <row r="377" spans="1:9" x14ac:dyDescent="0.25">
      <c r="A377" s="26"/>
      <c r="B377" s="27"/>
      <c r="C377" s="20"/>
      <c r="D377" s="20"/>
      <c r="E377" s="21"/>
      <c r="F377" s="21"/>
      <c r="G377" s="21"/>
      <c r="H377" s="21"/>
      <c r="I377" s="14">
        <f>IF(F377="",E377,F377)+G377+H377</f>
        <v>0</v>
      </c>
    </row>
    <row r="378" spans="1:9" x14ac:dyDescent="0.25">
      <c r="A378" s="26"/>
      <c r="B378" s="27"/>
      <c r="C378" s="20"/>
      <c r="D378" s="20"/>
      <c r="E378" s="21"/>
      <c r="F378" s="21"/>
      <c r="G378" s="21"/>
      <c r="H378" s="21"/>
      <c r="I378" s="14">
        <f t="shared" ref="I378:I386" si="55">IF(F378="",E378,F378)+G378+H378</f>
        <v>0</v>
      </c>
    </row>
    <row r="379" spans="1:9" x14ac:dyDescent="0.25">
      <c r="A379" s="26"/>
      <c r="B379" s="27"/>
      <c r="C379" s="20"/>
      <c r="D379" s="20"/>
      <c r="E379" s="21"/>
      <c r="F379" s="21"/>
      <c r="G379" s="21"/>
      <c r="H379" s="21"/>
      <c r="I379" s="14">
        <f t="shared" si="55"/>
        <v>0</v>
      </c>
    </row>
    <row r="380" spans="1:9" x14ac:dyDescent="0.25">
      <c r="A380" s="26"/>
      <c r="B380" s="27"/>
      <c r="C380" s="20"/>
      <c r="D380" s="20"/>
      <c r="E380" s="21"/>
      <c r="F380" s="21"/>
      <c r="G380" s="21"/>
      <c r="H380" s="21"/>
      <c r="I380" s="14">
        <f t="shared" si="55"/>
        <v>0</v>
      </c>
    </row>
    <row r="381" spans="1:9" x14ac:dyDescent="0.25">
      <c r="A381" s="26"/>
      <c r="B381" s="27"/>
      <c r="C381" s="20"/>
      <c r="D381" s="20"/>
      <c r="E381" s="21"/>
      <c r="F381" s="21"/>
      <c r="G381" s="21"/>
      <c r="H381" s="21"/>
      <c r="I381" s="14">
        <f t="shared" si="55"/>
        <v>0</v>
      </c>
    </row>
    <row r="382" spans="1:9" x14ac:dyDescent="0.25">
      <c r="A382" s="26"/>
      <c r="B382" s="27"/>
      <c r="C382" s="20"/>
      <c r="D382" s="20"/>
      <c r="E382" s="21"/>
      <c r="F382" s="21"/>
      <c r="G382" s="21"/>
      <c r="H382" s="21"/>
      <c r="I382" s="14">
        <f t="shared" si="55"/>
        <v>0</v>
      </c>
    </row>
    <row r="383" spans="1:9" x14ac:dyDescent="0.25">
      <c r="A383" s="26"/>
      <c r="B383" s="27"/>
      <c r="C383" s="20"/>
      <c r="D383" s="20"/>
      <c r="E383" s="21"/>
      <c r="F383" s="21"/>
      <c r="G383" s="21"/>
      <c r="H383" s="21"/>
      <c r="I383" s="14">
        <f t="shared" si="55"/>
        <v>0</v>
      </c>
    </row>
    <row r="384" spans="1:9" x14ac:dyDescent="0.25">
      <c r="A384" s="26"/>
      <c r="B384" s="27"/>
      <c r="C384" s="20"/>
      <c r="D384" s="20"/>
      <c r="E384" s="21"/>
      <c r="F384" s="20"/>
      <c r="G384" s="20"/>
      <c r="H384" s="20"/>
      <c r="I384" s="14">
        <f t="shared" si="55"/>
        <v>0</v>
      </c>
    </row>
    <row r="385" spans="1:9" x14ac:dyDescent="0.25">
      <c r="A385" s="26"/>
      <c r="B385" s="27"/>
      <c r="C385" s="20"/>
      <c r="D385" s="20"/>
      <c r="E385" s="21"/>
      <c r="F385" s="20"/>
      <c r="G385" s="20"/>
      <c r="H385" s="20"/>
      <c r="I385" s="14">
        <f t="shared" si="55"/>
        <v>0</v>
      </c>
    </row>
    <row r="386" spans="1:9" x14ac:dyDescent="0.25">
      <c r="A386" s="26"/>
      <c r="B386" s="27"/>
      <c r="C386" s="20"/>
      <c r="D386" s="20"/>
      <c r="E386" s="21"/>
      <c r="F386" s="20"/>
      <c r="G386" s="20"/>
      <c r="H386" s="20"/>
      <c r="I386" s="14">
        <f t="shared" si="55"/>
        <v>0</v>
      </c>
    </row>
    <row r="387" spans="1:9" x14ac:dyDescent="0.25">
      <c r="A387" s="2" t="s">
        <v>26</v>
      </c>
      <c r="B387" s="2"/>
      <c r="C387" s="2"/>
      <c r="D387" s="2"/>
      <c r="E387" s="2"/>
      <c r="F387" s="2"/>
      <c r="G387" s="2"/>
      <c r="H387" s="2"/>
      <c r="I387" s="2"/>
    </row>
    <row r="389" spans="1:9" x14ac:dyDescent="0.25">
      <c r="B389" s="11"/>
      <c r="C389" s="24" t="str">
        <f>IF(A391="","",VLOOKUP(A391,'[1]Ref Code fonds'!$A$1:B635,2))</f>
        <v/>
      </c>
      <c r="D389" s="24"/>
      <c r="E389" s="24"/>
      <c r="F389" s="24"/>
      <c r="G389" s="24"/>
      <c r="H389" s="24"/>
      <c r="I389" s="24"/>
    </row>
    <row r="390" spans="1:9" ht="30" customHeight="1" x14ac:dyDescent="0.25">
      <c r="A390" s="7" t="s">
        <v>17</v>
      </c>
      <c r="B390" s="8" t="s">
        <v>0</v>
      </c>
      <c r="C390" s="9"/>
      <c r="D390" s="10"/>
      <c r="E390" s="10" t="s">
        <v>2</v>
      </c>
      <c r="F390" s="10" t="s">
        <v>4</v>
      </c>
      <c r="G390" s="10" t="s">
        <v>5</v>
      </c>
      <c r="H390" s="10"/>
      <c r="I390" s="10" t="s">
        <v>6</v>
      </c>
    </row>
    <row r="391" spans="1:9" x14ac:dyDescent="0.25">
      <c r="A391" s="25"/>
      <c r="B391" s="12"/>
      <c r="C391" s="13"/>
      <c r="D391" s="13"/>
      <c r="E391" s="14">
        <f>SUM(E393:E403)</f>
        <v>0</v>
      </c>
      <c r="F391" s="14">
        <f>SUM(F393:F403)</f>
        <v>0</v>
      </c>
      <c r="G391" s="14">
        <f>SUM(G393:G403)</f>
        <v>0</v>
      </c>
      <c r="H391" s="14">
        <f>SUM(H393:H403)</f>
        <v>0</v>
      </c>
      <c r="I391" s="14">
        <f>SUM(I393:I403)</f>
        <v>0</v>
      </c>
    </row>
    <row r="392" spans="1:9" ht="30" x14ac:dyDescent="0.25">
      <c r="A392" s="26"/>
      <c r="B392" s="27"/>
      <c r="C392" s="18" t="s">
        <v>10</v>
      </c>
      <c r="D392" s="18" t="s">
        <v>1</v>
      </c>
      <c r="E392" s="18" t="s">
        <v>2</v>
      </c>
      <c r="F392" s="18" t="s">
        <v>4</v>
      </c>
      <c r="G392" s="19" t="s">
        <v>11</v>
      </c>
      <c r="H392" s="19" t="s">
        <v>12</v>
      </c>
      <c r="I392" s="18" t="s">
        <v>13</v>
      </c>
    </row>
    <row r="393" spans="1:9" x14ac:dyDescent="0.25">
      <c r="A393" s="26"/>
      <c r="B393" s="27"/>
      <c r="C393" s="20"/>
      <c r="D393" s="20"/>
      <c r="E393" s="21"/>
      <c r="F393" s="21"/>
      <c r="G393" s="21"/>
      <c r="H393" s="21"/>
      <c r="I393" s="14">
        <f>IF(F393="",E393,F393)+G393+H393</f>
        <v>0</v>
      </c>
    </row>
    <row r="394" spans="1:9" x14ac:dyDescent="0.25">
      <c r="A394" s="26"/>
      <c r="B394" s="27"/>
      <c r="C394" s="20"/>
      <c r="D394" s="20"/>
      <c r="E394" s="21"/>
      <c r="F394" s="21"/>
      <c r="G394" s="21"/>
      <c r="H394" s="21"/>
      <c r="I394" s="14">
        <f t="shared" ref="I394:I402" si="56">IF(F394="",E394,F394)+G394+H394</f>
        <v>0</v>
      </c>
    </row>
    <row r="395" spans="1:9" x14ac:dyDescent="0.25">
      <c r="A395" s="26"/>
      <c r="B395" s="27"/>
      <c r="C395" s="20"/>
      <c r="D395" s="20"/>
      <c r="E395" s="21"/>
      <c r="F395" s="21"/>
      <c r="G395" s="21"/>
      <c r="H395" s="21"/>
      <c r="I395" s="14">
        <f t="shared" si="56"/>
        <v>0</v>
      </c>
    </row>
    <row r="396" spans="1:9" x14ac:dyDescent="0.25">
      <c r="A396" s="26"/>
      <c r="B396" s="27"/>
      <c r="C396" s="20"/>
      <c r="D396" s="20"/>
      <c r="E396" s="21"/>
      <c r="F396" s="21"/>
      <c r="G396" s="21"/>
      <c r="H396" s="21"/>
      <c r="I396" s="14">
        <f t="shared" si="56"/>
        <v>0</v>
      </c>
    </row>
    <row r="397" spans="1:9" x14ac:dyDescent="0.25">
      <c r="A397" s="26"/>
      <c r="B397" s="27"/>
      <c r="C397" s="20"/>
      <c r="D397" s="20"/>
      <c r="E397" s="21"/>
      <c r="F397" s="21"/>
      <c r="G397" s="21"/>
      <c r="H397" s="21"/>
      <c r="I397" s="14">
        <f t="shared" si="56"/>
        <v>0</v>
      </c>
    </row>
    <row r="398" spans="1:9" x14ac:dyDescent="0.25">
      <c r="A398" s="26"/>
      <c r="B398" s="27"/>
      <c r="C398" s="20"/>
      <c r="D398" s="20"/>
      <c r="E398" s="21"/>
      <c r="F398" s="21"/>
      <c r="G398" s="21"/>
      <c r="H398" s="21"/>
      <c r="I398" s="14">
        <f t="shared" si="56"/>
        <v>0</v>
      </c>
    </row>
    <row r="399" spans="1:9" x14ac:dyDescent="0.25">
      <c r="A399" s="26"/>
      <c r="B399" s="27"/>
      <c r="C399" s="20"/>
      <c r="D399" s="20"/>
      <c r="E399" s="21"/>
      <c r="F399" s="21"/>
      <c r="G399" s="21"/>
      <c r="H399" s="21"/>
      <c r="I399" s="14">
        <f t="shared" si="56"/>
        <v>0</v>
      </c>
    </row>
    <row r="400" spans="1:9" x14ac:dyDescent="0.25">
      <c r="A400" s="26"/>
      <c r="B400" s="27"/>
      <c r="C400" s="20"/>
      <c r="D400" s="20"/>
      <c r="E400" s="21"/>
      <c r="F400" s="20"/>
      <c r="G400" s="20"/>
      <c r="H400" s="20"/>
      <c r="I400" s="14">
        <f t="shared" si="56"/>
        <v>0</v>
      </c>
    </row>
    <row r="401" spans="1:9" x14ac:dyDescent="0.25">
      <c r="A401" s="26"/>
      <c r="B401" s="27"/>
      <c r="C401" s="20"/>
      <c r="D401" s="20"/>
      <c r="E401" s="21"/>
      <c r="F401" s="20"/>
      <c r="G401" s="20"/>
      <c r="H401" s="20"/>
      <c r="I401" s="14">
        <f t="shared" si="56"/>
        <v>0</v>
      </c>
    </row>
    <row r="402" spans="1:9" x14ac:dyDescent="0.25">
      <c r="A402" s="26"/>
      <c r="B402" s="27"/>
      <c r="C402" s="20"/>
      <c r="D402" s="20"/>
      <c r="E402" s="21"/>
      <c r="F402" s="20"/>
      <c r="G402" s="20"/>
      <c r="H402" s="20"/>
      <c r="I402" s="14">
        <f t="shared" si="56"/>
        <v>0</v>
      </c>
    </row>
    <row r="403" spans="1:9" x14ac:dyDescent="0.25">
      <c r="A403" s="2" t="s">
        <v>26</v>
      </c>
      <c r="B403" s="2"/>
      <c r="C403" s="2"/>
      <c r="D403" s="2"/>
      <c r="E403" s="2"/>
      <c r="F403" s="2"/>
      <c r="G403" s="2"/>
      <c r="H403" s="2"/>
      <c r="I403" s="2"/>
    </row>
    <row r="405" spans="1:9" x14ac:dyDescent="0.25">
      <c r="B405" s="11"/>
      <c r="C405" s="24" t="str">
        <f>IF(A407="","",VLOOKUP(A407,'[1]Ref Code fonds'!$A$1:B651,2))</f>
        <v/>
      </c>
      <c r="D405" s="24"/>
      <c r="E405" s="24"/>
      <c r="F405" s="24"/>
      <c r="G405" s="24"/>
      <c r="H405" s="24"/>
      <c r="I405" s="24"/>
    </row>
    <row r="406" spans="1:9" ht="30" customHeight="1" x14ac:dyDescent="0.25">
      <c r="A406" s="7" t="s">
        <v>17</v>
      </c>
      <c r="B406" s="8" t="s">
        <v>0</v>
      </c>
      <c r="C406" s="9"/>
      <c r="D406" s="10"/>
      <c r="E406" s="10" t="s">
        <v>2</v>
      </c>
      <c r="F406" s="10" t="s">
        <v>4</v>
      </c>
      <c r="G406" s="10" t="s">
        <v>5</v>
      </c>
      <c r="H406" s="10"/>
      <c r="I406" s="10" t="s">
        <v>6</v>
      </c>
    </row>
    <row r="407" spans="1:9" x14ac:dyDescent="0.25">
      <c r="A407" s="25"/>
      <c r="B407" s="12"/>
      <c r="C407" s="13"/>
      <c r="D407" s="13"/>
      <c r="E407" s="14">
        <f>SUM(E409:E419)</f>
        <v>0</v>
      </c>
      <c r="F407" s="14">
        <f>SUM(F409:F419)</f>
        <v>0</v>
      </c>
      <c r="G407" s="14">
        <f>SUM(G409:G419)</f>
        <v>0</v>
      </c>
      <c r="H407" s="14">
        <f>SUM(H409:H419)</f>
        <v>0</v>
      </c>
      <c r="I407" s="14">
        <f>SUM(I409:I419)</f>
        <v>0</v>
      </c>
    </row>
    <row r="408" spans="1:9" ht="30" x14ac:dyDescent="0.25">
      <c r="A408" s="26"/>
      <c r="B408" s="27"/>
      <c r="C408" s="18" t="s">
        <v>10</v>
      </c>
      <c r="D408" s="18" t="s">
        <v>1</v>
      </c>
      <c r="E408" s="18" t="s">
        <v>2</v>
      </c>
      <c r="F408" s="18" t="s">
        <v>4</v>
      </c>
      <c r="G408" s="19" t="s">
        <v>11</v>
      </c>
      <c r="H408" s="19" t="s">
        <v>12</v>
      </c>
      <c r="I408" s="18" t="s">
        <v>13</v>
      </c>
    </row>
    <row r="409" spans="1:9" x14ac:dyDescent="0.25">
      <c r="A409" s="26"/>
      <c r="B409" s="27"/>
      <c r="C409" s="20"/>
      <c r="D409" s="20"/>
      <c r="E409" s="21"/>
      <c r="F409" s="21"/>
      <c r="G409" s="21"/>
      <c r="H409" s="21"/>
      <c r="I409" s="14">
        <f>IF(F409="",E409,F409)+G409+H409</f>
        <v>0</v>
      </c>
    </row>
    <row r="410" spans="1:9" x14ac:dyDescent="0.25">
      <c r="A410" s="26"/>
      <c r="B410" s="27"/>
      <c r="C410" s="20"/>
      <c r="D410" s="20"/>
      <c r="E410" s="21"/>
      <c r="F410" s="21"/>
      <c r="G410" s="21"/>
      <c r="H410" s="21"/>
      <c r="I410" s="14">
        <f t="shared" ref="I410:I418" si="57">IF(F410="",E410,F410)+G410+H410</f>
        <v>0</v>
      </c>
    </row>
    <row r="411" spans="1:9" x14ac:dyDescent="0.25">
      <c r="A411" s="26"/>
      <c r="B411" s="27"/>
      <c r="C411" s="20"/>
      <c r="D411" s="20"/>
      <c r="E411" s="21"/>
      <c r="F411" s="21"/>
      <c r="G411" s="21"/>
      <c r="H411" s="21"/>
      <c r="I411" s="14">
        <f t="shared" si="57"/>
        <v>0</v>
      </c>
    </row>
    <row r="412" spans="1:9" x14ac:dyDescent="0.25">
      <c r="A412" s="26"/>
      <c r="B412" s="27"/>
      <c r="C412" s="20"/>
      <c r="D412" s="20"/>
      <c r="E412" s="21"/>
      <c r="F412" s="21"/>
      <c r="G412" s="21"/>
      <c r="H412" s="21"/>
      <c r="I412" s="14">
        <f t="shared" si="57"/>
        <v>0</v>
      </c>
    </row>
    <row r="413" spans="1:9" x14ac:dyDescent="0.25">
      <c r="A413" s="26"/>
      <c r="B413" s="27"/>
      <c r="C413" s="20"/>
      <c r="D413" s="20"/>
      <c r="E413" s="21"/>
      <c r="F413" s="21"/>
      <c r="G413" s="21"/>
      <c r="H413" s="21"/>
      <c r="I413" s="14">
        <f t="shared" si="57"/>
        <v>0</v>
      </c>
    </row>
    <row r="414" spans="1:9" x14ac:dyDescent="0.25">
      <c r="A414" s="26"/>
      <c r="B414" s="27"/>
      <c r="C414" s="20"/>
      <c r="D414" s="20"/>
      <c r="E414" s="21"/>
      <c r="F414" s="21"/>
      <c r="G414" s="21"/>
      <c r="H414" s="21"/>
      <c r="I414" s="14">
        <f t="shared" si="57"/>
        <v>0</v>
      </c>
    </row>
    <row r="415" spans="1:9" x14ac:dyDescent="0.25">
      <c r="A415" s="26"/>
      <c r="B415" s="27"/>
      <c r="C415" s="20"/>
      <c r="D415" s="20"/>
      <c r="E415" s="21"/>
      <c r="F415" s="21"/>
      <c r="G415" s="21"/>
      <c r="H415" s="21"/>
      <c r="I415" s="14">
        <f t="shared" si="57"/>
        <v>0</v>
      </c>
    </row>
    <row r="416" spans="1:9" x14ac:dyDescent="0.25">
      <c r="A416" s="26"/>
      <c r="B416" s="27"/>
      <c r="C416" s="20"/>
      <c r="D416" s="20"/>
      <c r="E416" s="21"/>
      <c r="F416" s="20"/>
      <c r="G416" s="20"/>
      <c r="H416" s="20"/>
      <c r="I416" s="14">
        <f t="shared" si="57"/>
        <v>0</v>
      </c>
    </row>
    <row r="417" spans="1:9" x14ac:dyDescent="0.25">
      <c r="A417" s="26"/>
      <c r="B417" s="27"/>
      <c r="C417" s="20"/>
      <c r="D417" s="20"/>
      <c r="E417" s="21"/>
      <c r="F417" s="20"/>
      <c r="G417" s="20"/>
      <c r="H417" s="20"/>
      <c r="I417" s="14">
        <f t="shared" si="57"/>
        <v>0</v>
      </c>
    </row>
    <row r="418" spans="1:9" x14ac:dyDescent="0.25">
      <c r="A418" s="26"/>
      <c r="B418" s="27"/>
      <c r="C418" s="20"/>
      <c r="D418" s="20"/>
      <c r="E418" s="21"/>
      <c r="F418" s="20"/>
      <c r="G418" s="20"/>
      <c r="H418" s="20"/>
      <c r="I418" s="14">
        <f t="shared" si="57"/>
        <v>0</v>
      </c>
    </row>
    <row r="419" spans="1:9" x14ac:dyDescent="0.25">
      <c r="A419" s="2" t="s">
        <v>26</v>
      </c>
      <c r="B419" s="2"/>
      <c r="C419" s="2"/>
      <c r="D419" s="2"/>
      <c r="E419" s="2"/>
      <c r="F419" s="2"/>
      <c r="G419" s="2"/>
      <c r="H419" s="2"/>
      <c r="I419" s="2"/>
    </row>
    <row r="421" spans="1:9" x14ac:dyDescent="0.25">
      <c r="B421" s="11"/>
      <c r="C421" s="24" t="str">
        <f>IF(A423="","",VLOOKUP(A423,'[1]Ref Code fonds'!$A$1:B667,2))</f>
        <v/>
      </c>
      <c r="D421" s="24"/>
      <c r="E421" s="24"/>
      <c r="F421" s="24"/>
      <c r="G421" s="24"/>
      <c r="H421" s="24"/>
      <c r="I421" s="24"/>
    </row>
    <row r="422" spans="1:9" ht="30" customHeight="1" x14ac:dyDescent="0.25">
      <c r="A422" s="7" t="s">
        <v>17</v>
      </c>
      <c r="B422" s="8" t="s">
        <v>0</v>
      </c>
      <c r="C422" s="9"/>
      <c r="D422" s="10"/>
      <c r="E422" s="10" t="s">
        <v>2</v>
      </c>
      <c r="F422" s="10" t="s">
        <v>4</v>
      </c>
      <c r="G422" s="10" t="s">
        <v>5</v>
      </c>
      <c r="H422" s="10"/>
      <c r="I422" s="10" t="s">
        <v>6</v>
      </c>
    </row>
    <row r="423" spans="1:9" x14ac:dyDescent="0.25">
      <c r="A423" s="25"/>
      <c r="B423" s="12"/>
      <c r="C423" s="13"/>
      <c r="D423" s="13"/>
      <c r="E423" s="14">
        <f>SUM(E425:E435)</f>
        <v>0</v>
      </c>
      <c r="F423" s="14">
        <f>SUM(F425:F435)</f>
        <v>0</v>
      </c>
      <c r="G423" s="14">
        <f>SUM(G425:G435)</f>
        <v>0</v>
      </c>
      <c r="H423" s="14">
        <f>SUM(H425:H435)</f>
        <v>0</v>
      </c>
      <c r="I423" s="14">
        <f>SUM(I425:I435)</f>
        <v>0</v>
      </c>
    </row>
    <row r="424" spans="1:9" ht="30" x14ac:dyDescent="0.25">
      <c r="A424" s="26"/>
      <c r="B424" s="27"/>
      <c r="C424" s="18" t="s">
        <v>10</v>
      </c>
      <c r="D424" s="18" t="s">
        <v>1</v>
      </c>
      <c r="E424" s="18" t="s">
        <v>2</v>
      </c>
      <c r="F424" s="18" t="s">
        <v>4</v>
      </c>
      <c r="G424" s="19" t="s">
        <v>11</v>
      </c>
      <c r="H424" s="19" t="s">
        <v>12</v>
      </c>
      <c r="I424" s="18" t="s">
        <v>13</v>
      </c>
    </row>
    <row r="425" spans="1:9" x14ac:dyDescent="0.25">
      <c r="A425" s="26"/>
      <c r="B425" s="27"/>
      <c r="C425" s="20"/>
      <c r="D425" s="20"/>
      <c r="E425" s="21"/>
      <c r="F425" s="21"/>
      <c r="G425" s="21"/>
      <c r="H425" s="21"/>
      <c r="I425" s="14">
        <f>IF(F425="",E425,F425)+G425+H425</f>
        <v>0</v>
      </c>
    </row>
    <row r="426" spans="1:9" x14ac:dyDescent="0.25">
      <c r="A426" s="26"/>
      <c r="B426" s="27"/>
      <c r="C426" s="20"/>
      <c r="D426" s="20"/>
      <c r="E426" s="21"/>
      <c r="F426" s="21"/>
      <c r="G426" s="21"/>
      <c r="H426" s="21"/>
      <c r="I426" s="14">
        <f t="shared" ref="I426:I434" si="58">IF(F426="",E426,F426)+G426+H426</f>
        <v>0</v>
      </c>
    </row>
    <row r="427" spans="1:9" x14ac:dyDescent="0.25">
      <c r="A427" s="26"/>
      <c r="B427" s="27"/>
      <c r="C427" s="20"/>
      <c r="D427" s="20"/>
      <c r="E427" s="21"/>
      <c r="F427" s="21"/>
      <c r="G427" s="21"/>
      <c r="H427" s="21"/>
      <c r="I427" s="14">
        <f t="shared" si="58"/>
        <v>0</v>
      </c>
    </row>
    <row r="428" spans="1:9" x14ac:dyDescent="0.25">
      <c r="A428" s="26"/>
      <c r="B428" s="27"/>
      <c r="C428" s="20"/>
      <c r="D428" s="20"/>
      <c r="E428" s="21"/>
      <c r="F428" s="21"/>
      <c r="G428" s="21"/>
      <c r="H428" s="21"/>
      <c r="I428" s="14">
        <f t="shared" si="58"/>
        <v>0</v>
      </c>
    </row>
    <row r="429" spans="1:9" x14ac:dyDescent="0.25">
      <c r="A429" s="26"/>
      <c r="B429" s="27"/>
      <c r="C429" s="20"/>
      <c r="D429" s="20"/>
      <c r="E429" s="21"/>
      <c r="F429" s="21"/>
      <c r="G429" s="21"/>
      <c r="H429" s="21"/>
      <c r="I429" s="14">
        <f t="shared" si="58"/>
        <v>0</v>
      </c>
    </row>
    <row r="430" spans="1:9" x14ac:dyDescent="0.25">
      <c r="A430" s="26"/>
      <c r="B430" s="27"/>
      <c r="C430" s="20"/>
      <c r="D430" s="20"/>
      <c r="E430" s="21"/>
      <c r="F430" s="21"/>
      <c r="G430" s="21"/>
      <c r="H430" s="21"/>
      <c r="I430" s="14">
        <f t="shared" si="58"/>
        <v>0</v>
      </c>
    </row>
    <row r="431" spans="1:9" x14ac:dyDescent="0.25">
      <c r="A431" s="26"/>
      <c r="B431" s="27"/>
      <c r="C431" s="20"/>
      <c r="D431" s="20"/>
      <c r="E431" s="21"/>
      <c r="F431" s="21"/>
      <c r="G431" s="21"/>
      <c r="H431" s="21"/>
      <c r="I431" s="14">
        <f t="shared" si="58"/>
        <v>0</v>
      </c>
    </row>
    <row r="432" spans="1:9" x14ac:dyDescent="0.25">
      <c r="A432" s="26"/>
      <c r="B432" s="27"/>
      <c r="C432" s="20"/>
      <c r="D432" s="20"/>
      <c r="E432" s="21"/>
      <c r="F432" s="20"/>
      <c r="G432" s="20"/>
      <c r="H432" s="20"/>
      <c r="I432" s="14">
        <f t="shared" si="58"/>
        <v>0</v>
      </c>
    </row>
    <row r="433" spans="1:9" x14ac:dyDescent="0.25">
      <c r="A433" s="26"/>
      <c r="B433" s="27"/>
      <c r="C433" s="20"/>
      <c r="D433" s="20"/>
      <c r="E433" s="21"/>
      <c r="F433" s="20"/>
      <c r="G433" s="20"/>
      <c r="H433" s="20"/>
      <c r="I433" s="14">
        <f t="shared" si="58"/>
        <v>0</v>
      </c>
    </row>
    <row r="434" spans="1:9" x14ac:dyDescent="0.25">
      <c r="A434" s="26"/>
      <c r="B434" s="27"/>
      <c r="C434" s="20"/>
      <c r="D434" s="20"/>
      <c r="E434" s="21"/>
      <c r="F434" s="20"/>
      <c r="G434" s="20"/>
      <c r="H434" s="20"/>
      <c r="I434" s="14">
        <f t="shared" si="58"/>
        <v>0</v>
      </c>
    </row>
    <row r="435" spans="1:9" x14ac:dyDescent="0.25">
      <c r="A435" s="2" t="s">
        <v>26</v>
      </c>
      <c r="B435" s="2"/>
      <c r="C435" s="2"/>
      <c r="D435" s="2"/>
      <c r="E435" s="2"/>
      <c r="F435" s="2"/>
      <c r="G435" s="2"/>
      <c r="H435" s="2"/>
      <c r="I435" s="2"/>
    </row>
    <row r="437" spans="1:9" x14ac:dyDescent="0.25">
      <c r="B437" s="11"/>
      <c r="C437" s="24" t="str">
        <f>IF(A439="","",VLOOKUP(A439,'[1]Ref Code fonds'!$A$1:B683,2))</f>
        <v/>
      </c>
      <c r="D437" s="24"/>
      <c r="E437" s="24"/>
      <c r="F437" s="24"/>
      <c r="G437" s="24"/>
      <c r="H437" s="24"/>
      <c r="I437" s="24"/>
    </row>
    <row r="438" spans="1:9" ht="30" customHeight="1" x14ac:dyDescent="0.25">
      <c r="A438" s="7" t="s">
        <v>17</v>
      </c>
      <c r="B438" s="8" t="s">
        <v>0</v>
      </c>
      <c r="C438" s="9"/>
      <c r="D438" s="10"/>
      <c r="E438" s="10" t="s">
        <v>2</v>
      </c>
      <c r="F438" s="10" t="s">
        <v>4</v>
      </c>
      <c r="G438" s="10" t="s">
        <v>5</v>
      </c>
      <c r="H438" s="10"/>
      <c r="I438" s="10" t="s">
        <v>6</v>
      </c>
    </row>
    <row r="439" spans="1:9" x14ac:dyDescent="0.25">
      <c r="A439" s="25"/>
      <c r="B439" s="12"/>
      <c r="C439" s="13"/>
      <c r="D439" s="13"/>
      <c r="E439" s="14">
        <f>SUM(E441:E451)</f>
        <v>0</v>
      </c>
      <c r="F439" s="14">
        <f>SUM(F441:F451)</f>
        <v>0</v>
      </c>
      <c r="G439" s="14">
        <f>SUM(G441:G451)</f>
        <v>0</v>
      </c>
      <c r="H439" s="14">
        <f>SUM(H441:H451)</f>
        <v>0</v>
      </c>
      <c r="I439" s="14">
        <f>SUM(I441:I451)</f>
        <v>0</v>
      </c>
    </row>
    <row r="440" spans="1:9" ht="30" x14ac:dyDescent="0.25">
      <c r="A440" s="26"/>
      <c r="B440" s="27"/>
      <c r="C440" s="18" t="s">
        <v>10</v>
      </c>
      <c r="D440" s="18" t="s">
        <v>1</v>
      </c>
      <c r="E440" s="18" t="s">
        <v>2</v>
      </c>
      <c r="F440" s="18" t="s">
        <v>4</v>
      </c>
      <c r="G440" s="19" t="s">
        <v>11</v>
      </c>
      <c r="H440" s="19" t="s">
        <v>12</v>
      </c>
      <c r="I440" s="18" t="s">
        <v>13</v>
      </c>
    </row>
    <row r="441" spans="1:9" x14ac:dyDescent="0.25">
      <c r="A441" s="26"/>
      <c r="B441" s="27"/>
      <c r="C441" s="20"/>
      <c r="D441" s="20"/>
      <c r="E441" s="21"/>
      <c r="F441" s="21"/>
      <c r="G441" s="21"/>
      <c r="H441" s="21"/>
      <c r="I441" s="14">
        <f>IF(F441="",E441,F441)+G441+H441</f>
        <v>0</v>
      </c>
    </row>
    <row r="442" spans="1:9" x14ac:dyDescent="0.25">
      <c r="A442" s="26"/>
      <c r="B442" s="27"/>
      <c r="C442" s="20"/>
      <c r="D442" s="20"/>
      <c r="E442" s="21"/>
      <c r="F442" s="21"/>
      <c r="G442" s="21"/>
      <c r="H442" s="21"/>
      <c r="I442" s="14">
        <f t="shared" ref="I442:I450" si="59">IF(F442="",E442,F442)+G442+H442</f>
        <v>0</v>
      </c>
    </row>
    <row r="443" spans="1:9" x14ac:dyDescent="0.25">
      <c r="A443" s="26"/>
      <c r="B443" s="27"/>
      <c r="C443" s="20"/>
      <c r="D443" s="20"/>
      <c r="E443" s="21"/>
      <c r="F443" s="21"/>
      <c r="G443" s="21"/>
      <c r="H443" s="21"/>
      <c r="I443" s="14">
        <f t="shared" si="59"/>
        <v>0</v>
      </c>
    </row>
    <row r="444" spans="1:9" x14ac:dyDescent="0.25">
      <c r="A444" s="26"/>
      <c r="B444" s="27"/>
      <c r="C444" s="20"/>
      <c r="D444" s="20"/>
      <c r="E444" s="21"/>
      <c r="F444" s="21"/>
      <c r="G444" s="21"/>
      <c r="H444" s="21"/>
      <c r="I444" s="14">
        <f t="shared" si="59"/>
        <v>0</v>
      </c>
    </row>
    <row r="445" spans="1:9" x14ac:dyDescent="0.25">
      <c r="A445" s="26"/>
      <c r="B445" s="27"/>
      <c r="C445" s="20"/>
      <c r="D445" s="20"/>
      <c r="E445" s="21"/>
      <c r="F445" s="21"/>
      <c r="G445" s="21"/>
      <c r="H445" s="21"/>
      <c r="I445" s="14">
        <f t="shared" si="59"/>
        <v>0</v>
      </c>
    </row>
    <row r="446" spans="1:9" x14ac:dyDescent="0.25">
      <c r="A446" s="26"/>
      <c r="B446" s="27"/>
      <c r="C446" s="20"/>
      <c r="D446" s="20"/>
      <c r="E446" s="21"/>
      <c r="F446" s="21"/>
      <c r="G446" s="21"/>
      <c r="H446" s="21"/>
      <c r="I446" s="14">
        <f t="shared" si="59"/>
        <v>0</v>
      </c>
    </row>
    <row r="447" spans="1:9" x14ac:dyDescent="0.25">
      <c r="A447" s="26"/>
      <c r="B447" s="27"/>
      <c r="C447" s="20"/>
      <c r="D447" s="20"/>
      <c r="E447" s="21"/>
      <c r="F447" s="21"/>
      <c r="G447" s="21"/>
      <c r="H447" s="21"/>
      <c r="I447" s="14">
        <f t="shared" si="59"/>
        <v>0</v>
      </c>
    </row>
    <row r="448" spans="1:9" x14ac:dyDescent="0.25">
      <c r="A448" s="26"/>
      <c r="B448" s="27"/>
      <c r="C448" s="20"/>
      <c r="D448" s="20"/>
      <c r="E448" s="21"/>
      <c r="F448" s="20"/>
      <c r="G448" s="20"/>
      <c r="H448" s="20"/>
      <c r="I448" s="14">
        <f t="shared" si="59"/>
        <v>0</v>
      </c>
    </row>
    <row r="449" spans="1:9" x14ac:dyDescent="0.25">
      <c r="A449" s="26"/>
      <c r="B449" s="27"/>
      <c r="C449" s="20"/>
      <c r="D449" s="20"/>
      <c r="E449" s="21"/>
      <c r="F449" s="20"/>
      <c r="G449" s="20"/>
      <c r="H449" s="20"/>
      <c r="I449" s="14">
        <f t="shared" si="59"/>
        <v>0</v>
      </c>
    </row>
    <row r="450" spans="1:9" x14ac:dyDescent="0.25">
      <c r="A450" s="26"/>
      <c r="B450" s="27"/>
      <c r="C450" s="20"/>
      <c r="D450" s="20"/>
      <c r="E450" s="21"/>
      <c r="F450" s="20"/>
      <c r="G450" s="20"/>
      <c r="H450" s="20"/>
      <c r="I450" s="14">
        <f t="shared" si="59"/>
        <v>0</v>
      </c>
    </row>
    <row r="451" spans="1:9" x14ac:dyDescent="0.25">
      <c r="A451" s="2" t="s">
        <v>26</v>
      </c>
      <c r="B451" s="2"/>
      <c r="C451" s="2"/>
      <c r="D451" s="2"/>
      <c r="E451" s="2"/>
      <c r="F451" s="2"/>
      <c r="G451" s="2"/>
      <c r="H451" s="2"/>
      <c r="I451" s="2"/>
    </row>
    <row r="453" spans="1:9" x14ac:dyDescent="0.25">
      <c r="B453" s="11"/>
      <c r="C453" s="24" t="str">
        <f>IF(A455="","",VLOOKUP(A455,'[1]Ref Code fonds'!$A$1:B699,2))</f>
        <v/>
      </c>
      <c r="D453" s="24"/>
      <c r="E453" s="24"/>
      <c r="F453" s="24"/>
      <c r="G453" s="24"/>
      <c r="H453" s="24"/>
      <c r="I453" s="24"/>
    </row>
    <row r="454" spans="1:9" ht="30" customHeight="1" x14ac:dyDescent="0.25">
      <c r="A454" s="7" t="s">
        <v>17</v>
      </c>
      <c r="B454" s="8" t="s">
        <v>0</v>
      </c>
      <c r="C454" s="9"/>
      <c r="D454" s="10"/>
      <c r="E454" s="10" t="s">
        <v>2</v>
      </c>
      <c r="F454" s="10" t="s">
        <v>4</v>
      </c>
      <c r="G454" s="10" t="s">
        <v>5</v>
      </c>
      <c r="H454" s="10"/>
      <c r="I454" s="10" t="s">
        <v>6</v>
      </c>
    </row>
    <row r="455" spans="1:9" x14ac:dyDescent="0.25">
      <c r="A455" s="25"/>
      <c r="B455" s="12"/>
      <c r="C455" s="13"/>
      <c r="D455" s="13"/>
      <c r="E455" s="14">
        <f>SUM(E457:E467)</f>
        <v>0</v>
      </c>
      <c r="F455" s="14">
        <f>SUM(F457:F467)</f>
        <v>0</v>
      </c>
      <c r="G455" s="14">
        <f>SUM(G457:G467)</f>
        <v>0</v>
      </c>
      <c r="H455" s="14">
        <f>SUM(H457:H467)</f>
        <v>0</v>
      </c>
      <c r="I455" s="14">
        <f>SUM(I457:I467)</f>
        <v>0</v>
      </c>
    </row>
    <row r="456" spans="1:9" ht="30" x14ac:dyDescent="0.25">
      <c r="A456" s="26"/>
      <c r="B456" s="27"/>
      <c r="C456" s="18" t="s">
        <v>10</v>
      </c>
      <c r="D456" s="18" t="s">
        <v>1</v>
      </c>
      <c r="E456" s="18" t="s">
        <v>2</v>
      </c>
      <c r="F456" s="18" t="s">
        <v>4</v>
      </c>
      <c r="G456" s="19" t="s">
        <v>11</v>
      </c>
      <c r="H456" s="19" t="s">
        <v>12</v>
      </c>
      <c r="I456" s="18" t="s">
        <v>13</v>
      </c>
    </row>
    <row r="457" spans="1:9" x14ac:dyDescent="0.25">
      <c r="A457" s="26"/>
      <c r="B457" s="27"/>
      <c r="C457" s="20"/>
      <c r="D457" s="20"/>
      <c r="E457" s="21"/>
      <c r="F457" s="21"/>
      <c r="G457" s="21"/>
      <c r="H457" s="21"/>
      <c r="I457" s="14">
        <f>IF(F457="",E457,F457)+G457+H457</f>
        <v>0</v>
      </c>
    </row>
    <row r="458" spans="1:9" x14ac:dyDescent="0.25">
      <c r="A458" s="26"/>
      <c r="B458" s="27"/>
      <c r="C458" s="20"/>
      <c r="D458" s="20"/>
      <c r="E458" s="21"/>
      <c r="F458" s="21"/>
      <c r="G458" s="21"/>
      <c r="H458" s="21"/>
      <c r="I458" s="14">
        <f t="shared" ref="I458:I466" si="60">IF(F458="",E458,F458)+G458+H458</f>
        <v>0</v>
      </c>
    </row>
    <row r="459" spans="1:9" x14ac:dyDescent="0.25">
      <c r="A459" s="26"/>
      <c r="B459" s="27"/>
      <c r="C459" s="20"/>
      <c r="D459" s="20"/>
      <c r="E459" s="21"/>
      <c r="F459" s="21"/>
      <c r="G459" s="21"/>
      <c r="H459" s="21"/>
      <c r="I459" s="14">
        <f t="shared" si="60"/>
        <v>0</v>
      </c>
    </row>
    <row r="460" spans="1:9" x14ac:dyDescent="0.25">
      <c r="A460" s="26"/>
      <c r="B460" s="27"/>
      <c r="C460" s="20"/>
      <c r="D460" s="20"/>
      <c r="E460" s="21"/>
      <c r="F460" s="21"/>
      <c r="G460" s="21"/>
      <c r="H460" s="21"/>
      <c r="I460" s="14">
        <f t="shared" si="60"/>
        <v>0</v>
      </c>
    </row>
    <row r="461" spans="1:9" x14ac:dyDescent="0.25">
      <c r="A461" s="26"/>
      <c r="B461" s="27"/>
      <c r="C461" s="20"/>
      <c r="D461" s="20"/>
      <c r="E461" s="21"/>
      <c r="F461" s="21"/>
      <c r="G461" s="21"/>
      <c r="H461" s="21"/>
      <c r="I461" s="14">
        <f t="shared" si="60"/>
        <v>0</v>
      </c>
    </row>
    <row r="462" spans="1:9" x14ac:dyDescent="0.25">
      <c r="A462" s="26"/>
      <c r="B462" s="27"/>
      <c r="C462" s="20"/>
      <c r="D462" s="20"/>
      <c r="E462" s="21"/>
      <c r="F462" s="21"/>
      <c r="G462" s="21"/>
      <c r="H462" s="21"/>
      <c r="I462" s="14">
        <f t="shared" si="60"/>
        <v>0</v>
      </c>
    </row>
    <row r="463" spans="1:9" x14ac:dyDescent="0.25">
      <c r="A463" s="26"/>
      <c r="B463" s="27"/>
      <c r="C463" s="20"/>
      <c r="D463" s="20"/>
      <c r="E463" s="21"/>
      <c r="F463" s="21"/>
      <c r="G463" s="21"/>
      <c r="H463" s="21"/>
      <c r="I463" s="14">
        <f t="shared" si="60"/>
        <v>0</v>
      </c>
    </row>
    <row r="464" spans="1:9" x14ac:dyDescent="0.25">
      <c r="A464" s="26"/>
      <c r="B464" s="27"/>
      <c r="C464" s="20"/>
      <c r="D464" s="20"/>
      <c r="E464" s="21"/>
      <c r="F464" s="20"/>
      <c r="G464" s="20"/>
      <c r="H464" s="20"/>
      <c r="I464" s="14">
        <f t="shared" si="60"/>
        <v>0</v>
      </c>
    </row>
    <row r="465" spans="1:9" x14ac:dyDescent="0.25">
      <c r="A465" s="26"/>
      <c r="B465" s="27"/>
      <c r="C465" s="20"/>
      <c r="D465" s="20"/>
      <c r="E465" s="21"/>
      <c r="F465" s="20"/>
      <c r="G465" s="20"/>
      <c r="H465" s="20"/>
      <c r="I465" s="14">
        <f t="shared" si="60"/>
        <v>0</v>
      </c>
    </row>
    <row r="466" spans="1:9" x14ac:dyDescent="0.25">
      <c r="A466" s="26"/>
      <c r="B466" s="27"/>
      <c r="C466" s="20"/>
      <c r="D466" s="20"/>
      <c r="E466" s="21"/>
      <c r="F466" s="20"/>
      <c r="G466" s="20"/>
      <c r="H466" s="20"/>
      <c r="I466" s="14">
        <f t="shared" si="60"/>
        <v>0</v>
      </c>
    </row>
    <row r="467" spans="1:9" x14ac:dyDescent="0.25">
      <c r="A467" s="2" t="s">
        <v>26</v>
      </c>
      <c r="B467" s="2"/>
      <c r="C467" s="2"/>
      <c r="D467" s="2"/>
      <c r="E467" s="2"/>
      <c r="F467" s="2"/>
      <c r="G467" s="2"/>
      <c r="H467" s="2"/>
      <c r="I467" s="2"/>
    </row>
    <row r="469" spans="1:9" x14ac:dyDescent="0.25">
      <c r="B469" s="11"/>
      <c r="C469" s="24" t="str">
        <f>IF(A471="","",VLOOKUP(A471,'[1]Ref Code fonds'!$A$1:B715,2))</f>
        <v/>
      </c>
      <c r="D469" s="24"/>
      <c r="E469" s="24"/>
      <c r="F469" s="24"/>
      <c r="G469" s="24"/>
      <c r="H469" s="24"/>
      <c r="I469" s="24"/>
    </row>
    <row r="470" spans="1:9" ht="30" customHeight="1" x14ac:dyDescent="0.25">
      <c r="A470" s="7" t="s">
        <v>17</v>
      </c>
      <c r="B470" s="8" t="s">
        <v>0</v>
      </c>
      <c r="C470" s="9"/>
      <c r="D470" s="10"/>
      <c r="E470" s="10" t="s">
        <v>2</v>
      </c>
      <c r="F470" s="10" t="s">
        <v>4</v>
      </c>
      <c r="G470" s="10" t="s">
        <v>5</v>
      </c>
      <c r="H470" s="10"/>
      <c r="I470" s="10" t="s">
        <v>6</v>
      </c>
    </row>
    <row r="471" spans="1:9" x14ac:dyDescent="0.25">
      <c r="A471" s="25"/>
      <c r="B471" s="12"/>
      <c r="C471" s="13"/>
      <c r="D471" s="13"/>
      <c r="E471" s="14">
        <f>SUM(E473:E483)</f>
        <v>0</v>
      </c>
      <c r="F471" s="14">
        <f>SUM(F473:F483)</f>
        <v>0</v>
      </c>
      <c r="G471" s="14">
        <f>SUM(G473:G483)</f>
        <v>0</v>
      </c>
      <c r="H471" s="14">
        <f>SUM(H473:H483)</f>
        <v>0</v>
      </c>
      <c r="I471" s="14">
        <f>SUM(I473:I483)</f>
        <v>0</v>
      </c>
    </row>
    <row r="472" spans="1:9" ht="30" x14ac:dyDescent="0.25">
      <c r="A472" s="26"/>
      <c r="B472" s="27"/>
      <c r="C472" s="18" t="s">
        <v>10</v>
      </c>
      <c r="D472" s="18" t="s">
        <v>1</v>
      </c>
      <c r="E472" s="18" t="s">
        <v>2</v>
      </c>
      <c r="F472" s="18" t="s">
        <v>4</v>
      </c>
      <c r="G472" s="19" t="s">
        <v>11</v>
      </c>
      <c r="H472" s="19" t="s">
        <v>12</v>
      </c>
      <c r="I472" s="18" t="s">
        <v>13</v>
      </c>
    </row>
    <row r="473" spans="1:9" x14ac:dyDescent="0.25">
      <c r="A473" s="26"/>
      <c r="B473" s="27"/>
      <c r="C473" s="20"/>
      <c r="D473" s="20"/>
      <c r="E473" s="21"/>
      <c r="F473" s="21"/>
      <c r="G473" s="21"/>
      <c r="H473" s="21"/>
      <c r="I473" s="14">
        <f>IF(F473="",E473,F473)+G473+H473</f>
        <v>0</v>
      </c>
    </row>
    <row r="474" spans="1:9" x14ac:dyDescent="0.25">
      <c r="A474" s="26"/>
      <c r="B474" s="27"/>
      <c r="C474" s="20"/>
      <c r="D474" s="20"/>
      <c r="E474" s="21"/>
      <c r="F474" s="21"/>
      <c r="G474" s="21"/>
      <c r="H474" s="21"/>
      <c r="I474" s="14">
        <f t="shared" ref="I474:I482" si="61">IF(F474="",E474,F474)+G474+H474</f>
        <v>0</v>
      </c>
    </row>
    <row r="475" spans="1:9" x14ac:dyDescent="0.25">
      <c r="A475" s="26"/>
      <c r="B475" s="27"/>
      <c r="C475" s="20"/>
      <c r="D475" s="20"/>
      <c r="E475" s="21"/>
      <c r="F475" s="21"/>
      <c r="G475" s="21"/>
      <c r="H475" s="21"/>
      <c r="I475" s="14">
        <f t="shared" si="61"/>
        <v>0</v>
      </c>
    </row>
    <row r="476" spans="1:9" x14ac:dyDescent="0.25">
      <c r="A476" s="26"/>
      <c r="B476" s="27"/>
      <c r="C476" s="20"/>
      <c r="D476" s="20"/>
      <c r="E476" s="21"/>
      <c r="F476" s="21"/>
      <c r="G476" s="21"/>
      <c r="H476" s="21"/>
      <c r="I476" s="14">
        <f t="shared" si="61"/>
        <v>0</v>
      </c>
    </row>
    <row r="477" spans="1:9" x14ac:dyDescent="0.25">
      <c r="A477" s="26"/>
      <c r="B477" s="27"/>
      <c r="C477" s="20"/>
      <c r="D477" s="20"/>
      <c r="E477" s="21"/>
      <c r="F477" s="21"/>
      <c r="G477" s="21"/>
      <c r="H477" s="21"/>
      <c r="I477" s="14">
        <f t="shared" si="61"/>
        <v>0</v>
      </c>
    </row>
    <row r="478" spans="1:9" x14ac:dyDescent="0.25">
      <c r="A478" s="26"/>
      <c r="B478" s="27"/>
      <c r="C478" s="20"/>
      <c r="D478" s="20"/>
      <c r="E478" s="21"/>
      <c r="F478" s="21"/>
      <c r="G478" s="21"/>
      <c r="H478" s="21"/>
      <c r="I478" s="14">
        <f t="shared" si="61"/>
        <v>0</v>
      </c>
    </row>
    <row r="479" spans="1:9" x14ac:dyDescent="0.25">
      <c r="A479" s="26"/>
      <c r="B479" s="27"/>
      <c r="C479" s="20"/>
      <c r="D479" s="20"/>
      <c r="E479" s="21"/>
      <c r="F479" s="21"/>
      <c r="G479" s="21"/>
      <c r="H479" s="21"/>
      <c r="I479" s="14">
        <f t="shared" si="61"/>
        <v>0</v>
      </c>
    </row>
    <row r="480" spans="1:9" x14ac:dyDescent="0.25">
      <c r="A480" s="26"/>
      <c r="B480" s="27"/>
      <c r="C480" s="20"/>
      <c r="D480" s="20"/>
      <c r="E480" s="21"/>
      <c r="F480" s="20"/>
      <c r="G480" s="20"/>
      <c r="H480" s="20"/>
      <c r="I480" s="14">
        <f t="shared" si="61"/>
        <v>0</v>
      </c>
    </row>
    <row r="481" spans="1:9" x14ac:dyDescent="0.25">
      <c r="A481" s="26"/>
      <c r="B481" s="27"/>
      <c r="C481" s="20"/>
      <c r="D481" s="20"/>
      <c r="E481" s="21"/>
      <c r="F481" s="20"/>
      <c r="G481" s="20"/>
      <c r="H481" s="20"/>
      <c r="I481" s="14">
        <f t="shared" si="61"/>
        <v>0</v>
      </c>
    </row>
    <row r="482" spans="1:9" x14ac:dyDescent="0.25">
      <c r="A482" s="26"/>
      <c r="B482" s="27"/>
      <c r="C482" s="20"/>
      <c r="D482" s="20"/>
      <c r="E482" s="21"/>
      <c r="F482" s="20"/>
      <c r="G482" s="20"/>
      <c r="H482" s="20"/>
      <c r="I482" s="14">
        <f t="shared" si="61"/>
        <v>0</v>
      </c>
    </row>
    <row r="483" spans="1:9" x14ac:dyDescent="0.25">
      <c r="A483" s="2" t="s">
        <v>26</v>
      </c>
      <c r="B483" s="2"/>
      <c r="C483" s="2"/>
      <c r="D483" s="2"/>
      <c r="E483" s="2"/>
      <c r="F483" s="2"/>
      <c r="G483" s="2"/>
      <c r="H483" s="2"/>
      <c r="I483" s="2"/>
    </row>
    <row r="485" spans="1:9" x14ac:dyDescent="0.25">
      <c r="B485" s="11"/>
      <c r="C485" s="24" t="str">
        <f>IF(A487="","",VLOOKUP(A487,'[1]Ref Code fonds'!$A$1:B731,2))</f>
        <v/>
      </c>
      <c r="D485" s="24"/>
      <c r="E485" s="24"/>
      <c r="F485" s="24"/>
      <c r="G485" s="24"/>
      <c r="H485" s="24"/>
      <c r="I485" s="24"/>
    </row>
    <row r="486" spans="1:9" ht="30" customHeight="1" x14ac:dyDescent="0.25">
      <c r="A486" s="7" t="s">
        <v>17</v>
      </c>
      <c r="B486" s="8" t="s">
        <v>0</v>
      </c>
      <c r="C486" s="9"/>
      <c r="D486" s="10"/>
      <c r="E486" s="10" t="s">
        <v>2</v>
      </c>
      <c r="F486" s="10" t="s">
        <v>4</v>
      </c>
      <c r="G486" s="10" t="s">
        <v>5</v>
      </c>
      <c r="H486" s="10"/>
      <c r="I486" s="10" t="s">
        <v>6</v>
      </c>
    </row>
    <row r="487" spans="1:9" x14ac:dyDescent="0.25">
      <c r="A487" s="25"/>
      <c r="B487" s="12"/>
      <c r="C487" s="13"/>
      <c r="D487" s="13"/>
      <c r="E487" s="14">
        <f>SUM(E489:E499)</f>
        <v>0</v>
      </c>
      <c r="F487" s="14">
        <f>SUM(F489:F499)</f>
        <v>0</v>
      </c>
      <c r="G487" s="14">
        <f>SUM(G489:G499)</f>
        <v>0</v>
      </c>
      <c r="H487" s="14">
        <f>SUM(H489:H499)</f>
        <v>0</v>
      </c>
      <c r="I487" s="14">
        <f>SUM(I489:I499)</f>
        <v>0</v>
      </c>
    </row>
    <row r="488" spans="1:9" ht="30" x14ac:dyDescent="0.25">
      <c r="A488" s="26"/>
      <c r="B488" s="27"/>
      <c r="C488" s="18" t="s">
        <v>10</v>
      </c>
      <c r="D488" s="18" t="s">
        <v>1</v>
      </c>
      <c r="E488" s="18" t="s">
        <v>2</v>
      </c>
      <c r="F488" s="18" t="s">
        <v>4</v>
      </c>
      <c r="G488" s="19" t="s">
        <v>11</v>
      </c>
      <c r="H488" s="19" t="s">
        <v>12</v>
      </c>
      <c r="I488" s="18" t="s">
        <v>13</v>
      </c>
    </row>
    <row r="489" spans="1:9" x14ac:dyDescent="0.25">
      <c r="A489" s="26"/>
      <c r="B489" s="27"/>
      <c r="C489" s="20"/>
      <c r="D489" s="20"/>
      <c r="E489" s="21"/>
      <c r="F489" s="21"/>
      <c r="G489" s="21"/>
      <c r="H489" s="21"/>
      <c r="I489" s="14">
        <f>IF(F489="",E489,F489)+G489+H489</f>
        <v>0</v>
      </c>
    </row>
    <row r="490" spans="1:9" x14ac:dyDescent="0.25">
      <c r="A490" s="26"/>
      <c r="B490" s="27"/>
      <c r="C490" s="20"/>
      <c r="D490" s="20"/>
      <c r="E490" s="21"/>
      <c r="F490" s="21"/>
      <c r="G490" s="21"/>
      <c r="H490" s="21"/>
      <c r="I490" s="14">
        <f t="shared" ref="I490:I498" si="62">IF(F490="",E490,F490)+G490+H490</f>
        <v>0</v>
      </c>
    </row>
    <row r="491" spans="1:9" x14ac:dyDescent="0.25">
      <c r="A491" s="26"/>
      <c r="B491" s="27"/>
      <c r="C491" s="20"/>
      <c r="D491" s="20"/>
      <c r="E491" s="21"/>
      <c r="F491" s="21"/>
      <c r="G491" s="21"/>
      <c r="H491" s="21"/>
      <c r="I491" s="14">
        <f t="shared" si="62"/>
        <v>0</v>
      </c>
    </row>
    <row r="492" spans="1:9" x14ac:dyDescent="0.25">
      <c r="A492" s="26"/>
      <c r="B492" s="27"/>
      <c r="C492" s="20"/>
      <c r="D492" s="20"/>
      <c r="E492" s="21"/>
      <c r="F492" s="21"/>
      <c r="G492" s="21"/>
      <c r="H492" s="21"/>
      <c r="I492" s="14">
        <f t="shared" si="62"/>
        <v>0</v>
      </c>
    </row>
    <row r="493" spans="1:9" x14ac:dyDescent="0.25">
      <c r="A493" s="26"/>
      <c r="B493" s="27"/>
      <c r="C493" s="20"/>
      <c r="D493" s="20"/>
      <c r="E493" s="21"/>
      <c r="F493" s="21"/>
      <c r="G493" s="21"/>
      <c r="H493" s="21"/>
      <c r="I493" s="14">
        <f t="shared" si="62"/>
        <v>0</v>
      </c>
    </row>
    <row r="494" spans="1:9" x14ac:dyDescent="0.25">
      <c r="A494" s="26"/>
      <c r="B494" s="27"/>
      <c r="C494" s="20"/>
      <c r="D494" s="20"/>
      <c r="E494" s="21"/>
      <c r="F494" s="21"/>
      <c r="G494" s="21"/>
      <c r="H494" s="21"/>
      <c r="I494" s="14">
        <f t="shared" si="62"/>
        <v>0</v>
      </c>
    </row>
    <row r="495" spans="1:9" x14ac:dyDescent="0.25">
      <c r="A495" s="26"/>
      <c r="B495" s="27"/>
      <c r="C495" s="20"/>
      <c r="D495" s="20"/>
      <c r="E495" s="21"/>
      <c r="F495" s="21"/>
      <c r="G495" s="21"/>
      <c r="H495" s="21"/>
      <c r="I495" s="14">
        <f t="shared" si="62"/>
        <v>0</v>
      </c>
    </row>
    <row r="496" spans="1:9" x14ac:dyDescent="0.25">
      <c r="A496" s="26"/>
      <c r="B496" s="27"/>
      <c r="C496" s="20"/>
      <c r="D496" s="20"/>
      <c r="E496" s="21"/>
      <c r="F496" s="20"/>
      <c r="G496" s="20"/>
      <c r="H496" s="20"/>
      <c r="I496" s="14">
        <f t="shared" si="62"/>
        <v>0</v>
      </c>
    </row>
    <row r="497" spans="1:9" x14ac:dyDescent="0.25">
      <c r="A497" s="26"/>
      <c r="B497" s="27"/>
      <c r="C497" s="20"/>
      <c r="D497" s="20"/>
      <c r="E497" s="21"/>
      <c r="F497" s="20"/>
      <c r="G497" s="20"/>
      <c r="H497" s="20"/>
      <c r="I497" s="14">
        <f t="shared" si="62"/>
        <v>0</v>
      </c>
    </row>
    <row r="498" spans="1:9" x14ac:dyDescent="0.25">
      <c r="A498" s="26"/>
      <c r="B498" s="27"/>
      <c r="C498" s="20"/>
      <c r="D498" s="20"/>
      <c r="E498" s="21"/>
      <c r="F498" s="20"/>
      <c r="G498" s="20"/>
      <c r="H498" s="20"/>
      <c r="I498" s="14">
        <f t="shared" si="62"/>
        <v>0</v>
      </c>
    </row>
    <row r="499" spans="1:9" x14ac:dyDescent="0.25">
      <c r="A499" s="2" t="s">
        <v>26</v>
      </c>
      <c r="B499" s="2"/>
      <c r="C499" s="2"/>
      <c r="D499" s="2"/>
      <c r="E499" s="2"/>
      <c r="F499" s="2"/>
      <c r="G499" s="2"/>
      <c r="H499" s="2"/>
      <c r="I499" s="2"/>
    </row>
    <row r="501" spans="1:9" x14ac:dyDescent="0.25">
      <c r="B501" s="11"/>
      <c r="C501" s="24" t="str">
        <f>IF(A503="","",VLOOKUP(A503,'[1]Ref Code fonds'!$A$1:B747,2))</f>
        <v/>
      </c>
      <c r="D501" s="24"/>
      <c r="E501" s="24"/>
      <c r="F501" s="24"/>
      <c r="G501" s="24"/>
      <c r="H501" s="24"/>
      <c r="I501" s="24"/>
    </row>
    <row r="502" spans="1:9" ht="30" customHeight="1" x14ac:dyDescent="0.25">
      <c r="A502" s="7" t="s">
        <v>17</v>
      </c>
      <c r="B502" s="8" t="s">
        <v>0</v>
      </c>
      <c r="C502" s="9"/>
      <c r="D502" s="10"/>
      <c r="E502" s="10" t="s">
        <v>2</v>
      </c>
      <c r="F502" s="10" t="s">
        <v>4</v>
      </c>
      <c r="G502" s="10" t="s">
        <v>5</v>
      </c>
      <c r="H502" s="10"/>
      <c r="I502" s="10" t="s">
        <v>6</v>
      </c>
    </row>
    <row r="503" spans="1:9" x14ac:dyDescent="0.25">
      <c r="A503" s="25"/>
      <c r="B503" s="12"/>
      <c r="C503" s="13"/>
      <c r="D503" s="13"/>
      <c r="E503" s="14">
        <f>SUM(E505:E515)</f>
        <v>0</v>
      </c>
      <c r="F503" s="14">
        <f>SUM(F505:F515)</f>
        <v>0</v>
      </c>
      <c r="G503" s="14">
        <f>SUM(G505:G515)</f>
        <v>0</v>
      </c>
      <c r="H503" s="14">
        <f>SUM(H505:H515)</f>
        <v>0</v>
      </c>
      <c r="I503" s="14">
        <f>SUM(I505:I515)</f>
        <v>0</v>
      </c>
    </row>
    <row r="504" spans="1:9" ht="30" x14ac:dyDescent="0.25">
      <c r="A504" s="26"/>
      <c r="B504" s="27"/>
      <c r="C504" s="18" t="s">
        <v>10</v>
      </c>
      <c r="D504" s="18" t="s">
        <v>1</v>
      </c>
      <c r="E504" s="18" t="s">
        <v>2</v>
      </c>
      <c r="F504" s="18" t="s">
        <v>4</v>
      </c>
      <c r="G504" s="19" t="s">
        <v>11</v>
      </c>
      <c r="H504" s="19" t="s">
        <v>12</v>
      </c>
      <c r="I504" s="18" t="s">
        <v>13</v>
      </c>
    </row>
    <row r="505" spans="1:9" x14ac:dyDescent="0.25">
      <c r="A505" s="26"/>
      <c r="B505" s="27"/>
      <c r="C505" s="20"/>
      <c r="D505" s="20"/>
      <c r="E505" s="21"/>
      <c r="F505" s="21"/>
      <c r="G505" s="21"/>
      <c r="H505" s="21"/>
      <c r="I505" s="14">
        <f>IF(F505="",E505,F505)+G505+H505</f>
        <v>0</v>
      </c>
    </row>
    <row r="506" spans="1:9" x14ac:dyDescent="0.25">
      <c r="A506" s="26"/>
      <c r="B506" s="27"/>
      <c r="C506" s="20"/>
      <c r="D506" s="20"/>
      <c r="E506" s="21"/>
      <c r="F506" s="21"/>
      <c r="G506" s="21"/>
      <c r="H506" s="21"/>
      <c r="I506" s="14">
        <f t="shared" ref="I506:I514" si="63">IF(F506="",E506,F506)+G506+H506</f>
        <v>0</v>
      </c>
    </row>
    <row r="507" spans="1:9" x14ac:dyDescent="0.25">
      <c r="A507" s="26"/>
      <c r="B507" s="27"/>
      <c r="C507" s="20"/>
      <c r="D507" s="20"/>
      <c r="E507" s="21"/>
      <c r="F507" s="21"/>
      <c r="G507" s="21"/>
      <c r="H507" s="21"/>
      <c r="I507" s="14">
        <f t="shared" si="63"/>
        <v>0</v>
      </c>
    </row>
    <row r="508" spans="1:9" x14ac:dyDescent="0.25">
      <c r="A508" s="26"/>
      <c r="B508" s="27"/>
      <c r="C508" s="20"/>
      <c r="D508" s="20"/>
      <c r="E508" s="21"/>
      <c r="F508" s="21"/>
      <c r="G508" s="21"/>
      <c r="H508" s="21"/>
      <c r="I508" s="14">
        <f t="shared" si="63"/>
        <v>0</v>
      </c>
    </row>
    <row r="509" spans="1:9" x14ac:dyDescent="0.25">
      <c r="A509" s="26"/>
      <c r="B509" s="27"/>
      <c r="C509" s="20"/>
      <c r="D509" s="20"/>
      <c r="E509" s="21"/>
      <c r="F509" s="21"/>
      <c r="G509" s="21"/>
      <c r="H509" s="21"/>
      <c r="I509" s="14">
        <f t="shared" si="63"/>
        <v>0</v>
      </c>
    </row>
    <row r="510" spans="1:9" x14ac:dyDescent="0.25">
      <c r="A510" s="26"/>
      <c r="B510" s="27"/>
      <c r="C510" s="20"/>
      <c r="D510" s="20"/>
      <c r="E510" s="21"/>
      <c r="F510" s="21"/>
      <c r="G510" s="21"/>
      <c r="H510" s="21"/>
      <c r="I510" s="14">
        <f t="shared" si="63"/>
        <v>0</v>
      </c>
    </row>
    <row r="511" spans="1:9" x14ac:dyDescent="0.25">
      <c r="A511" s="26"/>
      <c r="B511" s="27"/>
      <c r="C511" s="20"/>
      <c r="D511" s="20"/>
      <c r="E511" s="21"/>
      <c r="F511" s="21"/>
      <c r="G511" s="21"/>
      <c r="H511" s="21"/>
      <c r="I511" s="14">
        <f t="shared" si="63"/>
        <v>0</v>
      </c>
    </row>
    <row r="512" spans="1:9" x14ac:dyDescent="0.25">
      <c r="A512" s="26"/>
      <c r="B512" s="27"/>
      <c r="C512" s="20"/>
      <c r="D512" s="20"/>
      <c r="E512" s="21"/>
      <c r="F512" s="20"/>
      <c r="G512" s="20"/>
      <c r="H512" s="20"/>
      <c r="I512" s="14">
        <f t="shared" si="63"/>
        <v>0</v>
      </c>
    </row>
    <row r="513" spans="1:9" x14ac:dyDescent="0.25">
      <c r="A513" s="26"/>
      <c r="B513" s="27"/>
      <c r="C513" s="20"/>
      <c r="D513" s="20"/>
      <c r="E513" s="21"/>
      <c r="F513" s="20"/>
      <c r="G513" s="20"/>
      <c r="H513" s="20"/>
      <c r="I513" s="14">
        <f t="shared" si="63"/>
        <v>0</v>
      </c>
    </row>
    <row r="514" spans="1:9" x14ac:dyDescent="0.25">
      <c r="A514" s="26"/>
      <c r="B514" s="27"/>
      <c r="C514" s="20"/>
      <c r="D514" s="20"/>
      <c r="E514" s="21"/>
      <c r="F514" s="20"/>
      <c r="G514" s="20"/>
      <c r="H514" s="20"/>
      <c r="I514" s="14">
        <f t="shared" si="63"/>
        <v>0</v>
      </c>
    </row>
    <row r="515" spans="1:9" x14ac:dyDescent="0.25">
      <c r="A515" s="2" t="s">
        <v>26</v>
      </c>
      <c r="B515" s="2"/>
      <c r="C515" s="2"/>
      <c r="D515" s="2"/>
      <c r="E515" s="2"/>
      <c r="F515" s="2"/>
      <c r="G515" s="2"/>
      <c r="H515" s="2"/>
      <c r="I515" s="2"/>
    </row>
  </sheetData>
  <mergeCells count="96">
    <mergeCell ref="A488:A498"/>
    <mergeCell ref="A499:I499"/>
    <mergeCell ref="C501:I501"/>
    <mergeCell ref="A504:A514"/>
    <mergeCell ref="A515:I515"/>
    <mergeCell ref="A456:A466"/>
    <mergeCell ref="A467:I467"/>
    <mergeCell ref="C469:I469"/>
    <mergeCell ref="A472:A482"/>
    <mergeCell ref="A483:I483"/>
    <mergeCell ref="C485:I485"/>
    <mergeCell ref="A424:A434"/>
    <mergeCell ref="A435:I435"/>
    <mergeCell ref="C437:I437"/>
    <mergeCell ref="A440:A450"/>
    <mergeCell ref="A451:I451"/>
    <mergeCell ref="C453:I453"/>
    <mergeCell ref="A392:A402"/>
    <mergeCell ref="A403:I403"/>
    <mergeCell ref="C405:I405"/>
    <mergeCell ref="A408:A418"/>
    <mergeCell ref="A419:I419"/>
    <mergeCell ref="C421:I421"/>
    <mergeCell ref="A360:A370"/>
    <mergeCell ref="A371:I371"/>
    <mergeCell ref="C373:I373"/>
    <mergeCell ref="A376:A386"/>
    <mergeCell ref="A387:I387"/>
    <mergeCell ref="C389:I389"/>
    <mergeCell ref="A328:A338"/>
    <mergeCell ref="A339:I339"/>
    <mergeCell ref="C341:I341"/>
    <mergeCell ref="A344:A354"/>
    <mergeCell ref="A355:I355"/>
    <mergeCell ref="C357:I357"/>
    <mergeCell ref="A296:A306"/>
    <mergeCell ref="A307:I307"/>
    <mergeCell ref="C309:I309"/>
    <mergeCell ref="A312:A322"/>
    <mergeCell ref="A323:I323"/>
    <mergeCell ref="C325:I325"/>
    <mergeCell ref="A264:A274"/>
    <mergeCell ref="A275:I275"/>
    <mergeCell ref="C277:I277"/>
    <mergeCell ref="A280:A290"/>
    <mergeCell ref="A291:I291"/>
    <mergeCell ref="C293:I293"/>
    <mergeCell ref="A232:A242"/>
    <mergeCell ref="A243:I243"/>
    <mergeCell ref="C245:I245"/>
    <mergeCell ref="A248:A258"/>
    <mergeCell ref="A259:I259"/>
    <mergeCell ref="C261:I261"/>
    <mergeCell ref="A200:A210"/>
    <mergeCell ref="A211:I211"/>
    <mergeCell ref="C213:I213"/>
    <mergeCell ref="A216:A226"/>
    <mergeCell ref="A227:I227"/>
    <mergeCell ref="C229:I229"/>
    <mergeCell ref="A168:A178"/>
    <mergeCell ref="A179:I179"/>
    <mergeCell ref="C181:I181"/>
    <mergeCell ref="A184:A194"/>
    <mergeCell ref="A195:I195"/>
    <mergeCell ref="C197:I197"/>
    <mergeCell ref="A136:A146"/>
    <mergeCell ref="A147:I147"/>
    <mergeCell ref="C149:I149"/>
    <mergeCell ref="A152:A162"/>
    <mergeCell ref="A163:I163"/>
    <mergeCell ref="C165:I165"/>
    <mergeCell ref="A104:A114"/>
    <mergeCell ref="A115:I115"/>
    <mergeCell ref="C117:I117"/>
    <mergeCell ref="A120:A130"/>
    <mergeCell ref="A131:I131"/>
    <mergeCell ref="C133:I133"/>
    <mergeCell ref="A72:A82"/>
    <mergeCell ref="A83:I83"/>
    <mergeCell ref="C85:I85"/>
    <mergeCell ref="A88:A98"/>
    <mergeCell ref="A99:I99"/>
    <mergeCell ref="C101:I101"/>
    <mergeCell ref="A40:A50"/>
    <mergeCell ref="A51:I51"/>
    <mergeCell ref="C53:I53"/>
    <mergeCell ref="A56:A66"/>
    <mergeCell ref="A67:I67"/>
    <mergeCell ref="C69:I69"/>
    <mergeCell ref="L3:R3"/>
    <mergeCell ref="A6:A16"/>
    <mergeCell ref="K8:K37"/>
    <mergeCell ref="A18:I18"/>
    <mergeCell ref="A22:A32"/>
    <mergeCell ref="A34:I34"/>
    <mergeCell ref="C37:I37"/>
  </mergeCells>
  <conditionalFormatting sqref="C15">
    <cfRule type="cellIs" dxfId="224" priority="77" operator="lessThan">
      <formula>0</formula>
    </cfRule>
    <cfRule type="cellIs" dxfId="223" priority="78" operator="lessThan">
      <formula>0</formula>
    </cfRule>
  </conditionalFormatting>
  <conditionalFormatting sqref="C31">
    <cfRule type="cellIs" dxfId="222" priority="73" operator="lessThan">
      <formula>0</formula>
    </cfRule>
    <cfRule type="cellIs" dxfId="221" priority="74" operator="lessThan">
      <formula>0</formula>
    </cfRule>
  </conditionalFormatting>
  <conditionalFormatting sqref="C49">
    <cfRule type="cellIs" dxfId="220" priority="75" operator="lessThan">
      <formula>0</formula>
    </cfRule>
    <cfRule type="cellIs" dxfId="219" priority="76" operator="lessThan">
      <formula>0</formula>
    </cfRule>
  </conditionalFormatting>
  <conditionalFormatting sqref="C65">
    <cfRule type="cellIs" dxfId="218" priority="71" operator="lessThan">
      <formula>0</formula>
    </cfRule>
    <cfRule type="cellIs" dxfId="217" priority="72" operator="lessThan">
      <formula>0</formula>
    </cfRule>
  </conditionalFormatting>
  <conditionalFormatting sqref="C81">
    <cfRule type="cellIs" dxfId="216" priority="69" operator="lessThan">
      <formula>0</formula>
    </cfRule>
    <cfRule type="cellIs" dxfId="215" priority="70" operator="lessThan">
      <formula>0</formula>
    </cfRule>
  </conditionalFormatting>
  <conditionalFormatting sqref="C97">
    <cfRule type="cellIs" dxfId="214" priority="67" operator="lessThan">
      <formula>0</formula>
    </cfRule>
    <cfRule type="cellIs" dxfId="213" priority="68" operator="lessThan">
      <formula>0</formula>
    </cfRule>
  </conditionalFormatting>
  <conditionalFormatting sqref="C113">
    <cfRule type="cellIs" dxfId="212" priority="65" operator="lessThan">
      <formula>0</formula>
    </cfRule>
    <cfRule type="cellIs" dxfId="211" priority="66" operator="lessThan">
      <formula>0</formula>
    </cfRule>
  </conditionalFormatting>
  <conditionalFormatting sqref="C129">
    <cfRule type="cellIs" dxfId="210" priority="63" operator="lessThan">
      <formula>0</formula>
    </cfRule>
    <cfRule type="cellIs" dxfId="209" priority="64" operator="lessThan">
      <formula>0</formula>
    </cfRule>
  </conditionalFormatting>
  <conditionalFormatting sqref="C145">
    <cfRule type="cellIs" dxfId="208" priority="61" operator="lessThan">
      <formula>0</formula>
    </cfRule>
    <cfRule type="cellIs" dxfId="207" priority="62" operator="lessThan">
      <formula>0</formula>
    </cfRule>
  </conditionalFormatting>
  <conditionalFormatting sqref="C161">
    <cfRule type="cellIs" dxfId="206" priority="59" operator="lessThan">
      <formula>0</formula>
    </cfRule>
    <cfRule type="cellIs" dxfId="205" priority="60" operator="lessThan">
      <formula>0</formula>
    </cfRule>
  </conditionalFormatting>
  <conditionalFormatting sqref="C177">
    <cfRule type="cellIs" dxfId="204" priority="57" operator="lessThan">
      <formula>0</formula>
    </cfRule>
    <cfRule type="cellIs" dxfId="203" priority="58" operator="lessThan">
      <formula>0</formula>
    </cfRule>
  </conditionalFormatting>
  <conditionalFormatting sqref="C193">
    <cfRule type="cellIs" dxfId="202" priority="55" operator="lessThan">
      <formula>0</formula>
    </cfRule>
    <cfRule type="cellIs" dxfId="201" priority="56" operator="lessThan">
      <formula>0</formula>
    </cfRule>
  </conditionalFormatting>
  <conditionalFormatting sqref="C209">
    <cfRule type="cellIs" dxfId="200" priority="53" operator="lessThan">
      <formula>0</formula>
    </cfRule>
    <cfRule type="cellIs" dxfId="199" priority="54" operator="lessThan">
      <formula>0</formula>
    </cfRule>
  </conditionalFormatting>
  <conditionalFormatting sqref="C225">
    <cfRule type="cellIs" dxfId="198" priority="51" operator="lessThan">
      <formula>0</formula>
    </cfRule>
    <cfRule type="cellIs" dxfId="197" priority="52" operator="lessThan">
      <formula>0</formula>
    </cfRule>
  </conditionalFormatting>
  <conditionalFormatting sqref="C241">
    <cfRule type="cellIs" dxfId="196" priority="49" operator="lessThan">
      <formula>0</formula>
    </cfRule>
    <cfRule type="cellIs" dxfId="195" priority="50" operator="lessThan">
      <formula>0</formula>
    </cfRule>
  </conditionalFormatting>
  <conditionalFormatting sqref="C257">
    <cfRule type="cellIs" dxfId="194" priority="47" operator="lessThan">
      <formula>0</formula>
    </cfRule>
    <cfRule type="cellIs" dxfId="193" priority="48" operator="lessThan">
      <formula>0</formula>
    </cfRule>
  </conditionalFormatting>
  <conditionalFormatting sqref="C273">
    <cfRule type="cellIs" dxfId="192" priority="45" operator="lessThan">
      <formula>0</formula>
    </cfRule>
    <cfRule type="cellIs" dxfId="191" priority="46" operator="lessThan">
      <formula>0</formula>
    </cfRule>
  </conditionalFormatting>
  <conditionalFormatting sqref="C289">
    <cfRule type="cellIs" dxfId="190" priority="43" operator="lessThan">
      <formula>0</formula>
    </cfRule>
    <cfRule type="cellIs" dxfId="189" priority="44" operator="lessThan">
      <formula>0</formula>
    </cfRule>
  </conditionalFormatting>
  <conditionalFormatting sqref="C305">
    <cfRule type="cellIs" dxfId="188" priority="41" operator="lessThan">
      <formula>0</formula>
    </cfRule>
    <cfRule type="cellIs" dxfId="187" priority="42" operator="lessThan">
      <formula>0</formula>
    </cfRule>
  </conditionalFormatting>
  <conditionalFormatting sqref="C321">
    <cfRule type="cellIs" dxfId="186" priority="39" operator="lessThan">
      <formula>0</formula>
    </cfRule>
    <cfRule type="cellIs" dxfId="185" priority="40" operator="lessThan">
      <formula>0</formula>
    </cfRule>
  </conditionalFormatting>
  <conditionalFormatting sqref="C337">
    <cfRule type="cellIs" dxfId="184" priority="37" operator="lessThan">
      <formula>0</formula>
    </cfRule>
    <cfRule type="cellIs" dxfId="183" priority="38" operator="lessThan">
      <formula>0</formula>
    </cfRule>
  </conditionalFormatting>
  <conditionalFormatting sqref="C353">
    <cfRule type="cellIs" dxfId="182" priority="35" operator="lessThan">
      <formula>0</formula>
    </cfRule>
    <cfRule type="cellIs" dxfId="181" priority="36" operator="lessThan">
      <formula>0</formula>
    </cfRule>
  </conditionalFormatting>
  <conditionalFormatting sqref="C369">
    <cfRule type="cellIs" dxfId="180" priority="33" operator="lessThan">
      <formula>0</formula>
    </cfRule>
    <cfRule type="cellIs" dxfId="179" priority="34" operator="lessThan">
      <formula>0</formula>
    </cfRule>
  </conditionalFormatting>
  <conditionalFormatting sqref="C385">
    <cfRule type="cellIs" dxfId="178" priority="31" operator="lessThan">
      <formula>0</formula>
    </cfRule>
    <cfRule type="cellIs" dxfId="177" priority="32" operator="lessThan">
      <formula>0</formula>
    </cfRule>
  </conditionalFormatting>
  <conditionalFormatting sqref="C401">
    <cfRule type="cellIs" dxfId="176" priority="29" operator="lessThan">
      <formula>0</formula>
    </cfRule>
    <cfRule type="cellIs" dxfId="175" priority="30" operator="lessThan">
      <formula>0</formula>
    </cfRule>
  </conditionalFormatting>
  <conditionalFormatting sqref="C417">
    <cfRule type="cellIs" dxfId="174" priority="27" operator="lessThan">
      <formula>0</formula>
    </cfRule>
    <cfRule type="cellIs" dxfId="173" priority="28" operator="lessThan">
      <formula>0</formula>
    </cfRule>
  </conditionalFormatting>
  <conditionalFormatting sqref="C433">
    <cfRule type="cellIs" dxfId="172" priority="25" operator="lessThan">
      <formula>0</formula>
    </cfRule>
    <cfRule type="cellIs" dxfId="171" priority="26" operator="lessThan">
      <formula>0</formula>
    </cfRule>
  </conditionalFormatting>
  <conditionalFormatting sqref="C449">
    <cfRule type="cellIs" dxfId="170" priority="23" operator="lessThan">
      <formula>0</formula>
    </cfRule>
    <cfRule type="cellIs" dxfId="169" priority="24" operator="lessThan">
      <formula>0</formula>
    </cfRule>
  </conditionalFormatting>
  <conditionalFormatting sqref="C465">
    <cfRule type="cellIs" dxfId="168" priority="21" operator="lessThan">
      <formula>0</formula>
    </cfRule>
    <cfRule type="cellIs" dxfId="167" priority="22" operator="lessThan">
      <formula>0</formula>
    </cfRule>
  </conditionalFormatting>
  <conditionalFormatting sqref="C481">
    <cfRule type="cellIs" dxfId="166" priority="19" operator="lessThan">
      <formula>0</formula>
    </cfRule>
    <cfRule type="cellIs" dxfId="165" priority="20" operator="lessThan">
      <formula>0</formula>
    </cfRule>
  </conditionalFormatting>
  <conditionalFormatting sqref="C497">
    <cfRule type="cellIs" dxfId="164" priority="17" operator="lessThan">
      <formula>0</formula>
    </cfRule>
    <cfRule type="cellIs" dxfId="163" priority="18" operator="lessThan">
      <formula>0</formula>
    </cfRule>
  </conditionalFormatting>
  <conditionalFormatting sqref="C513">
    <cfRule type="cellIs" dxfId="162" priority="15" operator="lessThan">
      <formula>0</formula>
    </cfRule>
    <cfRule type="cellIs" dxfId="161" priority="16" operator="lessThan">
      <formula>0</formula>
    </cfRule>
  </conditionalFormatting>
  <conditionalFormatting sqref="D23">
    <cfRule type="containsText" dxfId="160" priority="14" operator="containsText" text="0">
      <formula>NOT(ISERROR(SEARCH("0",D23)))</formula>
    </cfRule>
  </conditionalFormatting>
  <conditionalFormatting sqref="D27:D33">
    <cfRule type="containsText" dxfId="159" priority="10" operator="containsText" text="0">
      <formula>NOT(ISERROR(SEARCH("0",D27)))</formula>
    </cfRule>
  </conditionalFormatting>
  <conditionalFormatting sqref="D41">
    <cfRule type="containsText" dxfId="158" priority="9" operator="containsText" text="0">
      <formula>NOT(ISERROR(SEARCH("0",D41)))</formula>
    </cfRule>
  </conditionalFormatting>
  <conditionalFormatting sqref="D45:D50">
    <cfRule type="containsText" dxfId="157" priority="8" operator="containsText" text="0">
      <formula>NOT(ISERROR(SEARCH("0",D45)))</formula>
    </cfRule>
  </conditionalFormatting>
  <conditionalFormatting sqref="D7:D17">
    <cfRule type="containsText" dxfId="156" priority="7" operator="containsText" text="0">
      <formula>NOT(ISERROR(SEARCH("0",D7)))</formula>
    </cfRule>
  </conditionalFormatting>
  <conditionalFormatting sqref="D44">
    <cfRule type="containsText" dxfId="155" priority="1" operator="containsText" text="0">
      <formula>NOT(ISERROR(SEARCH("0",D44)))</formula>
    </cfRule>
  </conditionalFormatting>
  <conditionalFormatting sqref="D24">
    <cfRule type="containsText" dxfId="154" priority="6" operator="containsText" text="0">
      <formula>NOT(ISERROR(SEARCH("0",D24)))</formula>
    </cfRule>
  </conditionalFormatting>
  <conditionalFormatting sqref="D25">
    <cfRule type="containsText" dxfId="153" priority="5" operator="containsText" text="0">
      <formula>NOT(ISERROR(SEARCH("0",D25)))</formula>
    </cfRule>
  </conditionalFormatting>
  <conditionalFormatting sqref="D26">
    <cfRule type="containsText" dxfId="152" priority="4" operator="containsText" text="0">
      <formula>NOT(ISERROR(SEARCH("0",D26)))</formula>
    </cfRule>
  </conditionalFormatting>
  <conditionalFormatting sqref="D42">
    <cfRule type="containsText" dxfId="151" priority="3" operator="containsText" text="0">
      <formula>NOT(ISERROR(SEARCH("0",D42)))</formula>
    </cfRule>
  </conditionalFormatting>
  <conditionalFormatting sqref="D43">
    <cfRule type="containsText" dxfId="150" priority="2" operator="containsText" text="0">
      <formula>NOT(ISERROR(SEARCH("0",D43)))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tabColor theme="2" tint="-0.499984740745262"/>
  </sheetPr>
  <dimension ref="A1:R515"/>
  <sheetViews>
    <sheetView zoomScale="90" zoomScaleNormal="90" workbookViewId="0">
      <selection activeCell="B1" sqref="B1"/>
    </sheetView>
  </sheetViews>
  <sheetFormatPr baseColWidth="10" defaultColWidth="11.42578125" defaultRowHeight="15" x14ac:dyDescent="0.25"/>
  <cols>
    <col min="2" max="2" width="12.85546875" customWidth="1"/>
    <col min="3" max="3" width="12.85546875" style="1" customWidth="1"/>
    <col min="4" max="4" width="42.5703125" customWidth="1"/>
    <col min="5" max="5" width="10.5703125" customWidth="1"/>
    <col min="6" max="6" width="12.28515625" bestFit="1" customWidth="1"/>
    <col min="7" max="9" width="10.5703125" customWidth="1"/>
  </cols>
  <sheetData>
    <row r="1" spans="1:18" x14ac:dyDescent="0.25">
      <c r="A1" t="s">
        <v>15</v>
      </c>
    </row>
    <row r="2" spans="1:18" ht="37.5" customHeight="1" x14ac:dyDescent="0.25">
      <c r="B2" s="45" t="s">
        <v>48</v>
      </c>
      <c r="C2" s="5"/>
      <c r="D2" s="5"/>
      <c r="E2" s="6"/>
      <c r="F2" s="6"/>
      <c r="G2" s="6"/>
      <c r="H2" s="6"/>
      <c r="I2" s="6"/>
    </row>
    <row r="3" spans="1:18" x14ac:dyDescent="0.25">
      <c r="C3"/>
      <c r="L3" s="3" t="s">
        <v>16</v>
      </c>
      <c r="M3" s="3"/>
      <c r="N3" s="3"/>
      <c r="O3" s="3"/>
      <c r="P3" s="3"/>
      <c r="Q3" s="3"/>
      <c r="R3" s="3"/>
    </row>
    <row r="4" spans="1:18" x14ac:dyDescent="0.25">
      <c r="A4" s="7" t="s">
        <v>17</v>
      </c>
      <c r="B4" s="8" t="s">
        <v>0</v>
      </c>
      <c r="C4" s="9"/>
      <c r="D4" s="10" t="s">
        <v>18</v>
      </c>
      <c r="E4" s="10" t="s">
        <v>2</v>
      </c>
      <c r="F4" s="10" t="s">
        <v>4</v>
      </c>
      <c r="G4" s="10" t="s">
        <v>5</v>
      </c>
      <c r="H4" s="10"/>
      <c r="I4" s="10" t="s">
        <v>6</v>
      </c>
      <c r="J4" s="1"/>
      <c r="K4" s="10" t="s">
        <v>19</v>
      </c>
      <c r="L4" s="10" t="s">
        <v>20</v>
      </c>
      <c r="M4" s="10" t="s">
        <v>7</v>
      </c>
      <c r="N4" s="10" t="s">
        <v>2</v>
      </c>
      <c r="O4" s="10" t="s">
        <v>4</v>
      </c>
      <c r="P4" s="10" t="s">
        <v>5</v>
      </c>
      <c r="Q4" s="10" t="s">
        <v>8</v>
      </c>
      <c r="R4" s="10" t="s">
        <v>6</v>
      </c>
    </row>
    <row r="5" spans="1:18" x14ac:dyDescent="0.25">
      <c r="A5" s="25" t="s">
        <v>3</v>
      </c>
      <c r="B5" s="12">
        <v>4</v>
      </c>
      <c r="C5" s="13"/>
      <c r="D5" s="13"/>
      <c r="E5" s="14">
        <f>SUM(E7:E18)</f>
        <v>55</v>
      </c>
      <c r="F5" s="14">
        <f>SUM(F7:F18)</f>
        <v>16</v>
      </c>
      <c r="G5" s="14">
        <f>SUM(G7:G18)</f>
        <v>120</v>
      </c>
      <c r="H5" s="14">
        <f>SUM(H7:H18)</f>
        <v>32</v>
      </c>
      <c r="I5" s="14">
        <f>SUM(I7:I18)</f>
        <v>223</v>
      </c>
      <c r="J5" s="1"/>
      <c r="K5" s="15" t="s">
        <v>9</v>
      </c>
      <c r="L5" s="16" t="str">
        <f>A5</f>
        <v>RE00001</v>
      </c>
      <c r="M5" s="16">
        <f>B5</f>
        <v>4</v>
      </c>
      <c r="N5" s="16">
        <f>E5</f>
        <v>55</v>
      </c>
      <c r="O5" s="16">
        <f t="shared" ref="O5:R5" si="0">F5</f>
        <v>16</v>
      </c>
      <c r="P5" s="16">
        <f t="shared" si="0"/>
        <v>120</v>
      </c>
      <c r="Q5" s="16">
        <f t="shared" si="0"/>
        <v>32</v>
      </c>
      <c r="R5" s="13">
        <f t="shared" si="0"/>
        <v>223</v>
      </c>
    </row>
    <row r="6" spans="1:18" ht="30" customHeight="1" x14ac:dyDescent="0.25">
      <c r="A6" s="17" t="s">
        <v>9</v>
      </c>
      <c r="C6" s="18" t="s">
        <v>10</v>
      </c>
      <c r="D6" s="18" t="s">
        <v>1</v>
      </c>
      <c r="E6" s="18" t="s">
        <v>2</v>
      </c>
      <c r="F6" s="18" t="s">
        <v>4</v>
      </c>
      <c r="G6" s="19" t="s">
        <v>11</v>
      </c>
      <c r="H6" s="19" t="s">
        <v>12</v>
      </c>
      <c r="I6" s="18" t="s">
        <v>13</v>
      </c>
      <c r="K6" s="15" t="s">
        <v>21</v>
      </c>
      <c r="L6" s="16" t="str">
        <f>A21</f>
        <v>ME00700</v>
      </c>
      <c r="M6" s="16">
        <f>B21</f>
        <v>50</v>
      </c>
      <c r="N6" s="16">
        <f>E21</f>
        <v>50</v>
      </c>
      <c r="O6" s="16">
        <f t="shared" ref="O6:R6" si="1">F21</f>
        <v>15</v>
      </c>
      <c r="P6" s="16">
        <f t="shared" si="1"/>
        <v>65</v>
      </c>
      <c r="Q6" s="16">
        <f t="shared" si="1"/>
        <v>0</v>
      </c>
      <c r="R6" s="13">
        <f t="shared" si="1"/>
        <v>80</v>
      </c>
    </row>
    <row r="7" spans="1:18" x14ac:dyDescent="0.25">
      <c r="A7" s="17"/>
      <c r="C7" s="20">
        <v>4400785440</v>
      </c>
      <c r="D7" s="35" t="s">
        <v>30</v>
      </c>
      <c r="E7" s="21">
        <v>55</v>
      </c>
      <c r="F7" s="21"/>
      <c r="G7" s="21"/>
      <c r="H7" s="21"/>
      <c r="I7" s="14">
        <f>IF(F7="",E7,F7)+G7+H7</f>
        <v>55</v>
      </c>
      <c r="R7" s="13"/>
    </row>
    <row r="8" spans="1:18" x14ac:dyDescent="0.25">
      <c r="A8" s="17"/>
      <c r="C8" s="20"/>
      <c r="D8" s="35" t="s">
        <v>31</v>
      </c>
      <c r="E8" s="21"/>
      <c r="F8" s="21">
        <v>16</v>
      </c>
      <c r="G8" s="21">
        <v>40</v>
      </c>
      <c r="H8" s="21"/>
      <c r="I8" s="14">
        <f>IF(F8="",E8,F8)+G8+H8</f>
        <v>56</v>
      </c>
      <c r="K8" s="17" t="s">
        <v>22</v>
      </c>
      <c r="L8" s="16" t="str">
        <f>A39</f>
        <v>PIT0054</v>
      </c>
      <c r="M8" s="16">
        <f>B39</f>
        <v>40</v>
      </c>
      <c r="N8" s="16">
        <f>E39</f>
        <v>45</v>
      </c>
      <c r="O8" s="16">
        <f t="shared" ref="O8:R8" si="2">F39</f>
        <v>25</v>
      </c>
      <c r="P8" s="16">
        <f t="shared" si="2"/>
        <v>27</v>
      </c>
      <c r="Q8" s="16">
        <f t="shared" si="2"/>
        <v>14</v>
      </c>
      <c r="R8" s="13">
        <f t="shared" si="2"/>
        <v>111</v>
      </c>
    </row>
    <row r="9" spans="1:18" x14ac:dyDescent="0.25">
      <c r="A9" s="17"/>
      <c r="C9" s="20"/>
      <c r="D9" s="35" t="s">
        <v>32</v>
      </c>
      <c r="E9" s="21"/>
      <c r="F9" s="21"/>
      <c r="G9" s="21">
        <v>40</v>
      </c>
      <c r="H9" s="21">
        <v>16</v>
      </c>
      <c r="I9" s="14">
        <f t="shared" ref="I9:I17" si="3">IF(F9="",E9,F9)+G9+H9</f>
        <v>56</v>
      </c>
      <c r="K9" s="17"/>
      <c r="L9" s="16">
        <f t="shared" ref="L9:L12" si="4">A40</f>
        <v>0</v>
      </c>
      <c r="M9" s="16">
        <f>B55</f>
        <v>50</v>
      </c>
      <c r="N9" s="16">
        <f>E55</f>
        <v>0</v>
      </c>
      <c r="O9" s="16">
        <f t="shared" ref="O9:R9" si="5">F55</f>
        <v>0</v>
      </c>
      <c r="P9" s="16">
        <f t="shared" si="5"/>
        <v>0</v>
      </c>
      <c r="Q9" s="16">
        <f t="shared" si="5"/>
        <v>0</v>
      </c>
      <c r="R9" s="13">
        <f t="shared" si="5"/>
        <v>0</v>
      </c>
    </row>
    <row r="10" spans="1:18" x14ac:dyDescent="0.25">
      <c r="A10" s="17"/>
      <c r="C10" s="20"/>
      <c r="D10" s="35" t="s">
        <v>33</v>
      </c>
      <c r="E10" s="21"/>
      <c r="F10" s="21"/>
      <c r="G10" s="21">
        <v>40</v>
      </c>
      <c r="H10" s="21">
        <v>16</v>
      </c>
      <c r="I10" s="14">
        <f t="shared" si="3"/>
        <v>56</v>
      </c>
      <c r="K10" s="17"/>
      <c r="L10" s="16">
        <f t="shared" si="4"/>
        <v>0</v>
      </c>
      <c r="M10" s="16">
        <f>B71</f>
        <v>50</v>
      </c>
      <c r="N10" s="16">
        <f>E71</f>
        <v>0</v>
      </c>
      <c r="O10" s="16">
        <f t="shared" ref="O10:R10" si="6">F71</f>
        <v>0</v>
      </c>
      <c r="P10" s="16">
        <f t="shared" si="6"/>
        <v>0</v>
      </c>
      <c r="Q10" s="16">
        <f t="shared" si="6"/>
        <v>0</v>
      </c>
      <c r="R10" s="13">
        <f t="shared" si="6"/>
        <v>0</v>
      </c>
    </row>
    <row r="11" spans="1:18" x14ac:dyDescent="0.25">
      <c r="A11" s="17"/>
      <c r="C11" s="20"/>
      <c r="D11" s="34">
        <v>0</v>
      </c>
      <c r="E11" s="21"/>
      <c r="F11" s="21"/>
      <c r="G11" s="21"/>
      <c r="H11" s="21"/>
      <c r="I11" s="14">
        <f t="shared" si="3"/>
        <v>0</v>
      </c>
      <c r="K11" s="17"/>
      <c r="L11" s="16">
        <f t="shared" si="4"/>
        <v>0</v>
      </c>
      <c r="M11" s="16">
        <f>B87</f>
        <v>40</v>
      </c>
      <c r="N11" s="16">
        <f>E87</f>
        <v>0</v>
      </c>
      <c r="O11" s="16">
        <f t="shared" ref="O11:R11" si="7">F87</f>
        <v>0</v>
      </c>
      <c r="P11" s="16">
        <f t="shared" si="7"/>
        <v>0</v>
      </c>
      <c r="Q11" s="16">
        <f t="shared" si="7"/>
        <v>0</v>
      </c>
      <c r="R11" s="13">
        <f t="shared" si="7"/>
        <v>0</v>
      </c>
    </row>
    <row r="12" spans="1:18" x14ac:dyDescent="0.25">
      <c r="A12" s="17"/>
      <c r="C12" s="20"/>
      <c r="D12" s="34">
        <v>0</v>
      </c>
      <c r="E12" s="21"/>
      <c r="F12" s="21"/>
      <c r="G12" s="21"/>
      <c r="H12" s="21"/>
      <c r="I12" s="14">
        <f t="shared" si="3"/>
        <v>0</v>
      </c>
      <c r="K12" s="17"/>
      <c r="L12" s="16">
        <f t="shared" si="4"/>
        <v>0</v>
      </c>
      <c r="M12" s="16">
        <f>B103</f>
        <v>45</v>
      </c>
      <c r="N12" s="16">
        <f>E103</f>
        <v>0</v>
      </c>
      <c r="O12" s="16">
        <f t="shared" ref="O12:R12" si="8">F103</f>
        <v>0</v>
      </c>
      <c r="P12" s="16">
        <f t="shared" si="8"/>
        <v>0</v>
      </c>
      <c r="Q12" s="16">
        <f t="shared" si="8"/>
        <v>0</v>
      </c>
      <c r="R12" s="13">
        <f t="shared" si="8"/>
        <v>0</v>
      </c>
    </row>
    <row r="13" spans="1:18" x14ac:dyDescent="0.25">
      <c r="A13" s="17"/>
      <c r="C13" s="20"/>
      <c r="D13" s="34">
        <v>0</v>
      </c>
      <c r="E13" s="21"/>
      <c r="F13" s="21"/>
      <c r="G13" s="21"/>
      <c r="H13" s="21"/>
      <c r="I13" s="14">
        <f t="shared" si="3"/>
        <v>0</v>
      </c>
      <c r="K13" s="17"/>
      <c r="L13" s="16" t="str">
        <f>A119</f>
        <v>PIT0025</v>
      </c>
      <c r="M13" s="16">
        <f>B119</f>
        <v>45</v>
      </c>
      <c r="N13" s="16">
        <f>E119</f>
        <v>0</v>
      </c>
      <c r="O13" s="16">
        <f t="shared" ref="O13:R13" si="9">F119</f>
        <v>0</v>
      </c>
      <c r="P13" s="16">
        <f t="shared" si="9"/>
        <v>0</v>
      </c>
      <c r="Q13" s="16">
        <f t="shared" si="9"/>
        <v>0</v>
      </c>
      <c r="R13" s="13">
        <f t="shared" si="9"/>
        <v>0</v>
      </c>
    </row>
    <row r="14" spans="1:18" x14ac:dyDescent="0.25">
      <c r="A14" s="17"/>
      <c r="C14" s="20"/>
      <c r="D14" s="34">
        <v>0</v>
      </c>
      <c r="E14" s="21"/>
      <c r="F14" s="20"/>
      <c r="G14" s="20"/>
      <c r="H14" s="20"/>
      <c r="I14" s="14">
        <f t="shared" si="3"/>
        <v>0</v>
      </c>
      <c r="K14" s="17"/>
      <c r="L14" s="16">
        <f>A135</f>
        <v>0</v>
      </c>
      <c r="M14" s="16">
        <f>B135</f>
        <v>0</v>
      </c>
      <c r="N14" s="16">
        <f>E135</f>
        <v>0</v>
      </c>
      <c r="O14" s="16">
        <f t="shared" ref="O14:R14" si="10">F135</f>
        <v>0</v>
      </c>
      <c r="P14" s="16">
        <f t="shared" si="10"/>
        <v>0</v>
      </c>
      <c r="Q14" s="16">
        <f t="shared" si="10"/>
        <v>0</v>
      </c>
      <c r="R14" s="13">
        <f t="shared" si="10"/>
        <v>0</v>
      </c>
    </row>
    <row r="15" spans="1:18" x14ac:dyDescent="0.25">
      <c r="A15" s="17"/>
      <c r="C15" s="20"/>
      <c r="D15" s="34">
        <v>0</v>
      </c>
      <c r="E15" s="21"/>
      <c r="F15" s="20"/>
      <c r="G15" s="20"/>
      <c r="H15" s="20"/>
      <c r="I15" s="14">
        <f t="shared" si="3"/>
        <v>0</v>
      </c>
      <c r="K15" s="17"/>
      <c r="L15" s="16">
        <f>A151</f>
        <v>0</v>
      </c>
      <c r="M15" s="16">
        <f>B151</f>
        <v>0</v>
      </c>
      <c r="N15" s="16">
        <f>E151</f>
        <v>0</v>
      </c>
      <c r="O15" s="16">
        <f t="shared" ref="O15:R15" si="11">F151</f>
        <v>0</v>
      </c>
      <c r="P15" s="16">
        <f t="shared" si="11"/>
        <v>0</v>
      </c>
      <c r="Q15" s="16">
        <f t="shared" si="11"/>
        <v>0</v>
      </c>
      <c r="R15" s="13">
        <f t="shared" si="11"/>
        <v>0</v>
      </c>
    </row>
    <row r="16" spans="1:18" x14ac:dyDescent="0.25">
      <c r="A16" s="17"/>
      <c r="C16" s="20"/>
      <c r="D16" s="34">
        <v>0</v>
      </c>
      <c r="E16" s="21"/>
      <c r="F16" s="20"/>
      <c r="G16" s="20"/>
      <c r="H16" s="20"/>
      <c r="I16" s="14">
        <f t="shared" si="3"/>
        <v>0</v>
      </c>
      <c r="K16" s="17"/>
      <c r="L16" s="16">
        <f>A167</f>
        <v>0</v>
      </c>
      <c r="M16" s="16">
        <f>B167</f>
        <v>0</v>
      </c>
      <c r="N16" s="16">
        <f>E167</f>
        <v>0</v>
      </c>
      <c r="O16" s="16">
        <f t="shared" ref="O16:R16" si="12">F167</f>
        <v>0</v>
      </c>
      <c r="P16" s="16">
        <f t="shared" si="12"/>
        <v>0</v>
      </c>
      <c r="Q16" s="16">
        <f t="shared" si="12"/>
        <v>0</v>
      </c>
      <c r="R16" s="13">
        <f t="shared" si="12"/>
        <v>0</v>
      </c>
    </row>
    <row r="17" spans="1:18" x14ac:dyDescent="0.25">
      <c r="A17" s="22"/>
      <c r="C17" s="20"/>
      <c r="D17" s="34">
        <v>0</v>
      </c>
      <c r="E17" s="21"/>
      <c r="F17" s="20"/>
      <c r="G17" s="20"/>
      <c r="H17" s="20"/>
      <c r="I17" s="14">
        <f t="shared" si="3"/>
        <v>0</v>
      </c>
      <c r="K17" s="17"/>
      <c r="L17" s="16">
        <f>A183</f>
        <v>0</v>
      </c>
      <c r="M17" s="16">
        <f>B183</f>
        <v>0</v>
      </c>
      <c r="N17" s="16">
        <f>E183</f>
        <v>0</v>
      </c>
      <c r="O17" s="16">
        <f t="shared" ref="O17:R17" si="13">F183</f>
        <v>0</v>
      </c>
      <c r="P17" s="16">
        <f t="shared" si="13"/>
        <v>0</v>
      </c>
      <c r="Q17" s="16">
        <f t="shared" si="13"/>
        <v>0</v>
      </c>
      <c r="R17" s="13">
        <f t="shared" si="13"/>
        <v>0</v>
      </c>
    </row>
    <row r="18" spans="1:18" x14ac:dyDescent="0.25">
      <c r="A18" s="2" t="s">
        <v>23</v>
      </c>
      <c r="B18" s="2"/>
      <c r="C18" s="2"/>
      <c r="D18" s="2"/>
      <c r="E18" s="2"/>
      <c r="F18" s="2"/>
      <c r="G18" s="2"/>
      <c r="H18" s="2"/>
      <c r="I18" s="2"/>
      <c r="K18" s="17"/>
      <c r="L18" s="16">
        <f>A199</f>
        <v>0</v>
      </c>
      <c r="M18" s="16">
        <f>B199</f>
        <v>0</v>
      </c>
      <c r="N18" s="16">
        <f>E199</f>
        <v>0</v>
      </c>
      <c r="O18" s="16">
        <f t="shared" ref="O18:R18" si="14">F199</f>
        <v>0</v>
      </c>
      <c r="P18" s="16">
        <f t="shared" si="14"/>
        <v>0</v>
      </c>
      <c r="Q18" s="16">
        <f t="shared" si="14"/>
        <v>0</v>
      </c>
      <c r="R18" s="13">
        <f t="shared" si="14"/>
        <v>0</v>
      </c>
    </row>
    <row r="19" spans="1:18" x14ac:dyDescent="0.25">
      <c r="C19"/>
      <c r="J19" s="1"/>
      <c r="K19" s="17"/>
      <c r="L19" s="16">
        <f>A215</f>
        <v>0</v>
      </c>
      <c r="M19" s="16">
        <f>B215</f>
        <v>0</v>
      </c>
      <c r="N19" s="16">
        <f>E215</f>
        <v>0</v>
      </c>
      <c r="O19" s="16">
        <f t="shared" ref="O19:R19" si="15">F215</f>
        <v>0</v>
      </c>
      <c r="P19" s="16">
        <f t="shared" si="15"/>
        <v>0</v>
      </c>
      <c r="Q19" s="16">
        <f t="shared" si="15"/>
        <v>0</v>
      </c>
      <c r="R19" s="13">
        <f t="shared" si="15"/>
        <v>0</v>
      </c>
    </row>
    <row r="20" spans="1:18" x14ac:dyDescent="0.25">
      <c r="A20" s="7" t="s">
        <v>17</v>
      </c>
      <c r="B20" s="8" t="s">
        <v>0</v>
      </c>
      <c r="C20" s="9"/>
      <c r="D20" s="10"/>
      <c r="E20" s="10" t="s">
        <v>2</v>
      </c>
      <c r="F20" s="10" t="s">
        <v>4</v>
      </c>
      <c r="G20" s="10" t="s">
        <v>5</v>
      </c>
      <c r="H20" s="10"/>
      <c r="I20" s="10" t="s">
        <v>6</v>
      </c>
      <c r="J20" s="1"/>
      <c r="K20" s="17"/>
      <c r="L20" s="16">
        <f>A231</f>
        <v>0</v>
      </c>
      <c r="M20" s="16">
        <f>B231</f>
        <v>0</v>
      </c>
      <c r="N20" s="16">
        <f>E231</f>
        <v>0</v>
      </c>
      <c r="O20" s="16">
        <f t="shared" ref="O20:R20" si="16">F231</f>
        <v>0</v>
      </c>
      <c r="P20" s="16">
        <f t="shared" si="16"/>
        <v>0</v>
      </c>
      <c r="Q20" s="16">
        <f t="shared" si="16"/>
        <v>0</v>
      </c>
      <c r="R20" s="13">
        <f t="shared" si="16"/>
        <v>0</v>
      </c>
    </row>
    <row r="21" spans="1:18" ht="30" customHeight="1" x14ac:dyDescent="0.25">
      <c r="A21" s="25" t="s">
        <v>24</v>
      </c>
      <c r="B21" s="12">
        <v>50</v>
      </c>
      <c r="C21" s="13"/>
      <c r="D21" s="13"/>
      <c r="E21" s="14">
        <f>SUM(E23:E34)</f>
        <v>50</v>
      </c>
      <c r="F21" s="14">
        <f>SUM(F23:F34)</f>
        <v>15</v>
      </c>
      <c r="G21" s="14">
        <f>SUM(G23:G34)</f>
        <v>65</v>
      </c>
      <c r="H21" s="14">
        <f>SUM(H23:H34)</f>
        <v>0</v>
      </c>
      <c r="I21" s="14">
        <f>SUM(I23:I34)</f>
        <v>80</v>
      </c>
      <c r="K21" s="17"/>
      <c r="L21" s="16">
        <f>A247</f>
        <v>0</v>
      </c>
      <c r="M21" s="16">
        <f>B247</f>
        <v>0</v>
      </c>
      <c r="N21" s="16">
        <f>E247</f>
        <v>0</v>
      </c>
      <c r="O21" s="16">
        <f t="shared" ref="O21:R21" si="17">F247</f>
        <v>0</v>
      </c>
      <c r="P21" s="16">
        <f t="shared" si="17"/>
        <v>0</v>
      </c>
      <c r="Q21" s="16">
        <f t="shared" si="17"/>
        <v>0</v>
      </c>
      <c r="R21" s="13">
        <f t="shared" si="17"/>
        <v>0</v>
      </c>
    </row>
    <row r="22" spans="1:18" ht="30" x14ac:dyDescent="0.25">
      <c r="A22" s="17" t="s">
        <v>14</v>
      </c>
      <c r="C22" s="18" t="s">
        <v>10</v>
      </c>
      <c r="D22" s="18" t="s">
        <v>1</v>
      </c>
      <c r="E22" s="18" t="s">
        <v>2</v>
      </c>
      <c r="F22" s="18" t="s">
        <v>4</v>
      </c>
      <c r="G22" s="19" t="s">
        <v>11</v>
      </c>
      <c r="H22" s="19" t="s">
        <v>12</v>
      </c>
      <c r="I22" s="18" t="s">
        <v>13</v>
      </c>
      <c r="K22" s="17"/>
      <c r="L22" s="16">
        <f>A263</f>
        <v>0</v>
      </c>
      <c r="M22" s="16">
        <f>B263</f>
        <v>0</v>
      </c>
      <c r="N22" s="16">
        <f>E263</f>
        <v>0</v>
      </c>
      <c r="O22" s="16">
        <f t="shared" ref="O22:R22" si="18">F263</f>
        <v>0</v>
      </c>
      <c r="P22" s="16">
        <f t="shared" si="18"/>
        <v>0</v>
      </c>
      <c r="Q22" s="16">
        <f t="shared" si="18"/>
        <v>0</v>
      </c>
      <c r="R22" s="13">
        <f t="shared" si="18"/>
        <v>0</v>
      </c>
    </row>
    <row r="23" spans="1:18" x14ac:dyDescent="0.25">
      <c r="A23" s="17"/>
      <c r="C23" s="20">
        <v>4400765263</v>
      </c>
      <c r="D23" s="35" t="s">
        <v>34</v>
      </c>
      <c r="E23" s="21">
        <v>50</v>
      </c>
      <c r="F23" s="21">
        <v>15</v>
      </c>
      <c r="G23" s="21"/>
      <c r="H23" s="21"/>
      <c r="I23" s="14">
        <f>IF(F23="",E23,F23)+G23+H23</f>
        <v>15</v>
      </c>
      <c r="K23" s="17"/>
      <c r="L23" s="16">
        <f>A279</f>
        <v>0</v>
      </c>
      <c r="M23" s="16">
        <f>B279</f>
        <v>0</v>
      </c>
      <c r="N23" s="16">
        <f t="shared" ref="N23:R23" si="19">C279</f>
        <v>0</v>
      </c>
      <c r="O23" s="16">
        <f t="shared" si="19"/>
        <v>0</v>
      </c>
      <c r="P23" s="16">
        <f t="shared" si="19"/>
        <v>0</v>
      </c>
      <c r="Q23" s="16">
        <f t="shared" si="19"/>
        <v>0</v>
      </c>
      <c r="R23" s="13">
        <f t="shared" si="19"/>
        <v>0</v>
      </c>
    </row>
    <row r="24" spans="1:18" x14ac:dyDescent="0.25">
      <c r="A24" s="17"/>
      <c r="C24" s="20"/>
      <c r="D24" s="35" t="s">
        <v>35</v>
      </c>
      <c r="E24" s="21"/>
      <c r="F24" s="21"/>
      <c r="G24" s="21">
        <v>15</v>
      </c>
      <c r="H24" s="21"/>
      <c r="I24" s="14">
        <f>IF(F24="",E24,F24)+G24+H24</f>
        <v>15</v>
      </c>
      <c r="K24" s="17"/>
      <c r="L24" s="16">
        <f>A295</f>
        <v>0</v>
      </c>
      <c r="M24" s="16">
        <f>B295</f>
        <v>0</v>
      </c>
      <c r="N24" s="16">
        <f>E295</f>
        <v>0</v>
      </c>
      <c r="O24" s="16">
        <f t="shared" ref="O24:R24" si="20">F295</f>
        <v>0</v>
      </c>
      <c r="P24" s="16">
        <f t="shared" si="20"/>
        <v>0</v>
      </c>
      <c r="Q24" s="16">
        <f t="shared" si="20"/>
        <v>0</v>
      </c>
      <c r="R24" s="13">
        <f t="shared" si="20"/>
        <v>0</v>
      </c>
    </row>
    <row r="25" spans="1:18" x14ac:dyDescent="0.25">
      <c r="A25" s="17"/>
      <c r="C25" s="20"/>
      <c r="D25" s="35" t="s">
        <v>36</v>
      </c>
      <c r="E25" s="21"/>
      <c r="F25" s="21"/>
      <c r="G25" s="21">
        <v>20</v>
      </c>
      <c r="H25" s="21"/>
      <c r="I25" s="14">
        <f t="shared" ref="I25:I32" si="21">IF(F25="",E25,F25)+G25+H25</f>
        <v>20</v>
      </c>
      <c r="K25" s="17"/>
      <c r="L25" s="16">
        <f>A311</f>
        <v>0</v>
      </c>
      <c r="M25" s="16">
        <f>B311</f>
        <v>0</v>
      </c>
      <c r="N25" s="16">
        <f>E311</f>
        <v>0</v>
      </c>
      <c r="O25" s="16">
        <f t="shared" ref="O25:R25" si="22">F311</f>
        <v>0</v>
      </c>
      <c r="P25" s="16">
        <f t="shared" si="22"/>
        <v>0</v>
      </c>
      <c r="Q25" s="16">
        <f t="shared" si="22"/>
        <v>0</v>
      </c>
      <c r="R25" s="13">
        <f t="shared" si="22"/>
        <v>0</v>
      </c>
    </row>
    <row r="26" spans="1:18" x14ac:dyDescent="0.25">
      <c r="A26" s="17"/>
      <c r="C26" s="20"/>
      <c r="D26" s="35" t="s">
        <v>37</v>
      </c>
      <c r="E26" s="21"/>
      <c r="F26" s="21"/>
      <c r="G26" s="21">
        <v>30</v>
      </c>
      <c r="H26" s="21"/>
      <c r="I26" s="14">
        <f t="shared" si="21"/>
        <v>30</v>
      </c>
      <c r="K26" s="17"/>
      <c r="L26" s="16">
        <f>A327</f>
        <v>0</v>
      </c>
      <c r="M26" s="16">
        <f>B327</f>
        <v>0</v>
      </c>
      <c r="N26" s="16">
        <f>E327</f>
        <v>0</v>
      </c>
      <c r="O26" s="16">
        <f t="shared" ref="O26:R26" si="23">F327</f>
        <v>0</v>
      </c>
      <c r="P26" s="16">
        <f t="shared" si="23"/>
        <v>0</v>
      </c>
      <c r="Q26" s="16">
        <f t="shared" si="23"/>
        <v>0</v>
      </c>
      <c r="R26" s="13">
        <f t="shared" si="23"/>
        <v>0</v>
      </c>
    </row>
    <row r="27" spans="1:18" x14ac:dyDescent="0.25">
      <c r="A27" s="17"/>
      <c r="C27" s="20"/>
      <c r="D27" s="34">
        <v>0</v>
      </c>
      <c r="E27" s="21"/>
      <c r="F27" s="21"/>
      <c r="G27" s="21"/>
      <c r="H27" s="21"/>
      <c r="I27" s="14">
        <f t="shared" si="21"/>
        <v>0</v>
      </c>
      <c r="K27" s="17"/>
      <c r="L27" s="16">
        <f>A343</f>
        <v>0</v>
      </c>
      <c r="M27" s="16">
        <f>B343</f>
        <v>0</v>
      </c>
      <c r="N27" s="16">
        <f>E343</f>
        <v>0</v>
      </c>
      <c r="O27" s="16">
        <f t="shared" ref="O27:R27" si="24">F343</f>
        <v>0</v>
      </c>
      <c r="P27" s="16">
        <f t="shared" si="24"/>
        <v>0</v>
      </c>
      <c r="Q27" s="16">
        <f t="shared" si="24"/>
        <v>0</v>
      </c>
      <c r="R27" s="13">
        <f t="shared" si="24"/>
        <v>0</v>
      </c>
    </row>
    <row r="28" spans="1:18" x14ac:dyDescent="0.25">
      <c r="A28" s="17"/>
      <c r="C28" s="20"/>
      <c r="D28" s="34">
        <v>0</v>
      </c>
      <c r="E28" s="21"/>
      <c r="F28" s="21"/>
      <c r="G28" s="21"/>
      <c r="H28" s="21"/>
      <c r="I28" s="14">
        <f t="shared" si="21"/>
        <v>0</v>
      </c>
      <c r="K28" s="17"/>
      <c r="L28" s="16">
        <f>A359</f>
        <v>0</v>
      </c>
      <c r="M28" s="16">
        <f>B359</f>
        <v>0</v>
      </c>
      <c r="N28" s="16">
        <f>E359</f>
        <v>0</v>
      </c>
      <c r="O28" s="16">
        <f t="shared" ref="O28:R28" si="25">F359</f>
        <v>0</v>
      </c>
      <c r="P28" s="16">
        <f t="shared" si="25"/>
        <v>0</v>
      </c>
      <c r="Q28" s="16">
        <f t="shared" si="25"/>
        <v>0</v>
      </c>
      <c r="R28" s="13">
        <f t="shared" si="25"/>
        <v>0</v>
      </c>
    </row>
    <row r="29" spans="1:18" x14ac:dyDescent="0.25">
      <c r="A29" s="17"/>
      <c r="C29" s="20"/>
      <c r="D29" s="34">
        <v>0</v>
      </c>
      <c r="E29" s="21"/>
      <c r="F29" s="21"/>
      <c r="G29" s="21"/>
      <c r="H29" s="21"/>
      <c r="I29" s="14">
        <f t="shared" si="21"/>
        <v>0</v>
      </c>
      <c r="K29" s="17"/>
      <c r="L29" s="16">
        <f>A375</f>
        <v>0</v>
      </c>
      <c r="M29" s="16">
        <f>B375</f>
        <v>0</v>
      </c>
      <c r="N29" s="16">
        <f>E375</f>
        <v>0</v>
      </c>
      <c r="O29" s="16">
        <f t="shared" ref="O29:R29" si="26">F375</f>
        <v>0</v>
      </c>
      <c r="P29" s="16">
        <f t="shared" si="26"/>
        <v>0</v>
      </c>
      <c r="Q29" s="16">
        <f t="shared" si="26"/>
        <v>0</v>
      </c>
      <c r="R29" s="13">
        <f t="shared" si="26"/>
        <v>0</v>
      </c>
    </row>
    <row r="30" spans="1:18" x14ac:dyDescent="0.25">
      <c r="A30" s="17"/>
      <c r="C30" s="20"/>
      <c r="D30" s="34">
        <v>0</v>
      </c>
      <c r="E30" s="21"/>
      <c r="F30" s="20"/>
      <c r="G30" s="20"/>
      <c r="H30" s="20"/>
      <c r="I30" s="14">
        <f t="shared" si="21"/>
        <v>0</v>
      </c>
      <c r="K30" s="17"/>
      <c r="L30" s="16">
        <f>A391</f>
        <v>0</v>
      </c>
      <c r="M30" s="16">
        <f>B391</f>
        <v>0</v>
      </c>
      <c r="N30" s="16">
        <f>E391</f>
        <v>0</v>
      </c>
      <c r="O30" s="16">
        <f t="shared" ref="O30:R30" si="27">F391</f>
        <v>0</v>
      </c>
      <c r="P30" s="16">
        <f t="shared" si="27"/>
        <v>0</v>
      </c>
      <c r="Q30" s="16">
        <f t="shared" si="27"/>
        <v>0</v>
      </c>
      <c r="R30" s="13">
        <f t="shared" si="27"/>
        <v>0</v>
      </c>
    </row>
    <row r="31" spans="1:18" x14ac:dyDescent="0.25">
      <c r="A31" s="17"/>
      <c r="C31" s="20"/>
      <c r="D31" s="34">
        <v>0</v>
      </c>
      <c r="E31" s="21"/>
      <c r="F31" s="20"/>
      <c r="G31" s="20"/>
      <c r="H31" s="20"/>
      <c r="I31" s="14">
        <f t="shared" si="21"/>
        <v>0</v>
      </c>
      <c r="K31" s="17"/>
      <c r="L31" s="16">
        <f>A407</f>
        <v>0</v>
      </c>
      <c r="M31" s="16">
        <f>B407</f>
        <v>0</v>
      </c>
      <c r="N31" s="16">
        <f>E407</f>
        <v>0</v>
      </c>
      <c r="O31" s="16">
        <f t="shared" ref="O31:R31" si="28">F407</f>
        <v>0</v>
      </c>
      <c r="P31" s="16">
        <f t="shared" si="28"/>
        <v>0</v>
      </c>
      <c r="Q31" s="16">
        <f t="shared" si="28"/>
        <v>0</v>
      </c>
      <c r="R31" s="13">
        <f t="shared" si="28"/>
        <v>0</v>
      </c>
    </row>
    <row r="32" spans="1:18" x14ac:dyDescent="0.25">
      <c r="A32" s="17"/>
      <c r="C32" s="20"/>
      <c r="D32" s="34">
        <v>0</v>
      </c>
      <c r="E32" s="21"/>
      <c r="F32" s="20"/>
      <c r="G32" s="20"/>
      <c r="H32" s="20"/>
      <c r="I32" s="14">
        <f t="shared" si="21"/>
        <v>0</v>
      </c>
      <c r="K32" s="17"/>
      <c r="L32" s="16">
        <f>A423</f>
        <v>0</v>
      </c>
      <c r="M32" s="16">
        <f>B423</f>
        <v>0</v>
      </c>
      <c r="N32" s="16">
        <f>E423</f>
        <v>0</v>
      </c>
      <c r="O32" s="16">
        <f t="shared" ref="O32:R32" si="29">F423</f>
        <v>0</v>
      </c>
      <c r="P32" s="16">
        <f t="shared" si="29"/>
        <v>0</v>
      </c>
      <c r="Q32" s="16">
        <f t="shared" si="29"/>
        <v>0</v>
      </c>
      <c r="R32" s="13">
        <f t="shared" si="29"/>
        <v>0</v>
      </c>
    </row>
    <row r="33" spans="1:18" x14ac:dyDescent="0.25">
      <c r="A33" s="22"/>
      <c r="C33" s="20"/>
      <c r="D33" s="34">
        <v>0</v>
      </c>
      <c r="E33" s="21"/>
      <c r="F33" s="20"/>
      <c r="G33" s="20"/>
      <c r="H33" s="20"/>
      <c r="I33" s="14"/>
      <c r="J33" s="1"/>
      <c r="K33" s="17"/>
      <c r="L33" s="16">
        <f>A439</f>
        <v>0</v>
      </c>
      <c r="M33" s="16">
        <f>B439</f>
        <v>0</v>
      </c>
      <c r="N33" s="16">
        <f>E439</f>
        <v>0</v>
      </c>
      <c r="O33" s="16">
        <f t="shared" ref="O33:R33" si="30">F439</f>
        <v>0</v>
      </c>
      <c r="P33" s="16">
        <f t="shared" si="30"/>
        <v>0</v>
      </c>
      <c r="Q33" s="16">
        <f t="shared" si="30"/>
        <v>0</v>
      </c>
      <c r="R33" s="13">
        <f t="shared" si="30"/>
        <v>0</v>
      </c>
    </row>
    <row r="34" spans="1:18" ht="15" customHeight="1" x14ac:dyDescent="0.25">
      <c r="A34" s="33" t="s">
        <v>23</v>
      </c>
      <c r="B34" s="33"/>
      <c r="C34" s="33"/>
      <c r="D34" s="33"/>
      <c r="E34" s="33"/>
      <c r="F34" s="33"/>
      <c r="G34" s="33"/>
      <c r="H34" s="33"/>
      <c r="I34" s="33"/>
      <c r="K34" s="17"/>
      <c r="L34" s="16">
        <f>A455</f>
        <v>0</v>
      </c>
      <c r="M34" s="16">
        <f>B455</f>
        <v>0</v>
      </c>
      <c r="N34" s="16">
        <f>E455</f>
        <v>0</v>
      </c>
      <c r="O34" s="16">
        <f t="shared" ref="O34:R34" si="31">F455</f>
        <v>0</v>
      </c>
      <c r="P34" s="16">
        <f t="shared" si="31"/>
        <v>0</v>
      </c>
      <c r="Q34" s="16">
        <f t="shared" si="31"/>
        <v>0</v>
      </c>
      <c r="R34" s="13">
        <f t="shared" si="31"/>
        <v>0</v>
      </c>
    </row>
    <row r="35" spans="1:18" ht="24" customHeight="1" x14ac:dyDescent="0.25">
      <c r="A35" s="11"/>
      <c r="B35" s="11"/>
      <c r="C35" s="11"/>
      <c r="D35" s="11"/>
      <c r="E35" s="11"/>
      <c r="F35" s="11"/>
      <c r="G35" s="23"/>
      <c r="H35" s="23"/>
      <c r="I35" s="23"/>
      <c r="K35" s="17"/>
      <c r="L35" s="16">
        <f>A471</f>
        <v>0</v>
      </c>
      <c r="M35" s="16">
        <f>B471</f>
        <v>0</v>
      </c>
      <c r="N35" s="16">
        <f>E471</f>
        <v>0</v>
      </c>
      <c r="O35" s="16">
        <f t="shared" ref="O35:R35" si="32">F471</f>
        <v>0</v>
      </c>
      <c r="P35" s="16">
        <f t="shared" si="32"/>
        <v>0</v>
      </c>
      <c r="Q35" s="16">
        <f t="shared" si="32"/>
        <v>0</v>
      </c>
      <c r="R35" s="13">
        <f t="shared" si="32"/>
        <v>0</v>
      </c>
    </row>
    <row r="36" spans="1:18" x14ac:dyDescent="0.25">
      <c r="A36" s="11"/>
      <c r="B36" s="11"/>
      <c r="C36" s="11"/>
      <c r="D36" s="11"/>
      <c r="E36" s="23"/>
      <c r="F36" s="23"/>
      <c r="G36" s="23"/>
      <c r="H36" s="23"/>
      <c r="I36" s="23"/>
      <c r="K36" s="17"/>
      <c r="L36" s="16">
        <f>A487</f>
        <v>0</v>
      </c>
      <c r="M36" s="16">
        <f>B487</f>
        <v>0</v>
      </c>
      <c r="N36" s="16">
        <f>E487</f>
        <v>0</v>
      </c>
      <c r="O36" s="16">
        <f t="shared" ref="O36:R36" si="33">F487</f>
        <v>0</v>
      </c>
      <c r="P36" s="16">
        <f t="shared" si="33"/>
        <v>0</v>
      </c>
      <c r="Q36" s="16">
        <f t="shared" si="33"/>
        <v>0</v>
      </c>
      <c r="R36" s="13">
        <f t="shared" si="33"/>
        <v>0</v>
      </c>
    </row>
    <row r="37" spans="1:18" x14ac:dyDescent="0.25">
      <c r="B37" s="11"/>
      <c r="C37" s="24" t="str">
        <f>IF(A39="","",VLOOKUP(A39,'[1]Ref Code fonds'!$A$1:B283,2))</f>
        <v>TP-004 Nouvel Environnement de Travail (Services Front)</v>
      </c>
      <c r="D37" s="24"/>
      <c r="E37" s="24"/>
      <c r="F37" s="24"/>
      <c r="G37" s="24"/>
      <c r="H37" s="24"/>
      <c r="I37" s="24"/>
      <c r="K37" s="17"/>
      <c r="L37" s="16">
        <f>A503</f>
        <v>0</v>
      </c>
      <c r="M37" s="16">
        <f>B503</f>
        <v>0</v>
      </c>
      <c r="N37" s="16">
        <f>E503</f>
        <v>0</v>
      </c>
      <c r="O37" s="16">
        <f t="shared" ref="O37:R37" si="34">F503</f>
        <v>0</v>
      </c>
      <c r="P37" s="16">
        <f t="shared" si="34"/>
        <v>0</v>
      </c>
      <c r="Q37" s="16">
        <f t="shared" si="34"/>
        <v>0</v>
      </c>
      <c r="R37" s="13">
        <f t="shared" si="34"/>
        <v>0</v>
      </c>
    </row>
    <row r="38" spans="1:18" ht="29.25" customHeight="1" x14ac:dyDescent="0.25">
      <c r="A38" s="43" t="s">
        <v>17</v>
      </c>
      <c r="B38" s="43" t="s">
        <v>0</v>
      </c>
      <c r="C38" s="9"/>
      <c r="D38" s="10"/>
      <c r="E38" s="10" t="s">
        <v>2</v>
      </c>
      <c r="F38" s="10" t="s">
        <v>4</v>
      </c>
      <c r="G38" s="10" t="s">
        <v>5</v>
      </c>
      <c r="H38" s="10"/>
      <c r="I38" s="10" t="s">
        <v>6</v>
      </c>
      <c r="R38" s="11"/>
    </row>
    <row r="39" spans="1:18" x14ac:dyDescent="0.25">
      <c r="A39" s="25" t="s">
        <v>25</v>
      </c>
      <c r="B39" s="12">
        <v>40</v>
      </c>
      <c r="C39" s="13"/>
      <c r="D39" s="13"/>
      <c r="E39" s="14">
        <f>SUM(E41:E51)</f>
        <v>45</v>
      </c>
      <c r="F39" s="14">
        <f>SUM(F41:F51)</f>
        <v>25</v>
      </c>
      <c r="G39" s="14">
        <f>SUM(G41:G51)</f>
        <v>27</v>
      </c>
      <c r="H39" s="14">
        <f>SUM(H41:H51)</f>
        <v>14</v>
      </c>
      <c r="I39" s="14">
        <f>SUM(I41:I51)</f>
        <v>111</v>
      </c>
    </row>
    <row r="40" spans="1:18" ht="30" x14ac:dyDescent="0.25">
      <c r="A40" s="26"/>
      <c r="B40" s="27"/>
      <c r="C40" s="18" t="s">
        <v>10</v>
      </c>
      <c r="D40" s="18" t="s">
        <v>1</v>
      </c>
      <c r="E40" s="18" t="s">
        <v>2</v>
      </c>
      <c r="F40" s="18" t="s">
        <v>4</v>
      </c>
      <c r="G40" s="19" t="s">
        <v>11</v>
      </c>
      <c r="H40" s="19" t="s">
        <v>12</v>
      </c>
      <c r="I40" s="18" t="s">
        <v>13</v>
      </c>
    </row>
    <row r="41" spans="1:18" x14ac:dyDescent="0.25">
      <c r="A41" s="26"/>
      <c r="B41" s="27"/>
      <c r="C41" s="20">
        <v>4400596354</v>
      </c>
      <c r="D41" s="35" t="s">
        <v>38</v>
      </c>
      <c r="E41" s="21">
        <v>45</v>
      </c>
      <c r="F41" s="21"/>
      <c r="G41" s="21"/>
      <c r="H41" s="21"/>
      <c r="I41" s="14">
        <f>IF(F41="",E41,F41)+G41+H41</f>
        <v>45</v>
      </c>
    </row>
    <row r="42" spans="1:18" x14ac:dyDescent="0.25">
      <c r="A42" s="26"/>
      <c r="B42" s="27"/>
      <c r="C42" s="20"/>
      <c r="D42" s="35" t="s">
        <v>39</v>
      </c>
      <c r="E42" s="21"/>
      <c r="F42" s="21">
        <v>25</v>
      </c>
      <c r="G42" s="21"/>
      <c r="H42" s="21"/>
      <c r="I42" s="14">
        <f t="shared" ref="I42:I50" si="35">IF(F42="",E42,F42)+G42+H42</f>
        <v>25</v>
      </c>
    </row>
    <row r="43" spans="1:18" x14ac:dyDescent="0.25">
      <c r="A43" s="26"/>
      <c r="B43" s="27"/>
      <c r="C43" s="20"/>
      <c r="D43" s="35" t="s">
        <v>40</v>
      </c>
      <c r="E43" s="21"/>
      <c r="F43" s="21"/>
      <c r="G43" s="21">
        <v>12</v>
      </c>
      <c r="H43" s="21"/>
      <c r="I43" s="14">
        <f t="shared" si="35"/>
        <v>12</v>
      </c>
    </row>
    <row r="44" spans="1:18" x14ac:dyDescent="0.25">
      <c r="A44" s="26"/>
      <c r="B44" s="27"/>
      <c r="C44" s="20"/>
      <c r="D44" s="35" t="s">
        <v>41</v>
      </c>
      <c r="E44" s="21"/>
      <c r="F44" s="21"/>
      <c r="G44" s="21">
        <v>15</v>
      </c>
      <c r="H44" s="21">
        <v>14</v>
      </c>
      <c r="I44" s="14">
        <f t="shared" si="35"/>
        <v>29</v>
      </c>
    </row>
    <row r="45" spans="1:18" x14ac:dyDescent="0.25">
      <c r="A45" s="26"/>
      <c r="B45" s="27"/>
      <c r="C45" s="20"/>
      <c r="D45" s="34">
        <v>0</v>
      </c>
      <c r="E45" s="21"/>
      <c r="F45" s="21"/>
      <c r="G45" s="21"/>
      <c r="H45" s="21"/>
      <c r="I45" s="14">
        <f t="shared" si="35"/>
        <v>0</v>
      </c>
    </row>
    <row r="46" spans="1:18" x14ac:dyDescent="0.25">
      <c r="A46" s="26"/>
      <c r="B46" s="27"/>
      <c r="C46" s="20"/>
      <c r="D46" s="34">
        <v>0</v>
      </c>
      <c r="E46" s="21"/>
      <c r="F46" s="21"/>
      <c r="G46" s="21"/>
      <c r="H46" s="21"/>
      <c r="I46" s="14">
        <f t="shared" si="35"/>
        <v>0</v>
      </c>
    </row>
    <row r="47" spans="1:18" x14ac:dyDescent="0.25">
      <c r="A47" s="26"/>
      <c r="B47" s="27"/>
      <c r="C47" s="20"/>
      <c r="D47" s="34">
        <v>0</v>
      </c>
      <c r="E47" s="21"/>
      <c r="F47" s="21"/>
      <c r="G47" s="21"/>
      <c r="H47" s="21"/>
      <c r="I47" s="14">
        <f t="shared" si="35"/>
        <v>0</v>
      </c>
      <c r="J47" s="1"/>
    </row>
    <row r="48" spans="1:18" x14ac:dyDescent="0.25">
      <c r="A48" s="26"/>
      <c r="B48" s="27"/>
      <c r="C48" s="20"/>
      <c r="D48" s="34">
        <v>0</v>
      </c>
      <c r="E48" s="21"/>
      <c r="F48" s="20"/>
      <c r="G48" s="20"/>
      <c r="H48" s="20"/>
      <c r="I48" s="14">
        <f t="shared" si="35"/>
        <v>0</v>
      </c>
    </row>
    <row r="49" spans="1:16" x14ac:dyDescent="0.25">
      <c r="A49" s="26"/>
      <c r="B49" s="27"/>
      <c r="C49" s="20"/>
      <c r="D49" s="34">
        <v>0</v>
      </c>
      <c r="E49" s="21"/>
      <c r="F49" s="20"/>
      <c r="G49" s="20"/>
      <c r="H49" s="20"/>
      <c r="I49" s="14">
        <f t="shared" si="35"/>
        <v>0</v>
      </c>
    </row>
    <row r="50" spans="1:16" x14ac:dyDescent="0.25">
      <c r="A50" s="26"/>
      <c r="B50" s="27"/>
      <c r="C50" s="20"/>
      <c r="D50" s="34">
        <v>0</v>
      </c>
      <c r="E50" s="21"/>
      <c r="F50" s="20"/>
      <c r="G50" s="20"/>
      <c r="H50" s="20"/>
      <c r="I50" s="14">
        <f t="shared" si="35"/>
        <v>0</v>
      </c>
    </row>
    <row r="51" spans="1:16" ht="15" customHeight="1" x14ac:dyDescent="0.25">
      <c r="A51" s="2" t="s">
        <v>26</v>
      </c>
      <c r="B51" s="2"/>
      <c r="C51" s="2"/>
      <c r="D51" s="2"/>
      <c r="E51" s="2"/>
      <c r="F51" s="2"/>
      <c r="G51" s="2"/>
      <c r="H51" s="2"/>
      <c r="I51" s="2"/>
      <c r="J51" s="28"/>
      <c r="K51" s="29"/>
      <c r="L51" s="29"/>
      <c r="M51" s="29"/>
      <c r="N51" s="29"/>
      <c r="O51" s="29"/>
      <c r="P51" s="29"/>
    </row>
    <row r="52" spans="1:16" x14ac:dyDescent="0.25">
      <c r="A52" s="30"/>
      <c r="B52" s="31"/>
      <c r="C52" s="31"/>
      <c r="D52" s="31"/>
      <c r="E52" s="31"/>
      <c r="F52" s="31"/>
      <c r="G52" s="31"/>
      <c r="H52" s="31"/>
      <c r="I52" s="31"/>
      <c r="J52" s="29"/>
      <c r="K52" s="11"/>
      <c r="L52" s="11"/>
      <c r="M52" s="11"/>
      <c r="N52" s="11"/>
      <c r="O52" s="11"/>
      <c r="P52" s="11"/>
    </row>
    <row r="53" spans="1:16" x14ac:dyDescent="0.25">
      <c r="B53" s="11"/>
      <c r="C53" s="24" t="str">
        <f>IF(A55="","",VLOOKUP(A55,'[1]Ref Code fonds'!$A$1:B299,2))</f>
        <v>TC-005  - Offres Cloud - Cloud Fabricant</v>
      </c>
      <c r="D53" s="24"/>
      <c r="E53" s="24"/>
      <c r="F53" s="24"/>
      <c r="G53" s="24"/>
      <c r="H53" s="24"/>
      <c r="I53" s="24"/>
      <c r="J53" s="29"/>
    </row>
    <row r="54" spans="1:16" ht="30" customHeight="1" x14ac:dyDescent="0.25">
      <c r="A54" s="7" t="s">
        <v>17</v>
      </c>
      <c r="B54" s="8" t="s">
        <v>0</v>
      </c>
      <c r="C54" s="9"/>
      <c r="D54" s="10"/>
      <c r="E54" s="10" t="s">
        <v>2</v>
      </c>
      <c r="F54" s="10" t="s">
        <v>4</v>
      </c>
      <c r="G54" s="10" t="s">
        <v>5</v>
      </c>
      <c r="H54" s="10"/>
      <c r="I54" s="10" t="s">
        <v>6</v>
      </c>
    </row>
    <row r="55" spans="1:16" x14ac:dyDescent="0.25">
      <c r="A55" s="25" t="s">
        <v>27</v>
      </c>
      <c r="B55" s="12">
        <v>50</v>
      </c>
      <c r="C55" s="13"/>
      <c r="D55" s="13"/>
      <c r="E55" s="14">
        <f>SUM(E57:E67)</f>
        <v>0</v>
      </c>
      <c r="F55" s="14">
        <f>SUM(F57:F67)</f>
        <v>0</v>
      </c>
      <c r="G55" s="14">
        <f>SUM(G57:G67)</f>
        <v>0</v>
      </c>
      <c r="H55" s="14">
        <f>SUM(H57:H67)</f>
        <v>0</v>
      </c>
      <c r="I55" s="14">
        <f>SUM(I57:I67)</f>
        <v>0</v>
      </c>
    </row>
    <row r="56" spans="1:16" ht="30" x14ac:dyDescent="0.25">
      <c r="A56" s="26"/>
      <c r="B56" s="27"/>
      <c r="C56" s="18" t="s">
        <v>10</v>
      </c>
      <c r="D56" s="18" t="s">
        <v>1</v>
      </c>
      <c r="E56" s="18" t="s">
        <v>2</v>
      </c>
      <c r="F56" s="18" t="s">
        <v>4</v>
      </c>
      <c r="G56" s="19" t="s">
        <v>11</v>
      </c>
      <c r="H56" s="19" t="s">
        <v>12</v>
      </c>
      <c r="I56" s="18" t="s">
        <v>13</v>
      </c>
    </row>
    <row r="57" spans="1:16" x14ac:dyDescent="0.25">
      <c r="A57" s="26"/>
      <c r="B57" s="27"/>
      <c r="C57" s="20"/>
      <c r="D57" s="20"/>
      <c r="E57" s="21"/>
      <c r="F57" s="21"/>
      <c r="G57" s="21"/>
      <c r="H57" s="21"/>
      <c r="I57" s="14">
        <f>IF(F57="",E57,F57)+G57+H57</f>
        <v>0</v>
      </c>
    </row>
    <row r="58" spans="1:16" x14ac:dyDescent="0.25">
      <c r="A58" s="26"/>
      <c r="B58" s="27"/>
      <c r="C58" s="20"/>
      <c r="D58" s="20"/>
      <c r="E58" s="21"/>
      <c r="F58" s="21"/>
      <c r="G58" s="21"/>
      <c r="H58" s="21"/>
      <c r="I58" s="14">
        <f t="shared" ref="I58:I66" si="36">IF(F58="",E58,F58)+G58+H58</f>
        <v>0</v>
      </c>
    </row>
    <row r="59" spans="1:16" x14ac:dyDescent="0.25">
      <c r="A59" s="26"/>
      <c r="B59" s="27"/>
      <c r="C59" s="20"/>
      <c r="D59" s="20"/>
      <c r="E59" s="21"/>
      <c r="F59" s="21"/>
      <c r="G59" s="21"/>
      <c r="H59" s="21"/>
      <c r="I59" s="14">
        <f t="shared" si="36"/>
        <v>0</v>
      </c>
    </row>
    <row r="60" spans="1:16" x14ac:dyDescent="0.25">
      <c r="A60" s="26"/>
      <c r="B60" s="27"/>
      <c r="C60" s="20"/>
      <c r="D60" s="20"/>
      <c r="E60" s="21"/>
      <c r="F60" s="21"/>
      <c r="G60" s="21"/>
      <c r="H60" s="21"/>
      <c r="I60" s="14">
        <f t="shared" si="36"/>
        <v>0</v>
      </c>
    </row>
    <row r="61" spans="1:16" x14ac:dyDescent="0.25">
      <c r="A61" s="26"/>
      <c r="B61" s="27"/>
      <c r="C61" s="20"/>
      <c r="D61" s="20"/>
      <c r="E61" s="21"/>
      <c r="F61" s="21"/>
      <c r="G61" s="21"/>
      <c r="H61" s="21"/>
      <c r="I61" s="14">
        <f t="shared" si="36"/>
        <v>0</v>
      </c>
    </row>
    <row r="62" spans="1:16" x14ac:dyDescent="0.25">
      <c r="A62" s="26"/>
      <c r="B62" s="27"/>
      <c r="C62" s="20"/>
      <c r="D62" s="20"/>
      <c r="E62" s="21"/>
      <c r="F62" s="21"/>
      <c r="G62" s="21"/>
      <c r="H62" s="21"/>
      <c r="I62" s="14">
        <f t="shared" si="36"/>
        <v>0</v>
      </c>
      <c r="J62" s="1"/>
    </row>
    <row r="63" spans="1:16" x14ac:dyDescent="0.25">
      <c r="A63" s="26"/>
      <c r="B63" s="27"/>
      <c r="C63" s="20"/>
      <c r="D63" s="20"/>
      <c r="E63" s="21"/>
      <c r="F63" s="21"/>
      <c r="G63" s="21"/>
      <c r="H63" s="21"/>
      <c r="I63" s="14">
        <f t="shared" si="36"/>
        <v>0</v>
      </c>
    </row>
    <row r="64" spans="1:16" x14ac:dyDescent="0.25">
      <c r="A64" s="26"/>
      <c r="B64" s="27"/>
      <c r="C64" s="20"/>
      <c r="D64" s="20"/>
      <c r="E64" s="21"/>
      <c r="F64" s="20"/>
      <c r="G64" s="20"/>
      <c r="H64" s="20"/>
      <c r="I64" s="14">
        <f t="shared" si="36"/>
        <v>0</v>
      </c>
    </row>
    <row r="65" spans="1:10" x14ac:dyDescent="0.25">
      <c r="A65" s="26"/>
      <c r="B65" s="27"/>
      <c r="C65" s="20"/>
      <c r="D65" s="20"/>
      <c r="E65" s="21"/>
      <c r="F65" s="20"/>
      <c r="G65" s="20"/>
      <c r="H65" s="20"/>
      <c r="I65" s="14">
        <f t="shared" si="36"/>
        <v>0</v>
      </c>
    </row>
    <row r="66" spans="1:10" x14ac:dyDescent="0.25">
      <c r="A66" s="26"/>
      <c r="B66" s="27"/>
      <c r="C66" s="20"/>
      <c r="D66" s="20"/>
      <c r="E66" s="21"/>
      <c r="F66" s="20"/>
      <c r="G66" s="20"/>
      <c r="H66" s="20"/>
      <c r="I66" s="14">
        <f t="shared" si="36"/>
        <v>0</v>
      </c>
    </row>
    <row r="67" spans="1:10" x14ac:dyDescent="0.25">
      <c r="A67" s="2" t="s">
        <v>26</v>
      </c>
      <c r="B67" s="2"/>
      <c r="C67" s="2"/>
      <c r="D67" s="2"/>
      <c r="E67" s="2"/>
      <c r="F67" s="2"/>
      <c r="G67" s="2"/>
      <c r="H67" s="2"/>
      <c r="I67" s="2"/>
    </row>
    <row r="68" spans="1:10" x14ac:dyDescent="0.25">
      <c r="A68" s="11"/>
      <c r="B68" s="11"/>
      <c r="C68" s="11"/>
      <c r="D68" s="11"/>
      <c r="E68" s="32"/>
      <c r="F68" s="32"/>
      <c r="G68" s="32"/>
      <c r="H68" s="32"/>
      <c r="I68" s="23"/>
    </row>
    <row r="69" spans="1:10" x14ac:dyDescent="0.25">
      <c r="B69" s="11"/>
      <c r="C69" s="24" t="e">
        <f>IF(#REF!="","",VLOOKUP(#REF!,'[1]Ref Code fonds'!$A$1:B315,2))</f>
        <v>#REF!</v>
      </c>
      <c r="D69" s="24"/>
      <c r="E69" s="24"/>
      <c r="F69" s="24"/>
      <c r="G69" s="24"/>
      <c r="H69" s="24"/>
      <c r="I69" s="24"/>
    </row>
    <row r="70" spans="1:10" ht="30" customHeight="1" x14ac:dyDescent="0.25">
      <c r="B70" s="8" t="s">
        <v>0</v>
      </c>
      <c r="C70" s="9"/>
      <c r="D70" s="10"/>
      <c r="E70" s="10" t="s">
        <v>2</v>
      </c>
      <c r="F70" s="10" t="s">
        <v>4</v>
      </c>
      <c r="G70" s="10" t="s">
        <v>5</v>
      </c>
      <c r="H70" s="10"/>
      <c r="I70" s="10" t="s">
        <v>6</v>
      </c>
    </row>
    <row r="71" spans="1:10" x14ac:dyDescent="0.25">
      <c r="A71" s="25" t="s">
        <v>28</v>
      </c>
      <c r="B71" s="12">
        <v>50</v>
      </c>
      <c r="C71" s="13"/>
      <c r="D71" s="13"/>
      <c r="E71" s="14">
        <f>SUM(E73:E83)</f>
        <v>0</v>
      </c>
      <c r="F71" s="14">
        <f>SUM(F73:F83)</f>
        <v>0</v>
      </c>
      <c r="G71" s="14">
        <f>SUM(G73:G83)</f>
        <v>0</v>
      </c>
      <c r="H71" s="14">
        <f>SUM(H73:H83)</f>
        <v>0</v>
      </c>
      <c r="I71" s="14">
        <f>SUM(I73:I83)</f>
        <v>0</v>
      </c>
    </row>
    <row r="72" spans="1:10" ht="30" x14ac:dyDescent="0.25">
      <c r="A72" s="26"/>
      <c r="B72" s="27"/>
      <c r="C72" s="18" t="s">
        <v>10</v>
      </c>
      <c r="D72" s="18" t="s">
        <v>1</v>
      </c>
      <c r="E72" s="18" t="s">
        <v>2</v>
      </c>
      <c r="F72" s="18" t="s">
        <v>4</v>
      </c>
      <c r="G72" s="19" t="s">
        <v>11</v>
      </c>
      <c r="H72" s="19" t="s">
        <v>12</v>
      </c>
      <c r="I72" s="18" t="s">
        <v>13</v>
      </c>
    </row>
    <row r="73" spans="1:10" x14ac:dyDescent="0.25">
      <c r="A73" s="26"/>
      <c r="B73" s="27"/>
      <c r="C73" s="20"/>
      <c r="D73" s="20"/>
      <c r="E73" s="21"/>
      <c r="F73" s="21"/>
      <c r="G73" s="21"/>
      <c r="H73" s="21"/>
      <c r="I73" s="14">
        <f>IF(F73="",E73,F73)+G73+H73</f>
        <v>0</v>
      </c>
    </row>
    <row r="74" spans="1:10" x14ac:dyDescent="0.25">
      <c r="A74" s="26"/>
      <c r="B74" s="27"/>
      <c r="C74" s="20"/>
      <c r="D74" s="20"/>
      <c r="E74" s="21"/>
      <c r="F74" s="21"/>
      <c r="G74" s="21"/>
      <c r="H74" s="21"/>
      <c r="I74" s="14">
        <f t="shared" ref="I74:I82" si="37">IF(F74="",E74,F74)+G74+H74</f>
        <v>0</v>
      </c>
    </row>
    <row r="75" spans="1:10" x14ac:dyDescent="0.25">
      <c r="A75" s="26"/>
      <c r="B75" s="27"/>
      <c r="C75" s="20"/>
      <c r="D75" s="20"/>
      <c r="E75" s="21"/>
      <c r="F75" s="21"/>
      <c r="G75" s="21"/>
      <c r="H75" s="21"/>
      <c r="I75" s="14">
        <f t="shared" si="37"/>
        <v>0</v>
      </c>
    </row>
    <row r="76" spans="1:10" x14ac:dyDescent="0.25">
      <c r="A76" s="26"/>
      <c r="B76" s="27"/>
      <c r="C76" s="20"/>
      <c r="D76" s="20"/>
      <c r="E76" s="21"/>
      <c r="F76" s="21"/>
      <c r="G76" s="21"/>
      <c r="H76" s="21"/>
      <c r="I76" s="14">
        <f t="shared" si="37"/>
        <v>0</v>
      </c>
    </row>
    <row r="77" spans="1:10" x14ac:dyDescent="0.25">
      <c r="A77" s="26"/>
      <c r="B77" s="27"/>
      <c r="C77" s="20"/>
      <c r="D77" s="20"/>
      <c r="E77" s="21"/>
      <c r="F77" s="21"/>
      <c r="G77" s="21"/>
      <c r="H77" s="21"/>
      <c r="I77" s="14">
        <f t="shared" si="37"/>
        <v>0</v>
      </c>
      <c r="J77" s="1"/>
    </row>
    <row r="78" spans="1:10" x14ac:dyDescent="0.25">
      <c r="A78" s="26"/>
      <c r="B78" s="27"/>
      <c r="C78" s="20"/>
      <c r="D78" s="20"/>
      <c r="E78" s="21"/>
      <c r="F78" s="21"/>
      <c r="G78" s="21"/>
      <c r="H78" s="21"/>
      <c r="I78" s="14">
        <f t="shared" si="37"/>
        <v>0</v>
      </c>
    </row>
    <row r="79" spans="1:10" x14ac:dyDescent="0.25">
      <c r="A79" s="26"/>
      <c r="B79" s="27"/>
      <c r="C79" s="20"/>
      <c r="D79" s="20"/>
      <c r="E79" s="21"/>
      <c r="F79" s="21"/>
      <c r="G79" s="21"/>
      <c r="H79" s="21"/>
      <c r="I79" s="14">
        <f t="shared" si="37"/>
        <v>0</v>
      </c>
    </row>
    <row r="80" spans="1:10" x14ac:dyDescent="0.25">
      <c r="A80" s="26"/>
      <c r="B80" s="27"/>
      <c r="C80" s="20"/>
      <c r="D80" s="20"/>
      <c r="E80" s="21"/>
      <c r="F80" s="20"/>
      <c r="G80" s="20"/>
      <c r="H80" s="20"/>
      <c r="I80" s="14">
        <f t="shared" si="37"/>
        <v>0</v>
      </c>
    </row>
    <row r="81" spans="1:10" x14ac:dyDescent="0.25">
      <c r="A81" s="26"/>
      <c r="B81" s="27"/>
      <c r="C81" s="20"/>
      <c r="D81" s="20"/>
      <c r="E81" s="21"/>
      <c r="F81" s="20"/>
      <c r="G81" s="20"/>
      <c r="H81" s="20"/>
      <c r="I81" s="14">
        <f t="shared" si="37"/>
        <v>0</v>
      </c>
    </row>
    <row r="82" spans="1:10" x14ac:dyDescent="0.25">
      <c r="A82" s="26"/>
      <c r="B82" s="27"/>
      <c r="C82" s="20"/>
      <c r="D82" s="20"/>
      <c r="E82" s="21"/>
      <c r="F82" s="20"/>
      <c r="G82" s="20"/>
      <c r="H82" s="20"/>
      <c r="I82" s="14">
        <f t="shared" si="37"/>
        <v>0</v>
      </c>
    </row>
    <row r="83" spans="1:10" x14ac:dyDescent="0.25">
      <c r="A83" s="2" t="s">
        <v>26</v>
      </c>
      <c r="B83" s="2"/>
      <c r="C83" s="2"/>
      <c r="D83" s="2"/>
      <c r="E83" s="2"/>
      <c r="F83" s="2"/>
      <c r="G83" s="2"/>
      <c r="H83" s="2"/>
      <c r="I83" s="2"/>
    </row>
    <row r="84" spans="1:10" x14ac:dyDescent="0.25">
      <c r="A84" s="11"/>
      <c r="B84" s="11"/>
      <c r="C84" s="11"/>
      <c r="D84" s="11"/>
      <c r="E84" s="32"/>
      <c r="F84" s="32"/>
      <c r="G84" s="32"/>
      <c r="H84" s="32"/>
      <c r="I84" s="23"/>
    </row>
    <row r="85" spans="1:10" x14ac:dyDescent="0.25">
      <c r="B85" s="11"/>
      <c r="C85" s="24" t="str">
        <f>IF(A87="","",VLOOKUP(A87,'[1]Ref Code fonds'!$A$1:B331,2))</f>
        <v>TS-001 - Renforcement sécurité réseau</v>
      </c>
      <c r="D85" s="24"/>
      <c r="E85" s="24"/>
      <c r="F85" s="24"/>
      <c r="G85" s="24"/>
      <c r="H85" s="24"/>
      <c r="I85" s="24"/>
    </row>
    <row r="86" spans="1:10" ht="30" customHeight="1" x14ac:dyDescent="0.25">
      <c r="A86" s="7"/>
      <c r="B86" s="8" t="s">
        <v>0</v>
      </c>
      <c r="C86" s="9"/>
      <c r="D86" s="10"/>
      <c r="E86" s="10" t="s">
        <v>2</v>
      </c>
      <c r="F86" s="10" t="s">
        <v>4</v>
      </c>
      <c r="G86" s="10" t="s">
        <v>5</v>
      </c>
      <c r="H86" s="10"/>
      <c r="I86" s="10" t="s">
        <v>6</v>
      </c>
    </row>
    <row r="87" spans="1:10" x14ac:dyDescent="0.25">
      <c r="A87" s="25" t="s">
        <v>29</v>
      </c>
      <c r="B87" s="12">
        <v>40</v>
      </c>
      <c r="C87" s="13"/>
      <c r="D87" s="13"/>
      <c r="E87" s="14">
        <f>SUM(E89:E99)</f>
        <v>0</v>
      </c>
      <c r="F87" s="14">
        <f>SUM(F89:F99)</f>
        <v>0</v>
      </c>
      <c r="G87" s="14">
        <f>SUM(G89:G99)</f>
        <v>0</v>
      </c>
      <c r="H87" s="14">
        <f>SUM(H89:H99)</f>
        <v>0</v>
      </c>
      <c r="I87" s="14">
        <f>SUM(I89:I99)</f>
        <v>0</v>
      </c>
    </row>
    <row r="88" spans="1:10" ht="30" x14ac:dyDescent="0.25">
      <c r="A88" s="26"/>
      <c r="B88" s="27"/>
      <c r="C88" s="18" t="s">
        <v>10</v>
      </c>
      <c r="D88" s="18" t="s">
        <v>1</v>
      </c>
      <c r="E88" s="18" t="s">
        <v>2</v>
      </c>
      <c r="F88" s="18" t="s">
        <v>4</v>
      </c>
      <c r="G88" s="19" t="s">
        <v>11</v>
      </c>
      <c r="H88" s="19" t="s">
        <v>12</v>
      </c>
      <c r="I88" s="18" t="s">
        <v>13</v>
      </c>
    </row>
    <row r="89" spans="1:10" x14ac:dyDescent="0.25">
      <c r="A89" s="26"/>
      <c r="B89" s="27"/>
      <c r="C89" s="20"/>
      <c r="D89" s="20"/>
      <c r="E89" s="21"/>
      <c r="F89" s="21"/>
      <c r="G89" s="21"/>
      <c r="H89" s="21"/>
      <c r="I89" s="14">
        <f>IF(F89="",E89,F89)+G89+H89</f>
        <v>0</v>
      </c>
    </row>
    <row r="90" spans="1:10" x14ac:dyDescent="0.25">
      <c r="A90" s="26"/>
      <c r="B90" s="27"/>
      <c r="C90" s="20"/>
      <c r="D90" s="20"/>
      <c r="E90" s="21"/>
      <c r="F90" s="21"/>
      <c r="G90" s="21"/>
      <c r="H90" s="21"/>
      <c r="I90" s="14">
        <f t="shared" ref="I90:I98" si="38">IF(F90="",E90,F90)+G90+H90</f>
        <v>0</v>
      </c>
    </row>
    <row r="91" spans="1:10" x14ac:dyDescent="0.25">
      <c r="A91" s="26"/>
      <c r="B91" s="27"/>
      <c r="C91" s="20"/>
      <c r="D91" s="20"/>
      <c r="E91" s="21"/>
      <c r="F91" s="21"/>
      <c r="G91" s="21"/>
      <c r="H91" s="21"/>
      <c r="I91" s="14">
        <f t="shared" si="38"/>
        <v>0</v>
      </c>
    </row>
    <row r="92" spans="1:10" x14ac:dyDescent="0.25">
      <c r="A92" s="26"/>
      <c r="B92" s="27"/>
      <c r="C92" s="20"/>
      <c r="D92" s="20"/>
      <c r="E92" s="21"/>
      <c r="F92" s="21"/>
      <c r="G92" s="21"/>
      <c r="H92" s="21"/>
      <c r="I92" s="14">
        <f t="shared" si="38"/>
        <v>0</v>
      </c>
      <c r="J92" s="1"/>
    </row>
    <row r="93" spans="1:10" x14ac:dyDescent="0.25">
      <c r="A93" s="26"/>
      <c r="B93" s="27"/>
      <c r="C93" s="20"/>
      <c r="D93" s="20"/>
      <c r="E93" s="21"/>
      <c r="F93" s="21"/>
      <c r="G93" s="21"/>
      <c r="H93" s="21"/>
      <c r="I93" s="14">
        <f t="shared" si="38"/>
        <v>0</v>
      </c>
    </row>
    <row r="94" spans="1:10" x14ac:dyDescent="0.25">
      <c r="A94" s="26"/>
      <c r="B94" s="27"/>
      <c r="C94" s="20"/>
      <c r="D94" s="20"/>
      <c r="E94" s="21"/>
      <c r="F94" s="21"/>
      <c r="G94" s="21"/>
      <c r="H94" s="21"/>
      <c r="I94" s="14">
        <f t="shared" si="38"/>
        <v>0</v>
      </c>
    </row>
    <row r="95" spans="1:10" x14ac:dyDescent="0.25">
      <c r="A95" s="26"/>
      <c r="B95" s="27"/>
      <c r="C95" s="20"/>
      <c r="D95" s="20"/>
      <c r="E95" s="21"/>
      <c r="F95" s="21"/>
      <c r="G95" s="21"/>
      <c r="H95" s="21"/>
      <c r="I95" s="14">
        <f t="shared" si="38"/>
        <v>0</v>
      </c>
    </row>
    <row r="96" spans="1:10" x14ac:dyDescent="0.25">
      <c r="A96" s="26"/>
      <c r="B96" s="27"/>
      <c r="C96" s="20"/>
      <c r="D96" s="20"/>
      <c r="E96" s="21"/>
      <c r="F96" s="20"/>
      <c r="G96" s="20"/>
      <c r="H96" s="20"/>
      <c r="I96" s="14">
        <f t="shared" si="38"/>
        <v>0</v>
      </c>
    </row>
    <row r="97" spans="1:10" x14ac:dyDescent="0.25">
      <c r="A97" s="26"/>
      <c r="B97" s="27"/>
      <c r="C97" s="20"/>
      <c r="D97" s="20"/>
      <c r="E97" s="21"/>
      <c r="F97" s="20"/>
      <c r="G97" s="20"/>
      <c r="H97" s="20"/>
      <c r="I97" s="14">
        <f t="shared" si="38"/>
        <v>0</v>
      </c>
    </row>
    <row r="98" spans="1:10" x14ac:dyDescent="0.25">
      <c r="A98" s="26"/>
      <c r="B98" s="27"/>
      <c r="C98" s="20"/>
      <c r="D98" s="20"/>
      <c r="E98" s="21"/>
      <c r="F98" s="20"/>
      <c r="G98" s="20"/>
      <c r="H98" s="20"/>
      <c r="I98" s="14">
        <f t="shared" si="38"/>
        <v>0</v>
      </c>
    </row>
    <row r="99" spans="1:10" x14ac:dyDescent="0.25">
      <c r="A99" s="2" t="s">
        <v>26</v>
      </c>
      <c r="B99" s="2"/>
      <c r="C99" s="2"/>
      <c r="D99" s="2"/>
      <c r="E99" s="2"/>
      <c r="F99" s="2"/>
      <c r="G99" s="2"/>
      <c r="H99" s="2"/>
      <c r="I99" s="2"/>
    </row>
    <row r="100" spans="1:10" x14ac:dyDescent="0.25">
      <c r="A100" s="11"/>
      <c r="B100" s="11"/>
      <c r="C100" s="11"/>
      <c r="D100" s="11"/>
      <c r="E100" s="32"/>
      <c r="F100" s="32"/>
      <c r="G100" s="32"/>
      <c r="H100" s="32"/>
      <c r="I100" s="23"/>
    </row>
    <row r="101" spans="1:10" x14ac:dyDescent="0.25">
      <c r="B101" s="11"/>
      <c r="C101" s="24" t="str">
        <f>IF(A103="","",VLOOKUP(A103,'[1]Ref Code fonds'!$A$1:B347,2))</f>
        <v>TC-005  - Offres Cloud - Cloud Fabricant</v>
      </c>
      <c r="D101" s="24"/>
      <c r="E101" s="24"/>
      <c r="F101" s="24"/>
      <c r="G101" s="24"/>
      <c r="H101" s="24"/>
      <c r="I101" s="24"/>
    </row>
    <row r="102" spans="1:10" ht="30" customHeight="1" x14ac:dyDescent="0.25">
      <c r="A102" s="7" t="s">
        <v>17</v>
      </c>
      <c r="B102" s="8" t="s">
        <v>0</v>
      </c>
      <c r="C102" s="9"/>
      <c r="D102" s="10"/>
      <c r="E102" s="10" t="s">
        <v>2</v>
      </c>
      <c r="F102" s="10" t="s">
        <v>4</v>
      </c>
      <c r="G102" s="10" t="s">
        <v>5</v>
      </c>
      <c r="H102" s="10"/>
      <c r="I102" s="10" t="s">
        <v>6</v>
      </c>
    </row>
    <row r="103" spans="1:10" x14ac:dyDescent="0.25">
      <c r="A103" s="25" t="s">
        <v>27</v>
      </c>
      <c r="B103" s="12">
        <v>45</v>
      </c>
      <c r="C103" s="13"/>
      <c r="D103" s="13"/>
      <c r="E103" s="14">
        <f>SUM(E105:E115)</f>
        <v>0</v>
      </c>
      <c r="F103" s="14">
        <f>SUM(F105:F115)</f>
        <v>0</v>
      </c>
      <c r="G103" s="14">
        <f>SUM(G105:G115)</f>
        <v>0</v>
      </c>
      <c r="H103" s="14">
        <f>SUM(H105:H115)</f>
        <v>0</v>
      </c>
      <c r="I103" s="14">
        <f>SUM(I105:I115)</f>
        <v>0</v>
      </c>
    </row>
    <row r="104" spans="1:10" ht="30" x14ac:dyDescent="0.25">
      <c r="A104" s="26"/>
      <c r="B104" s="27"/>
      <c r="C104" s="18" t="s">
        <v>10</v>
      </c>
      <c r="D104" s="18" t="s">
        <v>1</v>
      </c>
      <c r="E104" s="18" t="s">
        <v>2</v>
      </c>
      <c r="F104" s="18" t="s">
        <v>4</v>
      </c>
      <c r="G104" s="19" t="s">
        <v>11</v>
      </c>
      <c r="H104" s="19" t="s">
        <v>12</v>
      </c>
      <c r="I104" s="18" t="s">
        <v>13</v>
      </c>
    </row>
    <row r="105" spans="1:10" x14ac:dyDescent="0.25">
      <c r="A105" s="26"/>
      <c r="B105" s="27"/>
      <c r="C105" s="20"/>
      <c r="D105" s="20"/>
      <c r="E105" s="21"/>
      <c r="F105" s="21"/>
      <c r="G105" s="21"/>
      <c r="H105" s="21"/>
      <c r="I105" s="14">
        <f>IF(F105="",E105,F105)+G105+H105</f>
        <v>0</v>
      </c>
    </row>
    <row r="106" spans="1:10" x14ac:dyDescent="0.25">
      <c r="A106" s="26"/>
      <c r="B106" s="27"/>
      <c r="C106" s="20"/>
      <c r="D106" s="20"/>
      <c r="E106" s="21"/>
      <c r="F106" s="21"/>
      <c r="G106" s="21"/>
      <c r="H106" s="21"/>
      <c r="I106" s="14">
        <f t="shared" ref="I106:I114" si="39">IF(F106="",E106,F106)+G106+H106</f>
        <v>0</v>
      </c>
    </row>
    <row r="107" spans="1:10" x14ac:dyDescent="0.25">
      <c r="A107" s="26"/>
      <c r="B107" s="27"/>
      <c r="C107" s="20"/>
      <c r="D107" s="20"/>
      <c r="E107" s="21"/>
      <c r="F107" s="21"/>
      <c r="G107" s="21"/>
      <c r="H107" s="21"/>
      <c r="I107" s="14">
        <f t="shared" si="39"/>
        <v>0</v>
      </c>
      <c r="J107" s="1"/>
    </row>
    <row r="108" spans="1:10" x14ac:dyDescent="0.25">
      <c r="A108" s="26"/>
      <c r="B108" s="27"/>
      <c r="C108" s="20"/>
      <c r="D108" s="20"/>
      <c r="E108" s="21"/>
      <c r="F108" s="21"/>
      <c r="G108" s="21"/>
      <c r="H108" s="21"/>
      <c r="I108" s="14">
        <f t="shared" si="39"/>
        <v>0</v>
      </c>
    </row>
    <row r="109" spans="1:10" x14ac:dyDescent="0.25">
      <c r="A109" s="26"/>
      <c r="B109" s="27"/>
      <c r="C109" s="20"/>
      <c r="D109" s="20"/>
      <c r="E109" s="21"/>
      <c r="F109" s="21"/>
      <c r="G109" s="21"/>
      <c r="H109" s="21"/>
      <c r="I109" s="14">
        <f t="shared" si="39"/>
        <v>0</v>
      </c>
    </row>
    <row r="110" spans="1:10" x14ac:dyDescent="0.25">
      <c r="A110" s="26"/>
      <c r="B110" s="27"/>
      <c r="C110" s="20"/>
      <c r="D110" s="20"/>
      <c r="E110" s="21"/>
      <c r="F110" s="21"/>
      <c r="G110" s="21"/>
      <c r="H110" s="21"/>
      <c r="I110" s="14">
        <f t="shared" si="39"/>
        <v>0</v>
      </c>
    </row>
    <row r="111" spans="1:10" x14ac:dyDescent="0.25">
      <c r="A111" s="26"/>
      <c r="B111" s="27"/>
      <c r="C111" s="20"/>
      <c r="D111" s="20"/>
      <c r="E111" s="21"/>
      <c r="F111" s="21"/>
      <c r="G111" s="21"/>
      <c r="H111" s="21"/>
      <c r="I111" s="14">
        <f t="shared" si="39"/>
        <v>0</v>
      </c>
    </row>
    <row r="112" spans="1:10" x14ac:dyDescent="0.25">
      <c r="A112" s="26"/>
      <c r="B112" s="27"/>
      <c r="C112" s="20"/>
      <c r="D112" s="20"/>
      <c r="E112" s="21"/>
      <c r="F112" s="20"/>
      <c r="G112" s="20"/>
      <c r="H112" s="20"/>
      <c r="I112" s="14">
        <f t="shared" si="39"/>
        <v>0</v>
      </c>
    </row>
    <row r="113" spans="1:10" x14ac:dyDescent="0.25">
      <c r="A113" s="26"/>
      <c r="B113" s="27"/>
      <c r="C113" s="20"/>
      <c r="D113" s="20"/>
      <c r="E113" s="21"/>
      <c r="F113" s="20"/>
      <c r="G113" s="20"/>
      <c r="H113" s="20"/>
      <c r="I113" s="14">
        <f t="shared" si="39"/>
        <v>0</v>
      </c>
    </row>
    <row r="114" spans="1:10" x14ac:dyDescent="0.25">
      <c r="A114" s="26"/>
      <c r="B114" s="27"/>
      <c r="C114" s="20"/>
      <c r="D114" s="20"/>
      <c r="E114" s="21"/>
      <c r="F114" s="20"/>
      <c r="G114" s="20"/>
      <c r="H114" s="20"/>
      <c r="I114" s="14">
        <f t="shared" si="39"/>
        <v>0</v>
      </c>
    </row>
    <row r="115" spans="1:10" x14ac:dyDescent="0.25">
      <c r="A115" s="2" t="s">
        <v>26</v>
      </c>
      <c r="B115" s="2"/>
      <c r="C115" s="2"/>
      <c r="D115" s="2"/>
      <c r="E115" s="2"/>
      <c r="F115" s="2"/>
      <c r="G115" s="2"/>
      <c r="H115" s="2"/>
      <c r="I115" s="2"/>
    </row>
    <row r="116" spans="1:10" x14ac:dyDescent="0.25">
      <c r="A116" s="11"/>
      <c r="B116" s="11"/>
      <c r="C116" s="11"/>
      <c r="D116" s="11"/>
      <c r="E116" s="32"/>
      <c r="F116" s="32"/>
      <c r="G116" s="32"/>
      <c r="H116" s="32"/>
      <c r="I116" s="23"/>
    </row>
    <row r="117" spans="1:10" x14ac:dyDescent="0.25">
      <c r="B117" s="11"/>
      <c r="C117" s="24" t="str">
        <f>IF(A119="","",VLOOKUP(A119,'[1]Ref Code fonds'!$A$1:B363,2))</f>
        <v>U4 - Nomenclatures et référentiels</v>
      </c>
      <c r="D117" s="24"/>
      <c r="E117" s="24"/>
      <c r="F117" s="24"/>
      <c r="G117" s="24"/>
      <c r="H117" s="24"/>
      <c r="I117" s="24"/>
    </row>
    <row r="118" spans="1:10" ht="30" customHeight="1" x14ac:dyDescent="0.25">
      <c r="A118" s="7" t="s">
        <v>17</v>
      </c>
      <c r="B118" s="8" t="s">
        <v>0</v>
      </c>
      <c r="C118" s="9"/>
      <c r="D118" s="10"/>
      <c r="E118" s="10" t="s">
        <v>2</v>
      </c>
      <c r="F118" s="10" t="s">
        <v>4</v>
      </c>
      <c r="G118" s="10" t="s">
        <v>5</v>
      </c>
      <c r="H118" s="10"/>
      <c r="I118" s="10" t="s">
        <v>6</v>
      </c>
    </row>
    <row r="119" spans="1:10" x14ac:dyDescent="0.25">
      <c r="A119" s="25" t="s">
        <v>44</v>
      </c>
      <c r="B119" s="12">
        <v>45</v>
      </c>
      <c r="C119" s="13"/>
      <c r="D119" s="13"/>
      <c r="E119" s="14">
        <f>SUM(E121:E131)</f>
        <v>0</v>
      </c>
      <c r="F119" s="14">
        <f>SUM(F121:F131)</f>
        <v>0</v>
      </c>
      <c r="G119" s="14">
        <f>SUM(G121:G131)</f>
        <v>0</v>
      </c>
      <c r="H119" s="14">
        <f>SUM(H121:H131)</f>
        <v>0</v>
      </c>
      <c r="I119" s="14">
        <f>SUM(I121:I131)</f>
        <v>0</v>
      </c>
    </row>
    <row r="120" spans="1:10" ht="30" x14ac:dyDescent="0.25">
      <c r="A120" s="26"/>
      <c r="B120" s="27"/>
      <c r="C120" s="18" t="s">
        <v>10</v>
      </c>
      <c r="D120" s="18" t="s">
        <v>1</v>
      </c>
      <c r="E120" s="18" t="s">
        <v>2</v>
      </c>
      <c r="F120" s="18" t="s">
        <v>4</v>
      </c>
      <c r="G120" s="19" t="s">
        <v>11</v>
      </c>
      <c r="H120" s="19" t="s">
        <v>12</v>
      </c>
      <c r="I120" s="18" t="s">
        <v>13</v>
      </c>
    </row>
    <row r="121" spans="1:10" x14ac:dyDescent="0.25">
      <c r="A121" s="26"/>
      <c r="B121" s="27"/>
      <c r="C121" s="20"/>
      <c r="D121" s="20"/>
      <c r="E121" s="21"/>
      <c r="F121" s="21"/>
      <c r="G121" s="21"/>
      <c r="H121" s="21"/>
      <c r="I121" s="14">
        <f>IF(F121="",E121,F121)+G121+H121</f>
        <v>0</v>
      </c>
    </row>
    <row r="122" spans="1:10" x14ac:dyDescent="0.25">
      <c r="A122" s="26"/>
      <c r="B122" s="27"/>
      <c r="C122" s="20"/>
      <c r="D122" s="20"/>
      <c r="E122" s="21"/>
      <c r="F122" s="21"/>
      <c r="G122" s="21"/>
      <c r="H122" s="21"/>
      <c r="I122" s="14">
        <f t="shared" ref="I122:I130" si="40">IF(F122="",E122,F122)+G122+H122</f>
        <v>0</v>
      </c>
      <c r="J122" s="1"/>
    </row>
    <row r="123" spans="1:10" x14ac:dyDescent="0.25">
      <c r="A123" s="26"/>
      <c r="B123" s="27"/>
      <c r="C123" s="20"/>
      <c r="D123" s="20"/>
      <c r="E123" s="21"/>
      <c r="F123" s="21"/>
      <c r="G123" s="21"/>
      <c r="H123" s="21"/>
      <c r="I123" s="14">
        <f t="shared" si="40"/>
        <v>0</v>
      </c>
    </row>
    <row r="124" spans="1:10" x14ac:dyDescent="0.25">
      <c r="A124" s="26"/>
      <c r="B124" s="27"/>
      <c r="C124" s="20"/>
      <c r="D124" s="20"/>
      <c r="E124" s="21"/>
      <c r="F124" s="21"/>
      <c r="G124" s="21"/>
      <c r="H124" s="21"/>
      <c r="I124" s="14">
        <f t="shared" si="40"/>
        <v>0</v>
      </c>
    </row>
    <row r="125" spans="1:10" x14ac:dyDescent="0.25">
      <c r="A125" s="26"/>
      <c r="B125" s="27"/>
      <c r="C125" s="20"/>
      <c r="D125" s="20"/>
      <c r="E125" s="21"/>
      <c r="F125" s="21"/>
      <c r="G125" s="21"/>
      <c r="H125" s="21"/>
      <c r="I125" s="14">
        <f t="shared" si="40"/>
        <v>0</v>
      </c>
    </row>
    <row r="126" spans="1:10" x14ac:dyDescent="0.25">
      <c r="A126" s="26"/>
      <c r="B126" s="27"/>
      <c r="C126" s="20"/>
      <c r="D126" s="20"/>
      <c r="E126" s="21"/>
      <c r="F126" s="21"/>
      <c r="G126" s="21"/>
      <c r="H126" s="21"/>
      <c r="I126" s="14">
        <f t="shared" si="40"/>
        <v>0</v>
      </c>
    </row>
    <row r="127" spans="1:10" x14ac:dyDescent="0.25">
      <c r="A127" s="26"/>
      <c r="B127" s="27"/>
      <c r="C127" s="20"/>
      <c r="D127" s="20"/>
      <c r="E127" s="21"/>
      <c r="F127" s="21"/>
      <c r="G127" s="21"/>
      <c r="H127" s="21"/>
      <c r="I127" s="14">
        <f t="shared" si="40"/>
        <v>0</v>
      </c>
    </row>
    <row r="128" spans="1:10" x14ac:dyDescent="0.25">
      <c r="A128" s="26"/>
      <c r="B128" s="27"/>
      <c r="C128" s="20"/>
      <c r="D128" s="20"/>
      <c r="E128" s="21"/>
      <c r="F128" s="20"/>
      <c r="G128" s="20"/>
      <c r="H128" s="20"/>
      <c r="I128" s="14">
        <f t="shared" si="40"/>
        <v>0</v>
      </c>
    </row>
    <row r="129" spans="1:9" x14ac:dyDescent="0.25">
      <c r="A129" s="26"/>
      <c r="B129" s="27"/>
      <c r="C129" s="20"/>
      <c r="D129" s="20"/>
      <c r="E129" s="21"/>
      <c r="F129" s="20"/>
      <c r="G129" s="20"/>
      <c r="H129" s="20"/>
      <c r="I129" s="14">
        <f t="shared" si="40"/>
        <v>0</v>
      </c>
    </row>
    <row r="130" spans="1:9" x14ac:dyDescent="0.25">
      <c r="A130" s="26"/>
      <c r="B130" s="27"/>
      <c r="C130" s="20"/>
      <c r="D130" s="20"/>
      <c r="E130" s="21"/>
      <c r="F130" s="20"/>
      <c r="G130" s="20"/>
      <c r="H130" s="20"/>
      <c r="I130" s="14">
        <f t="shared" si="40"/>
        <v>0</v>
      </c>
    </row>
    <row r="131" spans="1:9" x14ac:dyDescent="0.25">
      <c r="A131" s="2" t="s">
        <v>26</v>
      </c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11"/>
      <c r="B132" s="11"/>
      <c r="C132" s="11"/>
      <c r="D132" s="11"/>
      <c r="E132" s="32"/>
      <c r="F132" s="32"/>
      <c r="G132" s="32"/>
      <c r="H132" s="32"/>
      <c r="I132" s="23"/>
    </row>
    <row r="133" spans="1:9" x14ac:dyDescent="0.25">
      <c r="B133" s="11"/>
      <c r="C133" s="24" t="str">
        <f>IF(A135="","",VLOOKUP(A135,'[1]Ref Code fonds'!$A$1:B379,2))</f>
        <v/>
      </c>
      <c r="D133" s="24"/>
      <c r="E133" s="24"/>
      <c r="F133" s="24"/>
      <c r="G133" s="24"/>
      <c r="H133" s="24"/>
      <c r="I133" s="24"/>
    </row>
    <row r="134" spans="1:9" ht="30" customHeight="1" x14ac:dyDescent="0.25">
      <c r="A134" s="7" t="s">
        <v>17</v>
      </c>
      <c r="B134" s="8" t="s">
        <v>0</v>
      </c>
      <c r="C134" s="9"/>
      <c r="D134" s="10"/>
      <c r="E134" s="10" t="s">
        <v>2</v>
      </c>
      <c r="F134" s="10" t="s">
        <v>4</v>
      </c>
      <c r="G134" s="10" t="s">
        <v>5</v>
      </c>
      <c r="H134" s="10"/>
      <c r="I134" s="10" t="s">
        <v>6</v>
      </c>
    </row>
    <row r="135" spans="1:9" x14ac:dyDescent="0.25">
      <c r="A135" s="25"/>
      <c r="B135" s="12"/>
      <c r="C135" s="13"/>
      <c r="D135" s="13"/>
      <c r="E135" s="14">
        <f>SUM(E137:E147)</f>
        <v>0</v>
      </c>
      <c r="F135" s="14">
        <f>SUM(F137:F147)</f>
        <v>0</v>
      </c>
      <c r="G135" s="14">
        <f>SUM(G137:G147)</f>
        <v>0</v>
      </c>
      <c r="H135" s="14">
        <f>SUM(H137:H147)</f>
        <v>0</v>
      </c>
      <c r="I135" s="14">
        <f>SUM(I137:I147)</f>
        <v>0</v>
      </c>
    </row>
    <row r="136" spans="1:9" ht="30" x14ac:dyDescent="0.25">
      <c r="A136" s="26"/>
      <c r="B136" s="27"/>
      <c r="C136" s="18" t="s">
        <v>10</v>
      </c>
      <c r="D136" s="18" t="s">
        <v>1</v>
      </c>
      <c r="E136" s="18" t="s">
        <v>2</v>
      </c>
      <c r="F136" s="18" t="s">
        <v>4</v>
      </c>
      <c r="G136" s="19" t="s">
        <v>11</v>
      </c>
      <c r="H136" s="19" t="s">
        <v>12</v>
      </c>
      <c r="I136" s="18" t="s">
        <v>13</v>
      </c>
    </row>
    <row r="137" spans="1:9" x14ac:dyDescent="0.25">
      <c r="A137" s="26"/>
      <c r="B137" s="27"/>
      <c r="C137" s="20"/>
      <c r="D137" s="20"/>
      <c r="E137" s="21"/>
      <c r="F137" s="21"/>
      <c r="G137" s="21"/>
      <c r="H137" s="21"/>
      <c r="I137" s="14">
        <f>IF(F137="",E137,F137)+G137+H137</f>
        <v>0</v>
      </c>
    </row>
    <row r="138" spans="1:9" x14ac:dyDescent="0.25">
      <c r="A138" s="26"/>
      <c r="B138" s="27"/>
      <c r="C138" s="20"/>
      <c r="D138" s="20"/>
      <c r="E138" s="21"/>
      <c r="F138" s="21"/>
      <c r="G138" s="21"/>
      <c r="H138" s="21"/>
      <c r="I138" s="14">
        <f t="shared" ref="I138:I146" si="41">IF(F138="",E138,F138)+G138+H138</f>
        <v>0</v>
      </c>
    </row>
    <row r="139" spans="1:9" x14ac:dyDescent="0.25">
      <c r="A139" s="26"/>
      <c r="B139" s="27"/>
      <c r="C139" s="20"/>
      <c r="D139" s="20"/>
      <c r="E139" s="21"/>
      <c r="F139" s="21"/>
      <c r="G139" s="21"/>
      <c r="H139" s="21"/>
      <c r="I139" s="14">
        <f t="shared" si="41"/>
        <v>0</v>
      </c>
    </row>
    <row r="140" spans="1:9" x14ac:dyDescent="0.25">
      <c r="A140" s="26"/>
      <c r="B140" s="27"/>
      <c r="C140" s="20"/>
      <c r="D140" s="20"/>
      <c r="E140" s="21"/>
      <c r="F140" s="21"/>
      <c r="G140" s="21"/>
      <c r="H140" s="21"/>
      <c r="I140" s="14">
        <f t="shared" si="41"/>
        <v>0</v>
      </c>
    </row>
    <row r="141" spans="1:9" x14ac:dyDescent="0.25">
      <c r="A141" s="26"/>
      <c r="B141" s="27"/>
      <c r="C141" s="20"/>
      <c r="D141" s="20"/>
      <c r="E141" s="21"/>
      <c r="F141" s="21"/>
      <c r="G141" s="21"/>
      <c r="H141" s="21"/>
      <c r="I141" s="14">
        <f t="shared" si="41"/>
        <v>0</v>
      </c>
    </row>
    <row r="142" spans="1:9" x14ac:dyDescent="0.25">
      <c r="A142" s="26"/>
      <c r="B142" s="27"/>
      <c r="C142" s="20"/>
      <c r="D142" s="20"/>
      <c r="E142" s="21"/>
      <c r="F142" s="21"/>
      <c r="G142" s="21"/>
      <c r="H142" s="21"/>
      <c r="I142" s="14">
        <f t="shared" si="41"/>
        <v>0</v>
      </c>
    </row>
    <row r="143" spans="1:9" x14ac:dyDescent="0.25">
      <c r="A143" s="26"/>
      <c r="B143" s="27"/>
      <c r="C143" s="20"/>
      <c r="D143" s="20"/>
      <c r="E143" s="21"/>
      <c r="F143" s="21"/>
      <c r="G143" s="21"/>
      <c r="H143" s="21"/>
      <c r="I143" s="14">
        <f t="shared" si="41"/>
        <v>0</v>
      </c>
    </row>
    <row r="144" spans="1:9" x14ac:dyDescent="0.25">
      <c r="A144" s="26"/>
      <c r="B144" s="27"/>
      <c r="C144" s="20"/>
      <c r="D144" s="20"/>
      <c r="E144" s="21"/>
      <c r="F144" s="20"/>
      <c r="G144" s="20"/>
      <c r="H144" s="20"/>
      <c r="I144" s="14">
        <f t="shared" si="41"/>
        <v>0</v>
      </c>
    </row>
    <row r="145" spans="1:9" x14ac:dyDescent="0.25">
      <c r="A145" s="26"/>
      <c r="B145" s="27"/>
      <c r="C145" s="20"/>
      <c r="D145" s="20"/>
      <c r="E145" s="21"/>
      <c r="F145" s="20"/>
      <c r="G145" s="20"/>
      <c r="H145" s="20"/>
      <c r="I145" s="14">
        <f t="shared" si="41"/>
        <v>0</v>
      </c>
    </row>
    <row r="146" spans="1:9" x14ac:dyDescent="0.25">
      <c r="A146" s="26"/>
      <c r="B146" s="27"/>
      <c r="C146" s="20"/>
      <c r="D146" s="20"/>
      <c r="E146" s="21"/>
      <c r="F146" s="20"/>
      <c r="G146" s="20"/>
      <c r="H146" s="20"/>
      <c r="I146" s="14">
        <f t="shared" si="41"/>
        <v>0</v>
      </c>
    </row>
    <row r="147" spans="1:9" x14ac:dyDescent="0.25">
      <c r="A147" s="2" t="s">
        <v>26</v>
      </c>
      <c r="B147" s="2"/>
      <c r="C147" s="2"/>
      <c r="D147" s="2"/>
      <c r="E147" s="2"/>
      <c r="F147" s="2"/>
      <c r="G147" s="2"/>
      <c r="H147" s="2"/>
      <c r="I147" s="2"/>
    </row>
    <row r="149" spans="1:9" x14ac:dyDescent="0.25">
      <c r="B149" s="11"/>
      <c r="C149" s="24" t="str">
        <f>IF(A151="","",VLOOKUP(A151,'[1]Ref Code fonds'!$A$1:B395,2))</f>
        <v/>
      </c>
      <c r="D149" s="24"/>
      <c r="E149" s="24"/>
      <c r="F149" s="24"/>
      <c r="G149" s="24"/>
      <c r="H149" s="24"/>
      <c r="I149" s="24"/>
    </row>
    <row r="150" spans="1:9" ht="30" customHeight="1" x14ac:dyDescent="0.25">
      <c r="A150" s="7" t="s">
        <v>17</v>
      </c>
      <c r="B150" s="8" t="s">
        <v>0</v>
      </c>
      <c r="C150" s="9"/>
      <c r="D150" s="10"/>
      <c r="E150" s="10" t="s">
        <v>2</v>
      </c>
      <c r="F150" s="10" t="s">
        <v>4</v>
      </c>
      <c r="G150" s="10" t="s">
        <v>5</v>
      </c>
      <c r="H150" s="10"/>
      <c r="I150" s="10" t="s">
        <v>6</v>
      </c>
    </row>
    <row r="151" spans="1:9" x14ac:dyDescent="0.25">
      <c r="A151" s="25"/>
      <c r="B151" s="12"/>
      <c r="C151" s="13"/>
      <c r="D151" s="13"/>
      <c r="E151" s="14">
        <f>SUM(E153:E163)</f>
        <v>0</v>
      </c>
      <c r="F151" s="14">
        <f>SUM(F153:F163)</f>
        <v>0</v>
      </c>
      <c r="G151" s="14">
        <f>SUM(G153:G163)</f>
        <v>0</v>
      </c>
      <c r="H151" s="14">
        <f>SUM(H153:H163)</f>
        <v>0</v>
      </c>
      <c r="I151" s="14">
        <f>SUM(I153:I163)</f>
        <v>0</v>
      </c>
    </row>
    <row r="152" spans="1:9" ht="30" x14ac:dyDescent="0.25">
      <c r="A152" s="26"/>
      <c r="B152" s="27"/>
      <c r="C152" s="18" t="s">
        <v>10</v>
      </c>
      <c r="D152" s="18" t="s">
        <v>1</v>
      </c>
      <c r="E152" s="18" t="s">
        <v>2</v>
      </c>
      <c r="F152" s="18" t="s">
        <v>4</v>
      </c>
      <c r="G152" s="19" t="s">
        <v>11</v>
      </c>
      <c r="H152" s="19" t="s">
        <v>12</v>
      </c>
      <c r="I152" s="18" t="s">
        <v>13</v>
      </c>
    </row>
    <row r="153" spans="1:9" x14ac:dyDescent="0.25">
      <c r="A153" s="26"/>
      <c r="B153" s="27"/>
      <c r="C153" s="20"/>
      <c r="D153" s="20"/>
      <c r="E153" s="21"/>
      <c r="F153" s="21"/>
      <c r="G153" s="21"/>
      <c r="H153" s="21"/>
      <c r="I153" s="14">
        <f>IF(F153="",E153,F153)+G153+H153</f>
        <v>0</v>
      </c>
    </row>
    <row r="154" spans="1:9" x14ac:dyDescent="0.25">
      <c r="A154" s="26"/>
      <c r="B154" s="27"/>
      <c r="C154" s="20"/>
      <c r="D154" s="20"/>
      <c r="E154" s="21"/>
      <c r="F154" s="21"/>
      <c r="G154" s="21"/>
      <c r="H154" s="21"/>
      <c r="I154" s="14">
        <f t="shared" ref="I154:I162" si="42">IF(F154="",E154,F154)+G154+H154</f>
        <v>0</v>
      </c>
    </row>
    <row r="155" spans="1:9" x14ac:dyDescent="0.25">
      <c r="A155" s="26"/>
      <c r="B155" s="27"/>
      <c r="C155" s="20"/>
      <c r="D155" s="20"/>
      <c r="E155" s="21"/>
      <c r="F155" s="21"/>
      <c r="G155" s="21"/>
      <c r="H155" s="21"/>
      <c r="I155" s="14">
        <f t="shared" si="42"/>
        <v>0</v>
      </c>
    </row>
    <row r="156" spans="1:9" x14ac:dyDescent="0.25">
      <c r="A156" s="26"/>
      <c r="B156" s="27"/>
      <c r="C156" s="20"/>
      <c r="D156" s="20"/>
      <c r="E156" s="21"/>
      <c r="F156" s="21"/>
      <c r="G156" s="21"/>
      <c r="H156" s="21"/>
      <c r="I156" s="14">
        <f t="shared" si="42"/>
        <v>0</v>
      </c>
    </row>
    <row r="157" spans="1:9" x14ac:dyDescent="0.25">
      <c r="A157" s="26"/>
      <c r="B157" s="27"/>
      <c r="C157" s="20"/>
      <c r="D157" s="20"/>
      <c r="E157" s="21"/>
      <c r="F157" s="21"/>
      <c r="G157" s="21"/>
      <c r="H157" s="21"/>
      <c r="I157" s="14">
        <f t="shared" si="42"/>
        <v>0</v>
      </c>
    </row>
    <row r="158" spans="1:9" x14ac:dyDescent="0.25">
      <c r="A158" s="26"/>
      <c r="B158" s="27"/>
      <c r="C158" s="20"/>
      <c r="D158" s="20"/>
      <c r="E158" s="21"/>
      <c r="F158" s="21"/>
      <c r="G158" s="21"/>
      <c r="H158" s="21"/>
      <c r="I158" s="14">
        <f t="shared" si="42"/>
        <v>0</v>
      </c>
    </row>
    <row r="159" spans="1:9" x14ac:dyDescent="0.25">
      <c r="A159" s="26"/>
      <c r="B159" s="27"/>
      <c r="C159" s="20"/>
      <c r="D159" s="20"/>
      <c r="E159" s="21"/>
      <c r="F159" s="21"/>
      <c r="G159" s="21"/>
      <c r="H159" s="21"/>
      <c r="I159" s="14">
        <f t="shared" si="42"/>
        <v>0</v>
      </c>
    </row>
    <row r="160" spans="1:9" x14ac:dyDescent="0.25">
      <c r="A160" s="26"/>
      <c r="B160" s="27"/>
      <c r="C160" s="20"/>
      <c r="D160" s="20"/>
      <c r="E160" s="21"/>
      <c r="F160" s="20"/>
      <c r="G160" s="20"/>
      <c r="H160" s="20"/>
      <c r="I160" s="14">
        <f t="shared" si="42"/>
        <v>0</v>
      </c>
    </row>
    <row r="161" spans="1:9" x14ac:dyDescent="0.25">
      <c r="A161" s="26"/>
      <c r="B161" s="27"/>
      <c r="C161" s="20"/>
      <c r="D161" s="20"/>
      <c r="E161" s="21"/>
      <c r="F161" s="20"/>
      <c r="G161" s="20"/>
      <c r="H161" s="20"/>
      <c r="I161" s="14">
        <f t="shared" si="42"/>
        <v>0</v>
      </c>
    </row>
    <row r="162" spans="1:9" x14ac:dyDescent="0.25">
      <c r="A162" s="26"/>
      <c r="B162" s="27"/>
      <c r="C162" s="20"/>
      <c r="D162" s="20"/>
      <c r="E162" s="21"/>
      <c r="F162" s="20"/>
      <c r="G162" s="20"/>
      <c r="H162" s="20"/>
      <c r="I162" s="14">
        <f t="shared" si="42"/>
        <v>0</v>
      </c>
    </row>
    <row r="163" spans="1:9" x14ac:dyDescent="0.25">
      <c r="A163" s="2" t="s">
        <v>26</v>
      </c>
      <c r="B163" s="2"/>
      <c r="C163" s="2"/>
      <c r="D163" s="2"/>
      <c r="E163" s="2"/>
      <c r="F163" s="2"/>
      <c r="G163" s="2"/>
      <c r="H163" s="2"/>
      <c r="I163" s="2"/>
    </row>
    <row r="165" spans="1:9" x14ac:dyDescent="0.25">
      <c r="B165" s="11"/>
      <c r="C165" s="24" t="str">
        <f>IF(A167="","",VLOOKUP(A167,'[1]Ref Code fonds'!$A$1:B411,2))</f>
        <v/>
      </c>
      <c r="D165" s="24"/>
      <c r="E165" s="24"/>
      <c r="F165" s="24"/>
      <c r="G165" s="24"/>
      <c r="H165" s="24"/>
      <c r="I165" s="24"/>
    </row>
    <row r="166" spans="1:9" ht="30" customHeight="1" x14ac:dyDescent="0.25">
      <c r="A166" s="7" t="s">
        <v>17</v>
      </c>
      <c r="B166" s="8" t="s">
        <v>0</v>
      </c>
      <c r="C166" s="9"/>
      <c r="D166" s="10"/>
      <c r="E166" s="10" t="s">
        <v>2</v>
      </c>
      <c r="F166" s="10" t="s">
        <v>4</v>
      </c>
      <c r="G166" s="10" t="s">
        <v>5</v>
      </c>
      <c r="H166" s="10"/>
      <c r="I166" s="10" t="s">
        <v>6</v>
      </c>
    </row>
    <row r="167" spans="1:9" x14ac:dyDescent="0.25">
      <c r="A167" s="25"/>
      <c r="B167" s="12"/>
      <c r="C167" s="13"/>
      <c r="D167" s="13"/>
      <c r="E167" s="14">
        <f>SUM(E169:E179)</f>
        <v>0</v>
      </c>
      <c r="F167" s="14">
        <f>SUM(F169:F179)</f>
        <v>0</v>
      </c>
      <c r="G167" s="14">
        <f>SUM(G169:G179)</f>
        <v>0</v>
      </c>
      <c r="H167" s="14">
        <f>SUM(H169:H179)</f>
        <v>0</v>
      </c>
      <c r="I167" s="14">
        <f>SUM(I169:I179)</f>
        <v>0</v>
      </c>
    </row>
    <row r="168" spans="1:9" ht="30" x14ac:dyDescent="0.25">
      <c r="A168" s="26"/>
      <c r="B168" s="27"/>
      <c r="C168" s="18" t="s">
        <v>10</v>
      </c>
      <c r="D168" s="18" t="s">
        <v>1</v>
      </c>
      <c r="E168" s="18" t="s">
        <v>2</v>
      </c>
      <c r="F168" s="18" t="s">
        <v>4</v>
      </c>
      <c r="G168" s="19" t="s">
        <v>11</v>
      </c>
      <c r="H168" s="19" t="s">
        <v>12</v>
      </c>
      <c r="I168" s="18" t="s">
        <v>13</v>
      </c>
    </row>
    <row r="169" spans="1:9" x14ac:dyDescent="0.25">
      <c r="A169" s="26"/>
      <c r="B169" s="27"/>
      <c r="C169" s="20"/>
      <c r="D169" s="20"/>
      <c r="E169" s="21"/>
      <c r="F169" s="21"/>
      <c r="G169" s="21"/>
      <c r="H169" s="21"/>
      <c r="I169" s="14">
        <f>IF(F169="",E169,F169)+G169+H169</f>
        <v>0</v>
      </c>
    </row>
    <row r="170" spans="1:9" x14ac:dyDescent="0.25">
      <c r="A170" s="26"/>
      <c r="B170" s="27"/>
      <c r="C170" s="20"/>
      <c r="D170" s="20"/>
      <c r="E170" s="21"/>
      <c r="F170" s="21"/>
      <c r="G170" s="21"/>
      <c r="H170" s="21"/>
      <c r="I170" s="14">
        <f t="shared" ref="I170:I178" si="43">IF(F170="",E170,F170)+G170+H170</f>
        <v>0</v>
      </c>
    </row>
    <row r="171" spans="1:9" x14ac:dyDescent="0.25">
      <c r="A171" s="26"/>
      <c r="B171" s="27"/>
      <c r="C171" s="20"/>
      <c r="D171" s="20"/>
      <c r="E171" s="21"/>
      <c r="F171" s="21"/>
      <c r="G171" s="21"/>
      <c r="H171" s="21"/>
      <c r="I171" s="14">
        <f t="shared" si="43"/>
        <v>0</v>
      </c>
    </row>
    <row r="172" spans="1:9" x14ac:dyDescent="0.25">
      <c r="A172" s="26"/>
      <c r="B172" s="27"/>
      <c r="C172" s="20"/>
      <c r="D172" s="20"/>
      <c r="E172" s="21"/>
      <c r="F172" s="21"/>
      <c r="G172" s="21"/>
      <c r="H172" s="21"/>
      <c r="I172" s="14">
        <f t="shared" si="43"/>
        <v>0</v>
      </c>
    </row>
    <row r="173" spans="1:9" x14ac:dyDescent="0.25">
      <c r="A173" s="26"/>
      <c r="B173" s="27"/>
      <c r="C173" s="20"/>
      <c r="D173" s="20"/>
      <c r="E173" s="21"/>
      <c r="F173" s="21"/>
      <c r="G173" s="21"/>
      <c r="H173" s="21"/>
      <c r="I173" s="14">
        <f t="shared" si="43"/>
        <v>0</v>
      </c>
    </row>
    <row r="174" spans="1:9" x14ac:dyDescent="0.25">
      <c r="A174" s="26"/>
      <c r="B174" s="27"/>
      <c r="C174" s="20"/>
      <c r="D174" s="20"/>
      <c r="E174" s="21"/>
      <c r="F174" s="21"/>
      <c r="G174" s="21"/>
      <c r="H174" s="21"/>
      <c r="I174" s="14">
        <f t="shared" si="43"/>
        <v>0</v>
      </c>
    </row>
    <row r="175" spans="1:9" x14ac:dyDescent="0.25">
      <c r="A175" s="26"/>
      <c r="B175" s="27"/>
      <c r="C175" s="20"/>
      <c r="D175" s="20"/>
      <c r="E175" s="21"/>
      <c r="F175" s="21"/>
      <c r="G175" s="21"/>
      <c r="H175" s="21"/>
      <c r="I175" s="14">
        <f t="shared" si="43"/>
        <v>0</v>
      </c>
    </row>
    <row r="176" spans="1:9" x14ac:dyDescent="0.25">
      <c r="A176" s="26"/>
      <c r="B176" s="27"/>
      <c r="C176" s="20"/>
      <c r="D176" s="20"/>
      <c r="E176" s="21"/>
      <c r="F176" s="20"/>
      <c r="G176" s="20"/>
      <c r="H176" s="20"/>
      <c r="I176" s="14">
        <f t="shared" si="43"/>
        <v>0</v>
      </c>
    </row>
    <row r="177" spans="1:9" x14ac:dyDescent="0.25">
      <c r="A177" s="26"/>
      <c r="B177" s="27"/>
      <c r="C177" s="20"/>
      <c r="D177" s="20"/>
      <c r="E177" s="21"/>
      <c r="F177" s="20"/>
      <c r="G177" s="20"/>
      <c r="H177" s="20"/>
      <c r="I177" s="14">
        <f t="shared" si="43"/>
        <v>0</v>
      </c>
    </row>
    <row r="178" spans="1:9" x14ac:dyDescent="0.25">
      <c r="A178" s="26"/>
      <c r="B178" s="27"/>
      <c r="C178" s="20"/>
      <c r="D178" s="20"/>
      <c r="E178" s="21"/>
      <c r="F178" s="20"/>
      <c r="G178" s="20"/>
      <c r="H178" s="20"/>
      <c r="I178" s="14">
        <f t="shared" si="43"/>
        <v>0</v>
      </c>
    </row>
    <row r="179" spans="1:9" x14ac:dyDescent="0.25">
      <c r="A179" s="2" t="s">
        <v>26</v>
      </c>
      <c r="B179" s="2"/>
      <c r="C179" s="2"/>
      <c r="D179" s="2"/>
      <c r="E179" s="2"/>
      <c r="F179" s="2"/>
      <c r="G179" s="2"/>
      <c r="H179" s="2"/>
      <c r="I179" s="2"/>
    </row>
    <row r="181" spans="1:9" x14ac:dyDescent="0.25">
      <c r="B181" s="11"/>
      <c r="C181" s="24" t="str">
        <f>IF(A183="","",VLOOKUP(A183,'[1]Ref Code fonds'!$A$1:B427,2))</f>
        <v/>
      </c>
      <c r="D181" s="24"/>
      <c r="E181" s="24"/>
      <c r="F181" s="24"/>
      <c r="G181" s="24"/>
      <c r="H181" s="24"/>
      <c r="I181" s="24"/>
    </row>
    <row r="182" spans="1:9" ht="30" customHeight="1" x14ac:dyDescent="0.25">
      <c r="A182" s="7" t="s">
        <v>17</v>
      </c>
      <c r="B182" s="8" t="s">
        <v>0</v>
      </c>
      <c r="C182" s="9"/>
      <c r="D182" s="10"/>
      <c r="E182" s="10" t="s">
        <v>2</v>
      </c>
      <c r="F182" s="10" t="s">
        <v>4</v>
      </c>
      <c r="G182" s="10" t="s">
        <v>5</v>
      </c>
      <c r="H182" s="10"/>
      <c r="I182" s="10" t="s">
        <v>6</v>
      </c>
    </row>
    <row r="183" spans="1:9" x14ac:dyDescent="0.25">
      <c r="A183" s="25"/>
      <c r="B183" s="12"/>
      <c r="C183" s="13"/>
      <c r="D183" s="13"/>
      <c r="E183" s="14">
        <f>SUM(E185:E195)</f>
        <v>0</v>
      </c>
      <c r="F183" s="14">
        <f>SUM(F185:F195)</f>
        <v>0</v>
      </c>
      <c r="G183" s="14">
        <f>SUM(G185:G195)</f>
        <v>0</v>
      </c>
      <c r="H183" s="14">
        <f>SUM(H185:H195)</f>
        <v>0</v>
      </c>
      <c r="I183" s="14">
        <f>SUM(I185:I195)</f>
        <v>0</v>
      </c>
    </row>
    <row r="184" spans="1:9" ht="30" x14ac:dyDescent="0.25">
      <c r="A184" s="26"/>
      <c r="B184" s="27"/>
      <c r="C184" s="18" t="s">
        <v>10</v>
      </c>
      <c r="D184" s="18" t="s">
        <v>1</v>
      </c>
      <c r="E184" s="18" t="s">
        <v>2</v>
      </c>
      <c r="F184" s="18" t="s">
        <v>4</v>
      </c>
      <c r="G184" s="19" t="s">
        <v>11</v>
      </c>
      <c r="H184" s="19" t="s">
        <v>12</v>
      </c>
      <c r="I184" s="18" t="s">
        <v>13</v>
      </c>
    </row>
    <row r="185" spans="1:9" x14ac:dyDescent="0.25">
      <c r="A185" s="26"/>
      <c r="B185" s="27"/>
      <c r="C185" s="20"/>
      <c r="D185" s="20"/>
      <c r="E185" s="21"/>
      <c r="F185" s="21"/>
      <c r="G185" s="21"/>
      <c r="H185" s="21"/>
      <c r="I185" s="14">
        <f>IF(F185="",E185,F185)+G185+H185</f>
        <v>0</v>
      </c>
    </row>
    <row r="186" spans="1:9" x14ac:dyDescent="0.25">
      <c r="A186" s="26"/>
      <c r="B186" s="27"/>
      <c r="C186" s="20"/>
      <c r="D186" s="20"/>
      <c r="E186" s="21"/>
      <c r="F186" s="21"/>
      <c r="G186" s="21"/>
      <c r="H186" s="21"/>
      <c r="I186" s="14">
        <f t="shared" ref="I186:I194" si="44">IF(F186="",E186,F186)+G186+H186</f>
        <v>0</v>
      </c>
    </row>
    <row r="187" spans="1:9" x14ac:dyDescent="0.25">
      <c r="A187" s="26"/>
      <c r="B187" s="27"/>
      <c r="C187" s="20"/>
      <c r="D187" s="20"/>
      <c r="E187" s="21"/>
      <c r="F187" s="21"/>
      <c r="G187" s="21"/>
      <c r="H187" s="21"/>
      <c r="I187" s="14">
        <f t="shared" si="44"/>
        <v>0</v>
      </c>
    </row>
    <row r="188" spans="1:9" x14ac:dyDescent="0.25">
      <c r="A188" s="26"/>
      <c r="B188" s="27"/>
      <c r="C188" s="20"/>
      <c r="D188" s="20"/>
      <c r="E188" s="21"/>
      <c r="F188" s="21"/>
      <c r="G188" s="21"/>
      <c r="H188" s="21"/>
      <c r="I188" s="14">
        <f t="shared" si="44"/>
        <v>0</v>
      </c>
    </row>
    <row r="189" spans="1:9" x14ac:dyDescent="0.25">
      <c r="A189" s="26"/>
      <c r="B189" s="27"/>
      <c r="C189" s="20"/>
      <c r="D189" s="20"/>
      <c r="E189" s="21"/>
      <c r="F189" s="21"/>
      <c r="G189" s="21"/>
      <c r="H189" s="21"/>
      <c r="I189" s="14">
        <f t="shared" si="44"/>
        <v>0</v>
      </c>
    </row>
    <row r="190" spans="1:9" x14ac:dyDescent="0.25">
      <c r="A190" s="26"/>
      <c r="B190" s="27"/>
      <c r="C190" s="20"/>
      <c r="D190" s="20"/>
      <c r="E190" s="21"/>
      <c r="F190" s="21"/>
      <c r="G190" s="21"/>
      <c r="H190" s="21"/>
      <c r="I190" s="14">
        <f t="shared" si="44"/>
        <v>0</v>
      </c>
    </row>
    <row r="191" spans="1:9" x14ac:dyDescent="0.25">
      <c r="A191" s="26"/>
      <c r="B191" s="27"/>
      <c r="C191" s="20"/>
      <c r="D191" s="20"/>
      <c r="E191" s="21"/>
      <c r="F191" s="21"/>
      <c r="G191" s="21"/>
      <c r="H191" s="21"/>
      <c r="I191" s="14">
        <f t="shared" si="44"/>
        <v>0</v>
      </c>
    </row>
    <row r="192" spans="1:9" x14ac:dyDescent="0.25">
      <c r="A192" s="26"/>
      <c r="B192" s="27"/>
      <c r="C192" s="20"/>
      <c r="D192" s="20"/>
      <c r="E192" s="21"/>
      <c r="F192" s="20"/>
      <c r="G192" s="20"/>
      <c r="H192" s="20"/>
      <c r="I192" s="14">
        <f t="shared" si="44"/>
        <v>0</v>
      </c>
    </row>
    <row r="193" spans="1:9" x14ac:dyDescent="0.25">
      <c r="A193" s="26"/>
      <c r="B193" s="27"/>
      <c r="C193" s="20"/>
      <c r="D193" s="20"/>
      <c r="E193" s="21"/>
      <c r="F193" s="20"/>
      <c r="G193" s="20"/>
      <c r="H193" s="20"/>
      <c r="I193" s="14">
        <f t="shared" si="44"/>
        <v>0</v>
      </c>
    </row>
    <row r="194" spans="1:9" x14ac:dyDescent="0.25">
      <c r="A194" s="26"/>
      <c r="B194" s="27"/>
      <c r="C194" s="20"/>
      <c r="D194" s="20"/>
      <c r="E194" s="21"/>
      <c r="F194" s="20"/>
      <c r="G194" s="20"/>
      <c r="H194" s="20"/>
      <c r="I194" s="14">
        <f t="shared" si="44"/>
        <v>0</v>
      </c>
    </row>
    <row r="195" spans="1:9" x14ac:dyDescent="0.25">
      <c r="A195" s="2" t="s">
        <v>26</v>
      </c>
      <c r="B195" s="2"/>
      <c r="C195" s="2"/>
      <c r="D195" s="2"/>
      <c r="E195" s="2"/>
      <c r="F195" s="2"/>
      <c r="G195" s="2"/>
      <c r="H195" s="2"/>
      <c r="I195" s="2"/>
    </row>
    <row r="197" spans="1:9" x14ac:dyDescent="0.25">
      <c r="B197" s="11"/>
      <c r="C197" s="24" t="str">
        <f>IF(A199="","",VLOOKUP(A199,'[1]Ref Code fonds'!$A$1:B443,2))</f>
        <v/>
      </c>
      <c r="D197" s="24"/>
      <c r="E197" s="24"/>
      <c r="F197" s="24"/>
      <c r="G197" s="24"/>
      <c r="H197" s="24"/>
      <c r="I197" s="24"/>
    </row>
    <row r="198" spans="1:9" ht="30" customHeight="1" x14ac:dyDescent="0.25">
      <c r="A198" s="7" t="s">
        <v>17</v>
      </c>
      <c r="B198" s="8" t="s">
        <v>0</v>
      </c>
      <c r="C198" s="9"/>
      <c r="D198" s="10"/>
      <c r="E198" s="10" t="s">
        <v>2</v>
      </c>
      <c r="F198" s="10" t="s">
        <v>4</v>
      </c>
      <c r="G198" s="10" t="s">
        <v>5</v>
      </c>
      <c r="H198" s="10"/>
      <c r="I198" s="10" t="s">
        <v>6</v>
      </c>
    </row>
    <row r="199" spans="1:9" x14ac:dyDescent="0.25">
      <c r="A199" s="25"/>
      <c r="B199" s="12"/>
      <c r="C199" s="13"/>
      <c r="D199" s="13"/>
      <c r="E199" s="14">
        <f>SUM(E201:E211)</f>
        <v>0</v>
      </c>
      <c r="F199" s="14">
        <f>SUM(F201:F211)</f>
        <v>0</v>
      </c>
      <c r="G199" s="14">
        <f>SUM(G201:G211)</f>
        <v>0</v>
      </c>
      <c r="H199" s="14">
        <f>SUM(H201:H211)</f>
        <v>0</v>
      </c>
      <c r="I199" s="14">
        <f>SUM(I201:I211)</f>
        <v>0</v>
      </c>
    </row>
    <row r="200" spans="1:9" ht="30" x14ac:dyDescent="0.25">
      <c r="A200" s="26"/>
      <c r="B200" s="27"/>
      <c r="C200" s="18" t="s">
        <v>10</v>
      </c>
      <c r="D200" s="18" t="s">
        <v>1</v>
      </c>
      <c r="E200" s="18" t="s">
        <v>2</v>
      </c>
      <c r="F200" s="18" t="s">
        <v>4</v>
      </c>
      <c r="G200" s="19" t="s">
        <v>11</v>
      </c>
      <c r="H200" s="19" t="s">
        <v>12</v>
      </c>
      <c r="I200" s="18" t="s">
        <v>13</v>
      </c>
    </row>
    <row r="201" spans="1:9" x14ac:dyDescent="0.25">
      <c r="A201" s="26"/>
      <c r="B201" s="27"/>
      <c r="C201" s="20"/>
      <c r="D201" s="20"/>
      <c r="E201" s="21"/>
      <c r="F201" s="21"/>
      <c r="G201" s="21"/>
      <c r="H201" s="21"/>
      <c r="I201" s="14">
        <f>IF(F201="",E201,F201)+G201+H201</f>
        <v>0</v>
      </c>
    </row>
    <row r="202" spans="1:9" x14ac:dyDescent="0.25">
      <c r="A202" s="26"/>
      <c r="B202" s="27"/>
      <c r="C202" s="20"/>
      <c r="D202" s="20"/>
      <c r="E202" s="21"/>
      <c r="F202" s="21"/>
      <c r="G202" s="21"/>
      <c r="H202" s="21"/>
      <c r="I202" s="14">
        <f t="shared" ref="I202:I210" si="45">IF(F202="",E202,F202)+G202+H202</f>
        <v>0</v>
      </c>
    </row>
    <row r="203" spans="1:9" x14ac:dyDescent="0.25">
      <c r="A203" s="26"/>
      <c r="B203" s="27"/>
      <c r="C203" s="20"/>
      <c r="D203" s="20"/>
      <c r="E203" s="21"/>
      <c r="F203" s="21"/>
      <c r="G203" s="21"/>
      <c r="H203" s="21"/>
      <c r="I203" s="14">
        <f t="shared" si="45"/>
        <v>0</v>
      </c>
    </row>
    <row r="204" spans="1:9" x14ac:dyDescent="0.25">
      <c r="A204" s="26"/>
      <c r="B204" s="27"/>
      <c r="C204" s="20"/>
      <c r="D204" s="20"/>
      <c r="E204" s="21"/>
      <c r="F204" s="21"/>
      <c r="G204" s="21"/>
      <c r="H204" s="21"/>
      <c r="I204" s="14">
        <f t="shared" si="45"/>
        <v>0</v>
      </c>
    </row>
    <row r="205" spans="1:9" x14ac:dyDescent="0.25">
      <c r="A205" s="26"/>
      <c r="B205" s="27"/>
      <c r="C205" s="20"/>
      <c r="D205" s="20"/>
      <c r="E205" s="21"/>
      <c r="F205" s="21"/>
      <c r="G205" s="21"/>
      <c r="H205" s="21"/>
      <c r="I205" s="14">
        <f t="shared" si="45"/>
        <v>0</v>
      </c>
    </row>
    <row r="206" spans="1:9" x14ac:dyDescent="0.25">
      <c r="A206" s="26"/>
      <c r="B206" s="27"/>
      <c r="C206" s="20"/>
      <c r="D206" s="20"/>
      <c r="E206" s="21"/>
      <c r="F206" s="21"/>
      <c r="G206" s="21"/>
      <c r="H206" s="21"/>
      <c r="I206" s="14">
        <f t="shared" si="45"/>
        <v>0</v>
      </c>
    </row>
    <row r="207" spans="1:9" x14ac:dyDescent="0.25">
      <c r="A207" s="26"/>
      <c r="B207" s="27"/>
      <c r="C207" s="20"/>
      <c r="D207" s="20"/>
      <c r="E207" s="21"/>
      <c r="F207" s="21"/>
      <c r="G207" s="21"/>
      <c r="H207" s="21"/>
      <c r="I207" s="14">
        <f t="shared" si="45"/>
        <v>0</v>
      </c>
    </row>
    <row r="208" spans="1:9" x14ac:dyDescent="0.25">
      <c r="A208" s="26"/>
      <c r="B208" s="27"/>
      <c r="C208" s="20"/>
      <c r="D208" s="20"/>
      <c r="E208" s="21"/>
      <c r="F208" s="20"/>
      <c r="G208" s="20"/>
      <c r="H208" s="20"/>
      <c r="I208" s="14">
        <f t="shared" si="45"/>
        <v>0</v>
      </c>
    </row>
    <row r="209" spans="1:9" x14ac:dyDescent="0.25">
      <c r="A209" s="26"/>
      <c r="B209" s="27"/>
      <c r="C209" s="20"/>
      <c r="D209" s="20"/>
      <c r="E209" s="21"/>
      <c r="F209" s="20"/>
      <c r="G209" s="20"/>
      <c r="H209" s="20"/>
      <c r="I209" s="14">
        <f t="shared" si="45"/>
        <v>0</v>
      </c>
    </row>
    <row r="210" spans="1:9" x14ac:dyDescent="0.25">
      <c r="A210" s="26"/>
      <c r="B210" s="27"/>
      <c r="C210" s="20"/>
      <c r="D210" s="20"/>
      <c r="E210" s="21"/>
      <c r="F210" s="20"/>
      <c r="G210" s="20"/>
      <c r="H210" s="20"/>
      <c r="I210" s="14">
        <f t="shared" si="45"/>
        <v>0</v>
      </c>
    </row>
    <row r="211" spans="1:9" x14ac:dyDescent="0.25">
      <c r="A211" s="2" t="s">
        <v>26</v>
      </c>
      <c r="B211" s="2"/>
      <c r="C211" s="2"/>
      <c r="D211" s="2"/>
      <c r="E211" s="2"/>
      <c r="F211" s="2"/>
      <c r="G211" s="2"/>
      <c r="H211" s="2"/>
      <c r="I211" s="2"/>
    </row>
    <row r="213" spans="1:9" x14ac:dyDescent="0.25">
      <c r="B213" s="11"/>
      <c r="C213" s="24" t="str">
        <f>IF(A215="","",VLOOKUP(A215,'[1]Ref Code fonds'!$A$1:B459,2))</f>
        <v/>
      </c>
      <c r="D213" s="24"/>
      <c r="E213" s="24"/>
      <c r="F213" s="24"/>
      <c r="G213" s="24"/>
      <c r="H213" s="24"/>
      <c r="I213" s="24"/>
    </row>
    <row r="214" spans="1:9" ht="30" customHeight="1" x14ac:dyDescent="0.25">
      <c r="A214" s="7" t="s">
        <v>17</v>
      </c>
      <c r="B214" s="8" t="s">
        <v>0</v>
      </c>
      <c r="C214" s="9"/>
      <c r="D214" s="10"/>
      <c r="E214" s="10" t="s">
        <v>2</v>
      </c>
      <c r="F214" s="10" t="s">
        <v>4</v>
      </c>
      <c r="G214" s="10" t="s">
        <v>5</v>
      </c>
      <c r="H214" s="10"/>
      <c r="I214" s="10" t="s">
        <v>6</v>
      </c>
    </row>
    <row r="215" spans="1:9" x14ac:dyDescent="0.25">
      <c r="A215" s="25"/>
      <c r="B215" s="12"/>
      <c r="C215" s="13"/>
      <c r="D215" s="13"/>
      <c r="E215" s="14">
        <f>SUM(E217:E227)</f>
        <v>0</v>
      </c>
      <c r="F215" s="14">
        <f>SUM(F217:F227)</f>
        <v>0</v>
      </c>
      <c r="G215" s="14">
        <f>SUM(G217:G227)</f>
        <v>0</v>
      </c>
      <c r="H215" s="14">
        <f>SUM(H217:H227)</f>
        <v>0</v>
      </c>
      <c r="I215" s="14">
        <f>SUM(I217:I227)</f>
        <v>0</v>
      </c>
    </row>
    <row r="216" spans="1:9" ht="30" x14ac:dyDescent="0.25">
      <c r="A216" s="26"/>
      <c r="B216" s="27"/>
      <c r="C216" s="18" t="s">
        <v>10</v>
      </c>
      <c r="D216" s="18" t="s">
        <v>1</v>
      </c>
      <c r="E216" s="18" t="s">
        <v>2</v>
      </c>
      <c r="F216" s="18" t="s">
        <v>4</v>
      </c>
      <c r="G216" s="19" t="s">
        <v>11</v>
      </c>
      <c r="H216" s="19" t="s">
        <v>12</v>
      </c>
      <c r="I216" s="18" t="s">
        <v>13</v>
      </c>
    </row>
    <row r="217" spans="1:9" x14ac:dyDescent="0.25">
      <c r="A217" s="26"/>
      <c r="B217" s="27"/>
      <c r="C217" s="20"/>
      <c r="D217" s="20"/>
      <c r="E217" s="21"/>
      <c r="F217" s="21"/>
      <c r="G217" s="21"/>
      <c r="H217" s="21"/>
      <c r="I217" s="14">
        <f>IF(F217="",E217,F217)+G217+H217</f>
        <v>0</v>
      </c>
    </row>
    <row r="218" spans="1:9" x14ac:dyDescent="0.25">
      <c r="A218" s="26"/>
      <c r="B218" s="27"/>
      <c r="C218" s="20"/>
      <c r="D218" s="20"/>
      <c r="E218" s="21"/>
      <c r="F218" s="21"/>
      <c r="G218" s="21"/>
      <c r="H218" s="21"/>
      <c r="I218" s="14">
        <f t="shared" ref="I218:I226" si="46">IF(F218="",E218,F218)+G218+H218</f>
        <v>0</v>
      </c>
    </row>
    <row r="219" spans="1:9" x14ac:dyDescent="0.25">
      <c r="A219" s="26"/>
      <c r="B219" s="27"/>
      <c r="C219" s="20"/>
      <c r="D219" s="20"/>
      <c r="E219" s="21"/>
      <c r="F219" s="21"/>
      <c r="G219" s="21"/>
      <c r="H219" s="21"/>
      <c r="I219" s="14">
        <f t="shared" si="46"/>
        <v>0</v>
      </c>
    </row>
    <row r="220" spans="1:9" x14ac:dyDescent="0.25">
      <c r="A220" s="26"/>
      <c r="B220" s="27"/>
      <c r="C220" s="20"/>
      <c r="D220" s="20"/>
      <c r="E220" s="21"/>
      <c r="F220" s="21"/>
      <c r="G220" s="21"/>
      <c r="H220" s="21"/>
      <c r="I220" s="14">
        <f t="shared" si="46"/>
        <v>0</v>
      </c>
    </row>
    <row r="221" spans="1:9" x14ac:dyDescent="0.25">
      <c r="A221" s="26"/>
      <c r="B221" s="27"/>
      <c r="C221" s="20"/>
      <c r="D221" s="20"/>
      <c r="E221" s="21"/>
      <c r="F221" s="21"/>
      <c r="G221" s="21"/>
      <c r="H221" s="21"/>
      <c r="I221" s="14">
        <f t="shared" si="46"/>
        <v>0</v>
      </c>
    </row>
    <row r="222" spans="1:9" x14ac:dyDescent="0.25">
      <c r="A222" s="26"/>
      <c r="B222" s="27"/>
      <c r="C222" s="20"/>
      <c r="D222" s="20"/>
      <c r="E222" s="21"/>
      <c r="F222" s="21"/>
      <c r="G222" s="21"/>
      <c r="H222" s="21"/>
      <c r="I222" s="14">
        <f t="shared" si="46"/>
        <v>0</v>
      </c>
    </row>
    <row r="223" spans="1:9" x14ac:dyDescent="0.25">
      <c r="A223" s="26"/>
      <c r="B223" s="27"/>
      <c r="C223" s="20"/>
      <c r="D223" s="20"/>
      <c r="E223" s="21"/>
      <c r="F223" s="21"/>
      <c r="G223" s="21"/>
      <c r="H223" s="21"/>
      <c r="I223" s="14">
        <f t="shared" si="46"/>
        <v>0</v>
      </c>
    </row>
    <row r="224" spans="1:9" x14ac:dyDescent="0.25">
      <c r="A224" s="26"/>
      <c r="B224" s="27"/>
      <c r="C224" s="20"/>
      <c r="D224" s="20"/>
      <c r="E224" s="21"/>
      <c r="F224" s="20"/>
      <c r="G224" s="20"/>
      <c r="H224" s="20"/>
      <c r="I224" s="14">
        <f t="shared" si="46"/>
        <v>0</v>
      </c>
    </row>
    <row r="225" spans="1:9" x14ac:dyDescent="0.25">
      <c r="A225" s="26"/>
      <c r="B225" s="27"/>
      <c r="C225" s="20"/>
      <c r="D225" s="20"/>
      <c r="E225" s="21"/>
      <c r="F225" s="20"/>
      <c r="G225" s="20"/>
      <c r="H225" s="20"/>
      <c r="I225" s="14">
        <f t="shared" si="46"/>
        <v>0</v>
      </c>
    </row>
    <row r="226" spans="1:9" x14ac:dyDescent="0.25">
      <c r="A226" s="26"/>
      <c r="B226" s="27"/>
      <c r="C226" s="20"/>
      <c r="D226" s="20"/>
      <c r="E226" s="21"/>
      <c r="F226" s="20"/>
      <c r="G226" s="20"/>
      <c r="H226" s="20"/>
      <c r="I226" s="14">
        <f t="shared" si="46"/>
        <v>0</v>
      </c>
    </row>
    <row r="227" spans="1:9" x14ac:dyDescent="0.25">
      <c r="A227" s="2" t="s">
        <v>26</v>
      </c>
      <c r="B227" s="2"/>
      <c r="C227" s="2"/>
      <c r="D227" s="2"/>
      <c r="E227" s="2"/>
      <c r="F227" s="2"/>
      <c r="G227" s="2"/>
      <c r="H227" s="2"/>
      <c r="I227" s="2"/>
    </row>
    <row r="229" spans="1:9" x14ac:dyDescent="0.25">
      <c r="B229" s="11"/>
      <c r="C229" s="24" t="str">
        <f>IF(A231="","",VLOOKUP(A231,'[1]Ref Code fonds'!$A$1:B475,2))</f>
        <v/>
      </c>
      <c r="D229" s="24"/>
      <c r="E229" s="24"/>
      <c r="F229" s="24"/>
      <c r="G229" s="24"/>
      <c r="H229" s="24"/>
      <c r="I229" s="24"/>
    </row>
    <row r="230" spans="1:9" ht="30" customHeight="1" x14ac:dyDescent="0.25">
      <c r="A230" s="7" t="s">
        <v>17</v>
      </c>
      <c r="B230" s="8" t="s">
        <v>0</v>
      </c>
      <c r="C230" s="9"/>
      <c r="D230" s="10"/>
      <c r="E230" s="10" t="s">
        <v>2</v>
      </c>
      <c r="F230" s="10" t="s">
        <v>4</v>
      </c>
      <c r="G230" s="10" t="s">
        <v>5</v>
      </c>
      <c r="H230" s="10"/>
      <c r="I230" s="10" t="s">
        <v>6</v>
      </c>
    </row>
    <row r="231" spans="1:9" x14ac:dyDescent="0.25">
      <c r="A231" s="25"/>
      <c r="B231" s="12"/>
      <c r="C231" s="13"/>
      <c r="D231" s="13"/>
      <c r="E231" s="14">
        <f>SUM(E233:E243)</f>
        <v>0</v>
      </c>
      <c r="F231" s="14">
        <f>SUM(F233:F243)</f>
        <v>0</v>
      </c>
      <c r="G231" s="14">
        <f>SUM(G233:G243)</f>
        <v>0</v>
      </c>
      <c r="H231" s="14">
        <f>SUM(H233:H243)</f>
        <v>0</v>
      </c>
      <c r="I231" s="14">
        <f>SUM(I233:I243)</f>
        <v>0</v>
      </c>
    </row>
    <row r="232" spans="1:9" ht="30" x14ac:dyDescent="0.25">
      <c r="A232" s="26"/>
      <c r="B232" s="27"/>
      <c r="C232" s="18" t="s">
        <v>10</v>
      </c>
      <c r="D232" s="18" t="s">
        <v>1</v>
      </c>
      <c r="E232" s="18" t="s">
        <v>2</v>
      </c>
      <c r="F232" s="18" t="s">
        <v>4</v>
      </c>
      <c r="G232" s="19" t="s">
        <v>11</v>
      </c>
      <c r="H232" s="19" t="s">
        <v>12</v>
      </c>
      <c r="I232" s="18" t="s">
        <v>13</v>
      </c>
    </row>
    <row r="233" spans="1:9" x14ac:dyDescent="0.25">
      <c r="A233" s="26"/>
      <c r="B233" s="27"/>
      <c r="C233" s="20"/>
      <c r="D233" s="20"/>
      <c r="E233" s="21"/>
      <c r="F233" s="21"/>
      <c r="G233" s="21"/>
      <c r="H233" s="21"/>
      <c r="I233" s="14">
        <f>IF(F233="",E233,F233)+G233+H233</f>
        <v>0</v>
      </c>
    </row>
    <row r="234" spans="1:9" x14ac:dyDescent="0.25">
      <c r="A234" s="26"/>
      <c r="B234" s="27"/>
      <c r="C234" s="20"/>
      <c r="D234" s="20"/>
      <c r="E234" s="21"/>
      <c r="F234" s="21"/>
      <c r="G234" s="21"/>
      <c r="H234" s="21"/>
      <c r="I234" s="14">
        <f t="shared" ref="I234:I242" si="47">IF(F234="",E234,F234)+G234+H234</f>
        <v>0</v>
      </c>
    </row>
    <row r="235" spans="1:9" x14ac:dyDescent="0.25">
      <c r="A235" s="26"/>
      <c r="B235" s="27"/>
      <c r="C235" s="20"/>
      <c r="D235" s="20"/>
      <c r="E235" s="21"/>
      <c r="F235" s="21"/>
      <c r="G235" s="21"/>
      <c r="H235" s="21"/>
      <c r="I235" s="14">
        <f t="shared" si="47"/>
        <v>0</v>
      </c>
    </row>
    <row r="236" spans="1:9" x14ac:dyDescent="0.25">
      <c r="A236" s="26"/>
      <c r="B236" s="27"/>
      <c r="C236" s="20"/>
      <c r="D236" s="20"/>
      <c r="E236" s="21"/>
      <c r="F236" s="21"/>
      <c r="G236" s="21"/>
      <c r="H236" s="21"/>
      <c r="I236" s="14">
        <f t="shared" si="47"/>
        <v>0</v>
      </c>
    </row>
    <row r="237" spans="1:9" x14ac:dyDescent="0.25">
      <c r="A237" s="26"/>
      <c r="B237" s="27"/>
      <c r="C237" s="20"/>
      <c r="D237" s="20"/>
      <c r="E237" s="21"/>
      <c r="F237" s="21"/>
      <c r="G237" s="21"/>
      <c r="H237" s="21"/>
      <c r="I237" s="14">
        <f t="shared" si="47"/>
        <v>0</v>
      </c>
    </row>
    <row r="238" spans="1:9" x14ac:dyDescent="0.25">
      <c r="A238" s="26"/>
      <c r="B238" s="27"/>
      <c r="C238" s="20"/>
      <c r="D238" s="20"/>
      <c r="E238" s="21"/>
      <c r="F238" s="21"/>
      <c r="G238" s="21"/>
      <c r="H238" s="21"/>
      <c r="I238" s="14">
        <f t="shared" si="47"/>
        <v>0</v>
      </c>
    </row>
    <row r="239" spans="1:9" x14ac:dyDescent="0.25">
      <c r="A239" s="26"/>
      <c r="B239" s="27"/>
      <c r="C239" s="20"/>
      <c r="D239" s="20"/>
      <c r="E239" s="21"/>
      <c r="F239" s="21"/>
      <c r="G239" s="21"/>
      <c r="H239" s="21"/>
      <c r="I239" s="14">
        <f t="shared" si="47"/>
        <v>0</v>
      </c>
    </row>
    <row r="240" spans="1:9" x14ac:dyDescent="0.25">
      <c r="A240" s="26"/>
      <c r="B240" s="27"/>
      <c r="C240" s="20"/>
      <c r="D240" s="20"/>
      <c r="E240" s="21"/>
      <c r="F240" s="20"/>
      <c r="G240" s="20"/>
      <c r="H240" s="20"/>
      <c r="I240" s="14">
        <f t="shared" si="47"/>
        <v>0</v>
      </c>
    </row>
    <row r="241" spans="1:9" x14ac:dyDescent="0.25">
      <c r="A241" s="26"/>
      <c r="B241" s="27"/>
      <c r="C241" s="20"/>
      <c r="D241" s="20"/>
      <c r="E241" s="21"/>
      <c r="F241" s="20"/>
      <c r="G241" s="20"/>
      <c r="H241" s="20"/>
      <c r="I241" s="14">
        <f t="shared" si="47"/>
        <v>0</v>
      </c>
    </row>
    <row r="242" spans="1:9" x14ac:dyDescent="0.25">
      <c r="A242" s="26"/>
      <c r="B242" s="27"/>
      <c r="C242" s="20"/>
      <c r="D242" s="20"/>
      <c r="E242" s="21"/>
      <c r="F242" s="20"/>
      <c r="G242" s="20"/>
      <c r="H242" s="20"/>
      <c r="I242" s="14">
        <f t="shared" si="47"/>
        <v>0</v>
      </c>
    </row>
    <row r="243" spans="1:9" x14ac:dyDescent="0.25">
      <c r="A243" s="2" t="s">
        <v>26</v>
      </c>
      <c r="B243" s="2"/>
      <c r="C243" s="2"/>
      <c r="D243" s="2"/>
      <c r="E243" s="2"/>
      <c r="F243" s="2"/>
      <c r="G243" s="2"/>
      <c r="H243" s="2"/>
      <c r="I243" s="2"/>
    </row>
    <row r="245" spans="1:9" x14ac:dyDescent="0.25">
      <c r="B245" s="11"/>
      <c r="C245" s="24" t="str">
        <f>IF(A247="","",VLOOKUP(A247,'[1]Ref Code fonds'!$A$1:B491,2))</f>
        <v/>
      </c>
      <c r="D245" s="24"/>
      <c r="E245" s="24"/>
      <c r="F245" s="24"/>
      <c r="G245" s="24"/>
      <c r="H245" s="24"/>
      <c r="I245" s="24"/>
    </row>
    <row r="246" spans="1:9" ht="30" customHeight="1" x14ac:dyDescent="0.25">
      <c r="A246" s="7" t="s">
        <v>17</v>
      </c>
      <c r="B246" s="8" t="s">
        <v>0</v>
      </c>
      <c r="C246" s="9"/>
      <c r="D246" s="10"/>
      <c r="E246" s="10" t="s">
        <v>2</v>
      </c>
      <c r="F246" s="10" t="s">
        <v>4</v>
      </c>
      <c r="G246" s="10" t="s">
        <v>5</v>
      </c>
      <c r="H246" s="10"/>
      <c r="I246" s="10" t="s">
        <v>6</v>
      </c>
    </row>
    <row r="247" spans="1:9" x14ac:dyDescent="0.25">
      <c r="A247" s="25"/>
      <c r="B247" s="12"/>
      <c r="C247" s="13"/>
      <c r="D247" s="13"/>
      <c r="E247" s="14">
        <f>SUM(E249:E259)</f>
        <v>0</v>
      </c>
      <c r="F247" s="14">
        <f>SUM(F249:F259)</f>
        <v>0</v>
      </c>
      <c r="G247" s="14">
        <f>SUM(G249:G259)</f>
        <v>0</v>
      </c>
      <c r="H247" s="14">
        <f>SUM(H249:H259)</f>
        <v>0</v>
      </c>
      <c r="I247" s="14">
        <f>SUM(I249:I259)</f>
        <v>0</v>
      </c>
    </row>
    <row r="248" spans="1:9" ht="30" x14ac:dyDescent="0.25">
      <c r="A248" s="26"/>
      <c r="B248" s="27"/>
      <c r="C248" s="18" t="s">
        <v>10</v>
      </c>
      <c r="D248" s="18" t="s">
        <v>1</v>
      </c>
      <c r="E248" s="18" t="s">
        <v>2</v>
      </c>
      <c r="F248" s="18" t="s">
        <v>4</v>
      </c>
      <c r="G248" s="19" t="s">
        <v>11</v>
      </c>
      <c r="H248" s="19" t="s">
        <v>12</v>
      </c>
      <c r="I248" s="18" t="s">
        <v>13</v>
      </c>
    </row>
    <row r="249" spans="1:9" x14ac:dyDescent="0.25">
      <c r="A249" s="26"/>
      <c r="B249" s="27"/>
      <c r="C249" s="20"/>
      <c r="D249" s="20"/>
      <c r="E249" s="21"/>
      <c r="F249" s="21"/>
      <c r="G249" s="21"/>
      <c r="H249" s="21"/>
      <c r="I249" s="14">
        <f>IF(F249="",E249,F249)+G249+H249</f>
        <v>0</v>
      </c>
    </row>
    <row r="250" spans="1:9" x14ac:dyDescent="0.25">
      <c r="A250" s="26"/>
      <c r="B250" s="27"/>
      <c r="C250" s="20"/>
      <c r="D250" s="20"/>
      <c r="E250" s="21"/>
      <c r="F250" s="21"/>
      <c r="G250" s="21"/>
      <c r="H250" s="21"/>
      <c r="I250" s="14">
        <f t="shared" ref="I250:I258" si="48">IF(F250="",E250,F250)+G250+H250</f>
        <v>0</v>
      </c>
    </row>
    <row r="251" spans="1:9" x14ac:dyDescent="0.25">
      <c r="A251" s="26"/>
      <c r="B251" s="27"/>
      <c r="C251" s="20"/>
      <c r="D251" s="20"/>
      <c r="E251" s="21"/>
      <c r="F251" s="21"/>
      <c r="G251" s="21"/>
      <c r="H251" s="21"/>
      <c r="I251" s="14">
        <f t="shared" si="48"/>
        <v>0</v>
      </c>
    </row>
    <row r="252" spans="1:9" x14ac:dyDescent="0.25">
      <c r="A252" s="26"/>
      <c r="B252" s="27"/>
      <c r="C252" s="20"/>
      <c r="D252" s="20"/>
      <c r="E252" s="21"/>
      <c r="F252" s="21"/>
      <c r="G252" s="21"/>
      <c r="H252" s="21"/>
      <c r="I252" s="14">
        <f t="shared" si="48"/>
        <v>0</v>
      </c>
    </row>
    <row r="253" spans="1:9" x14ac:dyDescent="0.25">
      <c r="A253" s="26"/>
      <c r="B253" s="27"/>
      <c r="C253" s="20"/>
      <c r="D253" s="20"/>
      <c r="E253" s="21"/>
      <c r="F253" s="21"/>
      <c r="G253" s="21"/>
      <c r="H253" s="21"/>
      <c r="I253" s="14">
        <f t="shared" si="48"/>
        <v>0</v>
      </c>
    </row>
    <row r="254" spans="1:9" x14ac:dyDescent="0.25">
      <c r="A254" s="26"/>
      <c r="B254" s="27"/>
      <c r="C254" s="20"/>
      <c r="D254" s="20"/>
      <c r="E254" s="21"/>
      <c r="F254" s="21"/>
      <c r="G254" s="21"/>
      <c r="H254" s="21"/>
      <c r="I254" s="14">
        <f t="shared" si="48"/>
        <v>0</v>
      </c>
    </row>
    <row r="255" spans="1:9" x14ac:dyDescent="0.25">
      <c r="A255" s="26"/>
      <c r="B255" s="27"/>
      <c r="C255" s="20"/>
      <c r="D255" s="20"/>
      <c r="E255" s="21"/>
      <c r="F255" s="21"/>
      <c r="G255" s="21"/>
      <c r="H255" s="21"/>
      <c r="I255" s="14">
        <f t="shared" si="48"/>
        <v>0</v>
      </c>
    </row>
    <row r="256" spans="1:9" x14ac:dyDescent="0.25">
      <c r="A256" s="26"/>
      <c r="B256" s="27"/>
      <c r="C256" s="20"/>
      <c r="D256" s="20"/>
      <c r="E256" s="21"/>
      <c r="F256" s="20"/>
      <c r="G256" s="20"/>
      <c r="H256" s="20"/>
      <c r="I256" s="14">
        <f t="shared" si="48"/>
        <v>0</v>
      </c>
    </row>
    <row r="257" spans="1:9" x14ac:dyDescent="0.25">
      <c r="A257" s="26"/>
      <c r="B257" s="27"/>
      <c r="C257" s="20"/>
      <c r="D257" s="20"/>
      <c r="E257" s="21"/>
      <c r="F257" s="20"/>
      <c r="G257" s="20"/>
      <c r="H257" s="20"/>
      <c r="I257" s="14">
        <f t="shared" si="48"/>
        <v>0</v>
      </c>
    </row>
    <row r="258" spans="1:9" x14ac:dyDescent="0.25">
      <c r="A258" s="26"/>
      <c r="B258" s="27"/>
      <c r="C258" s="20"/>
      <c r="D258" s="20"/>
      <c r="E258" s="21"/>
      <c r="F258" s="20"/>
      <c r="G258" s="20"/>
      <c r="H258" s="20"/>
      <c r="I258" s="14">
        <f t="shared" si="48"/>
        <v>0</v>
      </c>
    </row>
    <row r="259" spans="1:9" x14ac:dyDescent="0.25">
      <c r="A259" s="2" t="s">
        <v>26</v>
      </c>
      <c r="B259" s="2"/>
      <c r="C259" s="2"/>
      <c r="D259" s="2"/>
      <c r="E259" s="2"/>
      <c r="F259" s="2"/>
      <c r="G259" s="2"/>
      <c r="H259" s="2"/>
      <c r="I259" s="2"/>
    </row>
    <row r="261" spans="1:9" x14ac:dyDescent="0.25">
      <c r="B261" s="11"/>
      <c r="C261" s="24" t="str">
        <f>IF(A263="","",VLOOKUP(A263,'[1]Ref Code fonds'!$A$1:B507,2))</f>
        <v/>
      </c>
      <c r="D261" s="24"/>
      <c r="E261" s="24"/>
      <c r="F261" s="24"/>
      <c r="G261" s="24"/>
      <c r="H261" s="24"/>
      <c r="I261" s="24"/>
    </row>
    <row r="262" spans="1:9" ht="30" customHeight="1" x14ac:dyDescent="0.25">
      <c r="A262" s="7" t="s">
        <v>17</v>
      </c>
      <c r="B262" s="8" t="s">
        <v>0</v>
      </c>
      <c r="C262" s="9"/>
      <c r="D262" s="10"/>
      <c r="E262" s="10" t="s">
        <v>2</v>
      </c>
      <c r="F262" s="10" t="s">
        <v>4</v>
      </c>
      <c r="G262" s="10" t="s">
        <v>5</v>
      </c>
      <c r="H262" s="10"/>
      <c r="I262" s="10" t="s">
        <v>6</v>
      </c>
    </row>
    <row r="263" spans="1:9" x14ac:dyDescent="0.25">
      <c r="A263" s="25"/>
      <c r="B263" s="12"/>
      <c r="C263" s="13"/>
      <c r="D263" s="13"/>
      <c r="E263" s="14">
        <f>SUM(E265:E275)</f>
        <v>0</v>
      </c>
      <c r="F263" s="14">
        <f>SUM(F265:F275)</f>
        <v>0</v>
      </c>
      <c r="G263" s="14">
        <f>SUM(G265:G275)</f>
        <v>0</v>
      </c>
      <c r="H263" s="14">
        <f>SUM(H265:H275)</f>
        <v>0</v>
      </c>
      <c r="I263" s="14">
        <f>SUM(I265:I275)</f>
        <v>0</v>
      </c>
    </row>
    <row r="264" spans="1:9" ht="30" x14ac:dyDescent="0.25">
      <c r="A264" s="26"/>
      <c r="B264" s="27"/>
      <c r="C264" s="18" t="s">
        <v>10</v>
      </c>
      <c r="D264" s="18" t="s">
        <v>1</v>
      </c>
      <c r="E264" s="18" t="s">
        <v>2</v>
      </c>
      <c r="F264" s="18" t="s">
        <v>4</v>
      </c>
      <c r="G264" s="19" t="s">
        <v>11</v>
      </c>
      <c r="H264" s="19" t="s">
        <v>12</v>
      </c>
      <c r="I264" s="18" t="s">
        <v>13</v>
      </c>
    </row>
    <row r="265" spans="1:9" x14ac:dyDescent="0.25">
      <c r="A265" s="26"/>
      <c r="B265" s="27"/>
      <c r="C265" s="20"/>
      <c r="D265" s="20"/>
      <c r="E265" s="21"/>
      <c r="F265" s="21"/>
      <c r="G265" s="21"/>
      <c r="H265" s="21"/>
      <c r="I265" s="14">
        <f>IF(F265="",E265,F265)+G265+H265</f>
        <v>0</v>
      </c>
    </row>
    <row r="266" spans="1:9" x14ac:dyDescent="0.25">
      <c r="A266" s="26"/>
      <c r="B266" s="27"/>
      <c r="C266" s="20"/>
      <c r="D266" s="20"/>
      <c r="E266" s="21"/>
      <c r="F266" s="21"/>
      <c r="G266" s="21"/>
      <c r="H266" s="21"/>
      <c r="I266" s="14">
        <f t="shared" ref="I266:I274" si="49">IF(F266="",E266,F266)+G266+H266</f>
        <v>0</v>
      </c>
    </row>
    <row r="267" spans="1:9" x14ac:dyDescent="0.25">
      <c r="A267" s="26"/>
      <c r="B267" s="27"/>
      <c r="C267" s="20"/>
      <c r="D267" s="20"/>
      <c r="E267" s="21"/>
      <c r="F267" s="21"/>
      <c r="G267" s="21"/>
      <c r="H267" s="21"/>
      <c r="I267" s="14">
        <f t="shared" si="49"/>
        <v>0</v>
      </c>
    </row>
    <row r="268" spans="1:9" x14ac:dyDescent="0.25">
      <c r="A268" s="26"/>
      <c r="B268" s="27"/>
      <c r="C268" s="20"/>
      <c r="D268" s="20"/>
      <c r="E268" s="21"/>
      <c r="F268" s="21"/>
      <c r="G268" s="21"/>
      <c r="H268" s="21"/>
      <c r="I268" s="14">
        <f t="shared" si="49"/>
        <v>0</v>
      </c>
    </row>
    <row r="269" spans="1:9" x14ac:dyDescent="0.25">
      <c r="A269" s="26"/>
      <c r="B269" s="27"/>
      <c r="C269" s="20"/>
      <c r="D269" s="20"/>
      <c r="E269" s="21"/>
      <c r="F269" s="21"/>
      <c r="G269" s="21"/>
      <c r="H269" s="21"/>
      <c r="I269" s="14">
        <f t="shared" si="49"/>
        <v>0</v>
      </c>
    </row>
    <row r="270" spans="1:9" x14ac:dyDescent="0.25">
      <c r="A270" s="26"/>
      <c r="B270" s="27"/>
      <c r="C270" s="20"/>
      <c r="D270" s="20"/>
      <c r="E270" s="21"/>
      <c r="F270" s="21"/>
      <c r="G270" s="21"/>
      <c r="H270" s="21"/>
      <c r="I270" s="14">
        <f t="shared" si="49"/>
        <v>0</v>
      </c>
    </row>
    <row r="271" spans="1:9" x14ac:dyDescent="0.25">
      <c r="A271" s="26"/>
      <c r="B271" s="27"/>
      <c r="C271" s="20"/>
      <c r="D271" s="20"/>
      <c r="E271" s="21"/>
      <c r="F271" s="21"/>
      <c r="G271" s="21"/>
      <c r="H271" s="21"/>
      <c r="I271" s="14">
        <f t="shared" si="49"/>
        <v>0</v>
      </c>
    </row>
    <row r="272" spans="1:9" x14ac:dyDescent="0.25">
      <c r="A272" s="26"/>
      <c r="B272" s="27"/>
      <c r="C272" s="20"/>
      <c r="D272" s="20"/>
      <c r="E272" s="21"/>
      <c r="F272" s="20"/>
      <c r="G272" s="20"/>
      <c r="H272" s="20"/>
      <c r="I272" s="14">
        <f t="shared" si="49"/>
        <v>0</v>
      </c>
    </row>
    <row r="273" spans="1:9" x14ac:dyDescent="0.25">
      <c r="A273" s="26"/>
      <c r="B273" s="27"/>
      <c r="C273" s="20"/>
      <c r="D273" s="20"/>
      <c r="E273" s="21"/>
      <c r="F273" s="20"/>
      <c r="G273" s="20"/>
      <c r="H273" s="20"/>
      <c r="I273" s="14">
        <f t="shared" si="49"/>
        <v>0</v>
      </c>
    </row>
    <row r="274" spans="1:9" x14ac:dyDescent="0.25">
      <c r="A274" s="26"/>
      <c r="B274" s="27"/>
      <c r="C274" s="20"/>
      <c r="D274" s="20"/>
      <c r="E274" s="21"/>
      <c r="F274" s="20"/>
      <c r="G274" s="20"/>
      <c r="H274" s="20"/>
      <c r="I274" s="14">
        <f t="shared" si="49"/>
        <v>0</v>
      </c>
    </row>
    <row r="275" spans="1:9" x14ac:dyDescent="0.25">
      <c r="A275" s="2" t="s">
        <v>26</v>
      </c>
      <c r="B275" s="2"/>
      <c r="C275" s="2"/>
      <c r="D275" s="2"/>
      <c r="E275" s="2"/>
      <c r="F275" s="2"/>
      <c r="G275" s="2"/>
      <c r="H275" s="2"/>
      <c r="I275" s="2"/>
    </row>
    <row r="277" spans="1:9" ht="30" customHeight="1" x14ac:dyDescent="0.25">
      <c r="B277" s="11"/>
      <c r="C277" s="24" t="str">
        <f>IF(A279="","",VLOOKUP(A279,'[1]Ref Code fonds'!$A$1:B523,2))</f>
        <v/>
      </c>
      <c r="D277" s="24"/>
      <c r="E277" s="24"/>
      <c r="F277" s="24"/>
      <c r="G277" s="24"/>
      <c r="H277" s="24"/>
      <c r="I277" s="24"/>
    </row>
    <row r="278" spans="1:9" ht="30" customHeight="1" x14ac:dyDescent="0.25">
      <c r="A278" s="7" t="s">
        <v>17</v>
      </c>
      <c r="B278" s="8" t="s">
        <v>0</v>
      </c>
      <c r="C278" s="9"/>
      <c r="D278" s="10"/>
      <c r="E278" s="10" t="s">
        <v>2</v>
      </c>
      <c r="F278" s="10" t="s">
        <v>4</v>
      </c>
      <c r="G278" s="10" t="s">
        <v>5</v>
      </c>
      <c r="H278" s="10"/>
      <c r="I278" s="10" t="s">
        <v>6</v>
      </c>
    </row>
    <row r="279" spans="1:9" x14ac:dyDescent="0.25">
      <c r="A279" s="25"/>
      <c r="B279" s="12"/>
      <c r="C279" s="13"/>
      <c r="D279" s="13"/>
      <c r="E279" s="14">
        <f>SUM(E281:E291)</f>
        <v>0</v>
      </c>
      <c r="F279" s="14">
        <f>SUM(F281:F291)</f>
        <v>0</v>
      </c>
      <c r="G279" s="14">
        <f>SUM(G281:G291)</f>
        <v>0</v>
      </c>
      <c r="H279" s="14">
        <f>SUM(H281:H291)</f>
        <v>0</v>
      </c>
      <c r="I279" s="14">
        <f>SUM(I281:I291)</f>
        <v>0</v>
      </c>
    </row>
    <row r="280" spans="1:9" ht="30" x14ac:dyDescent="0.25">
      <c r="A280" s="26"/>
      <c r="B280" s="27"/>
      <c r="C280" s="18" t="s">
        <v>10</v>
      </c>
      <c r="D280" s="18" t="s">
        <v>1</v>
      </c>
      <c r="E280" s="18" t="s">
        <v>2</v>
      </c>
      <c r="F280" s="18" t="s">
        <v>4</v>
      </c>
      <c r="G280" s="19" t="s">
        <v>11</v>
      </c>
      <c r="H280" s="19" t="s">
        <v>12</v>
      </c>
      <c r="I280" s="18" t="s">
        <v>13</v>
      </c>
    </row>
    <row r="281" spans="1:9" x14ac:dyDescent="0.25">
      <c r="A281" s="26"/>
      <c r="B281" s="27"/>
      <c r="C281" s="20"/>
      <c r="D281" s="20"/>
      <c r="E281" s="21"/>
      <c r="F281" s="21"/>
      <c r="G281" s="21"/>
      <c r="H281" s="21"/>
      <c r="I281" s="14">
        <f>IF(F281="",E281,F281)+G281+H281</f>
        <v>0</v>
      </c>
    </row>
    <row r="282" spans="1:9" x14ac:dyDescent="0.25">
      <c r="A282" s="26"/>
      <c r="B282" s="27"/>
      <c r="C282" s="20"/>
      <c r="D282" s="20"/>
      <c r="E282" s="21"/>
      <c r="F282" s="21"/>
      <c r="G282" s="21"/>
      <c r="H282" s="21"/>
      <c r="I282" s="14">
        <f t="shared" ref="I282:I290" si="50">IF(F282="",E282,F282)+G282+H282</f>
        <v>0</v>
      </c>
    </row>
    <row r="283" spans="1:9" x14ac:dyDescent="0.25">
      <c r="A283" s="26"/>
      <c r="B283" s="27"/>
      <c r="C283" s="20"/>
      <c r="D283" s="20"/>
      <c r="E283" s="21"/>
      <c r="F283" s="21"/>
      <c r="G283" s="21"/>
      <c r="H283" s="21"/>
      <c r="I283" s="14">
        <f t="shared" si="50"/>
        <v>0</v>
      </c>
    </row>
    <row r="284" spans="1:9" x14ac:dyDescent="0.25">
      <c r="A284" s="26"/>
      <c r="B284" s="27"/>
      <c r="C284" s="20"/>
      <c r="D284" s="20"/>
      <c r="E284" s="21"/>
      <c r="F284" s="21"/>
      <c r="G284" s="21"/>
      <c r="H284" s="21"/>
      <c r="I284" s="14">
        <f t="shared" si="50"/>
        <v>0</v>
      </c>
    </row>
    <row r="285" spans="1:9" x14ac:dyDescent="0.25">
      <c r="A285" s="26"/>
      <c r="B285" s="27"/>
      <c r="C285" s="20"/>
      <c r="D285" s="20"/>
      <c r="E285" s="21"/>
      <c r="F285" s="21"/>
      <c r="G285" s="21"/>
      <c r="H285" s="21"/>
      <c r="I285" s="14">
        <f t="shared" si="50"/>
        <v>0</v>
      </c>
    </row>
    <row r="286" spans="1:9" x14ac:dyDescent="0.25">
      <c r="A286" s="26"/>
      <c r="B286" s="27"/>
      <c r="C286" s="20"/>
      <c r="D286" s="20"/>
      <c r="E286" s="21"/>
      <c r="F286" s="21"/>
      <c r="G286" s="21"/>
      <c r="H286" s="21"/>
      <c r="I286" s="14">
        <f t="shared" si="50"/>
        <v>0</v>
      </c>
    </row>
    <row r="287" spans="1:9" x14ac:dyDescent="0.25">
      <c r="A287" s="26"/>
      <c r="B287" s="27"/>
      <c r="C287" s="20"/>
      <c r="D287" s="20"/>
      <c r="E287" s="21"/>
      <c r="F287" s="21"/>
      <c r="G287" s="21"/>
      <c r="H287" s="21"/>
      <c r="I287" s="14">
        <f t="shared" si="50"/>
        <v>0</v>
      </c>
    </row>
    <row r="288" spans="1:9" x14ac:dyDescent="0.25">
      <c r="A288" s="26"/>
      <c r="B288" s="27"/>
      <c r="C288" s="20"/>
      <c r="D288" s="20"/>
      <c r="E288" s="21"/>
      <c r="F288" s="20"/>
      <c r="G288" s="20"/>
      <c r="H288" s="20"/>
      <c r="I288" s="14">
        <f t="shared" si="50"/>
        <v>0</v>
      </c>
    </row>
    <row r="289" spans="1:9" x14ac:dyDescent="0.25">
      <c r="A289" s="26"/>
      <c r="B289" s="27"/>
      <c r="C289" s="20"/>
      <c r="D289" s="20"/>
      <c r="E289" s="21"/>
      <c r="F289" s="20"/>
      <c r="G289" s="20"/>
      <c r="H289" s="20"/>
      <c r="I289" s="14">
        <f t="shared" si="50"/>
        <v>0</v>
      </c>
    </row>
    <row r="290" spans="1:9" x14ac:dyDescent="0.25">
      <c r="A290" s="26"/>
      <c r="B290" s="27"/>
      <c r="C290" s="20"/>
      <c r="D290" s="20"/>
      <c r="E290" s="21"/>
      <c r="F290" s="20"/>
      <c r="G290" s="20"/>
      <c r="H290" s="20"/>
      <c r="I290" s="14">
        <f t="shared" si="50"/>
        <v>0</v>
      </c>
    </row>
    <row r="291" spans="1:9" x14ac:dyDescent="0.25">
      <c r="A291" s="2" t="s">
        <v>26</v>
      </c>
      <c r="B291" s="2"/>
      <c r="C291" s="2"/>
      <c r="D291" s="2"/>
      <c r="E291" s="2"/>
      <c r="F291" s="2"/>
      <c r="G291" s="2"/>
      <c r="H291" s="2"/>
      <c r="I291" s="2"/>
    </row>
    <row r="292" spans="1:9" x14ac:dyDescent="0.25">
      <c r="A292" s="30"/>
      <c r="B292" s="31"/>
      <c r="C292" s="31"/>
      <c r="D292" s="31"/>
      <c r="E292" s="31"/>
      <c r="F292" s="31"/>
      <c r="G292" s="31"/>
      <c r="H292" s="31"/>
      <c r="I292" s="31"/>
    </row>
    <row r="293" spans="1:9" x14ac:dyDescent="0.25">
      <c r="B293" s="11"/>
      <c r="C293" s="24" t="str">
        <f>IF(A295="","",VLOOKUP(A295,'[1]Ref Code fonds'!$A$1:B539,2))</f>
        <v/>
      </c>
      <c r="D293" s="24"/>
      <c r="E293" s="24"/>
      <c r="F293" s="24"/>
      <c r="G293" s="24"/>
      <c r="H293" s="24"/>
      <c r="I293" s="24"/>
    </row>
    <row r="294" spans="1:9" ht="30" customHeight="1" x14ac:dyDescent="0.25">
      <c r="A294" s="7" t="s">
        <v>17</v>
      </c>
      <c r="B294" s="8" t="s">
        <v>0</v>
      </c>
      <c r="C294" s="9"/>
      <c r="D294" s="10"/>
      <c r="E294" s="10" t="s">
        <v>2</v>
      </c>
      <c r="F294" s="10" t="s">
        <v>4</v>
      </c>
      <c r="G294" s="10" t="s">
        <v>5</v>
      </c>
      <c r="H294" s="10"/>
      <c r="I294" s="10" t="s">
        <v>6</v>
      </c>
    </row>
    <row r="295" spans="1:9" x14ac:dyDescent="0.25">
      <c r="A295" s="25"/>
      <c r="B295" s="12"/>
      <c r="C295" s="13"/>
      <c r="D295" s="13"/>
      <c r="E295" s="14">
        <f>SUM(E297:E307)</f>
        <v>0</v>
      </c>
      <c r="F295" s="14">
        <f>SUM(F297:F307)</f>
        <v>0</v>
      </c>
      <c r="G295" s="14">
        <f>SUM(G297:G307)</f>
        <v>0</v>
      </c>
      <c r="H295" s="14">
        <f>SUM(H297:H307)</f>
        <v>0</v>
      </c>
      <c r="I295" s="14">
        <f>SUM(I297:I307)</f>
        <v>0</v>
      </c>
    </row>
    <row r="296" spans="1:9" ht="30" x14ac:dyDescent="0.25">
      <c r="A296" s="26"/>
      <c r="B296" s="27"/>
      <c r="C296" s="18" t="s">
        <v>10</v>
      </c>
      <c r="D296" s="18" t="s">
        <v>1</v>
      </c>
      <c r="E296" s="18" t="s">
        <v>2</v>
      </c>
      <c r="F296" s="18" t="s">
        <v>4</v>
      </c>
      <c r="G296" s="19" t="s">
        <v>11</v>
      </c>
      <c r="H296" s="19" t="s">
        <v>12</v>
      </c>
      <c r="I296" s="18" t="s">
        <v>13</v>
      </c>
    </row>
    <row r="297" spans="1:9" x14ac:dyDescent="0.25">
      <c r="A297" s="26"/>
      <c r="B297" s="27"/>
      <c r="C297" s="20"/>
      <c r="D297" s="20"/>
      <c r="E297" s="21"/>
      <c r="F297" s="21"/>
      <c r="G297" s="21"/>
      <c r="H297" s="21"/>
      <c r="I297" s="14">
        <f>IF(F297="",E297,F297)+G297+H297</f>
        <v>0</v>
      </c>
    </row>
    <row r="298" spans="1:9" x14ac:dyDescent="0.25">
      <c r="A298" s="26"/>
      <c r="B298" s="27"/>
      <c r="C298" s="20"/>
      <c r="D298" s="20"/>
      <c r="E298" s="21"/>
      <c r="F298" s="21"/>
      <c r="G298" s="21"/>
      <c r="H298" s="21"/>
      <c r="I298" s="14">
        <f t="shared" ref="I298:I306" si="51">IF(F298="",E298,F298)+G298+H298</f>
        <v>0</v>
      </c>
    </row>
    <row r="299" spans="1:9" x14ac:dyDescent="0.25">
      <c r="A299" s="26"/>
      <c r="B299" s="27"/>
      <c r="C299" s="20"/>
      <c r="D299" s="20"/>
      <c r="E299" s="21"/>
      <c r="F299" s="21"/>
      <c r="G299" s="21"/>
      <c r="H299" s="21"/>
      <c r="I299" s="14">
        <f t="shared" si="51"/>
        <v>0</v>
      </c>
    </row>
    <row r="300" spans="1:9" x14ac:dyDescent="0.25">
      <c r="A300" s="26"/>
      <c r="B300" s="27"/>
      <c r="C300" s="20"/>
      <c r="D300" s="20"/>
      <c r="E300" s="21"/>
      <c r="F300" s="21"/>
      <c r="G300" s="21"/>
      <c r="H300" s="21"/>
      <c r="I300" s="14">
        <f t="shared" si="51"/>
        <v>0</v>
      </c>
    </row>
    <row r="301" spans="1:9" x14ac:dyDescent="0.25">
      <c r="A301" s="26"/>
      <c r="B301" s="27"/>
      <c r="C301" s="20"/>
      <c r="D301" s="20"/>
      <c r="E301" s="21"/>
      <c r="F301" s="21"/>
      <c r="G301" s="21"/>
      <c r="H301" s="21"/>
      <c r="I301" s="14">
        <f t="shared" si="51"/>
        <v>0</v>
      </c>
    </row>
    <row r="302" spans="1:9" x14ac:dyDescent="0.25">
      <c r="A302" s="26"/>
      <c r="B302" s="27"/>
      <c r="C302" s="20"/>
      <c r="D302" s="20"/>
      <c r="E302" s="21"/>
      <c r="F302" s="21"/>
      <c r="G302" s="21"/>
      <c r="H302" s="21"/>
      <c r="I302" s="14">
        <f t="shared" si="51"/>
        <v>0</v>
      </c>
    </row>
    <row r="303" spans="1:9" x14ac:dyDescent="0.25">
      <c r="A303" s="26"/>
      <c r="B303" s="27"/>
      <c r="C303" s="20"/>
      <c r="D303" s="20"/>
      <c r="E303" s="21"/>
      <c r="F303" s="21"/>
      <c r="G303" s="21"/>
      <c r="H303" s="21"/>
      <c r="I303" s="14">
        <f t="shared" si="51"/>
        <v>0</v>
      </c>
    </row>
    <row r="304" spans="1:9" x14ac:dyDescent="0.25">
      <c r="A304" s="26"/>
      <c r="B304" s="27"/>
      <c r="C304" s="20"/>
      <c r="D304" s="20"/>
      <c r="E304" s="21"/>
      <c r="F304" s="20"/>
      <c r="G304" s="20"/>
      <c r="H304" s="20"/>
      <c r="I304" s="14">
        <f t="shared" si="51"/>
        <v>0</v>
      </c>
    </row>
    <row r="305" spans="1:9" x14ac:dyDescent="0.25">
      <c r="A305" s="26"/>
      <c r="B305" s="27"/>
      <c r="C305" s="20"/>
      <c r="D305" s="20"/>
      <c r="E305" s="21"/>
      <c r="F305" s="20"/>
      <c r="G305" s="20"/>
      <c r="H305" s="20"/>
      <c r="I305" s="14">
        <f t="shared" si="51"/>
        <v>0</v>
      </c>
    </row>
    <row r="306" spans="1:9" x14ac:dyDescent="0.25">
      <c r="A306" s="26"/>
      <c r="B306" s="27"/>
      <c r="C306" s="20"/>
      <c r="D306" s="20"/>
      <c r="E306" s="21"/>
      <c r="F306" s="20"/>
      <c r="G306" s="20"/>
      <c r="H306" s="20"/>
      <c r="I306" s="14">
        <f t="shared" si="51"/>
        <v>0</v>
      </c>
    </row>
    <row r="307" spans="1:9" x14ac:dyDescent="0.25">
      <c r="A307" s="2" t="s">
        <v>26</v>
      </c>
      <c r="B307" s="2"/>
      <c r="C307" s="2"/>
      <c r="D307" s="2"/>
      <c r="E307" s="2"/>
      <c r="F307" s="2"/>
      <c r="G307" s="2"/>
      <c r="H307" s="2"/>
      <c r="I307" s="2"/>
    </row>
    <row r="309" spans="1:9" x14ac:dyDescent="0.25">
      <c r="B309" s="11"/>
      <c r="C309" s="24" t="str">
        <f>IF(A311="","",VLOOKUP(A311,'[1]Ref Code fonds'!$A$1:B555,2))</f>
        <v/>
      </c>
      <c r="D309" s="24"/>
      <c r="E309" s="24"/>
      <c r="F309" s="24"/>
      <c r="G309" s="24"/>
      <c r="H309" s="24"/>
      <c r="I309" s="24"/>
    </row>
    <row r="310" spans="1:9" ht="30" customHeight="1" x14ac:dyDescent="0.25">
      <c r="A310" s="7" t="s">
        <v>17</v>
      </c>
      <c r="B310" s="8" t="s">
        <v>0</v>
      </c>
      <c r="C310" s="9"/>
      <c r="D310" s="10"/>
      <c r="E310" s="10" t="s">
        <v>2</v>
      </c>
      <c r="F310" s="10" t="s">
        <v>4</v>
      </c>
      <c r="G310" s="10" t="s">
        <v>5</v>
      </c>
      <c r="H310" s="10"/>
      <c r="I310" s="10" t="s">
        <v>6</v>
      </c>
    </row>
    <row r="311" spans="1:9" x14ac:dyDescent="0.25">
      <c r="A311" s="25"/>
      <c r="B311" s="12"/>
      <c r="C311" s="13"/>
      <c r="D311" s="13"/>
      <c r="E311" s="14">
        <f>SUM(E313:E323)</f>
        <v>0</v>
      </c>
      <c r="F311" s="14">
        <f>SUM(F313:F323)</f>
        <v>0</v>
      </c>
      <c r="G311" s="14">
        <f>SUM(G313:G323)</f>
        <v>0</v>
      </c>
      <c r="H311" s="14">
        <f>SUM(H313:H323)</f>
        <v>0</v>
      </c>
      <c r="I311" s="14">
        <f>SUM(I313:I323)</f>
        <v>0</v>
      </c>
    </row>
    <row r="312" spans="1:9" ht="30" x14ac:dyDescent="0.25">
      <c r="A312" s="26"/>
      <c r="B312" s="27"/>
      <c r="C312" s="18" t="s">
        <v>10</v>
      </c>
      <c r="D312" s="18" t="s">
        <v>1</v>
      </c>
      <c r="E312" s="18" t="s">
        <v>2</v>
      </c>
      <c r="F312" s="18" t="s">
        <v>4</v>
      </c>
      <c r="G312" s="19" t="s">
        <v>11</v>
      </c>
      <c r="H312" s="19" t="s">
        <v>12</v>
      </c>
      <c r="I312" s="18" t="s">
        <v>13</v>
      </c>
    </row>
    <row r="313" spans="1:9" x14ac:dyDescent="0.25">
      <c r="A313" s="26"/>
      <c r="B313" s="27"/>
      <c r="C313" s="20"/>
      <c r="D313" s="20"/>
      <c r="E313" s="21"/>
      <c r="F313" s="21"/>
      <c r="G313" s="21"/>
      <c r="H313" s="21"/>
      <c r="I313" s="14">
        <f>IF(F313="",E313,F313)+G313+H313</f>
        <v>0</v>
      </c>
    </row>
    <row r="314" spans="1:9" x14ac:dyDescent="0.25">
      <c r="A314" s="26"/>
      <c r="B314" s="27"/>
      <c r="C314" s="20"/>
      <c r="D314" s="20"/>
      <c r="E314" s="21"/>
      <c r="F314" s="21"/>
      <c r="G314" s="21"/>
      <c r="H314" s="21"/>
      <c r="I314" s="14">
        <f t="shared" ref="I314:I322" si="52">IF(F314="",E314,F314)+G314+H314</f>
        <v>0</v>
      </c>
    </row>
    <row r="315" spans="1:9" x14ac:dyDescent="0.25">
      <c r="A315" s="26"/>
      <c r="B315" s="27"/>
      <c r="C315" s="20"/>
      <c r="D315" s="20"/>
      <c r="E315" s="21"/>
      <c r="F315" s="21"/>
      <c r="G315" s="21"/>
      <c r="H315" s="21"/>
      <c r="I315" s="14">
        <f t="shared" si="52"/>
        <v>0</v>
      </c>
    </row>
    <row r="316" spans="1:9" x14ac:dyDescent="0.25">
      <c r="A316" s="26"/>
      <c r="B316" s="27"/>
      <c r="C316" s="20"/>
      <c r="D316" s="20"/>
      <c r="E316" s="21"/>
      <c r="F316" s="21"/>
      <c r="G316" s="21"/>
      <c r="H316" s="21"/>
      <c r="I316" s="14">
        <f t="shared" si="52"/>
        <v>0</v>
      </c>
    </row>
    <row r="317" spans="1:9" x14ac:dyDescent="0.25">
      <c r="A317" s="26"/>
      <c r="B317" s="27"/>
      <c r="C317" s="20"/>
      <c r="D317" s="20"/>
      <c r="E317" s="21"/>
      <c r="F317" s="21"/>
      <c r="G317" s="21"/>
      <c r="H317" s="21"/>
      <c r="I317" s="14">
        <f t="shared" si="52"/>
        <v>0</v>
      </c>
    </row>
    <row r="318" spans="1:9" x14ac:dyDescent="0.25">
      <c r="A318" s="26"/>
      <c r="B318" s="27"/>
      <c r="C318" s="20"/>
      <c r="D318" s="20"/>
      <c r="E318" s="21"/>
      <c r="F318" s="21"/>
      <c r="G318" s="21"/>
      <c r="H318" s="21"/>
      <c r="I318" s="14">
        <f t="shared" si="52"/>
        <v>0</v>
      </c>
    </row>
    <row r="319" spans="1:9" x14ac:dyDescent="0.25">
      <c r="A319" s="26"/>
      <c r="B319" s="27"/>
      <c r="C319" s="20"/>
      <c r="D319" s="20"/>
      <c r="E319" s="21"/>
      <c r="F319" s="21"/>
      <c r="G319" s="21"/>
      <c r="H319" s="21"/>
      <c r="I319" s="14">
        <f t="shared" si="52"/>
        <v>0</v>
      </c>
    </row>
    <row r="320" spans="1:9" x14ac:dyDescent="0.25">
      <c r="A320" s="26"/>
      <c r="B320" s="27"/>
      <c r="C320" s="20"/>
      <c r="D320" s="20"/>
      <c r="E320" s="21"/>
      <c r="F320" s="20"/>
      <c r="G320" s="20"/>
      <c r="H320" s="20"/>
      <c r="I320" s="14">
        <f t="shared" si="52"/>
        <v>0</v>
      </c>
    </row>
    <row r="321" spans="1:9" x14ac:dyDescent="0.25">
      <c r="A321" s="26"/>
      <c r="B321" s="27"/>
      <c r="C321" s="20"/>
      <c r="D321" s="20"/>
      <c r="E321" s="21"/>
      <c r="F321" s="20"/>
      <c r="G321" s="20"/>
      <c r="H321" s="20"/>
      <c r="I321" s="14">
        <f t="shared" si="52"/>
        <v>0</v>
      </c>
    </row>
    <row r="322" spans="1:9" x14ac:dyDescent="0.25">
      <c r="A322" s="26"/>
      <c r="B322" s="27"/>
      <c r="C322" s="20"/>
      <c r="D322" s="20"/>
      <c r="E322" s="21"/>
      <c r="F322" s="20"/>
      <c r="G322" s="20"/>
      <c r="H322" s="20"/>
      <c r="I322" s="14">
        <f t="shared" si="52"/>
        <v>0</v>
      </c>
    </row>
    <row r="323" spans="1:9" x14ac:dyDescent="0.25">
      <c r="A323" s="2" t="s">
        <v>26</v>
      </c>
      <c r="B323" s="2"/>
      <c r="C323" s="2"/>
      <c r="D323" s="2"/>
      <c r="E323" s="2"/>
      <c r="F323" s="2"/>
      <c r="G323" s="2"/>
      <c r="H323" s="2"/>
      <c r="I323" s="2"/>
    </row>
    <row r="325" spans="1:9" x14ac:dyDescent="0.25">
      <c r="B325" s="11"/>
      <c r="C325" s="24" t="str">
        <f>IF(A327="","",VLOOKUP(A327,'[1]Ref Code fonds'!$A$1:B571,2))</f>
        <v/>
      </c>
      <c r="D325" s="24"/>
      <c r="E325" s="24"/>
      <c r="F325" s="24"/>
      <c r="G325" s="24"/>
      <c r="H325" s="24"/>
      <c r="I325" s="24"/>
    </row>
    <row r="326" spans="1:9" ht="30" customHeight="1" x14ac:dyDescent="0.25">
      <c r="A326" s="7" t="s">
        <v>17</v>
      </c>
      <c r="B326" s="8" t="s">
        <v>0</v>
      </c>
      <c r="C326" s="9"/>
      <c r="D326" s="10"/>
      <c r="E326" s="10" t="s">
        <v>2</v>
      </c>
      <c r="F326" s="10" t="s">
        <v>4</v>
      </c>
      <c r="G326" s="10" t="s">
        <v>5</v>
      </c>
      <c r="H326" s="10"/>
      <c r="I326" s="10" t="s">
        <v>6</v>
      </c>
    </row>
    <row r="327" spans="1:9" x14ac:dyDescent="0.25">
      <c r="A327" s="25"/>
      <c r="B327" s="12"/>
      <c r="C327" s="13"/>
      <c r="D327" s="13"/>
      <c r="E327" s="14">
        <f>SUM(E329:E339)</f>
        <v>0</v>
      </c>
      <c r="F327" s="14">
        <f>SUM(F329:F339)</f>
        <v>0</v>
      </c>
      <c r="G327" s="14">
        <f>SUM(G329:G339)</f>
        <v>0</v>
      </c>
      <c r="H327" s="14">
        <f>SUM(H329:H339)</f>
        <v>0</v>
      </c>
      <c r="I327" s="14">
        <f>SUM(I329:I339)</f>
        <v>0</v>
      </c>
    </row>
    <row r="328" spans="1:9" ht="30" x14ac:dyDescent="0.25">
      <c r="A328" s="26"/>
      <c r="B328" s="27"/>
      <c r="C328" s="18" t="s">
        <v>10</v>
      </c>
      <c r="D328" s="18" t="s">
        <v>1</v>
      </c>
      <c r="E328" s="18" t="s">
        <v>2</v>
      </c>
      <c r="F328" s="18" t="s">
        <v>4</v>
      </c>
      <c r="G328" s="19" t="s">
        <v>11</v>
      </c>
      <c r="H328" s="19" t="s">
        <v>12</v>
      </c>
      <c r="I328" s="18" t="s">
        <v>13</v>
      </c>
    </row>
    <row r="329" spans="1:9" x14ac:dyDescent="0.25">
      <c r="A329" s="26"/>
      <c r="B329" s="27"/>
      <c r="C329" s="20"/>
      <c r="D329" s="20"/>
      <c r="E329" s="21"/>
      <c r="F329" s="21"/>
      <c r="G329" s="21"/>
      <c r="H329" s="21"/>
      <c r="I329" s="14">
        <f>IF(F329="",E329,F329)+G329+H329</f>
        <v>0</v>
      </c>
    </row>
    <row r="330" spans="1:9" x14ac:dyDescent="0.25">
      <c r="A330" s="26"/>
      <c r="B330" s="27"/>
      <c r="C330" s="20"/>
      <c r="D330" s="20"/>
      <c r="E330" s="21"/>
      <c r="F330" s="21"/>
      <c r="G330" s="21"/>
      <c r="H330" s="21"/>
      <c r="I330" s="14">
        <f t="shared" ref="I330:I338" si="53">IF(F330="",E330,F330)+G330+H330</f>
        <v>0</v>
      </c>
    </row>
    <row r="331" spans="1:9" x14ac:dyDescent="0.25">
      <c r="A331" s="26"/>
      <c r="B331" s="27"/>
      <c r="C331" s="20"/>
      <c r="D331" s="20"/>
      <c r="E331" s="21"/>
      <c r="F331" s="21"/>
      <c r="G331" s="21"/>
      <c r="H331" s="21"/>
      <c r="I331" s="14">
        <f t="shared" si="53"/>
        <v>0</v>
      </c>
    </row>
    <row r="332" spans="1:9" x14ac:dyDescent="0.25">
      <c r="A332" s="26"/>
      <c r="B332" s="27"/>
      <c r="C332" s="20"/>
      <c r="D332" s="20"/>
      <c r="E332" s="21"/>
      <c r="F332" s="21"/>
      <c r="G332" s="21"/>
      <c r="H332" s="21"/>
      <c r="I332" s="14">
        <f t="shared" si="53"/>
        <v>0</v>
      </c>
    </row>
    <row r="333" spans="1:9" x14ac:dyDescent="0.25">
      <c r="A333" s="26"/>
      <c r="B333" s="27"/>
      <c r="C333" s="20"/>
      <c r="D333" s="20"/>
      <c r="E333" s="21"/>
      <c r="F333" s="21"/>
      <c r="G333" s="21"/>
      <c r="H333" s="21"/>
      <c r="I333" s="14">
        <f t="shared" si="53"/>
        <v>0</v>
      </c>
    </row>
    <row r="334" spans="1:9" x14ac:dyDescent="0.25">
      <c r="A334" s="26"/>
      <c r="B334" s="27"/>
      <c r="C334" s="20"/>
      <c r="D334" s="20"/>
      <c r="E334" s="21"/>
      <c r="F334" s="21"/>
      <c r="G334" s="21"/>
      <c r="H334" s="21"/>
      <c r="I334" s="14">
        <f t="shared" si="53"/>
        <v>0</v>
      </c>
    </row>
    <row r="335" spans="1:9" x14ac:dyDescent="0.25">
      <c r="A335" s="26"/>
      <c r="B335" s="27"/>
      <c r="C335" s="20"/>
      <c r="D335" s="20"/>
      <c r="E335" s="21"/>
      <c r="F335" s="21"/>
      <c r="G335" s="21"/>
      <c r="H335" s="21"/>
      <c r="I335" s="14">
        <f t="shared" si="53"/>
        <v>0</v>
      </c>
    </row>
    <row r="336" spans="1:9" x14ac:dyDescent="0.25">
      <c r="A336" s="26"/>
      <c r="B336" s="27"/>
      <c r="C336" s="20"/>
      <c r="D336" s="20"/>
      <c r="E336" s="21"/>
      <c r="F336" s="20"/>
      <c r="G336" s="20"/>
      <c r="H336" s="20"/>
      <c r="I336" s="14">
        <f t="shared" si="53"/>
        <v>0</v>
      </c>
    </row>
    <row r="337" spans="1:9" x14ac:dyDescent="0.25">
      <c r="A337" s="26"/>
      <c r="B337" s="27"/>
      <c r="C337" s="20"/>
      <c r="D337" s="20"/>
      <c r="E337" s="21"/>
      <c r="F337" s="20"/>
      <c r="G337" s="20"/>
      <c r="H337" s="20"/>
      <c r="I337" s="14">
        <f t="shared" si="53"/>
        <v>0</v>
      </c>
    </row>
    <row r="338" spans="1:9" x14ac:dyDescent="0.25">
      <c r="A338" s="26"/>
      <c r="B338" s="27"/>
      <c r="C338" s="20"/>
      <c r="D338" s="20"/>
      <c r="E338" s="21"/>
      <c r="F338" s="20"/>
      <c r="G338" s="20"/>
      <c r="H338" s="20"/>
      <c r="I338" s="14">
        <f t="shared" si="53"/>
        <v>0</v>
      </c>
    </row>
    <row r="339" spans="1:9" x14ac:dyDescent="0.25">
      <c r="A339" s="2" t="s">
        <v>26</v>
      </c>
      <c r="B339" s="2"/>
      <c r="C339" s="2"/>
      <c r="D339" s="2"/>
      <c r="E339" s="2"/>
      <c r="F339" s="2"/>
      <c r="G339" s="2"/>
      <c r="H339" s="2"/>
      <c r="I339" s="2"/>
    </row>
    <row r="341" spans="1:9" x14ac:dyDescent="0.25">
      <c r="B341" s="11"/>
      <c r="C341" s="24" t="str">
        <f>IF(A343="","",VLOOKUP(A343,'[1]Ref Code fonds'!$A$1:B587,2))</f>
        <v/>
      </c>
      <c r="D341" s="24"/>
      <c r="E341" s="24"/>
      <c r="F341" s="24"/>
      <c r="G341" s="24"/>
      <c r="H341" s="24"/>
      <c r="I341" s="24"/>
    </row>
    <row r="342" spans="1:9" ht="30" customHeight="1" x14ac:dyDescent="0.25">
      <c r="A342" s="7" t="s">
        <v>17</v>
      </c>
      <c r="B342" s="8" t="s">
        <v>0</v>
      </c>
      <c r="C342" s="9"/>
      <c r="D342" s="10"/>
      <c r="E342" s="10" t="s">
        <v>2</v>
      </c>
      <c r="F342" s="10" t="s">
        <v>4</v>
      </c>
      <c r="G342" s="10" t="s">
        <v>5</v>
      </c>
      <c r="H342" s="10"/>
      <c r="I342" s="10" t="s">
        <v>6</v>
      </c>
    </row>
    <row r="343" spans="1:9" x14ac:dyDescent="0.25">
      <c r="A343" s="25"/>
      <c r="B343" s="12"/>
      <c r="C343" s="13"/>
      <c r="D343" s="13"/>
      <c r="E343" s="14">
        <f>SUM(E345:E355)</f>
        <v>0</v>
      </c>
      <c r="F343" s="14">
        <f>SUM(F345:F355)</f>
        <v>0</v>
      </c>
      <c r="G343" s="14">
        <f>SUM(G345:G355)</f>
        <v>0</v>
      </c>
      <c r="H343" s="14">
        <f>SUM(H345:H355)</f>
        <v>0</v>
      </c>
      <c r="I343" s="14">
        <f>SUM(I345:I355)</f>
        <v>0</v>
      </c>
    </row>
    <row r="344" spans="1:9" ht="30" x14ac:dyDescent="0.25">
      <c r="A344" s="26"/>
      <c r="B344" s="27"/>
      <c r="C344" s="18" t="s">
        <v>10</v>
      </c>
      <c r="D344" s="18" t="s">
        <v>1</v>
      </c>
      <c r="E344" s="18" t="s">
        <v>2</v>
      </c>
      <c r="F344" s="18" t="s">
        <v>4</v>
      </c>
      <c r="G344" s="19" t="s">
        <v>11</v>
      </c>
      <c r="H344" s="19" t="s">
        <v>12</v>
      </c>
      <c r="I344" s="18" t="s">
        <v>13</v>
      </c>
    </row>
    <row r="345" spans="1:9" x14ac:dyDescent="0.25">
      <c r="A345" s="26"/>
      <c r="B345" s="27"/>
      <c r="C345" s="20"/>
      <c r="D345" s="20"/>
      <c r="E345" s="21"/>
      <c r="F345" s="21"/>
      <c r="G345" s="21"/>
      <c r="H345" s="21"/>
      <c r="I345" s="14">
        <f>IF(F345="",E345,F345)+G345+H345</f>
        <v>0</v>
      </c>
    </row>
    <row r="346" spans="1:9" x14ac:dyDescent="0.25">
      <c r="A346" s="26"/>
      <c r="B346" s="27"/>
      <c r="C346" s="20"/>
      <c r="D346" s="20"/>
      <c r="E346" s="21"/>
      <c r="F346" s="21"/>
      <c r="G346" s="21"/>
      <c r="H346" s="21"/>
      <c r="I346" s="14">
        <f t="shared" ref="I346:I354" si="54">IF(F346="",E346,F346)+G346+H346</f>
        <v>0</v>
      </c>
    </row>
    <row r="347" spans="1:9" x14ac:dyDescent="0.25">
      <c r="A347" s="26"/>
      <c r="B347" s="27"/>
      <c r="C347" s="20"/>
      <c r="D347" s="20"/>
      <c r="E347" s="21"/>
      <c r="F347" s="21"/>
      <c r="G347" s="21"/>
      <c r="H347" s="21"/>
      <c r="I347" s="14">
        <f t="shared" si="54"/>
        <v>0</v>
      </c>
    </row>
    <row r="348" spans="1:9" x14ac:dyDescent="0.25">
      <c r="A348" s="26"/>
      <c r="B348" s="27"/>
      <c r="C348" s="20"/>
      <c r="D348" s="20"/>
      <c r="E348" s="21"/>
      <c r="F348" s="21"/>
      <c r="G348" s="21"/>
      <c r="H348" s="21"/>
      <c r="I348" s="14">
        <f t="shared" si="54"/>
        <v>0</v>
      </c>
    </row>
    <row r="349" spans="1:9" x14ac:dyDescent="0.25">
      <c r="A349" s="26"/>
      <c r="B349" s="27"/>
      <c r="C349" s="20"/>
      <c r="D349" s="20"/>
      <c r="E349" s="21"/>
      <c r="F349" s="21"/>
      <c r="G349" s="21"/>
      <c r="H349" s="21"/>
      <c r="I349" s="14">
        <f t="shared" si="54"/>
        <v>0</v>
      </c>
    </row>
    <row r="350" spans="1:9" x14ac:dyDescent="0.25">
      <c r="A350" s="26"/>
      <c r="B350" s="27"/>
      <c r="C350" s="20"/>
      <c r="D350" s="20"/>
      <c r="E350" s="21"/>
      <c r="F350" s="21"/>
      <c r="G350" s="21"/>
      <c r="H350" s="21"/>
      <c r="I350" s="14">
        <f t="shared" si="54"/>
        <v>0</v>
      </c>
    </row>
    <row r="351" spans="1:9" x14ac:dyDescent="0.25">
      <c r="A351" s="26"/>
      <c r="B351" s="27"/>
      <c r="C351" s="20"/>
      <c r="D351" s="20"/>
      <c r="E351" s="21"/>
      <c r="F351" s="21"/>
      <c r="G351" s="21"/>
      <c r="H351" s="21"/>
      <c r="I351" s="14">
        <f t="shared" si="54"/>
        <v>0</v>
      </c>
    </row>
    <row r="352" spans="1:9" x14ac:dyDescent="0.25">
      <c r="A352" s="26"/>
      <c r="B352" s="27"/>
      <c r="C352" s="20"/>
      <c r="D352" s="20"/>
      <c r="E352" s="21"/>
      <c r="F352" s="20"/>
      <c r="G352" s="20"/>
      <c r="H352" s="20"/>
      <c r="I352" s="14">
        <f t="shared" si="54"/>
        <v>0</v>
      </c>
    </row>
    <row r="353" spans="1:9" x14ac:dyDescent="0.25">
      <c r="A353" s="26"/>
      <c r="B353" s="27"/>
      <c r="C353" s="20"/>
      <c r="D353" s="20"/>
      <c r="E353" s="21"/>
      <c r="F353" s="20"/>
      <c r="G353" s="20"/>
      <c r="H353" s="20"/>
      <c r="I353" s="14">
        <f t="shared" si="54"/>
        <v>0</v>
      </c>
    </row>
    <row r="354" spans="1:9" x14ac:dyDescent="0.25">
      <c r="A354" s="26"/>
      <c r="B354" s="27"/>
      <c r="C354" s="20"/>
      <c r="D354" s="20"/>
      <c r="E354" s="21"/>
      <c r="F354" s="20"/>
      <c r="G354" s="20"/>
      <c r="H354" s="20"/>
      <c r="I354" s="14">
        <f t="shared" si="54"/>
        <v>0</v>
      </c>
    </row>
    <row r="355" spans="1:9" x14ac:dyDescent="0.25">
      <c r="A355" s="2" t="s">
        <v>26</v>
      </c>
      <c r="B355" s="2"/>
      <c r="C355" s="2"/>
      <c r="D355" s="2"/>
      <c r="E355" s="2"/>
      <c r="F355" s="2"/>
      <c r="G355" s="2"/>
      <c r="H355" s="2"/>
      <c r="I355" s="2"/>
    </row>
    <row r="357" spans="1:9" x14ac:dyDescent="0.25">
      <c r="B357" s="11"/>
      <c r="C357" s="24" t="str">
        <f>IF(A359="","",VLOOKUP(A359,'[1]Ref Code fonds'!$A$1:B603,2))</f>
        <v/>
      </c>
      <c r="D357" s="24"/>
      <c r="E357" s="24"/>
      <c r="F357" s="24"/>
      <c r="G357" s="24"/>
      <c r="H357" s="24"/>
      <c r="I357" s="24"/>
    </row>
    <row r="358" spans="1:9" ht="30" customHeight="1" x14ac:dyDescent="0.25">
      <c r="A358" s="7" t="s">
        <v>17</v>
      </c>
      <c r="B358" s="8" t="s">
        <v>0</v>
      </c>
      <c r="C358" s="9"/>
      <c r="D358" s="10"/>
      <c r="E358" s="10" t="s">
        <v>2</v>
      </c>
      <c r="F358" s="10" t="s">
        <v>4</v>
      </c>
      <c r="G358" s="10" t="s">
        <v>5</v>
      </c>
      <c r="H358" s="10"/>
      <c r="I358" s="10" t="s">
        <v>6</v>
      </c>
    </row>
    <row r="359" spans="1:9" x14ac:dyDescent="0.25">
      <c r="A359" s="25"/>
      <c r="B359" s="12"/>
      <c r="C359" s="13"/>
      <c r="D359" s="13"/>
      <c r="E359" s="14">
        <f>SUM(E361:E371)</f>
        <v>0</v>
      </c>
      <c r="F359" s="14">
        <f>SUM(F361:F371)</f>
        <v>0</v>
      </c>
      <c r="G359" s="14">
        <f>SUM(G361:G371)</f>
        <v>0</v>
      </c>
      <c r="H359" s="14">
        <f>SUM(H361:H371)</f>
        <v>0</v>
      </c>
      <c r="I359" s="14">
        <f>SUM(I361:I371)</f>
        <v>0</v>
      </c>
    </row>
    <row r="360" spans="1:9" ht="30" x14ac:dyDescent="0.25">
      <c r="A360" s="26"/>
      <c r="B360" s="27"/>
      <c r="C360" s="18" t="s">
        <v>10</v>
      </c>
      <c r="D360" s="18" t="s">
        <v>1</v>
      </c>
      <c r="E360" s="18" t="s">
        <v>2</v>
      </c>
      <c r="F360" s="18" t="s">
        <v>4</v>
      </c>
      <c r="G360" s="19" t="s">
        <v>11</v>
      </c>
      <c r="H360" s="19" t="s">
        <v>12</v>
      </c>
      <c r="I360" s="18" t="s">
        <v>13</v>
      </c>
    </row>
    <row r="361" spans="1:9" x14ac:dyDescent="0.25">
      <c r="A361" s="26"/>
      <c r="B361" s="27"/>
      <c r="C361" s="20"/>
      <c r="D361" s="20"/>
      <c r="E361" s="21"/>
      <c r="F361" s="21"/>
      <c r="G361" s="21"/>
      <c r="H361" s="21"/>
      <c r="I361" s="14">
        <f>IF(F361="",E361,F361)+G361+H361</f>
        <v>0</v>
      </c>
    </row>
    <row r="362" spans="1:9" x14ac:dyDescent="0.25">
      <c r="A362" s="26"/>
      <c r="B362" s="27"/>
      <c r="C362" s="20"/>
      <c r="D362" s="20"/>
      <c r="E362" s="21"/>
      <c r="F362" s="21"/>
      <c r="G362" s="21"/>
      <c r="H362" s="21"/>
      <c r="I362" s="14">
        <f t="shared" ref="I362:I370" si="55">IF(F362="",E362,F362)+G362+H362</f>
        <v>0</v>
      </c>
    </row>
    <row r="363" spans="1:9" x14ac:dyDescent="0.25">
      <c r="A363" s="26"/>
      <c r="B363" s="27"/>
      <c r="C363" s="20"/>
      <c r="D363" s="20"/>
      <c r="E363" s="21"/>
      <c r="F363" s="21"/>
      <c r="G363" s="21"/>
      <c r="H363" s="21"/>
      <c r="I363" s="14">
        <f t="shared" si="55"/>
        <v>0</v>
      </c>
    </row>
    <row r="364" spans="1:9" x14ac:dyDescent="0.25">
      <c r="A364" s="26"/>
      <c r="B364" s="27"/>
      <c r="C364" s="20"/>
      <c r="D364" s="20"/>
      <c r="E364" s="21"/>
      <c r="F364" s="21"/>
      <c r="G364" s="21"/>
      <c r="H364" s="21"/>
      <c r="I364" s="14">
        <f t="shared" si="55"/>
        <v>0</v>
      </c>
    </row>
    <row r="365" spans="1:9" x14ac:dyDescent="0.25">
      <c r="A365" s="26"/>
      <c r="B365" s="27"/>
      <c r="C365" s="20"/>
      <c r="D365" s="20"/>
      <c r="E365" s="21"/>
      <c r="F365" s="21"/>
      <c r="G365" s="21"/>
      <c r="H365" s="21"/>
      <c r="I365" s="14">
        <f t="shared" si="55"/>
        <v>0</v>
      </c>
    </row>
    <row r="366" spans="1:9" x14ac:dyDescent="0.25">
      <c r="A366" s="26"/>
      <c r="B366" s="27"/>
      <c r="C366" s="20"/>
      <c r="D366" s="20"/>
      <c r="E366" s="21"/>
      <c r="F366" s="21"/>
      <c r="G366" s="21"/>
      <c r="H366" s="21"/>
      <c r="I366" s="14">
        <f t="shared" si="55"/>
        <v>0</v>
      </c>
    </row>
    <row r="367" spans="1:9" x14ac:dyDescent="0.25">
      <c r="A367" s="26"/>
      <c r="B367" s="27"/>
      <c r="C367" s="20"/>
      <c r="D367" s="20"/>
      <c r="E367" s="21"/>
      <c r="F367" s="21"/>
      <c r="G367" s="21"/>
      <c r="H367" s="21"/>
      <c r="I367" s="14">
        <f t="shared" si="55"/>
        <v>0</v>
      </c>
    </row>
    <row r="368" spans="1:9" x14ac:dyDescent="0.25">
      <c r="A368" s="26"/>
      <c r="B368" s="27"/>
      <c r="C368" s="20"/>
      <c r="D368" s="20"/>
      <c r="E368" s="21"/>
      <c r="F368" s="20"/>
      <c r="G368" s="20"/>
      <c r="H368" s="20"/>
      <c r="I368" s="14">
        <f t="shared" si="55"/>
        <v>0</v>
      </c>
    </row>
    <row r="369" spans="1:9" x14ac:dyDescent="0.25">
      <c r="A369" s="26"/>
      <c r="B369" s="27"/>
      <c r="C369" s="20"/>
      <c r="D369" s="20"/>
      <c r="E369" s="21"/>
      <c r="F369" s="20"/>
      <c r="G369" s="20"/>
      <c r="H369" s="20"/>
      <c r="I369" s="14">
        <f t="shared" si="55"/>
        <v>0</v>
      </c>
    </row>
    <row r="370" spans="1:9" x14ac:dyDescent="0.25">
      <c r="A370" s="26"/>
      <c r="B370" s="27"/>
      <c r="C370" s="20"/>
      <c r="D370" s="20"/>
      <c r="E370" s="21"/>
      <c r="F370" s="20"/>
      <c r="G370" s="20"/>
      <c r="H370" s="20"/>
      <c r="I370" s="14">
        <f t="shared" si="55"/>
        <v>0</v>
      </c>
    </row>
    <row r="371" spans="1:9" x14ac:dyDescent="0.25">
      <c r="A371" s="2" t="s">
        <v>26</v>
      </c>
      <c r="B371" s="2"/>
      <c r="C371" s="2"/>
      <c r="D371" s="2"/>
      <c r="E371" s="2"/>
      <c r="F371" s="2"/>
      <c r="G371" s="2"/>
      <c r="H371" s="2"/>
      <c r="I371" s="2"/>
    </row>
    <row r="373" spans="1:9" x14ac:dyDescent="0.25">
      <c r="B373" s="11"/>
      <c r="C373" s="24" t="str">
        <f>IF(A375="","",VLOOKUP(A375,'[1]Ref Code fonds'!$A$1:B619,2))</f>
        <v/>
      </c>
      <c r="D373" s="24"/>
      <c r="E373" s="24"/>
      <c r="F373" s="24"/>
      <c r="G373" s="24"/>
      <c r="H373" s="24"/>
      <c r="I373" s="24"/>
    </row>
    <row r="374" spans="1:9" ht="30" customHeight="1" x14ac:dyDescent="0.25">
      <c r="A374" s="7" t="s">
        <v>17</v>
      </c>
      <c r="B374" s="8" t="s">
        <v>0</v>
      </c>
      <c r="C374" s="9"/>
      <c r="D374" s="10"/>
      <c r="E374" s="10" t="s">
        <v>2</v>
      </c>
      <c r="F374" s="10" t="s">
        <v>4</v>
      </c>
      <c r="G374" s="10" t="s">
        <v>5</v>
      </c>
      <c r="H374" s="10"/>
      <c r="I374" s="10" t="s">
        <v>6</v>
      </c>
    </row>
    <row r="375" spans="1:9" x14ac:dyDescent="0.25">
      <c r="A375" s="25"/>
      <c r="B375" s="12"/>
      <c r="C375" s="13"/>
      <c r="D375" s="13"/>
      <c r="E375" s="14">
        <f>SUM(E377:E387)</f>
        <v>0</v>
      </c>
      <c r="F375" s="14">
        <f>SUM(F377:F387)</f>
        <v>0</v>
      </c>
      <c r="G375" s="14">
        <f>SUM(G377:G387)</f>
        <v>0</v>
      </c>
      <c r="H375" s="14">
        <f>SUM(H377:H387)</f>
        <v>0</v>
      </c>
      <c r="I375" s="14">
        <f>SUM(I377:I387)</f>
        <v>0</v>
      </c>
    </row>
    <row r="376" spans="1:9" ht="30" x14ac:dyDescent="0.25">
      <c r="A376" s="26"/>
      <c r="B376" s="27"/>
      <c r="C376" s="18" t="s">
        <v>10</v>
      </c>
      <c r="D376" s="18" t="s">
        <v>1</v>
      </c>
      <c r="E376" s="18" t="s">
        <v>2</v>
      </c>
      <c r="F376" s="18" t="s">
        <v>4</v>
      </c>
      <c r="G376" s="19" t="s">
        <v>11</v>
      </c>
      <c r="H376" s="19" t="s">
        <v>12</v>
      </c>
      <c r="I376" s="18" t="s">
        <v>13</v>
      </c>
    </row>
    <row r="377" spans="1:9" x14ac:dyDescent="0.25">
      <c r="A377" s="26"/>
      <c r="B377" s="27"/>
      <c r="C377" s="20"/>
      <c r="D377" s="20"/>
      <c r="E377" s="21"/>
      <c r="F377" s="21"/>
      <c r="G377" s="21"/>
      <c r="H377" s="21"/>
      <c r="I377" s="14">
        <f>IF(F377="",E377,F377)+G377+H377</f>
        <v>0</v>
      </c>
    </row>
    <row r="378" spans="1:9" x14ac:dyDescent="0.25">
      <c r="A378" s="26"/>
      <c r="B378" s="27"/>
      <c r="C378" s="20"/>
      <c r="D378" s="20"/>
      <c r="E378" s="21"/>
      <c r="F378" s="21"/>
      <c r="G378" s="21"/>
      <c r="H378" s="21"/>
      <c r="I378" s="14">
        <f t="shared" ref="I378:I386" si="56">IF(F378="",E378,F378)+G378+H378</f>
        <v>0</v>
      </c>
    </row>
    <row r="379" spans="1:9" x14ac:dyDescent="0.25">
      <c r="A379" s="26"/>
      <c r="B379" s="27"/>
      <c r="C379" s="20"/>
      <c r="D379" s="20"/>
      <c r="E379" s="21"/>
      <c r="F379" s="21"/>
      <c r="G379" s="21"/>
      <c r="H379" s="21"/>
      <c r="I379" s="14">
        <f t="shared" si="56"/>
        <v>0</v>
      </c>
    </row>
    <row r="380" spans="1:9" x14ac:dyDescent="0.25">
      <c r="A380" s="26"/>
      <c r="B380" s="27"/>
      <c r="C380" s="20"/>
      <c r="D380" s="20"/>
      <c r="E380" s="21"/>
      <c r="F380" s="21"/>
      <c r="G380" s="21"/>
      <c r="H380" s="21"/>
      <c r="I380" s="14">
        <f t="shared" si="56"/>
        <v>0</v>
      </c>
    </row>
    <row r="381" spans="1:9" x14ac:dyDescent="0.25">
      <c r="A381" s="26"/>
      <c r="B381" s="27"/>
      <c r="C381" s="20"/>
      <c r="D381" s="20"/>
      <c r="E381" s="21"/>
      <c r="F381" s="21"/>
      <c r="G381" s="21"/>
      <c r="H381" s="21"/>
      <c r="I381" s="14">
        <f t="shared" si="56"/>
        <v>0</v>
      </c>
    </row>
    <row r="382" spans="1:9" x14ac:dyDescent="0.25">
      <c r="A382" s="26"/>
      <c r="B382" s="27"/>
      <c r="C382" s="20"/>
      <c r="D382" s="20"/>
      <c r="E382" s="21"/>
      <c r="F382" s="21"/>
      <c r="G382" s="21"/>
      <c r="H382" s="21"/>
      <c r="I382" s="14">
        <f t="shared" si="56"/>
        <v>0</v>
      </c>
    </row>
    <row r="383" spans="1:9" x14ac:dyDescent="0.25">
      <c r="A383" s="26"/>
      <c r="B383" s="27"/>
      <c r="C383" s="20"/>
      <c r="D383" s="20"/>
      <c r="E383" s="21"/>
      <c r="F383" s="21"/>
      <c r="G383" s="21"/>
      <c r="H383" s="21"/>
      <c r="I383" s="14">
        <f t="shared" si="56"/>
        <v>0</v>
      </c>
    </row>
    <row r="384" spans="1:9" x14ac:dyDescent="0.25">
      <c r="A384" s="26"/>
      <c r="B384" s="27"/>
      <c r="C384" s="20"/>
      <c r="D384" s="20"/>
      <c r="E384" s="21"/>
      <c r="F384" s="20"/>
      <c r="G384" s="20"/>
      <c r="H384" s="20"/>
      <c r="I384" s="14">
        <f t="shared" si="56"/>
        <v>0</v>
      </c>
    </row>
    <row r="385" spans="1:9" x14ac:dyDescent="0.25">
      <c r="A385" s="26"/>
      <c r="B385" s="27"/>
      <c r="C385" s="20"/>
      <c r="D385" s="20"/>
      <c r="E385" s="21"/>
      <c r="F385" s="20"/>
      <c r="G385" s="20"/>
      <c r="H385" s="20"/>
      <c r="I385" s="14">
        <f t="shared" si="56"/>
        <v>0</v>
      </c>
    </row>
    <row r="386" spans="1:9" x14ac:dyDescent="0.25">
      <c r="A386" s="26"/>
      <c r="B386" s="27"/>
      <c r="C386" s="20"/>
      <c r="D386" s="20"/>
      <c r="E386" s="21"/>
      <c r="F386" s="20"/>
      <c r="G386" s="20"/>
      <c r="H386" s="20"/>
      <c r="I386" s="14">
        <f t="shared" si="56"/>
        <v>0</v>
      </c>
    </row>
    <row r="387" spans="1:9" x14ac:dyDescent="0.25">
      <c r="A387" s="2" t="s">
        <v>26</v>
      </c>
      <c r="B387" s="2"/>
      <c r="C387" s="2"/>
      <c r="D387" s="2"/>
      <c r="E387" s="2"/>
      <c r="F387" s="2"/>
      <c r="G387" s="2"/>
      <c r="H387" s="2"/>
      <c r="I387" s="2"/>
    </row>
    <row r="389" spans="1:9" x14ac:dyDescent="0.25">
      <c r="B389" s="11"/>
      <c r="C389" s="24" t="str">
        <f>IF(A391="","",VLOOKUP(A391,'[1]Ref Code fonds'!$A$1:B635,2))</f>
        <v/>
      </c>
      <c r="D389" s="24"/>
      <c r="E389" s="24"/>
      <c r="F389" s="24"/>
      <c r="G389" s="24"/>
      <c r="H389" s="24"/>
      <c r="I389" s="24"/>
    </row>
    <row r="390" spans="1:9" ht="30" customHeight="1" x14ac:dyDescent="0.25">
      <c r="A390" s="7" t="s">
        <v>17</v>
      </c>
      <c r="B390" s="8" t="s">
        <v>0</v>
      </c>
      <c r="C390" s="9"/>
      <c r="D390" s="10"/>
      <c r="E390" s="10" t="s">
        <v>2</v>
      </c>
      <c r="F390" s="10" t="s">
        <v>4</v>
      </c>
      <c r="G390" s="10" t="s">
        <v>5</v>
      </c>
      <c r="H390" s="10"/>
      <c r="I390" s="10" t="s">
        <v>6</v>
      </c>
    </row>
    <row r="391" spans="1:9" x14ac:dyDescent="0.25">
      <c r="A391" s="25"/>
      <c r="B391" s="12"/>
      <c r="C391" s="13"/>
      <c r="D391" s="13"/>
      <c r="E391" s="14">
        <f>SUM(E393:E403)</f>
        <v>0</v>
      </c>
      <c r="F391" s="14">
        <f>SUM(F393:F403)</f>
        <v>0</v>
      </c>
      <c r="G391" s="14">
        <f>SUM(G393:G403)</f>
        <v>0</v>
      </c>
      <c r="H391" s="14">
        <f>SUM(H393:H403)</f>
        <v>0</v>
      </c>
      <c r="I391" s="14">
        <f>SUM(I393:I403)</f>
        <v>0</v>
      </c>
    </row>
    <row r="392" spans="1:9" ht="30" x14ac:dyDescent="0.25">
      <c r="A392" s="26"/>
      <c r="B392" s="27"/>
      <c r="C392" s="18" t="s">
        <v>10</v>
      </c>
      <c r="D392" s="18" t="s">
        <v>1</v>
      </c>
      <c r="E392" s="18" t="s">
        <v>2</v>
      </c>
      <c r="F392" s="18" t="s">
        <v>4</v>
      </c>
      <c r="G392" s="19" t="s">
        <v>11</v>
      </c>
      <c r="H392" s="19" t="s">
        <v>12</v>
      </c>
      <c r="I392" s="18" t="s">
        <v>13</v>
      </c>
    </row>
    <row r="393" spans="1:9" x14ac:dyDescent="0.25">
      <c r="A393" s="26"/>
      <c r="B393" s="27"/>
      <c r="C393" s="20"/>
      <c r="D393" s="20"/>
      <c r="E393" s="21"/>
      <c r="F393" s="21"/>
      <c r="G393" s="21"/>
      <c r="H393" s="21"/>
      <c r="I393" s="14">
        <f>IF(F393="",E393,F393)+G393+H393</f>
        <v>0</v>
      </c>
    </row>
    <row r="394" spans="1:9" x14ac:dyDescent="0.25">
      <c r="A394" s="26"/>
      <c r="B394" s="27"/>
      <c r="C394" s="20"/>
      <c r="D394" s="20"/>
      <c r="E394" s="21"/>
      <c r="F394" s="21"/>
      <c r="G394" s="21"/>
      <c r="H394" s="21"/>
      <c r="I394" s="14">
        <f t="shared" ref="I394:I402" si="57">IF(F394="",E394,F394)+G394+H394</f>
        <v>0</v>
      </c>
    </row>
    <row r="395" spans="1:9" x14ac:dyDescent="0.25">
      <c r="A395" s="26"/>
      <c r="B395" s="27"/>
      <c r="C395" s="20"/>
      <c r="D395" s="20"/>
      <c r="E395" s="21"/>
      <c r="F395" s="21"/>
      <c r="G395" s="21"/>
      <c r="H395" s="21"/>
      <c r="I395" s="14">
        <f t="shared" si="57"/>
        <v>0</v>
      </c>
    </row>
    <row r="396" spans="1:9" x14ac:dyDescent="0.25">
      <c r="A396" s="26"/>
      <c r="B396" s="27"/>
      <c r="C396" s="20"/>
      <c r="D396" s="20"/>
      <c r="E396" s="21"/>
      <c r="F396" s="21"/>
      <c r="G396" s="21"/>
      <c r="H396" s="21"/>
      <c r="I396" s="14">
        <f t="shared" si="57"/>
        <v>0</v>
      </c>
    </row>
    <row r="397" spans="1:9" x14ac:dyDescent="0.25">
      <c r="A397" s="26"/>
      <c r="B397" s="27"/>
      <c r="C397" s="20"/>
      <c r="D397" s="20"/>
      <c r="E397" s="21"/>
      <c r="F397" s="21"/>
      <c r="G397" s="21"/>
      <c r="H397" s="21"/>
      <c r="I397" s="14">
        <f t="shared" si="57"/>
        <v>0</v>
      </c>
    </row>
    <row r="398" spans="1:9" x14ac:dyDescent="0.25">
      <c r="A398" s="26"/>
      <c r="B398" s="27"/>
      <c r="C398" s="20"/>
      <c r="D398" s="20"/>
      <c r="E398" s="21"/>
      <c r="F398" s="21"/>
      <c r="G398" s="21"/>
      <c r="H398" s="21"/>
      <c r="I398" s="14">
        <f t="shared" si="57"/>
        <v>0</v>
      </c>
    </row>
    <row r="399" spans="1:9" x14ac:dyDescent="0.25">
      <c r="A399" s="26"/>
      <c r="B399" s="27"/>
      <c r="C399" s="20"/>
      <c r="D399" s="20"/>
      <c r="E399" s="21"/>
      <c r="F399" s="21"/>
      <c r="G399" s="21"/>
      <c r="H399" s="21"/>
      <c r="I399" s="14">
        <f t="shared" si="57"/>
        <v>0</v>
      </c>
    </row>
    <row r="400" spans="1:9" x14ac:dyDescent="0.25">
      <c r="A400" s="26"/>
      <c r="B400" s="27"/>
      <c r="C400" s="20"/>
      <c r="D400" s="20"/>
      <c r="E400" s="21"/>
      <c r="F400" s="20"/>
      <c r="G400" s="20"/>
      <c r="H400" s="20"/>
      <c r="I400" s="14">
        <f t="shared" si="57"/>
        <v>0</v>
      </c>
    </row>
    <row r="401" spans="1:9" x14ac:dyDescent="0.25">
      <c r="A401" s="26"/>
      <c r="B401" s="27"/>
      <c r="C401" s="20"/>
      <c r="D401" s="20"/>
      <c r="E401" s="21"/>
      <c r="F401" s="20"/>
      <c r="G401" s="20"/>
      <c r="H401" s="20"/>
      <c r="I401" s="14">
        <f t="shared" si="57"/>
        <v>0</v>
      </c>
    </row>
    <row r="402" spans="1:9" x14ac:dyDescent="0.25">
      <c r="A402" s="26"/>
      <c r="B402" s="27"/>
      <c r="C402" s="20"/>
      <c r="D402" s="20"/>
      <c r="E402" s="21"/>
      <c r="F402" s="20"/>
      <c r="G402" s="20"/>
      <c r="H402" s="20"/>
      <c r="I402" s="14">
        <f t="shared" si="57"/>
        <v>0</v>
      </c>
    </row>
    <row r="403" spans="1:9" x14ac:dyDescent="0.25">
      <c r="A403" s="2" t="s">
        <v>26</v>
      </c>
      <c r="B403" s="2"/>
      <c r="C403" s="2"/>
      <c r="D403" s="2"/>
      <c r="E403" s="2"/>
      <c r="F403" s="2"/>
      <c r="G403" s="2"/>
      <c r="H403" s="2"/>
      <c r="I403" s="2"/>
    </row>
    <row r="405" spans="1:9" x14ac:dyDescent="0.25">
      <c r="B405" s="11"/>
      <c r="C405" s="24" t="str">
        <f>IF(A407="","",VLOOKUP(A407,'[1]Ref Code fonds'!$A$1:B651,2))</f>
        <v/>
      </c>
      <c r="D405" s="24"/>
      <c r="E405" s="24"/>
      <c r="F405" s="24"/>
      <c r="G405" s="24"/>
      <c r="H405" s="24"/>
      <c r="I405" s="24"/>
    </row>
    <row r="406" spans="1:9" ht="30" customHeight="1" x14ac:dyDescent="0.25">
      <c r="A406" s="7" t="s">
        <v>17</v>
      </c>
      <c r="B406" s="8" t="s">
        <v>0</v>
      </c>
      <c r="C406" s="9"/>
      <c r="D406" s="10"/>
      <c r="E406" s="10" t="s">
        <v>2</v>
      </c>
      <c r="F406" s="10" t="s">
        <v>4</v>
      </c>
      <c r="G406" s="10" t="s">
        <v>5</v>
      </c>
      <c r="H406" s="10"/>
      <c r="I406" s="10" t="s">
        <v>6</v>
      </c>
    </row>
    <row r="407" spans="1:9" x14ac:dyDescent="0.25">
      <c r="A407" s="25"/>
      <c r="B407" s="12"/>
      <c r="C407" s="13"/>
      <c r="D407" s="13"/>
      <c r="E407" s="14">
        <f>SUM(E409:E419)</f>
        <v>0</v>
      </c>
      <c r="F407" s="14">
        <f>SUM(F409:F419)</f>
        <v>0</v>
      </c>
      <c r="G407" s="14">
        <f>SUM(G409:G419)</f>
        <v>0</v>
      </c>
      <c r="H407" s="14">
        <f>SUM(H409:H419)</f>
        <v>0</v>
      </c>
      <c r="I407" s="14">
        <f>SUM(I409:I419)</f>
        <v>0</v>
      </c>
    </row>
    <row r="408" spans="1:9" ht="30" x14ac:dyDescent="0.25">
      <c r="A408" s="26"/>
      <c r="B408" s="27"/>
      <c r="C408" s="18" t="s">
        <v>10</v>
      </c>
      <c r="D408" s="18" t="s">
        <v>1</v>
      </c>
      <c r="E408" s="18" t="s">
        <v>2</v>
      </c>
      <c r="F408" s="18" t="s">
        <v>4</v>
      </c>
      <c r="G408" s="19" t="s">
        <v>11</v>
      </c>
      <c r="H408" s="19" t="s">
        <v>12</v>
      </c>
      <c r="I408" s="18" t="s">
        <v>13</v>
      </c>
    </row>
    <row r="409" spans="1:9" x14ac:dyDescent="0.25">
      <c r="A409" s="26"/>
      <c r="B409" s="27"/>
      <c r="C409" s="20"/>
      <c r="D409" s="20"/>
      <c r="E409" s="21"/>
      <c r="F409" s="21"/>
      <c r="G409" s="21"/>
      <c r="H409" s="21"/>
      <c r="I409" s="14">
        <f>IF(F409="",E409,F409)+G409+H409</f>
        <v>0</v>
      </c>
    </row>
    <row r="410" spans="1:9" x14ac:dyDescent="0.25">
      <c r="A410" s="26"/>
      <c r="B410" s="27"/>
      <c r="C410" s="20"/>
      <c r="D410" s="20"/>
      <c r="E410" s="21"/>
      <c r="F410" s="21"/>
      <c r="G410" s="21"/>
      <c r="H410" s="21"/>
      <c r="I410" s="14">
        <f t="shared" ref="I410:I418" si="58">IF(F410="",E410,F410)+G410+H410</f>
        <v>0</v>
      </c>
    </row>
    <row r="411" spans="1:9" x14ac:dyDescent="0.25">
      <c r="A411" s="26"/>
      <c r="B411" s="27"/>
      <c r="C411" s="20"/>
      <c r="D411" s="20"/>
      <c r="E411" s="21"/>
      <c r="F411" s="21"/>
      <c r="G411" s="21"/>
      <c r="H411" s="21"/>
      <c r="I411" s="14">
        <f t="shared" si="58"/>
        <v>0</v>
      </c>
    </row>
    <row r="412" spans="1:9" x14ac:dyDescent="0.25">
      <c r="A412" s="26"/>
      <c r="B412" s="27"/>
      <c r="C412" s="20"/>
      <c r="D412" s="20"/>
      <c r="E412" s="21"/>
      <c r="F412" s="21"/>
      <c r="G412" s="21"/>
      <c r="H412" s="21"/>
      <c r="I412" s="14">
        <f t="shared" si="58"/>
        <v>0</v>
      </c>
    </row>
    <row r="413" spans="1:9" x14ac:dyDescent="0.25">
      <c r="A413" s="26"/>
      <c r="B413" s="27"/>
      <c r="C413" s="20"/>
      <c r="D413" s="20"/>
      <c r="E413" s="21"/>
      <c r="F413" s="21"/>
      <c r="G413" s="21"/>
      <c r="H413" s="21"/>
      <c r="I413" s="14">
        <f t="shared" si="58"/>
        <v>0</v>
      </c>
    </row>
    <row r="414" spans="1:9" x14ac:dyDescent="0.25">
      <c r="A414" s="26"/>
      <c r="B414" s="27"/>
      <c r="C414" s="20"/>
      <c r="D414" s="20"/>
      <c r="E414" s="21"/>
      <c r="F414" s="21"/>
      <c r="G414" s="21"/>
      <c r="H414" s="21"/>
      <c r="I414" s="14">
        <f t="shared" si="58"/>
        <v>0</v>
      </c>
    </row>
    <row r="415" spans="1:9" x14ac:dyDescent="0.25">
      <c r="A415" s="26"/>
      <c r="B415" s="27"/>
      <c r="C415" s="20"/>
      <c r="D415" s="20"/>
      <c r="E415" s="21"/>
      <c r="F415" s="21"/>
      <c r="G415" s="21"/>
      <c r="H415" s="21"/>
      <c r="I415" s="14">
        <f t="shared" si="58"/>
        <v>0</v>
      </c>
    </row>
    <row r="416" spans="1:9" x14ac:dyDescent="0.25">
      <c r="A416" s="26"/>
      <c r="B416" s="27"/>
      <c r="C416" s="20"/>
      <c r="D416" s="20"/>
      <c r="E416" s="21"/>
      <c r="F416" s="20"/>
      <c r="G416" s="20"/>
      <c r="H416" s="20"/>
      <c r="I416" s="14">
        <f t="shared" si="58"/>
        <v>0</v>
      </c>
    </row>
    <row r="417" spans="1:9" x14ac:dyDescent="0.25">
      <c r="A417" s="26"/>
      <c r="B417" s="27"/>
      <c r="C417" s="20"/>
      <c r="D417" s="20"/>
      <c r="E417" s="21"/>
      <c r="F417" s="20"/>
      <c r="G417" s="20"/>
      <c r="H417" s="20"/>
      <c r="I417" s="14">
        <f t="shared" si="58"/>
        <v>0</v>
      </c>
    </row>
    <row r="418" spans="1:9" x14ac:dyDescent="0.25">
      <c r="A418" s="26"/>
      <c r="B418" s="27"/>
      <c r="C418" s="20"/>
      <c r="D418" s="20"/>
      <c r="E418" s="21"/>
      <c r="F418" s="20"/>
      <c r="G418" s="20"/>
      <c r="H418" s="20"/>
      <c r="I418" s="14">
        <f t="shared" si="58"/>
        <v>0</v>
      </c>
    </row>
    <row r="419" spans="1:9" x14ac:dyDescent="0.25">
      <c r="A419" s="2" t="s">
        <v>26</v>
      </c>
      <c r="B419" s="2"/>
      <c r="C419" s="2"/>
      <c r="D419" s="2"/>
      <c r="E419" s="2"/>
      <c r="F419" s="2"/>
      <c r="G419" s="2"/>
      <c r="H419" s="2"/>
      <c r="I419" s="2"/>
    </row>
    <row r="421" spans="1:9" x14ac:dyDescent="0.25">
      <c r="B421" s="11"/>
      <c r="C421" s="24" t="str">
        <f>IF(A423="","",VLOOKUP(A423,'[1]Ref Code fonds'!$A$1:B667,2))</f>
        <v/>
      </c>
      <c r="D421" s="24"/>
      <c r="E421" s="24"/>
      <c r="F421" s="24"/>
      <c r="G421" s="24"/>
      <c r="H421" s="24"/>
      <c r="I421" s="24"/>
    </row>
    <row r="422" spans="1:9" ht="30" customHeight="1" x14ac:dyDescent="0.25">
      <c r="A422" s="7" t="s">
        <v>17</v>
      </c>
      <c r="B422" s="8" t="s">
        <v>0</v>
      </c>
      <c r="C422" s="9"/>
      <c r="D422" s="10"/>
      <c r="E422" s="10" t="s">
        <v>2</v>
      </c>
      <c r="F422" s="10" t="s">
        <v>4</v>
      </c>
      <c r="G422" s="10" t="s">
        <v>5</v>
      </c>
      <c r="H422" s="10"/>
      <c r="I422" s="10" t="s">
        <v>6</v>
      </c>
    </row>
    <row r="423" spans="1:9" x14ac:dyDescent="0.25">
      <c r="A423" s="25"/>
      <c r="B423" s="12"/>
      <c r="C423" s="13"/>
      <c r="D423" s="13"/>
      <c r="E423" s="14">
        <f>SUM(E425:E435)</f>
        <v>0</v>
      </c>
      <c r="F423" s="14">
        <f>SUM(F425:F435)</f>
        <v>0</v>
      </c>
      <c r="G423" s="14">
        <f>SUM(G425:G435)</f>
        <v>0</v>
      </c>
      <c r="H423" s="14">
        <f>SUM(H425:H435)</f>
        <v>0</v>
      </c>
      <c r="I423" s="14">
        <f>SUM(I425:I435)</f>
        <v>0</v>
      </c>
    </row>
    <row r="424" spans="1:9" ht="30" x14ac:dyDescent="0.25">
      <c r="A424" s="26"/>
      <c r="B424" s="27"/>
      <c r="C424" s="18" t="s">
        <v>10</v>
      </c>
      <c r="D424" s="18" t="s">
        <v>1</v>
      </c>
      <c r="E424" s="18" t="s">
        <v>2</v>
      </c>
      <c r="F424" s="18" t="s">
        <v>4</v>
      </c>
      <c r="G424" s="19" t="s">
        <v>11</v>
      </c>
      <c r="H424" s="19" t="s">
        <v>12</v>
      </c>
      <c r="I424" s="18" t="s">
        <v>13</v>
      </c>
    </row>
    <row r="425" spans="1:9" x14ac:dyDescent="0.25">
      <c r="A425" s="26"/>
      <c r="B425" s="27"/>
      <c r="C425" s="20"/>
      <c r="D425" s="20"/>
      <c r="E425" s="21"/>
      <c r="F425" s="21"/>
      <c r="G425" s="21"/>
      <c r="H425" s="21"/>
      <c r="I425" s="14">
        <f>IF(F425="",E425,F425)+G425+H425</f>
        <v>0</v>
      </c>
    </row>
    <row r="426" spans="1:9" x14ac:dyDescent="0.25">
      <c r="A426" s="26"/>
      <c r="B426" s="27"/>
      <c r="C426" s="20"/>
      <c r="D426" s="20"/>
      <c r="E426" s="21"/>
      <c r="F426" s="21"/>
      <c r="G426" s="21"/>
      <c r="H426" s="21"/>
      <c r="I426" s="14">
        <f t="shared" ref="I426:I434" si="59">IF(F426="",E426,F426)+G426+H426</f>
        <v>0</v>
      </c>
    </row>
    <row r="427" spans="1:9" x14ac:dyDescent="0.25">
      <c r="A427" s="26"/>
      <c r="B427" s="27"/>
      <c r="C427" s="20"/>
      <c r="D427" s="20"/>
      <c r="E427" s="21"/>
      <c r="F427" s="21"/>
      <c r="G427" s="21"/>
      <c r="H427" s="21"/>
      <c r="I427" s="14">
        <f t="shared" si="59"/>
        <v>0</v>
      </c>
    </row>
    <row r="428" spans="1:9" x14ac:dyDescent="0.25">
      <c r="A428" s="26"/>
      <c r="B428" s="27"/>
      <c r="C428" s="20"/>
      <c r="D428" s="20"/>
      <c r="E428" s="21"/>
      <c r="F428" s="21"/>
      <c r="G428" s="21"/>
      <c r="H428" s="21"/>
      <c r="I428" s="14">
        <f t="shared" si="59"/>
        <v>0</v>
      </c>
    </row>
    <row r="429" spans="1:9" x14ac:dyDescent="0.25">
      <c r="A429" s="26"/>
      <c r="B429" s="27"/>
      <c r="C429" s="20"/>
      <c r="D429" s="20"/>
      <c r="E429" s="21"/>
      <c r="F429" s="21"/>
      <c r="G429" s="21"/>
      <c r="H429" s="21"/>
      <c r="I429" s="14">
        <f t="shared" si="59"/>
        <v>0</v>
      </c>
    </row>
    <row r="430" spans="1:9" x14ac:dyDescent="0.25">
      <c r="A430" s="26"/>
      <c r="B430" s="27"/>
      <c r="C430" s="20"/>
      <c r="D430" s="20"/>
      <c r="E430" s="21"/>
      <c r="F430" s="21"/>
      <c r="G430" s="21"/>
      <c r="H430" s="21"/>
      <c r="I430" s="14">
        <f t="shared" si="59"/>
        <v>0</v>
      </c>
    </row>
    <row r="431" spans="1:9" x14ac:dyDescent="0.25">
      <c r="A431" s="26"/>
      <c r="B431" s="27"/>
      <c r="C431" s="20"/>
      <c r="D431" s="20"/>
      <c r="E431" s="21"/>
      <c r="F431" s="21"/>
      <c r="G431" s="21"/>
      <c r="H431" s="21"/>
      <c r="I431" s="14">
        <f t="shared" si="59"/>
        <v>0</v>
      </c>
    </row>
    <row r="432" spans="1:9" x14ac:dyDescent="0.25">
      <c r="A432" s="26"/>
      <c r="B432" s="27"/>
      <c r="C432" s="20"/>
      <c r="D432" s="20"/>
      <c r="E432" s="21"/>
      <c r="F432" s="20"/>
      <c r="G432" s="20"/>
      <c r="H432" s="20"/>
      <c r="I432" s="14">
        <f t="shared" si="59"/>
        <v>0</v>
      </c>
    </row>
    <row r="433" spans="1:9" x14ac:dyDescent="0.25">
      <c r="A433" s="26"/>
      <c r="B433" s="27"/>
      <c r="C433" s="20"/>
      <c r="D433" s="20"/>
      <c r="E433" s="21"/>
      <c r="F433" s="20"/>
      <c r="G433" s="20"/>
      <c r="H433" s="20"/>
      <c r="I433" s="14">
        <f t="shared" si="59"/>
        <v>0</v>
      </c>
    </row>
    <row r="434" spans="1:9" x14ac:dyDescent="0.25">
      <c r="A434" s="26"/>
      <c r="B434" s="27"/>
      <c r="C434" s="20"/>
      <c r="D434" s="20"/>
      <c r="E434" s="21"/>
      <c r="F434" s="20"/>
      <c r="G434" s="20"/>
      <c r="H434" s="20"/>
      <c r="I434" s="14">
        <f t="shared" si="59"/>
        <v>0</v>
      </c>
    </row>
    <row r="435" spans="1:9" x14ac:dyDescent="0.25">
      <c r="A435" s="2" t="s">
        <v>26</v>
      </c>
      <c r="B435" s="2"/>
      <c r="C435" s="2"/>
      <c r="D435" s="2"/>
      <c r="E435" s="2"/>
      <c r="F435" s="2"/>
      <c r="G435" s="2"/>
      <c r="H435" s="2"/>
      <c r="I435" s="2"/>
    </row>
    <row r="437" spans="1:9" x14ac:dyDescent="0.25">
      <c r="B437" s="11"/>
      <c r="C437" s="24" t="str">
        <f>IF(A439="","",VLOOKUP(A439,'[1]Ref Code fonds'!$A$1:B683,2))</f>
        <v/>
      </c>
      <c r="D437" s="24"/>
      <c r="E437" s="24"/>
      <c r="F437" s="24"/>
      <c r="G437" s="24"/>
      <c r="H437" s="24"/>
      <c r="I437" s="24"/>
    </row>
    <row r="438" spans="1:9" ht="30" customHeight="1" x14ac:dyDescent="0.25">
      <c r="A438" s="7" t="s">
        <v>17</v>
      </c>
      <c r="B438" s="8" t="s">
        <v>0</v>
      </c>
      <c r="C438" s="9"/>
      <c r="D438" s="10"/>
      <c r="E438" s="10" t="s">
        <v>2</v>
      </c>
      <c r="F438" s="10" t="s">
        <v>4</v>
      </c>
      <c r="G438" s="10" t="s">
        <v>5</v>
      </c>
      <c r="H438" s="10"/>
      <c r="I438" s="10" t="s">
        <v>6</v>
      </c>
    </row>
    <row r="439" spans="1:9" x14ac:dyDescent="0.25">
      <c r="A439" s="25"/>
      <c r="B439" s="12"/>
      <c r="C439" s="13"/>
      <c r="D439" s="13"/>
      <c r="E439" s="14">
        <f>SUM(E441:E451)</f>
        <v>0</v>
      </c>
      <c r="F439" s="14">
        <f>SUM(F441:F451)</f>
        <v>0</v>
      </c>
      <c r="G439" s="14">
        <f>SUM(G441:G451)</f>
        <v>0</v>
      </c>
      <c r="H439" s="14">
        <f>SUM(H441:H451)</f>
        <v>0</v>
      </c>
      <c r="I439" s="14">
        <f>SUM(I441:I451)</f>
        <v>0</v>
      </c>
    </row>
    <row r="440" spans="1:9" ht="30" x14ac:dyDescent="0.25">
      <c r="A440" s="26"/>
      <c r="B440" s="27"/>
      <c r="C440" s="18" t="s">
        <v>10</v>
      </c>
      <c r="D440" s="18" t="s">
        <v>1</v>
      </c>
      <c r="E440" s="18" t="s">
        <v>2</v>
      </c>
      <c r="F440" s="18" t="s">
        <v>4</v>
      </c>
      <c r="G440" s="19" t="s">
        <v>11</v>
      </c>
      <c r="H440" s="19" t="s">
        <v>12</v>
      </c>
      <c r="I440" s="18" t="s">
        <v>13</v>
      </c>
    </row>
    <row r="441" spans="1:9" x14ac:dyDescent="0.25">
      <c r="A441" s="26"/>
      <c r="B441" s="27"/>
      <c r="C441" s="20"/>
      <c r="D441" s="20"/>
      <c r="E441" s="21"/>
      <c r="F441" s="21"/>
      <c r="G441" s="21"/>
      <c r="H441" s="21"/>
      <c r="I441" s="14">
        <f>IF(F441="",E441,F441)+G441+H441</f>
        <v>0</v>
      </c>
    </row>
    <row r="442" spans="1:9" x14ac:dyDescent="0.25">
      <c r="A442" s="26"/>
      <c r="B442" s="27"/>
      <c r="C442" s="20"/>
      <c r="D442" s="20"/>
      <c r="E442" s="21"/>
      <c r="F442" s="21"/>
      <c r="G442" s="21"/>
      <c r="H442" s="21"/>
      <c r="I442" s="14">
        <f t="shared" ref="I442:I450" si="60">IF(F442="",E442,F442)+G442+H442</f>
        <v>0</v>
      </c>
    </row>
    <row r="443" spans="1:9" x14ac:dyDescent="0.25">
      <c r="A443" s="26"/>
      <c r="B443" s="27"/>
      <c r="C443" s="20"/>
      <c r="D443" s="20"/>
      <c r="E443" s="21"/>
      <c r="F443" s="21"/>
      <c r="G443" s="21"/>
      <c r="H443" s="21"/>
      <c r="I443" s="14">
        <f t="shared" si="60"/>
        <v>0</v>
      </c>
    </row>
    <row r="444" spans="1:9" x14ac:dyDescent="0.25">
      <c r="A444" s="26"/>
      <c r="B444" s="27"/>
      <c r="C444" s="20"/>
      <c r="D444" s="20"/>
      <c r="E444" s="21"/>
      <c r="F444" s="21"/>
      <c r="G444" s="21"/>
      <c r="H444" s="21"/>
      <c r="I444" s="14">
        <f t="shared" si="60"/>
        <v>0</v>
      </c>
    </row>
    <row r="445" spans="1:9" x14ac:dyDescent="0.25">
      <c r="A445" s="26"/>
      <c r="B445" s="27"/>
      <c r="C445" s="20"/>
      <c r="D445" s="20"/>
      <c r="E445" s="21"/>
      <c r="F445" s="21"/>
      <c r="G445" s="21"/>
      <c r="H445" s="21"/>
      <c r="I445" s="14">
        <f t="shared" si="60"/>
        <v>0</v>
      </c>
    </row>
    <row r="446" spans="1:9" x14ac:dyDescent="0.25">
      <c r="A446" s="26"/>
      <c r="B446" s="27"/>
      <c r="C446" s="20"/>
      <c r="D446" s="20"/>
      <c r="E446" s="21"/>
      <c r="F446" s="21"/>
      <c r="G446" s="21"/>
      <c r="H446" s="21"/>
      <c r="I446" s="14">
        <f t="shared" si="60"/>
        <v>0</v>
      </c>
    </row>
    <row r="447" spans="1:9" x14ac:dyDescent="0.25">
      <c r="A447" s="26"/>
      <c r="B447" s="27"/>
      <c r="C447" s="20"/>
      <c r="D447" s="20"/>
      <c r="E447" s="21"/>
      <c r="F447" s="21"/>
      <c r="G447" s="21"/>
      <c r="H447" s="21"/>
      <c r="I447" s="14">
        <f t="shared" si="60"/>
        <v>0</v>
      </c>
    </row>
    <row r="448" spans="1:9" x14ac:dyDescent="0.25">
      <c r="A448" s="26"/>
      <c r="B448" s="27"/>
      <c r="C448" s="20"/>
      <c r="D448" s="20"/>
      <c r="E448" s="21"/>
      <c r="F448" s="20"/>
      <c r="G448" s="20"/>
      <c r="H448" s="20"/>
      <c r="I448" s="14">
        <f t="shared" si="60"/>
        <v>0</v>
      </c>
    </row>
    <row r="449" spans="1:9" x14ac:dyDescent="0.25">
      <c r="A449" s="26"/>
      <c r="B449" s="27"/>
      <c r="C449" s="20"/>
      <c r="D449" s="20"/>
      <c r="E449" s="21"/>
      <c r="F449" s="20"/>
      <c r="G449" s="20"/>
      <c r="H449" s="20"/>
      <c r="I449" s="14">
        <f t="shared" si="60"/>
        <v>0</v>
      </c>
    </row>
    <row r="450" spans="1:9" x14ac:dyDescent="0.25">
      <c r="A450" s="26"/>
      <c r="B450" s="27"/>
      <c r="C450" s="20"/>
      <c r="D450" s="20"/>
      <c r="E450" s="21"/>
      <c r="F450" s="20"/>
      <c r="G450" s="20"/>
      <c r="H450" s="20"/>
      <c r="I450" s="14">
        <f t="shared" si="60"/>
        <v>0</v>
      </c>
    </row>
    <row r="451" spans="1:9" x14ac:dyDescent="0.25">
      <c r="A451" s="2" t="s">
        <v>26</v>
      </c>
      <c r="B451" s="2"/>
      <c r="C451" s="2"/>
      <c r="D451" s="2"/>
      <c r="E451" s="2"/>
      <c r="F451" s="2"/>
      <c r="G451" s="2"/>
      <c r="H451" s="2"/>
      <c r="I451" s="2"/>
    </row>
    <row r="453" spans="1:9" x14ac:dyDescent="0.25">
      <c r="B453" s="11"/>
      <c r="C453" s="24" t="str">
        <f>IF(A455="","",VLOOKUP(A455,'[1]Ref Code fonds'!$A$1:B699,2))</f>
        <v/>
      </c>
      <c r="D453" s="24"/>
      <c r="E453" s="24"/>
      <c r="F453" s="24"/>
      <c r="G453" s="24"/>
      <c r="H453" s="24"/>
      <c r="I453" s="24"/>
    </row>
    <row r="454" spans="1:9" ht="30" customHeight="1" x14ac:dyDescent="0.25">
      <c r="A454" s="7" t="s">
        <v>17</v>
      </c>
      <c r="B454" s="8" t="s">
        <v>0</v>
      </c>
      <c r="C454" s="9"/>
      <c r="D454" s="10"/>
      <c r="E454" s="10" t="s">
        <v>2</v>
      </c>
      <c r="F454" s="10" t="s">
        <v>4</v>
      </c>
      <c r="G454" s="10" t="s">
        <v>5</v>
      </c>
      <c r="H454" s="10"/>
      <c r="I454" s="10" t="s">
        <v>6</v>
      </c>
    </row>
    <row r="455" spans="1:9" x14ac:dyDescent="0.25">
      <c r="A455" s="25"/>
      <c r="B455" s="12"/>
      <c r="C455" s="13"/>
      <c r="D455" s="13"/>
      <c r="E455" s="14">
        <f>SUM(E457:E467)</f>
        <v>0</v>
      </c>
      <c r="F455" s="14">
        <f>SUM(F457:F467)</f>
        <v>0</v>
      </c>
      <c r="G455" s="14">
        <f>SUM(G457:G467)</f>
        <v>0</v>
      </c>
      <c r="H455" s="14">
        <f>SUM(H457:H467)</f>
        <v>0</v>
      </c>
      <c r="I455" s="14">
        <f>SUM(I457:I467)</f>
        <v>0</v>
      </c>
    </row>
    <row r="456" spans="1:9" ht="30" x14ac:dyDescent="0.25">
      <c r="A456" s="26"/>
      <c r="B456" s="27"/>
      <c r="C456" s="18" t="s">
        <v>10</v>
      </c>
      <c r="D456" s="18" t="s">
        <v>1</v>
      </c>
      <c r="E456" s="18" t="s">
        <v>2</v>
      </c>
      <c r="F456" s="18" t="s">
        <v>4</v>
      </c>
      <c r="G456" s="19" t="s">
        <v>11</v>
      </c>
      <c r="H456" s="19" t="s">
        <v>12</v>
      </c>
      <c r="I456" s="18" t="s">
        <v>13</v>
      </c>
    </row>
    <row r="457" spans="1:9" x14ac:dyDescent="0.25">
      <c r="A457" s="26"/>
      <c r="B457" s="27"/>
      <c r="C457" s="20"/>
      <c r="D457" s="20"/>
      <c r="E457" s="21"/>
      <c r="F457" s="21"/>
      <c r="G457" s="21"/>
      <c r="H457" s="21"/>
      <c r="I457" s="14">
        <f>IF(F457="",E457,F457)+G457+H457</f>
        <v>0</v>
      </c>
    </row>
    <row r="458" spans="1:9" x14ac:dyDescent="0.25">
      <c r="A458" s="26"/>
      <c r="B458" s="27"/>
      <c r="C458" s="20"/>
      <c r="D458" s="20"/>
      <c r="E458" s="21"/>
      <c r="F458" s="21"/>
      <c r="G458" s="21"/>
      <c r="H458" s="21"/>
      <c r="I458" s="14">
        <f t="shared" ref="I458:I466" si="61">IF(F458="",E458,F458)+G458+H458</f>
        <v>0</v>
      </c>
    </row>
    <row r="459" spans="1:9" x14ac:dyDescent="0.25">
      <c r="A459" s="26"/>
      <c r="B459" s="27"/>
      <c r="C459" s="20"/>
      <c r="D459" s="20"/>
      <c r="E459" s="21"/>
      <c r="F459" s="21"/>
      <c r="G459" s="21"/>
      <c r="H459" s="21"/>
      <c r="I459" s="14">
        <f t="shared" si="61"/>
        <v>0</v>
      </c>
    </row>
    <row r="460" spans="1:9" x14ac:dyDescent="0.25">
      <c r="A460" s="26"/>
      <c r="B460" s="27"/>
      <c r="C460" s="20"/>
      <c r="D460" s="20"/>
      <c r="E460" s="21"/>
      <c r="F460" s="21"/>
      <c r="G460" s="21"/>
      <c r="H460" s="21"/>
      <c r="I460" s="14">
        <f t="shared" si="61"/>
        <v>0</v>
      </c>
    </row>
    <row r="461" spans="1:9" x14ac:dyDescent="0.25">
      <c r="A461" s="26"/>
      <c r="B461" s="27"/>
      <c r="C461" s="20"/>
      <c r="D461" s="20"/>
      <c r="E461" s="21"/>
      <c r="F461" s="21"/>
      <c r="G461" s="21"/>
      <c r="H461" s="21"/>
      <c r="I461" s="14">
        <f t="shared" si="61"/>
        <v>0</v>
      </c>
    </row>
    <row r="462" spans="1:9" x14ac:dyDescent="0.25">
      <c r="A462" s="26"/>
      <c r="B462" s="27"/>
      <c r="C462" s="20"/>
      <c r="D462" s="20"/>
      <c r="E462" s="21"/>
      <c r="F462" s="21"/>
      <c r="G462" s="21"/>
      <c r="H462" s="21"/>
      <c r="I462" s="14">
        <f t="shared" si="61"/>
        <v>0</v>
      </c>
    </row>
    <row r="463" spans="1:9" x14ac:dyDescent="0.25">
      <c r="A463" s="26"/>
      <c r="B463" s="27"/>
      <c r="C463" s="20"/>
      <c r="D463" s="20"/>
      <c r="E463" s="21"/>
      <c r="F463" s="21"/>
      <c r="G463" s="21"/>
      <c r="H463" s="21"/>
      <c r="I463" s="14">
        <f t="shared" si="61"/>
        <v>0</v>
      </c>
    </row>
    <row r="464" spans="1:9" x14ac:dyDescent="0.25">
      <c r="A464" s="26"/>
      <c r="B464" s="27"/>
      <c r="C464" s="20"/>
      <c r="D464" s="20"/>
      <c r="E464" s="21"/>
      <c r="F464" s="20"/>
      <c r="G464" s="20"/>
      <c r="H464" s="20"/>
      <c r="I464" s="14">
        <f t="shared" si="61"/>
        <v>0</v>
      </c>
    </row>
    <row r="465" spans="1:9" x14ac:dyDescent="0.25">
      <c r="A465" s="26"/>
      <c r="B465" s="27"/>
      <c r="C465" s="20"/>
      <c r="D465" s="20"/>
      <c r="E465" s="21"/>
      <c r="F465" s="20"/>
      <c r="G465" s="20"/>
      <c r="H465" s="20"/>
      <c r="I465" s="14">
        <f t="shared" si="61"/>
        <v>0</v>
      </c>
    </row>
    <row r="466" spans="1:9" x14ac:dyDescent="0.25">
      <c r="A466" s="26"/>
      <c r="B466" s="27"/>
      <c r="C466" s="20"/>
      <c r="D466" s="20"/>
      <c r="E466" s="21"/>
      <c r="F466" s="20"/>
      <c r="G466" s="20"/>
      <c r="H466" s="20"/>
      <c r="I466" s="14">
        <f t="shared" si="61"/>
        <v>0</v>
      </c>
    </row>
    <row r="467" spans="1:9" x14ac:dyDescent="0.25">
      <c r="A467" s="2" t="s">
        <v>26</v>
      </c>
      <c r="B467" s="2"/>
      <c r="C467" s="2"/>
      <c r="D467" s="2"/>
      <c r="E467" s="2"/>
      <c r="F467" s="2"/>
      <c r="G467" s="2"/>
      <c r="H467" s="2"/>
      <c r="I467" s="2"/>
    </row>
    <row r="469" spans="1:9" x14ac:dyDescent="0.25">
      <c r="B469" s="11"/>
      <c r="C469" s="24" t="str">
        <f>IF(A471="","",VLOOKUP(A471,'[1]Ref Code fonds'!$A$1:B715,2))</f>
        <v/>
      </c>
      <c r="D469" s="24"/>
      <c r="E469" s="24"/>
      <c r="F469" s="24"/>
      <c r="G469" s="24"/>
      <c r="H469" s="24"/>
      <c r="I469" s="24"/>
    </row>
    <row r="470" spans="1:9" ht="30" customHeight="1" x14ac:dyDescent="0.25">
      <c r="A470" s="7" t="s">
        <v>17</v>
      </c>
      <c r="B470" s="8" t="s">
        <v>0</v>
      </c>
      <c r="C470" s="9"/>
      <c r="D470" s="10"/>
      <c r="E470" s="10" t="s">
        <v>2</v>
      </c>
      <c r="F470" s="10" t="s">
        <v>4</v>
      </c>
      <c r="G470" s="10" t="s">
        <v>5</v>
      </c>
      <c r="H470" s="10"/>
      <c r="I470" s="10" t="s">
        <v>6</v>
      </c>
    </row>
    <row r="471" spans="1:9" x14ac:dyDescent="0.25">
      <c r="A471" s="25"/>
      <c r="B471" s="12"/>
      <c r="C471" s="13"/>
      <c r="D471" s="13"/>
      <c r="E471" s="14">
        <f>SUM(E473:E483)</f>
        <v>0</v>
      </c>
      <c r="F471" s="14">
        <f>SUM(F473:F483)</f>
        <v>0</v>
      </c>
      <c r="G471" s="14">
        <f>SUM(G473:G483)</f>
        <v>0</v>
      </c>
      <c r="H471" s="14">
        <f>SUM(H473:H483)</f>
        <v>0</v>
      </c>
      <c r="I471" s="14">
        <f>SUM(I473:I483)</f>
        <v>0</v>
      </c>
    </row>
    <row r="472" spans="1:9" ht="30" x14ac:dyDescent="0.25">
      <c r="A472" s="26"/>
      <c r="B472" s="27"/>
      <c r="C472" s="18" t="s">
        <v>10</v>
      </c>
      <c r="D472" s="18" t="s">
        <v>1</v>
      </c>
      <c r="E472" s="18" t="s">
        <v>2</v>
      </c>
      <c r="F472" s="18" t="s">
        <v>4</v>
      </c>
      <c r="G472" s="19" t="s">
        <v>11</v>
      </c>
      <c r="H472" s="19" t="s">
        <v>12</v>
      </c>
      <c r="I472" s="18" t="s">
        <v>13</v>
      </c>
    </row>
    <row r="473" spans="1:9" x14ac:dyDescent="0.25">
      <c r="A473" s="26"/>
      <c r="B473" s="27"/>
      <c r="C473" s="20"/>
      <c r="D473" s="20"/>
      <c r="E473" s="21"/>
      <c r="F473" s="21"/>
      <c r="G473" s="21"/>
      <c r="H473" s="21"/>
      <c r="I473" s="14">
        <f>IF(F473="",E473,F473)+G473+H473</f>
        <v>0</v>
      </c>
    </row>
    <row r="474" spans="1:9" x14ac:dyDescent="0.25">
      <c r="A474" s="26"/>
      <c r="B474" s="27"/>
      <c r="C474" s="20"/>
      <c r="D474" s="20"/>
      <c r="E474" s="21"/>
      <c r="F474" s="21"/>
      <c r="G474" s="21"/>
      <c r="H474" s="21"/>
      <c r="I474" s="14">
        <f t="shared" ref="I474:I482" si="62">IF(F474="",E474,F474)+G474+H474</f>
        <v>0</v>
      </c>
    </row>
    <row r="475" spans="1:9" x14ac:dyDescent="0.25">
      <c r="A475" s="26"/>
      <c r="B475" s="27"/>
      <c r="C475" s="20"/>
      <c r="D475" s="20"/>
      <c r="E475" s="21"/>
      <c r="F475" s="21"/>
      <c r="G475" s="21"/>
      <c r="H475" s="21"/>
      <c r="I475" s="14">
        <f t="shared" si="62"/>
        <v>0</v>
      </c>
    </row>
    <row r="476" spans="1:9" x14ac:dyDescent="0.25">
      <c r="A476" s="26"/>
      <c r="B476" s="27"/>
      <c r="C476" s="20"/>
      <c r="D476" s="20"/>
      <c r="E476" s="21"/>
      <c r="F476" s="21"/>
      <c r="G476" s="21"/>
      <c r="H476" s="21"/>
      <c r="I476" s="14">
        <f t="shared" si="62"/>
        <v>0</v>
      </c>
    </row>
    <row r="477" spans="1:9" x14ac:dyDescent="0.25">
      <c r="A477" s="26"/>
      <c r="B477" s="27"/>
      <c r="C477" s="20"/>
      <c r="D477" s="20"/>
      <c r="E477" s="21"/>
      <c r="F477" s="21"/>
      <c r="G477" s="21"/>
      <c r="H477" s="21"/>
      <c r="I477" s="14">
        <f t="shared" si="62"/>
        <v>0</v>
      </c>
    </row>
    <row r="478" spans="1:9" x14ac:dyDescent="0.25">
      <c r="A478" s="26"/>
      <c r="B478" s="27"/>
      <c r="C478" s="20"/>
      <c r="D478" s="20"/>
      <c r="E478" s="21"/>
      <c r="F478" s="21"/>
      <c r="G478" s="21"/>
      <c r="H478" s="21"/>
      <c r="I478" s="14">
        <f t="shared" si="62"/>
        <v>0</v>
      </c>
    </row>
    <row r="479" spans="1:9" x14ac:dyDescent="0.25">
      <c r="A479" s="26"/>
      <c r="B479" s="27"/>
      <c r="C479" s="20"/>
      <c r="D479" s="20"/>
      <c r="E479" s="21"/>
      <c r="F479" s="21"/>
      <c r="G479" s="21"/>
      <c r="H479" s="21"/>
      <c r="I479" s="14">
        <f t="shared" si="62"/>
        <v>0</v>
      </c>
    </row>
    <row r="480" spans="1:9" x14ac:dyDescent="0.25">
      <c r="A480" s="26"/>
      <c r="B480" s="27"/>
      <c r="C480" s="20"/>
      <c r="D480" s="20"/>
      <c r="E480" s="21"/>
      <c r="F480" s="20"/>
      <c r="G480" s="20"/>
      <c r="H480" s="20"/>
      <c r="I480" s="14">
        <f t="shared" si="62"/>
        <v>0</v>
      </c>
    </row>
    <row r="481" spans="1:9" x14ac:dyDescent="0.25">
      <c r="A481" s="26"/>
      <c r="B481" s="27"/>
      <c r="C481" s="20"/>
      <c r="D481" s="20"/>
      <c r="E481" s="21"/>
      <c r="F481" s="20"/>
      <c r="G481" s="20"/>
      <c r="H481" s="20"/>
      <c r="I481" s="14">
        <f t="shared" si="62"/>
        <v>0</v>
      </c>
    </row>
    <row r="482" spans="1:9" x14ac:dyDescent="0.25">
      <c r="A482" s="26"/>
      <c r="B482" s="27"/>
      <c r="C482" s="20"/>
      <c r="D482" s="20"/>
      <c r="E482" s="21"/>
      <c r="F482" s="20"/>
      <c r="G482" s="20"/>
      <c r="H482" s="20"/>
      <c r="I482" s="14">
        <f t="shared" si="62"/>
        <v>0</v>
      </c>
    </row>
    <row r="483" spans="1:9" x14ac:dyDescent="0.25">
      <c r="A483" s="2" t="s">
        <v>26</v>
      </c>
      <c r="B483" s="2"/>
      <c r="C483" s="2"/>
      <c r="D483" s="2"/>
      <c r="E483" s="2"/>
      <c r="F483" s="2"/>
      <c r="G483" s="2"/>
      <c r="H483" s="2"/>
      <c r="I483" s="2"/>
    </row>
    <row r="485" spans="1:9" x14ac:dyDescent="0.25">
      <c r="B485" s="11"/>
      <c r="C485" s="24" t="str">
        <f>IF(A487="","",VLOOKUP(A487,'[1]Ref Code fonds'!$A$1:B731,2))</f>
        <v/>
      </c>
      <c r="D485" s="24"/>
      <c r="E485" s="24"/>
      <c r="F485" s="24"/>
      <c r="G485" s="24"/>
      <c r="H485" s="24"/>
      <c r="I485" s="24"/>
    </row>
    <row r="486" spans="1:9" ht="30" customHeight="1" x14ac:dyDescent="0.25">
      <c r="A486" s="7" t="s">
        <v>17</v>
      </c>
      <c r="B486" s="8" t="s">
        <v>0</v>
      </c>
      <c r="C486" s="9"/>
      <c r="D486" s="10"/>
      <c r="E486" s="10" t="s">
        <v>2</v>
      </c>
      <c r="F486" s="10" t="s">
        <v>4</v>
      </c>
      <c r="G486" s="10" t="s">
        <v>5</v>
      </c>
      <c r="H486" s="10"/>
      <c r="I486" s="10" t="s">
        <v>6</v>
      </c>
    </row>
    <row r="487" spans="1:9" x14ac:dyDescent="0.25">
      <c r="A487" s="25"/>
      <c r="B487" s="12"/>
      <c r="C487" s="13"/>
      <c r="D487" s="13"/>
      <c r="E487" s="14">
        <f>SUM(E489:E499)</f>
        <v>0</v>
      </c>
      <c r="F487" s="14">
        <f>SUM(F489:F499)</f>
        <v>0</v>
      </c>
      <c r="G487" s="14">
        <f>SUM(G489:G499)</f>
        <v>0</v>
      </c>
      <c r="H487" s="14">
        <f>SUM(H489:H499)</f>
        <v>0</v>
      </c>
      <c r="I487" s="14">
        <f>SUM(I489:I499)</f>
        <v>0</v>
      </c>
    </row>
    <row r="488" spans="1:9" ht="30" x14ac:dyDescent="0.25">
      <c r="A488" s="26"/>
      <c r="B488" s="27"/>
      <c r="C488" s="18" t="s">
        <v>10</v>
      </c>
      <c r="D488" s="18" t="s">
        <v>1</v>
      </c>
      <c r="E488" s="18" t="s">
        <v>2</v>
      </c>
      <c r="F488" s="18" t="s">
        <v>4</v>
      </c>
      <c r="G488" s="19" t="s">
        <v>11</v>
      </c>
      <c r="H488" s="19" t="s">
        <v>12</v>
      </c>
      <c r="I488" s="18" t="s">
        <v>13</v>
      </c>
    </row>
    <row r="489" spans="1:9" x14ac:dyDescent="0.25">
      <c r="A489" s="26"/>
      <c r="B489" s="27"/>
      <c r="C489" s="20"/>
      <c r="D489" s="20"/>
      <c r="E489" s="21"/>
      <c r="F489" s="21"/>
      <c r="G489" s="21"/>
      <c r="H489" s="21"/>
      <c r="I489" s="14">
        <f>IF(F489="",E489,F489)+G489+H489</f>
        <v>0</v>
      </c>
    </row>
    <row r="490" spans="1:9" x14ac:dyDescent="0.25">
      <c r="A490" s="26"/>
      <c r="B490" s="27"/>
      <c r="C490" s="20"/>
      <c r="D490" s="20"/>
      <c r="E490" s="21"/>
      <c r="F490" s="21"/>
      <c r="G490" s="21"/>
      <c r="H490" s="21"/>
      <c r="I490" s="14">
        <f t="shared" ref="I490:I498" si="63">IF(F490="",E490,F490)+G490+H490</f>
        <v>0</v>
      </c>
    </row>
    <row r="491" spans="1:9" x14ac:dyDescent="0.25">
      <c r="A491" s="26"/>
      <c r="B491" s="27"/>
      <c r="C491" s="20"/>
      <c r="D491" s="20"/>
      <c r="E491" s="21"/>
      <c r="F491" s="21"/>
      <c r="G491" s="21"/>
      <c r="H491" s="21"/>
      <c r="I491" s="14">
        <f t="shared" si="63"/>
        <v>0</v>
      </c>
    </row>
    <row r="492" spans="1:9" x14ac:dyDescent="0.25">
      <c r="A492" s="26"/>
      <c r="B492" s="27"/>
      <c r="C492" s="20"/>
      <c r="D492" s="20"/>
      <c r="E492" s="21"/>
      <c r="F492" s="21"/>
      <c r="G492" s="21"/>
      <c r="H492" s="21"/>
      <c r="I492" s="14">
        <f t="shared" si="63"/>
        <v>0</v>
      </c>
    </row>
    <row r="493" spans="1:9" x14ac:dyDescent="0.25">
      <c r="A493" s="26"/>
      <c r="B493" s="27"/>
      <c r="C493" s="20"/>
      <c r="D493" s="20"/>
      <c r="E493" s="21"/>
      <c r="F493" s="21"/>
      <c r="G493" s="21"/>
      <c r="H493" s="21"/>
      <c r="I493" s="14">
        <f t="shared" si="63"/>
        <v>0</v>
      </c>
    </row>
    <row r="494" spans="1:9" x14ac:dyDescent="0.25">
      <c r="A494" s="26"/>
      <c r="B494" s="27"/>
      <c r="C494" s="20"/>
      <c r="D494" s="20"/>
      <c r="E494" s="21"/>
      <c r="F494" s="21"/>
      <c r="G494" s="21"/>
      <c r="H494" s="21"/>
      <c r="I494" s="14">
        <f t="shared" si="63"/>
        <v>0</v>
      </c>
    </row>
    <row r="495" spans="1:9" x14ac:dyDescent="0.25">
      <c r="A495" s="26"/>
      <c r="B495" s="27"/>
      <c r="C495" s="20"/>
      <c r="D495" s="20"/>
      <c r="E495" s="21"/>
      <c r="F495" s="21"/>
      <c r="G495" s="21"/>
      <c r="H495" s="21"/>
      <c r="I495" s="14">
        <f t="shared" si="63"/>
        <v>0</v>
      </c>
    </row>
    <row r="496" spans="1:9" x14ac:dyDescent="0.25">
      <c r="A496" s="26"/>
      <c r="B496" s="27"/>
      <c r="C496" s="20"/>
      <c r="D496" s="20"/>
      <c r="E496" s="21"/>
      <c r="F496" s="20"/>
      <c r="G496" s="20"/>
      <c r="H496" s="20"/>
      <c r="I496" s="14">
        <f t="shared" si="63"/>
        <v>0</v>
      </c>
    </row>
    <row r="497" spans="1:9" x14ac:dyDescent="0.25">
      <c r="A497" s="26"/>
      <c r="B497" s="27"/>
      <c r="C497" s="20"/>
      <c r="D497" s="20"/>
      <c r="E497" s="21"/>
      <c r="F497" s="20"/>
      <c r="G497" s="20"/>
      <c r="H497" s="20"/>
      <c r="I497" s="14">
        <f t="shared" si="63"/>
        <v>0</v>
      </c>
    </row>
    <row r="498" spans="1:9" x14ac:dyDescent="0.25">
      <c r="A498" s="26"/>
      <c r="B498" s="27"/>
      <c r="C498" s="20"/>
      <c r="D498" s="20"/>
      <c r="E498" s="21"/>
      <c r="F498" s="20"/>
      <c r="G498" s="20"/>
      <c r="H498" s="20"/>
      <c r="I498" s="14">
        <f t="shared" si="63"/>
        <v>0</v>
      </c>
    </row>
    <row r="499" spans="1:9" x14ac:dyDescent="0.25">
      <c r="A499" s="2" t="s">
        <v>26</v>
      </c>
      <c r="B499" s="2"/>
      <c r="C499" s="2"/>
      <c r="D499" s="2"/>
      <c r="E499" s="2"/>
      <c r="F499" s="2"/>
      <c r="G499" s="2"/>
      <c r="H499" s="2"/>
      <c r="I499" s="2"/>
    </row>
    <row r="501" spans="1:9" x14ac:dyDescent="0.25">
      <c r="B501" s="11"/>
      <c r="C501" s="24" t="str">
        <f>IF(A503="","",VLOOKUP(A503,'[1]Ref Code fonds'!$A$1:B747,2))</f>
        <v/>
      </c>
      <c r="D501" s="24"/>
      <c r="E501" s="24"/>
      <c r="F501" s="24"/>
      <c r="G501" s="24"/>
      <c r="H501" s="24"/>
      <c r="I501" s="24"/>
    </row>
    <row r="502" spans="1:9" ht="30" customHeight="1" x14ac:dyDescent="0.25">
      <c r="A502" s="7" t="s">
        <v>17</v>
      </c>
      <c r="B502" s="8" t="s">
        <v>0</v>
      </c>
      <c r="C502" s="9"/>
      <c r="D502" s="10"/>
      <c r="E502" s="10" t="s">
        <v>2</v>
      </c>
      <c r="F502" s="10" t="s">
        <v>4</v>
      </c>
      <c r="G502" s="10" t="s">
        <v>5</v>
      </c>
      <c r="H502" s="10"/>
      <c r="I502" s="10" t="s">
        <v>6</v>
      </c>
    </row>
    <row r="503" spans="1:9" x14ac:dyDescent="0.25">
      <c r="A503" s="25"/>
      <c r="B503" s="12"/>
      <c r="C503" s="13"/>
      <c r="D503" s="13"/>
      <c r="E503" s="14">
        <f>SUM(E505:E515)</f>
        <v>0</v>
      </c>
      <c r="F503" s="14">
        <f>SUM(F505:F515)</f>
        <v>0</v>
      </c>
      <c r="G503" s="14">
        <f>SUM(G505:G515)</f>
        <v>0</v>
      </c>
      <c r="H503" s="14">
        <f>SUM(H505:H515)</f>
        <v>0</v>
      </c>
      <c r="I503" s="14">
        <f>SUM(I505:I515)</f>
        <v>0</v>
      </c>
    </row>
    <row r="504" spans="1:9" ht="30" x14ac:dyDescent="0.25">
      <c r="A504" s="26"/>
      <c r="B504" s="27"/>
      <c r="C504" s="18" t="s">
        <v>10</v>
      </c>
      <c r="D504" s="18" t="s">
        <v>1</v>
      </c>
      <c r="E504" s="18" t="s">
        <v>2</v>
      </c>
      <c r="F504" s="18" t="s">
        <v>4</v>
      </c>
      <c r="G504" s="19" t="s">
        <v>11</v>
      </c>
      <c r="H504" s="19" t="s">
        <v>12</v>
      </c>
      <c r="I504" s="18" t="s">
        <v>13</v>
      </c>
    </row>
    <row r="505" spans="1:9" x14ac:dyDescent="0.25">
      <c r="A505" s="26"/>
      <c r="B505" s="27"/>
      <c r="C505" s="20"/>
      <c r="D505" s="20"/>
      <c r="E505" s="21"/>
      <c r="F505" s="21"/>
      <c r="G505" s="21"/>
      <c r="H505" s="21"/>
      <c r="I505" s="14">
        <f>IF(F505="",E505,F505)+G505+H505</f>
        <v>0</v>
      </c>
    </row>
    <row r="506" spans="1:9" x14ac:dyDescent="0.25">
      <c r="A506" s="26"/>
      <c r="B506" s="27"/>
      <c r="C506" s="20"/>
      <c r="D506" s="20"/>
      <c r="E506" s="21"/>
      <c r="F506" s="21"/>
      <c r="G506" s="21"/>
      <c r="H506" s="21"/>
      <c r="I506" s="14">
        <f t="shared" ref="I506:I514" si="64">IF(F506="",E506,F506)+G506+H506</f>
        <v>0</v>
      </c>
    </row>
    <row r="507" spans="1:9" x14ac:dyDescent="0.25">
      <c r="A507" s="26"/>
      <c r="B507" s="27"/>
      <c r="C507" s="20"/>
      <c r="D507" s="20"/>
      <c r="E507" s="21"/>
      <c r="F507" s="21"/>
      <c r="G507" s="21"/>
      <c r="H507" s="21"/>
      <c r="I507" s="14">
        <f t="shared" si="64"/>
        <v>0</v>
      </c>
    </row>
    <row r="508" spans="1:9" x14ac:dyDescent="0.25">
      <c r="A508" s="26"/>
      <c r="B508" s="27"/>
      <c r="C508" s="20"/>
      <c r="D508" s="20"/>
      <c r="E508" s="21"/>
      <c r="F508" s="21"/>
      <c r="G508" s="21"/>
      <c r="H508" s="21"/>
      <c r="I508" s="14">
        <f t="shared" si="64"/>
        <v>0</v>
      </c>
    </row>
    <row r="509" spans="1:9" x14ac:dyDescent="0.25">
      <c r="A509" s="26"/>
      <c r="B509" s="27"/>
      <c r="C509" s="20"/>
      <c r="D509" s="20"/>
      <c r="E509" s="21"/>
      <c r="F509" s="21"/>
      <c r="G509" s="21"/>
      <c r="H509" s="21"/>
      <c r="I509" s="14">
        <f t="shared" si="64"/>
        <v>0</v>
      </c>
    </row>
    <row r="510" spans="1:9" x14ac:dyDescent="0.25">
      <c r="A510" s="26"/>
      <c r="B510" s="27"/>
      <c r="C510" s="20"/>
      <c r="D510" s="20"/>
      <c r="E510" s="21"/>
      <c r="F510" s="21"/>
      <c r="G510" s="21"/>
      <c r="H510" s="21"/>
      <c r="I510" s="14">
        <f t="shared" si="64"/>
        <v>0</v>
      </c>
    </row>
    <row r="511" spans="1:9" x14ac:dyDescent="0.25">
      <c r="A511" s="26"/>
      <c r="B511" s="27"/>
      <c r="C511" s="20"/>
      <c r="D511" s="20"/>
      <c r="E511" s="21"/>
      <c r="F511" s="21"/>
      <c r="G511" s="21"/>
      <c r="H511" s="21"/>
      <c r="I511" s="14">
        <f t="shared" si="64"/>
        <v>0</v>
      </c>
    </row>
    <row r="512" spans="1:9" x14ac:dyDescent="0.25">
      <c r="A512" s="26"/>
      <c r="B512" s="27"/>
      <c r="C512" s="20"/>
      <c r="D512" s="20"/>
      <c r="E512" s="21"/>
      <c r="F512" s="20"/>
      <c r="G512" s="20"/>
      <c r="H512" s="20"/>
      <c r="I512" s="14">
        <f t="shared" si="64"/>
        <v>0</v>
      </c>
    </row>
    <row r="513" spans="1:9" x14ac:dyDescent="0.25">
      <c r="A513" s="26"/>
      <c r="B513" s="27"/>
      <c r="C513" s="20"/>
      <c r="D513" s="20"/>
      <c r="E513" s="21"/>
      <c r="F513" s="20"/>
      <c r="G513" s="20"/>
      <c r="H513" s="20"/>
      <c r="I513" s="14">
        <f t="shared" si="64"/>
        <v>0</v>
      </c>
    </row>
    <row r="514" spans="1:9" x14ac:dyDescent="0.25">
      <c r="A514" s="26"/>
      <c r="B514" s="27"/>
      <c r="C514" s="20"/>
      <c r="D514" s="20"/>
      <c r="E514" s="21"/>
      <c r="F514" s="20"/>
      <c r="G514" s="20"/>
      <c r="H514" s="20"/>
      <c r="I514" s="14">
        <f t="shared" si="64"/>
        <v>0</v>
      </c>
    </row>
    <row r="515" spans="1:9" x14ac:dyDescent="0.25">
      <c r="A515" s="2" t="s">
        <v>26</v>
      </c>
      <c r="B515" s="2"/>
      <c r="C515" s="2"/>
      <c r="D515" s="2"/>
      <c r="E515" s="2"/>
      <c r="F515" s="2"/>
      <c r="G515" s="2"/>
      <c r="H515" s="2"/>
      <c r="I515" s="2"/>
    </row>
  </sheetData>
  <mergeCells count="96">
    <mergeCell ref="A488:A498"/>
    <mergeCell ref="A499:I499"/>
    <mergeCell ref="C501:I501"/>
    <mergeCell ref="A504:A514"/>
    <mergeCell ref="A515:I515"/>
    <mergeCell ref="A456:A466"/>
    <mergeCell ref="A467:I467"/>
    <mergeCell ref="C469:I469"/>
    <mergeCell ref="A472:A482"/>
    <mergeCell ref="A483:I483"/>
    <mergeCell ref="C485:I485"/>
    <mergeCell ref="A424:A434"/>
    <mergeCell ref="A435:I435"/>
    <mergeCell ref="C437:I437"/>
    <mergeCell ref="A440:A450"/>
    <mergeCell ref="A451:I451"/>
    <mergeCell ref="C453:I453"/>
    <mergeCell ref="A392:A402"/>
    <mergeCell ref="A403:I403"/>
    <mergeCell ref="C405:I405"/>
    <mergeCell ref="A408:A418"/>
    <mergeCell ref="A419:I419"/>
    <mergeCell ref="C421:I421"/>
    <mergeCell ref="A360:A370"/>
    <mergeCell ref="A371:I371"/>
    <mergeCell ref="C373:I373"/>
    <mergeCell ref="A376:A386"/>
    <mergeCell ref="A387:I387"/>
    <mergeCell ref="C389:I389"/>
    <mergeCell ref="A328:A338"/>
    <mergeCell ref="A339:I339"/>
    <mergeCell ref="C341:I341"/>
    <mergeCell ref="A344:A354"/>
    <mergeCell ref="A355:I355"/>
    <mergeCell ref="C357:I357"/>
    <mergeCell ref="A296:A306"/>
    <mergeCell ref="A307:I307"/>
    <mergeCell ref="C309:I309"/>
    <mergeCell ref="A312:A322"/>
    <mergeCell ref="A323:I323"/>
    <mergeCell ref="C325:I325"/>
    <mergeCell ref="A264:A274"/>
    <mergeCell ref="A275:I275"/>
    <mergeCell ref="C277:I277"/>
    <mergeCell ref="A280:A290"/>
    <mergeCell ref="A291:I291"/>
    <mergeCell ref="C293:I293"/>
    <mergeCell ref="A232:A242"/>
    <mergeCell ref="A243:I243"/>
    <mergeCell ref="C245:I245"/>
    <mergeCell ref="A248:A258"/>
    <mergeCell ref="A259:I259"/>
    <mergeCell ref="C261:I261"/>
    <mergeCell ref="A200:A210"/>
    <mergeCell ref="A211:I211"/>
    <mergeCell ref="C213:I213"/>
    <mergeCell ref="A216:A226"/>
    <mergeCell ref="A227:I227"/>
    <mergeCell ref="C229:I229"/>
    <mergeCell ref="A168:A178"/>
    <mergeCell ref="A179:I179"/>
    <mergeCell ref="C181:I181"/>
    <mergeCell ref="A184:A194"/>
    <mergeCell ref="A195:I195"/>
    <mergeCell ref="C197:I197"/>
    <mergeCell ref="A136:A146"/>
    <mergeCell ref="A147:I147"/>
    <mergeCell ref="C149:I149"/>
    <mergeCell ref="A152:A162"/>
    <mergeCell ref="A163:I163"/>
    <mergeCell ref="C165:I165"/>
    <mergeCell ref="A104:A114"/>
    <mergeCell ref="A115:I115"/>
    <mergeCell ref="C117:I117"/>
    <mergeCell ref="A120:A130"/>
    <mergeCell ref="A131:I131"/>
    <mergeCell ref="C133:I133"/>
    <mergeCell ref="A72:A82"/>
    <mergeCell ref="A83:I83"/>
    <mergeCell ref="C85:I85"/>
    <mergeCell ref="A88:A98"/>
    <mergeCell ref="A99:I99"/>
    <mergeCell ref="C101:I101"/>
    <mergeCell ref="A40:A50"/>
    <mergeCell ref="A51:I51"/>
    <mergeCell ref="C53:I53"/>
    <mergeCell ref="A56:A66"/>
    <mergeCell ref="A67:I67"/>
    <mergeCell ref="C69:I69"/>
    <mergeCell ref="L3:R3"/>
    <mergeCell ref="A6:A16"/>
    <mergeCell ref="K8:K37"/>
    <mergeCell ref="A18:I18"/>
    <mergeCell ref="A22:A32"/>
    <mergeCell ref="A34:I34"/>
    <mergeCell ref="C37:I37"/>
  </mergeCells>
  <conditionalFormatting sqref="C15">
    <cfRule type="cellIs" dxfId="299" priority="74" operator="lessThan">
      <formula>0</formula>
    </cfRule>
    <cfRule type="cellIs" dxfId="298" priority="75" operator="lessThan">
      <formula>0</formula>
    </cfRule>
  </conditionalFormatting>
  <conditionalFormatting sqref="C31">
    <cfRule type="cellIs" dxfId="297" priority="70" operator="lessThan">
      <formula>0</formula>
    </cfRule>
    <cfRule type="cellIs" dxfId="296" priority="71" operator="lessThan">
      <formula>0</formula>
    </cfRule>
  </conditionalFormatting>
  <conditionalFormatting sqref="C49">
    <cfRule type="cellIs" dxfId="295" priority="72" operator="lessThan">
      <formula>0</formula>
    </cfRule>
    <cfRule type="cellIs" dxfId="294" priority="73" operator="lessThan">
      <formula>0</formula>
    </cfRule>
  </conditionalFormatting>
  <conditionalFormatting sqref="C65">
    <cfRule type="cellIs" dxfId="293" priority="68" operator="lessThan">
      <formula>0</formula>
    </cfRule>
    <cfRule type="cellIs" dxfId="292" priority="69" operator="lessThan">
      <formula>0</formula>
    </cfRule>
  </conditionalFormatting>
  <conditionalFormatting sqref="C81">
    <cfRule type="cellIs" dxfId="291" priority="66" operator="lessThan">
      <formula>0</formula>
    </cfRule>
    <cfRule type="cellIs" dxfId="290" priority="67" operator="lessThan">
      <formula>0</formula>
    </cfRule>
  </conditionalFormatting>
  <conditionalFormatting sqref="C97">
    <cfRule type="cellIs" dxfId="289" priority="64" operator="lessThan">
      <formula>0</formula>
    </cfRule>
    <cfRule type="cellIs" dxfId="288" priority="65" operator="lessThan">
      <formula>0</formula>
    </cfRule>
  </conditionalFormatting>
  <conditionalFormatting sqref="C113">
    <cfRule type="cellIs" dxfId="287" priority="62" operator="lessThan">
      <formula>0</formula>
    </cfRule>
    <cfRule type="cellIs" dxfId="286" priority="63" operator="lessThan">
      <formula>0</formula>
    </cfRule>
  </conditionalFormatting>
  <conditionalFormatting sqref="C129">
    <cfRule type="cellIs" dxfId="285" priority="60" operator="lessThan">
      <formula>0</formula>
    </cfRule>
    <cfRule type="cellIs" dxfId="284" priority="61" operator="lessThan">
      <formula>0</formula>
    </cfRule>
  </conditionalFormatting>
  <conditionalFormatting sqref="C145">
    <cfRule type="cellIs" dxfId="283" priority="58" operator="lessThan">
      <formula>0</formula>
    </cfRule>
    <cfRule type="cellIs" dxfId="282" priority="59" operator="lessThan">
      <formula>0</formula>
    </cfRule>
  </conditionalFormatting>
  <conditionalFormatting sqref="C161">
    <cfRule type="cellIs" dxfId="281" priority="56" operator="lessThan">
      <formula>0</formula>
    </cfRule>
    <cfRule type="cellIs" dxfId="280" priority="57" operator="lessThan">
      <formula>0</formula>
    </cfRule>
  </conditionalFormatting>
  <conditionalFormatting sqref="C177">
    <cfRule type="cellIs" dxfId="279" priority="54" operator="lessThan">
      <formula>0</formula>
    </cfRule>
    <cfRule type="cellIs" dxfId="278" priority="55" operator="lessThan">
      <formula>0</formula>
    </cfRule>
  </conditionalFormatting>
  <conditionalFormatting sqref="C193">
    <cfRule type="cellIs" dxfId="277" priority="52" operator="lessThan">
      <formula>0</formula>
    </cfRule>
    <cfRule type="cellIs" dxfId="276" priority="53" operator="lessThan">
      <formula>0</formula>
    </cfRule>
  </conditionalFormatting>
  <conditionalFormatting sqref="C209">
    <cfRule type="cellIs" dxfId="275" priority="50" operator="lessThan">
      <formula>0</formula>
    </cfRule>
    <cfRule type="cellIs" dxfId="274" priority="51" operator="lessThan">
      <formula>0</formula>
    </cfRule>
  </conditionalFormatting>
  <conditionalFormatting sqref="C225">
    <cfRule type="cellIs" dxfId="273" priority="48" operator="lessThan">
      <formula>0</formula>
    </cfRule>
    <cfRule type="cellIs" dxfId="272" priority="49" operator="lessThan">
      <formula>0</formula>
    </cfRule>
  </conditionalFormatting>
  <conditionalFormatting sqref="C241">
    <cfRule type="cellIs" dxfId="271" priority="46" operator="lessThan">
      <formula>0</formula>
    </cfRule>
    <cfRule type="cellIs" dxfId="270" priority="47" operator="lessThan">
      <formula>0</formula>
    </cfRule>
  </conditionalFormatting>
  <conditionalFormatting sqref="C257">
    <cfRule type="cellIs" dxfId="269" priority="44" operator="lessThan">
      <formula>0</formula>
    </cfRule>
    <cfRule type="cellIs" dxfId="268" priority="45" operator="lessThan">
      <formula>0</formula>
    </cfRule>
  </conditionalFormatting>
  <conditionalFormatting sqref="C273">
    <cfRule type="cellIs" dxfId="267" priority="42" operator="lessThan">
      <formula>0</formula>
    </cfRule>
    <cfRule type="cellIs" dxfId="266" priority="43" operator="lessThan">
      <formula>0</formula>
    </cfRule>
  </conditionalFormatting>
  <conditionalFormatting sqref="C289">
    <cfRule type="cellIs" dxfId="265" priority="40" operator="lessThan">
      <formula>0</formula>
    </cfRule>
    <cfRule type="cellIs" dxfId="264" priority="41" operator="lessThan">
      <formula>0</formula>
    </cfRule>
  </conditionalFormatting>
  <conditionalFormatting sqref="C305">
    <cfRule type="cellIs" dxfId="263" priority="38" operator="lessThan">
      <formula>0</formula>
    </cfRule>
    <cfRule type="cellIs" dxfId="262" priority="39" operator="lessThan">
      <formula>0</formula>
    </cfRule>
  </conditionalFormatting>
  <conditionalFormatting sqref="C321">
    <cfRule type="cellIs" dxfId="261" priority="36" operator="lessThan">
      <formula>0</formula>
    </cfRule>
    <cfRule type="cellIs" dxfId="260" priority="37" operator="lessThan">
      <formula>0</formula>
    </cfRule>
  </conditionalFormatting>
  <conditionalFormatting sqref="C337">
    <cfRule type="cellIs" dxfId="259" priority="34" operator="lessThan">
      <formula>0</formula>
    </cfRule>
    <cfRule type="cellIs" dxfId="258" priority="35" operator="lessThan">
      <formula>0</formula>
    </cfRule>
  </conditionalFormatting>
  <conditionalFormatting sqref="C353">
    <cfRule type="cellIs" dxfId="257" priority="32" operator="lessThan">
      <formula>0</formula>
    </cfRule>
    <cfRule type="cellIs" dxfId="256" priority="33" operator="lessThan">
      <formula>0</formula>
    </cfRule>
  </conditionalFormatting>
  <conditionalFormatting sqref="C369">
    <cfRule type="cellIs" dxfId="255" priority="30" operator="lessThan">
      <formula>0</formula>
    </cfRule>
    <cfRule type="cellIs" dxfId="254" priority="31" operator="lessThan">
      <formula>0</formula>
    </cfRule>
  </conditionalFormatting>
  <conditionalFormatting sqref="C385">
    <cfRule type="cellIs" dxfId="253" priority="28" operator="lessThan">
      <formula>0</formula>
    </cfRule>
    <cfRule type="cellIs" dxfId="252" priority="29" operator="lessThan">
      <formula>0</formula>
    </cfRule>
  </conditionalFormatting>
  <conditionalFormatting sqref="C401">
    <cfRule type="cellIs" dxfId="251" priority="26" operator="lessThan">
      <formula>0</formula>
    </cfRule>
    <cfRule type="cellIs" dxfId="250" priority="27" operator="lessThan">
      <formula>0</formula>
    </cfRule>
  </conditionalFormatting>
  <conditionalFormatting sqref="C417">
    <cfRule type="cellIs" dxfId="249" priority="24" operator="lessThan">
      <formula>0</formula>
    </cfRule>
    <cfRule type="cellIs" dxfId="248" priority="25" operator="lessThan">
      <formula>0</formula>
    </cfRule>
  </conditionalFormatting>
  <conditionalFormatting sqref="C433">
    <cfRule type="cellIs" dxfId="247" priority="22" operator="lessThan">
      <formula>0</formula>
    </cfRule>
    <cfRule type="cellIs" dxfId="246" priority="23" operator="lessThan">
      <formula>0</formula>
    </cfRule>
  </conditionalFormatting>
  <conditionalFormatting sqref="C449">
    <cfRule type="cellIs" dxfId="245" priority="20" operator="lessThan">
      <formula>0</formula>
    </cfRule>
    <cfRule type="cellIs" dxfId="244" priority="21" operator="lessThan">
      <formula>0</formula>
    </cfRule>
  </conditionalFormatting>
  <conditionalFormatting sqref="C465">
    <cfRule type="cellIs" dxfId="243" priority="18" operator="lessThan">
      <formula>0</formula>
    </cfRule>
    <cfRule type="cellIs" dxfId="242" priority="19" operator="lessThan">
      <formula>0</formula>
    </cfRule>
  </conditionalFormatting>
  <conditionalFormatting sqref="C481">
    <cfRule type="cellIs" dxfId="241" priority="16" operator="lessThan">
      <formula>0</formula>
    </cfRule>
    <cfRule type="cellIs" dxfId="240" priority="17" operator="lessThan">
      <formula>0</formula>
    </cfRule>
  </conditionalFormatting>
  <conditionalFormatting sqref="C497">
    <cfRule type="cellIs" dxfId="239" priority="14" operator="lessThan">
      <formula>0</formula>
    </cfRule>
    <cfRule type="cellIs" dxfId="238" priority="15" operator="lessThan">
      <formula>0</formula>
    </cfRule>
  </conditionalFormatting>
  <conditionalFormatting sqref="C513">
    <cfRule type="cellIs" dxfId="237" priority="12" operator="lessThan">
      <formula>0</formula>
    </cfRule>
    <cfRule type="cellIs" dxfId="236" priority="13" operator="lessThan">
      <formula>0</formula>
    </cfRule>
  </conditionalFormatting>
  <conditionalFormatting sqref="D23">
    <cfRule type="containsText" dxfId="235" priority="11" operator="containsText" text="0">
      <formula>NOT(ISERROR(SEARCH("0",D23)))</formula>
    </cfRule>
  </conditionalFormatting>
  <conditionalFormatting sqref="D27:D33">
    <cfRule type="containsText" dxfId="234" priority="10" operator="containsText" text="0">
      <formula>NOT(ISERROR(SEARCH("0",D27)))</formula>
    </cfRule>
  </conditionalFormatting>
  <conditionalFormatting sqref="D41">
    <cfRule type="containsText" dxfId="233" priority="9" operator="containsText" text="0">
      <formula>NOT(ISERROR(SEARCH("0",D41)))</formula>
    </cfRule>
  </conditionalFormatting>
  <conditionalFormatting sqref="D45:D50">
    <cfRule type="containsText" dxfId="232" priority="8" operator="containsText" text="0">
      <formula>NOT(ISERROR(SEARCH("0",D45)))</formula>
    </cfRule>
  </conditionalFormatting>
  <conditionalFormatting sqref="D7:D17">
    <cfRule type="containsText" dxfId="231" priority="7" operator="containsText" text="0">
      <formula>NOT(ISERROR(SEARCH("0",D7)))</formula>
    </cfRule>
  </conditionalFormatting>
  <conditionalFormatting sqref="D24">
    <cfRule type="containsText" dxfId="230" priority="6" operator="containsText" text="0">
      <formula>NOT(ISERROR(SEARCH("0",D24)))</formula>
    </cfRule>
  </conditionalFormatting>
  <conditionalFormatting sqref="D25">
    <cfRule type="containsText" dxfId="229" priority="5" operator="containsText" text="0">
      <formula>NOT(ISERROR(SEARCH("0",D25)))</formula>
    </cfRule>
  </conditionalFormatting>
  <conditionalFormatting sqref="D26">
    <cfRule type="containsText" dxfId="228" priority="4" operator="containsText" text="0">
      <formula>NOT(ISERROR(SEARCH("0",D26)))</formula>
    </cfRule>
  </conditionalFormatting>
  <conditionalFormatting sqref="D42">
    <cfRule type="containsText" dxfId="227" priority="3" operator="containsText" text="0">
      <formula>NOT(ISERROR(SEARCH("0",D42)))</formula>
    </cfRule>
  </conditionalFormatting>
  <conditionalFormatting sqref="D43">
    <cfRule type="containsText" dxfId="226" priority="2" operator="containsText" text="0">
      <formula>NOT(ISERROR(SEARCH("0",D43)))</formula>
    </cfRule>
  </conditionalFormatting>
  <conditionalFormatting sqref="D44">
    <cfRule type="containsText" dxfId="225" priority="1" operator="containsText" text="0">
      <formula>NOT(ISERROR(SEARCH("0",D44)))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>
    <tabColor theme="2" tint="-0.499984740745262"/>
  </sheetPr>
  <dimension ref="A1:R515"/>
  <sheetViews>
    <sheetView zoomScale="90" zoomScaleNormal="90" workbookViewId="0">
      <selection activeCell="B1" sqref="B1"/>
    </sheetView>
  </sheetViews>
  <sheetFormatPr baseColWidth="10" defaultColWidth="11.42578125" defaultRowHeight="15" x14ac:dyDescent="0.25"/>
  <cols>
    <col min="2" max="2" width="12.85546875" customWidth="1"/>
    <col min="3" max="3" width="12.85546875" style="1" customWidth="1"/>
    <col min="4" max="4" width="42.5703125" customWidth="1"/>
    <col min="5" max="5" width="10.5703125" customWidth="1"/>
    <col min="6" max="6" width="12.28515625" bestFit="1" customWidth="1"/>
    <col min="7" max="9" width="10.5703125" customWidth="1"/>
  </cols>
  <sheetData>
    <row r="1" spans="1:18" x14ac:dyDescent="0.25">
      <c r="A1" t="s">
        <v>15</v>
      </c>
    </row>
    <row r="2" spans="1:18" ht="37.5" customHeight="1" x14ac:dyDescent="0.25">
      <c r="B2" s="45" t="s">
        <v>49</v>
      </c>
      <c r="C2" s="5"/>
      <c r="D2" s="5"/>
      <c r="E2" s="6"/>
      <c r="F2" s="6"/>
      <c r="G2" s="6"/>
      <c r="H2" s="6"/>
      <c r="I2" s="6"/>
    </row>
    <row r="3" spans="1:18" x14ac:dyDescent="0.25">
      <c r="C3"/>
      <c r="L3" s="3" t="s">
        <v>16</v>
      </c>
      <c r="M3" s="3"/>
      <c r="N3" s="3"/>
      <c r="O3" s="3"/>
      <c r="P3" s="3"/>
      <c r="Q3" s="3"/>
      <c r="R3" s="3"/>
    </row>
    <row r="4" spans="1:18" x14ac:dyDescent="0.25">
      <c r="A4" s="7" t="s">
        <v>17</v>
      </c>
      <c r="B4" s="8" t="s">
        <v>0</v>
      </c>
      <c r="C4" s="9"/>
      <c r="D4" s="10" t="s">
        <v>18</v>
      </c>
      <c r="E4" s="10" t="s">
        <v>2</v>
      </c>
      <c r="F4" s="10" t="s">
        <v>4</v>
      </c>
      <c r="G4" s="10" t="s">
        <v>5</v>
      </c>
      <c r="H4" s="10"/>
      <c r="I4" s="10" t="s">
        <v>6</v>
      </c>
      <c r="J4" s="1"/>
      <c r="K4" s="10" t="s">
        <v>19</v>
      </c>
      <c r="L4" s="10" t="s">
        <v>20</v>
      </c>
      <c r="M4" s="10" t="s">
        <v>7</v>
      </c>
      <c r="N4" s="10" t="s">
        <v>2</v>
      </c>
      <c r="O4" s="10" t="s">
        <v>4</v>
      </c>
      <c r="P4" s="10" t="s">
        <v>5</v>
      </c>
      <c r="Q4" s="10" t="s">
        <v>8</v>
      </c>
      <c r="R4" s="10" t="s">
        <v>6</v>
      </c>
    </row>
    <row r="5" spans="1:18" x14ac:dyDescent="0.25">
      <c r="A5" s="25" t="s">
        <v>3</v>
      </c>
      <c r="B5" s="12"/>
      <c r="C5" s="13"/>
      <c r="D5" s="13"/>
      <c r="E5" s="14">
        <f>SUM(E7:E18)</f>
        <v>55</v>
      </c>
      <c r="F5" s="14">
        <f>SUM(F7:F18)</f>
        <v>16</v>
      </c>
      <c r="G5" s="14">
        <f>SUM(G7:G18)</f>
        <v>120</v>
      </c>
      <c r="H5" s="14">
        <f>SUM(H7:H18)</f>
        <v>32</v>
      </c>
      <c r="I5" s="14">
        <f>SUM(I7:I18)</f>
        <v>223</v>
      </c>
      <c r="J5" s="1"/>
      <c r="K5" s="15" t="s">
        <v>9</v>
      </c>
      <c r="L5" s="16" t="str">
        <f>A5</f>
        <v>RE00001</v>
      </c>
      <c r="M5" s="16">
        <f>B5</f>
        <v>0</v>
      </c>
      <c r="N5" s="16">
        <f>E5</f>
        <v>55</v>
      </c>
      <c r="O5" s="16">
        <f t="shared" ref="O5:R5" si="0">F5</f>
        <v>16</v>
      </c>
      <c r="P5" s="16">
        <f t="shared" si="0"/>
        <v>120</v>
      </c>
      <c r="Q5" s="16">
        <f t="shared" si="0"/>
        <v>32</v>
      </c>
      <c r="R5" s="13">
        <f t="shared" si="0"/>
        <v>223</v>
      </c>
    </row>
    <row r="6" spans="1:18" ht="30" customHeight="1" x14ac:dyDescent="0.25">
      <c r="A6" s="17" t="s">
        <v>9</v>
      </c>
      <c r="C6" s="18" t="s">
        <v>10</v>
      </c>
      <c r="D6" s="18" t="s">
        <v>1</v>
      </c>
      <c r="E6" s="18" t="s">
        <v>2</v>
      </c>
      <c r="F6" s="18" t="s">
        <v>4</v>
      </c>
      <c r="G6" s="19" t="s">
        <v>11</v>
      </c>
      <c r="H6" s="19" t="s">
        <v>12</v>
      </c>
      <c r="I6" s="18" t="s">
        <v>13</v>
      </c>
      <c r="K6" s="15" t="s">
        <v>21</v>
      </c>
      <c r="L6" s="16" t="str">
        <f>A21</f>
        <v>ME00700</v>
      </c>
      <c r="M6" s="16">
        <f>B21</f>
        <v>0</v>
      </c>
      <c r="N6" s="16">
        <f>E21</f>
        <v>50</v>
      </c>
      <c r="O6" s="16">
        <f t="shared" ref="O6:R6" si="1">F21</f>
        <v>15</v>
      </c>
      <c r="P6" s="16">
        <f t="shared" si="1"/>
        <v>65</v>
      </c>
      <c r="Q6" s="16">
        <f t="shared" si="1"/>
        <v>0</v>
      </c>
      <c r="R6" s="13">
        <f t="shared" si="1"/>
        <v>80</v>
      </c>
    </row>
    <row r="7" spans="1:18" x14ac:dyDescent="0.25">
      <c r="A7" s="17"/>
      <c r="C7" s="20">
        <v>4400785440</v>
      </c>
      <c r="D7" s="35" t="s">
        <v>30</v>
      </c>
      <c r="E7" s="21">
        <v>55</v>
      </c>
      <c r="F7" s="21"/>
      <c r="G7" s="21"/>
      <c r="H7" s="21"/>
      <c r="I7" s="14">
        <f>IF(F7="",E7,F7)+G7+H7</f>
        <v>55</v>
      </c>
      <c r="R7" s="13"/>
    </row>
    <row r="8" spans="1:18" x14ac:dyDescent="0.25">
      <c r="A8" s="17"/>
      <c r="C8" s="20"/>
      <c r="D8" s="35" t="s">
        <v>31</v>
      </c>
      <c r="E8" s="21"/>
      <c r="F8" s="21">
        <v>16</v>
      </c>
      <c r="G8" s="21">
        <v>40</v>
      </c>
      <c r="H8" s="21"/>
      <c r="I8" s="14">
        <f>IF(F8="",E8,F8)+G8+H8</f>
        <v>56</v>
      </c>
      <c r="K8" s="17" t="s">
        <v>22</v>
      </c>
      <c r="L8" s="16" t="str">
        <f>A39</f>
        <v>PIT0054</v>
      </c>
      <c r="M8" s="16">
        <f>B39</f>
        <v>0</v>
      </c>
      <c r="N8" s="16">
        <f>E39</f>
        <v>45</v>
      </c>
      <c r="O8" s="16">
        <f t="shared" ref="O8:R8" si="2">F39</f>
        <v>25</v>
      </c>
      <c r="P8" s="16">
        <f t="shared" si="2"/>
        <v>27</v>
      </c>
      <c r="Q8" s="16">
        <f t="shared" si="2"/>
        <v>14</v>
      </c>
      <c r="R8" s="13">
        <f t="shared" si="2"/>
        <v>111</v>
      </c>
    </row>
    <row r="9" spans="1:18" x14ac:dyDescent="0.25">
      <c r="A9" s="17"/>
      <c r="C9" s="20"/>
      <c r="D9" s="35" t="s">
        <v>32</v>
      </c>
      <c r="E9" s="21"/>
      <c r="F9" s="21"/>
      <c r="G9" s="21">
        <v>40</v>
      </c>
      <c r="H9" s="21">
        <v>16</v>
      </c>
      <c r="I9" s="14">
        <f t="shared" ref="I9:I17" si="3">IF(F9="",E9,F9)+G9+H9</f>
        <v>56</v>
      </c>
      <c r="K9" s="17"/>
      <c r="L9" s="16">
        <f>A55</f>
        <v>0</v>
      </c>
      <c r="M9" s="16">
        <f>B55</f>
        <v>0</v>
      </c>
      <c r="N9" s="16">
        <f>E55</f>
        <v>0</v>
      </c>
      <c r="O9" s="16">
        <f t="shared" ref="O9:R9" si="4">F55</f>
        <v>0</v>
      </c>
      <c r="P9" s="16">
        <f t="shared" si="4"/>
        <v>0</v>
      </c>
      <c r="Q9" s="16">
        <f t="shared" si="4"/>
        <v>0</v>
      </c>
      <c r="R9" s="13">
        <f t="shared" si="4"/>
        <v>0</v>
      </c>
    </row>
    <row r="10" spans="1:18" x14ac:dyDescent="0.25">
      <c r="A10" s="17"/>
      <c r="C10" s="20"/>
      <c r="D10" s="35" t="s">
        <v>33</v>
      </c>
      <c r="E10" s="21"/>
      <c r="F10" s="21"/>
      <c r="G10" s="21">
        <v>40</v>
      </c>
      <c r="H10" s="21">
        <v>16</v>
      </c>
      <c r="I10" s="14">
        <f t="shared" si="3"/>
        <v>56</v>
      </c>
      <c r="K10" s="17"/>
      <c r="L10" s="16">
        <f>A71</f>
        <v>0</v>
      </c>
      <c r="M10" s="16">
        <f>B71</f>
        <v>0</v>
      </c>
      <c r="N10" s="16">
        <f>E71</f>
        <v>0</v>
      </c>
      <c r="O10" s="16">
        <f t="shared" ref="O10:R10" si="5">F71</f>
        <v>0</v>
      </c>
      <c r="P10" s="16">
        <f t="shared" si="5"/>
        <v>0</v>
      </c>
      <c r="Q10" s="16">
        <f t="shared" si="5"/>
        <v>0</v>
      </c>
      <c r="R10" s="13">
        <f t="shared" si="5"/>
        <v>0</v>
      </c>
    </row>
    <row r="11" spans="1:18" x14ac:dyDescent="0.25">
      <c r="A11" s="17"/>
      <c r="C11" s="20"/>
      <c r="D11" s="34">
        <v>0</v>
      </c>
      <c r="E11" s="21"/>
      <c r="F11" s="21"/>
      <c r="G11" s="21"/>
      <c r="H11" s="21"/>
      <c r="I11" s="14">
        <f t="shared" si="3"/>
        <v>0</v>
      </c>
      <c r="K11" s="17"/>
      <c r="L11" s="16">
        <f>A87</f>
        <v>0</v>
      </c>
      <c r="M11" s="16">
        <f>B87</f>
        <v>0</v>
      </c>
      <c r="N11" s="16">
        <f>E87</f>
        <v>0</v>
      </c>
      <c r="O11" s="16">
        <f t="shared" ref="O11:R11" si="6">F87</f>
        <v>0</v>
      </c>
      <c r="P11" s="16">
        <f t="shared" si="6"/>
        <v>0</v>
      </c>
      <c r="Q11" s="16">
        <f t="shared" si="6"/>
        <v>0</v>
      </c>
      <c r="R11" s="13">
        <f t="shared" si="6"/>
        <v>0</v>
      </c>
    </row>
    <row r="12" spans="1:18" x14ac:dyDescent="0.25">
      <c r="A12" s="17"/>
      <c r="C12" s="20"/>
      <c r="D12" s="34">
        <v>0</v>
      </c>
      <c r="E12" s="21"/>
      <c r="F12" s="21"/>
      <c r="G12" s="21"/>
      <c r="H12" s="21"/>
      <c r="I12" s="14">
        <f t="shared" si="3"/>
        <v>0</v>
      </c>
      <c r="K12" s="17"/>
      <c r="L12" s="16">
        <f>A103</f>
        <v>0</v>
      </c>
      <c r="M12" s="16">
        <f>B103</f>
        <v>0</v>
      </c>
      <c r="N12" s="16">
        <f>E103</f>
        <v>0</v>
      </c>
      <c r="O12" s="16">
        <f t="shared" ref="O12:R12" si="7">F103</f>
        <v>0</v>
      </c>
      <c r="P12" s="16">
        <f t="shared" si="7"/>
        <v>0</v>
      </c>
      <c r="Q12" s="16">
        <f t="shared" si="7"/>
        <v>0</v>
      </c>
      <c r="R12" s="13">
        <f t="shared" si="7"/>
        <v>0</v>
      </c>
    </row>
    <row r="13" spans="1:18" x14ac:dyDescent="0.25">
      <c r="A13" s="17"/>
      <c r="C13" s="20"/>
      <c r="D13" s="34">
        <v>0</v>
      </c>
      <c r="E13" s="21"/>
      <c r="F13" s="21"/>
      <c r="G13" s="21"/>
      <c r="H13" s="21"/>
      <c r="I13" s="14">
        <f t="shared" si="3"/>
        <v>0</v>
      </c>
      <c r="K13" s="17"/>
      <c r="L13" s="16">
        <f>A119</f>
        <v>0</v>
      </c>
      <c r="M13" s="16">
        <f>B119</f>
        <v>0</v>
      </c>
      <c r="N13" s="16">
        <f>E119</f>
        <v>0</v>
      </c>
      <c r="O13" s="16">
        <f t="shared" ref="O13:R13" si="8">F119</f>
        <v>0</v>
      </c>
      <c r="P13" s="16">
        <f t="shared" si="8"/>
        <v>0</v>
      </c>
      <c r="Q13" s="16">
        <f t="shared" si="8"/>
        <v>0</v>
      </c>
      <c r="R13" s="13">
        <f t="shared" si="8"/>
        <v>0</v>
      </c>
    </row>
    <row r="14" spans="1:18" x14ac:dyDescent="0.25">
      <c r="A14" s="17"/>
      <c r="C14" s="20"/>
      <c r="D14" s="34">
        <v>0</v>
      </c>
      <c r="E14" s="21"/>
      <c r="F14" s="20"/>
      <c r="G14" s="20"/>
      <c r="H14" s="20"/>
      <c r="I14" s="14">
        <f t="shared" si="3"/>
        <v>0</v>
      </c>
      <c r="K14" s="17"/>
      <c r="L14" s="16">
        <f>A135</f>
        <v>0</v>
      </c>
      <c r="M14" s="16">
        <f>B135</f>
        <v>0</v>
      </c>
      <c r="N14" s="16">
        <f>E135</f>
        <v>0</v>
      </c>
      <c r="O14" s="16">
        <f t="shared" ref="O14:R14" si="9">F135</f>
        <v>0</v>
      </c>
      <c r="P14" s="16">
        <f t="shared" si="9"/>
        <v>0</v>
      </c>
      <c r="Q14" s="16">
        <f t="shared" si="9"/>
        <v>0</v>
      </c>
      <c r="R14" s="13">
        <f t="shared" si="9"/>
        <v>0</v>
      </c>
    </row>
    <row r="15" spans="1:18" x14ac:dyDescent="0.25">
      <c r="A15" s="17"/>
      <c r="C15" s="20"/>
      <c r="D15" s="34">
        <v>0</v>
      </c>
      <c r="E15" s="21"/>
      <c r="F15" s="20"/>
      <c r="G15" s="20"/>
      <c r="H15" s="20"/>
      <c r="I15" s="14">
        <f t="shared" si="3"/>
        <v>0</v>
      </c>
      <c r="K15" s="17"/>
      <c r="L15" s="16">
        <f>A151</f>
        <v>0</v>
      </c>
      <c r="M15" s="16">
        <f>B151</f>
        <v>0</v>
      </c>
      <c r="N15" s="16">
        <f>E151</f>
        <v>0</v>
      </c>
      <c r="O15" s="16">
        <f t="shared" ref="O15:R15" si="10">F151</f>
        <v>0</v>
      </c>
      <c r="P15" s="16">
        <f t="shared" si="10"/>
        <v>0</v>
      </c>
      <c r="Q15" s="16">
        <f t="shared" si="10"/>
        <v>0</v>
      </c>
      <c r="R15" s="13">
        <f t="shared" si="10"/>
        <v>0</v>
      </c>
    </row>
    <row r="16" spans="1:18" x14ac:dyDescent="0.25">
      <c r="A16" s="17"/>
      <c r="C16" s="20"/>
      <c r="D16" s="34">
        <v>0</v>
      </c>
      <c r="E16" s="21"/>
      <c r="F16" s="20"/>
      <c r="G16" s="20"/>
      <c r="H16" s="20"/>
      <c r="I16" s="14">
        <f t="shared" si="3"/>
        <v>0</v>
      </c>
      <c r="K16" s="17"/>
      <c r="L16" s="16">
        <f>A167</f>
        <v>0</v>
      </c>
      <c r="M16" s="16">
        <f>B167</f>
        <v>0</v>
      </c>
      <c r="N16" s="16">
        <f>E167</f>
        <v>0</v>
      </c>
      <c r="O16" s="16">
        <f t="shared" ref="O16:R16" si="11">F167</f>
        <v>0</v>
      </c>
      <c r="P16" s="16">
        <f t="shared" si="11"/>
        <v>0</v>
      </c>
      <c r="Q16" s="16">
        <f t="shared" si="11"/>
        <v>0</v>
      </c>
      <c r="R16" s="13">
        <f t="shared" si="11"/>
        <v>0</v>
      </c>
    </row>
    <row r="17" spans="1:18" x14ac:dyDescent="0.25">
      <c r="A17" s="22"/>
      <c r="C17" s="20"/>
      <c r="D17" s="34">
        <v>0</v>
      </c>
      <c r="E17" s="21"/>
      <c r="F17" s="20"/>
      <c r="G17" s="20"/>
      <c r="H17" s="20"/>
      <c r="I17" s="14">
        <f t="shared" si="3"/>
        <v>0</v>
      </c>
      <c r="K17" s="17"/>
      <c r="L17" s="16">
        <f>A183</f>
        <v>0</v>
      </c>
      <c r="M17" s="16">
        <f>B183</f>
        <v>0</v>
      </c>
      <c r="N17" s="16">
        <f>E183</f>
        <v>0</v>
      </c>
      <c r="O17" s="16">
        <f t="shared" ref="O17:R17" si="12">F183</f>
        <v>0</v>
      </c>
      <c r="P17" s="16">
        <f t="shared" si="12"/>
        <v>0</v>
      </c>
      <c r="Q17" s="16">
        <f t="shared" si="12"/>
        <v>0</v>
      </c>
      <c r="R17" s="13">
        <f t="shared" si="12"/>
        <v>0</v>
      </c>
    </row>
    <row r="18" spans="1:18" x14ac:dyDescent="0.25">
      <c r="A18" s="2" t="s">
        <v>23</v>
      </c>
      <c r="B18" s="2"/>
      <c r="C18" s="2"/>
      <c r="D18" s="2"/>
      <c r="E18" s="2"/>
      <c r="F18" s="2"/>
      <c r="G18" s="2"/>
      <c r="H18" s="2"/>
      <c r="I18" s="2"/>
      <c r="K18" s="17"/>
      <c r="L18" s="16">
        <f>A199</f>
        <v>0</v>
      </c>
      <c r="M18" s="16">
        <f>B199</f>
        <v>0</v>
      </c>
      <c r="N18" s="16">
        <f>E199</f>
        <v>0</v>
      </c>
      <c r="O18" s="16">
        <f t="shared" ref="O18:R18" si="13">F199</f>
        <v>0</v>
      </c>
      <c r="P18" s="16">
        <f t="shared" si="13"/>
        <v>0</v>
      </c>
      <c r="Q18" s="16">
        <f t="shared" si="13"/>
        <v>0</v>
      </c>
      <c r="R18" s="13">
        <f t="shared" si="13"/>
        <v>0</v>
      </c>
    </row>
    <row r="19" spans="1:18" x14ac:dyDescent="0.25">
      <c r="C19"/>
      <c r="J19" s="1"/>
      <c r="K19" s="17"/>
      <c r="L19" s="16">
        <f>A215</f>
        <v>0</v>
      </c>
      <c r="M19" s="16">
        <f>B215</f>
        <v>0</v>
      </c>
      <c r="N19" s="16">
        <f>E215</f>
        <v>0</v>
      </c>
      <c r="O19" s="16">
        <f t="shared" ref="O19:R19" si="14">F215</f>
        <v>0</v>
      </c>
      <c r="P19" s="16">
        <f t="shared" si="14"/>
        <v>0</v>
      </c>
      <c r="Q19" s="16">
        <f t="shared" si="14"/>
        <v>0</v>
      </c>
      <c r="R19" s="13">
        <f t="shared" si="14"/>
        <v>0</v>
      </c>
    </row>
    <row r="20" spans="1:18" x14ac:dyDescent="0.25">
      <c r="A20" s="7" t="s">
        <v>17</v>
      </c>
      <c r="B20" s="8" t="s">
        <v>0</v>
      </c>
      <c r="C20" s="9"/>
      <c r="D20" s="10"/>
      <c r="E20" s="10" t="s">
        <v>2</v>
      </c>
      <c r="F20" s="10" t="s">
        <v>4</v>
      </c>
      <c r="G20" s="10" t="s">
        <v>5</v>
      </c>
      <c r="H20" s="10"/>
      <c r="I20" s="10" t="s">
        <v>6</v>
      </c>
      <c r="J20" s="1"/>
      <c r="K20" s="17"/>
      <c r="L20" s="16">
        <f>A231</f>
        <v>0</v>
      </c>
      <c r="M20" s="16">
        <f>B231</f>
        <v>0</v>
      </c>
      <c r="N20" s="16">
        <f>E231</f>
        <v>0</v>
      </c>
      <c r="O20" s="16">
        <f t="shared" ref="O20:R20" si="15">F231</f>
        <v>0</v>
      </c>
      <c r="P20" s="16">
        <f t="shared" si="15"/>
        <v>0</v>
      </c>
      <c r="Q20" s="16">
        <f t="shared" si="15"/>
        <v>0</v>
      </c>
      <c r="R20" s="13">
        <f t="shared" si="15"/>
        <v>0</v>
      </c>
    </row>
    <row r="21" spans="1:18" ht="30" customHeight="1" x14ac:dyDescent="0.25">
      <c r="A21" s="25" t="s">
        <v>24</v>
      </c>
      <c r="B21" s="12"/>
      <c r="C21" s="13"/>
      <c r="D21" s="13"/>
      <c r="E21" s="14">
        <f>SUM(E23:E34)</f>
        <v>50</v>
      </c>
      <c r="F21" s="14">
        <f>SUM(F23:F34)</f>
        <v>15</v>
      </c>
      <c r="G21" s="14">
        <f>SUM(G23:G34)</f>
        <v>65</v>
      </c>
      <c r="H21" s="14">
        <f>SUM(H23:H34)</f>
        <v>0</v>
      </c>
      <c r="I21" s="14">
        <f>SUM(I23:I34)</f>
        <v>80</v>
      </c>
      <c r="K21" s="17"/>
      <c r="L21" s="16">
        <f>A247</f>
        <v>0</v>
      </c>
      <c r="M21" s="16">
        <f>B247</f>
        <v>0</v>
      </c>
      <c r="N21" s="16">
        <f>E247</f>
        <v>0</v>
      </c>
      <c r="O21" s="16">
        <f t="shared" ref="O21:R21" si="16">F247</f>
        <v>0</v>
      </c>
      <c r="P21" s="16">
        <f t="shared" si="16"/>
        <v>0</v>
      </c>
      <c r="Q21" s="16">
        <f t="shared" si="16"/>
        <v>0</v>
      </c>
      <c r="R21" s="13">
        <f t="shared" si="16"/>
        <v>0</v>
      </c>
    </row>
    <row r="22" spans="1:18" ht="30" x14ac:dyDescent="0.25">
      <c r="A22" s="17" t="s">
        <v>14</v>
      </c>
      <c r="C22" s="18" t="s">
        <v>10</v>
      </c>
      <c r="D22" s="18" t="s">
        <v>1</v>
      </c>
      <c r="E22" s="18" t="s">
        <v>2</v>
      </c>
      <c r="F22" s="18" t="s">
        <v>4</v>
      </c>
      <c r="G22" s="19" t="s">
        <v>11</v>
      </c>
      <c r="H22" s="19" t="s">
        <v>12</v>
      </c>
      <c r="I22" s="18" t="s">
        <v>13</v>
      </c>
      <c r="K22" s="17"/>
      <c r="L22" s="16">
        <f>A263</f>
        <v>0</v>
      </c>
      <c r="M22" s="16">
        <f>B263</f>
        <v>0</v>
      </c>
      <c r="N22" s="16">
        <f>E263</f>
        <v>0</v>
      </c>
      <c r="O22" s="16">
        <f t="shared" ref="O22:R22" si="17">F263</f>
        <v>0</v>
      </c>
      <c r="P22" s="16">
        <f t="shared" si="17"/>
        <v>0</v>
      </c>
      <c r="Q22" s="16">
        <f t="shared" si="17"/>
        <v>0</v>
      </c>
      <c r="R22" s="13">
        <f t="shared" si="17"/>
        <v>0</v>
      </c>
    </row>
    <row r="23" spans="1:18" x14ac:dyDescent="0.25">
      <c r="A23" s="17"/>
      <c r="C23" s="20">
        <v>4400765263</v>
      </c>
      <c r="D23" s="35" t="s">
        <v>34</v>
      </c>
      <c r="E23" s="21">
        <v>50</v>
      </c>
      <c r="F23" s="21">
        <v>15</v>
      </c>
      <c r="G23" s="21"/>
      <c r="H23" s="21"/>
      <c r="I23" s="14">
        <f>IF(F23="",E23,F23)+G23+H23</f>
        <v>15</v>
      </c>
      <c r="K23" s="17"/>
      <c r="L23" s="16">
        <f>A279</f>
        <v>0</v>
      </c>
      <c r="M23" s="16">
        <f>B279</f>
        <v>0</v>
      </c>
      <c r="N23" s="16">
        <f t="shared" ref="N23:R23" si="18">C279</f>
        <v>0</v>
      </c>
      <c r="O23" s="16">
        <f t="shared" si="18"/>
        <v>0</v>
      </c>
      <c r="P23" s="16">
        <f t="shared" si="18"/>
        <v>0</v>
      </c>
      <c r="Q23" s="16">
        <f t="shared" si="18"/>
        <v>0</v>
      </c>
      <c r="R23" s="13">
        <f t="shared" si="18"/>
        <v>0</v>
      </c>
    </row>
    <row r="24" spans="1:18" x14ac:dyDescent="0.25">
      <c r="A24" s="17"/>
      <c r="C24" s="20"/>
      <c r="D24" s="35" t="s">
        <v>35</v>
      </c>
      <c r="E24" s="21"/>
      <c r="F24" s="21"/>
      <c r="G24" s="21">
        <v>15</v>
      </c>
      <c r="H24" s="21"/>
      <c r="I24" s="14">
        <f>IF(F24="",E24,F24)+G24+H24</f>
        <v>15</v>
      </c>
      <c r="K24" s="17"/>
      <c r="L24" s="16">
        <f>A295</f>
        <v>0</v>
      </c>
      <c r="M24" s="16">
        <f>B295</f>
        <v>0</v>
      </c>
      <c r="N24" s="16">
        <f>E295</f>
        <v>0</v>
      </c>
      <c r="O24" s="16">
        <f t="shared" ref="O24:R24" si="19">F295</f>
        <v>0</v>
      </c>
      <c r="P24" s="16">
        <f t="shared" si="19"/>
        <v>0</v>
      </c>
      <c r="Q24" s="16">
        <f t="shared" si="19"/>
        <v>0</v>
      </c>
      <c r="R24" s="13">
        <f t="shared" si="19"/>
        <v>0</v>
      </c>
    </row>
    <row r="25" spans="1:18" x14ac:dyDescent="0.25">
      <c r="A25" s="17"/>
      <c r="C25" s="20"/>
      <c r="D25" s="35" t="s">
        <v>36</v>
      </c>
      <c r="E25" s="21"/>
      <c r="F25" s="21"/>
      <c r="G25" s="21">
        <v>20</v>
      </c>
      <c r="H25" s="21"/>
      <c r="I25" s="14">
        <f t="shared" ref="I25:I32" si="20">IF(F25="",E25,F25)+G25+H25</f>
        <v>20</v>
      </c>
      <c r="K25" s="17"/>
      <c r="L25" s="16">
        <f>A311</f>
        <v>0</v>
      </c>
      <c r="M25" s="16">
        <f>B311</f>
        <v>0</v>
      </c>
      <c r="N25" s="16">
        <f>E311</f>
        <v>0</v>
      </c>
      <c r="O25" s="16">
        <f t="shared" ref="O25:R25" si="21">F311</f>
        <v>0</v>
      </c>
      <c r="P25" s="16">
        <f t="shared" si="21"/>
        <v>0</v>
      </c>
      <c r="Q25" s="16">
        <f t="shared" si="21"/>
        <v>0</v>
      </c>
      <c r="R25" s="13">
        <f t="shared" si="21"/>
        <v>0</v>
      </c>
    </row>
    <row r="26" spans="1:18" x14ac:dyDescent="0.25">
      <c r="A26" s="17"/>
      <c r="C26" s="20"/>
      <c r="D26" s="35" t="s">
        <v>37</v>
      </c>
      <c r="E26" s="21"/>
      <c r="F26" s="21"/>
      <c r="G26" s="21">
        <v>30</v>
      </c>
      <c r="H26" s="21"/>
      <c r="I26" s="14">
        <f t="shared" si="20"/>
        <v>30</v>
      </c>
      <c r="K26" s="17"/>
      <c r="L26" s="16">
        <f>A327</f>
        <v>0</v>
      </c>
      <c r="M26" s="16">
        <f>B327</f>
        <v>0</v>
      </c>
      <c r="N26" s="16">
        <f>E327</f>
        <v>0</v>
      </c>
      <c r="O26" s="16">
        <f t="shared" ref="O26:R26" si="22">F327</f>
        <v>0</v>
      </c>
      <c r="P26" s="16">
        <f t="shared" si="22"/>
        <v>0</v>
      </c>
      <c r="Q26" s="16">
        <f t="shared" si="22"/>
        <v>0</v>
      </c>
      <c r="R26" s="13">
        <f t="shared" si="22"/>
        <v>0</v>
      </c>
    </row>
    <row r="27" spans="1:18" x14ac:dyDescent="0.25">
      <c r="A27" s="17"/>
      <c r="C27" s="20"/>
      <c r="D27" s="34">
        <v>0</v>
      </c>
      <c r="E27" s="21"/>
      <c r="F27" s="21"/>
      <c r="G27" s="21"/>
      <c r="H27" s="21"/>
      <c r="I27" s="14">
        <f t="shared" si="20"/>
        <v>0</v>
      </c>
      <c r="K27" s="17"/>
      <c r="L27" s="16">
        <f>A343</f>
        <v>0</v>
      </c>
      <c r="M27" s="16">
        <f>B343</f>
        <v>0</v>
      </c>
      <c r="N27" s="16">
        <f>E343</f>
        <v>0</v>
      </c>
      <c r="O27" s="16">
        <f t="shared" ref="O27:R27" si="23">F343</f>
        <v>0</v>
      </c>
      <c r="P27" s="16">
        <f t="shared" si="23"/>
        <v>0</v>
      </c>
      <c r="Q27" s="16">
        <f t="shared" si="23"/>
        <v>0</v>
      </c>
      <c r="R27" s="13">
        <f t="shared" si="23"/>
        <v>0</v>
      </c>
    </row>
    <row r="28" spans="1:18" x14ac:dyDescent="0.25">
      <c r="A28" s="17"/>
      <c r="C28" s="20"/>
      <c r="D28" s="34">
        <v>0</v>
      </c>
      <c r="E28" s="21"/>
      <c r="F28" s="21"/>
      <c r="G28" s="21"/>
      <c r="H28" s="21"/>
      <c r="I28" s="14">
        <f t="shared" si="20"/>
        <v>0</v>
      </c>
      <c r="K28" s="17"/>
      <c r="L28" s="16">
        <f>A359</f>
        <v>0</v>
      </c>
      <c r="M28" s="16">
        <f>B359</f>
        <v>0</v>
      </c>
      <c r="N28" s="16">
        <f>E359</f>
        <v>0</v>
      </c>
      <c r="O28" s="16">
        <f t="shared" ref="O28:R28" si="24">F359</f>
        <v>0</v>
      </c>
      <c r="P28" s="16">
        <f t="shared" si="24"/>
        <v>0</v>
      </c>
      <c r="Q28" s="16">
        <f t="shared" si="24"/>
        <v>0</v>
      </c>
      <c r="R28" s="13">
        <f t="shared" si="24"/>
        <v>0</v>
      </c>
    </row>
    <row r="29" spans="1:18" x14ac:dyDescent="0.25">
      <c r="A29" s="17"/>
      <c r="C29" s="20"/>
      <c r="D29" s="34">
        <v>0</v>
      </c>
      <c r="E29" s="21"/>
      <c r="F29" s="21"/>
      <c r="G29" s="21"/>
      <c r="H29" s="21"/>
      <c r="I29" s="14">
        <f t="shared" si="20"/>
        <v>0</v>
      </c>
      <c r="K29" s="17"/>
      <c r="L29" s="16">
        <f>A375</f>
        <v>0</v>
      </c>
      <c r="M29" s="16">
        <f>B375</f>
        <v>0</v>
      </c>
      <c r="N29" s="16">
        <f>E375</f>
        <v>0</v>
      </c>
      <c r="O29" s="16">
        <f t="shared" ref="O29:R29" si="25">F375</f>
        <v>0</v>
      </c>
      <c r="P29" s="16">
        <f t="shared" si="25"/>
        <v>0</v>
      </c>
      <c r="Q29" s="16">
        <f t="shared" si="25"/>
        <v>0</v>
      </c>
      <c r="R29" s="13">
        <f t="shared" si="25"/>
        <v>0</v>
      </c>
    </row>
    <row r="30" spans="1:18" x14ac:dyDescent="0.25">
      <c r="A30" s="17"/>
      <c r="C30" s="20"/>
      <c r="D30" s="34">
        <v>0</v>
      </c>
      <c r="E30" s="21"/>
      <c r="F30" s="20"/>
      <c r="G30" s="20"/>
      <c r="H30" s="20"/>
      <c r="I30" s="14">
        <f t="shared" si="20"/>
        <v>0</v>
      </c>
      <c r="K30" s="17"/>
      <c r="L30" s="16">
        <f>A391</f>
        <v>0</v>
      </c>
      <c r="M30" s="16">
        <f>B391</f>
        <v>0</v>
      </c>
      <c r="N30" s="16">
        <f>E391</f>
        <v>0</v>
      </c>
      <c r="O30" s="16">
        <f t="shared" ref="O30:R30" si="26">F391</f>
        <v>0</v>
      </c>
      <c r="P30" s="16">
        <f t="shared" si="26"/>
        <v>0</v>
      </c>
      <c r="Q30" s="16">
        <f t="shared" si="26"/>
        <v>0</v>
      </c>
      <c r="R30" s="13">
        <f t="shared" si="26"/>
        <v>0</v>
      </c>
    </row>
    <row r="31" spans="1:18" x14ac:dyDescent="0.25">
      <c r="A31" s="17"/>
      <c r="C31" s="20"/>
      <c r="D31" s="34">
        <v>0</v>
      </c>
      <c r="E31" s="21"/>
      <c r="F31" s="20"/>
      <c r="G31" s="20"/>
      <c r="H31" s="20"/>
      <c r="I31" s="14">
        <f t="shared" si="20"/>
        <v>0</v>
      </c>
      <c r="K31" s="17"/>
      <c r="L31" s="16">
        <f>A407</f>
        <v>0</v>
      </c>
      <c r="M31" s="16">
        <f>B407</f>
        <v>0</v>
      </c>
      <c r="N31" s="16">
        <f>E407</f>
        <v>0</v>
      </c>
      <c r="O31" s="16">
        <f t="shared" ref="O31:R31" si="27">F407</f>
        <v>0</v>
      </c>
      <c r="P31" s="16">
        <f t="shared" si="27"/>
        <v>0</v>
      </c>
      <c r="Q31" s="16">
        <f t="shared" si="27"/>
        <v>0</v>
      </c>
      <c r="R31" s="13">
        <f t="shared" si="27"/>
        <v>0</v>
      </c>
    </row>
    <row r="32" spans="1:18" x14ac:dyDescent="0.25">
      <c r="A32" s="17"/>
      <c r="C32" s="20"/>
      <c r="D32" s="34">
        <v>0</v>
      </c>
      <c r="E32" s="21"/>
      <c r="F32" s="20"/>
      <c r="G32" s="20"/>
      <c r="H32" s="20"/>
      <c r="I32" s="14">
        <f t="shared" si="20"/>
        <v>0</v>
      </c>
      <c r="K32" s="17"/>
      <c r="L32" s="16">
        <f>A423</f>
        <v>0</v>
      </c>
      <c r="M32" s="16">
        <f>B423</f>
        <v>0</v>
      </c>
      <c r="N32" s="16">
        <f>E423</f>
        <v>0</v>
      </c>
      <c r="O32" s="16">
        <f t="shared" ref="O32:R32" si="28">F423</f>
        <v>0</v>
      </c>
      <c r="P32" s="16">
        <f t="shared" si="28"/>
        <v>0</v>
      </c>
      <c r="Q32" s="16">
        <f t="shared" si="28"/>
        <v>0</v>
      </c>
      <c r="R32" s="13">
        <f t="shared" si="28"/>
        <v>0</v>
      </c>
    </row>
    <row r="33" spans="1:18" x14ac:dyDescent="0.25">
      <c r="A33" s="22"/>
      <c r="C33" s="20"/>
      <c r="D33" s="34">
        <v>0</v>
      </c>
      <c r="E33" s="21"/>
      <c r="F33" s="20"/>
      <c r="G33" s="20"/>
      <c r="H33" s="20"/>
      <c r="I33" s="14"/>
      <c r="J33" s="1"/>
      <c r="K33" s="17"/>
      <c r="L33" s="16">
        <f>A439</f>
        <v>0</v>
      </c>
      <c r="M33" s="16">
        <f>B439</f>
        <v>0</v>
      </c>
      <c r="N33" s="16">
        <f>E439</f>
        <v>0</v>
      </c>
      <c r="O33" s="16">
        <f t="shared" ref="O33:R33" si="29">F439</f>
        <v>0</v>
      </c>
      <c r="P33" s="16">
        <f t="shared" si="29"/>
        <v>0</v>
      </c>
      <c r="Q33" s="16">
        <f t="shared" si="29"/>
        <v>0</v>
      </c>
      <c r="R33" s="13">
        <f t="shared" si="29"/>
        <v>0</v>
      </c>
    </row>
    <row r="34" spans="1:18" ht="15" customHeight="1" x14ac:dyDescent="0.25">
      <c r="A34" s="33" t="s">
        <v>23</v>
      </c>
      <c r="B34" s="33"/>
      <c r="C34" s="33"/>
      <c r="D34" s="33"/>
      <c r="E34" s="33"/>
      <c r="F34" s="33"/>
      <c r="G34" s="33"/>
      <c r="H34" s="33"/>
      <c r="I34" s="33"/>
      <c r="K34" s="17"/>
      <c r="L34" s="16">
        <f>A455</f>
        <v>0</v>
      </c>
      <c r="M34" s="16">
        <f>B455</f>
        <v>0</v>
      </c>
      <c r="N34" s="16">
        <f>E455</f>
        <v>0</v>
      </c>
      <c r="O34" s="16">
        <f t="shared" ref="O34:R34" si="30">F455</f>
        <v>0</v>
      </c>
      <c r="P34" s="16">
        <f t="shared" si="30"/>
        <v>0</v>
      </c>
      <c r="Q34" s="16">
        <f t="shared" si="30"/>
        <v>0</v>
      </c>
      <c r="R34" s="13">
        <f t="shared" si="30"/>
        <v>0</v>
      </c>
    </row>
    <row r="35" spans="1:18" ht="24" customHeight="1" x14ac:dyDescent="0.25">
      <c r="A35" s="11"/>
      <c r="B35" s="11"/>
      <c r="C35" s="11"/>
      <c r="D35" s="11"/>
      <c r="E35" s="11"/>
      <c r="F35" s="11"/>
      <c r="G35" s="23"/>
      <c r="H35" s="23"/>
      <c r="I35" s="23"/>
      <c r="K35" s="17"/>
      <c r="L35" s="16">
        <f>A471</f>
        <v>0</v>
      </c>
      <c r="M35" s="16">
        <f>B471</f>
        <v>0</v>
      </c>
      <c r="N35" s="16">
        <f>E471</f>
        <v>0</v>
      </c>
      <c r="O35" s="16">
        <f t="shared" ref="O35:R35" si="31">F471</f>
        <v>0</v>
      </c>
      <c r="P35" s="16">
        <f t="shared" si="31"/>
        <v>0</v>
      </c>
      <c r="Q35" s="16">
        <f t="shared" si="31"/>
        <v>0</v>
      </c>
      <c r="R35" s="13">
        <f t="shared" si="31"/>
        <v>0</v>
      </c>
    </row>
    <row r="36" spans="1:18" x14ac:dyDescent="0.25">
      <c r="A36" s="11"/>
      <c r="B36" s="11"/>
      <c r="C36" s="11"/>
      <c r="D36" s="11"/>
      <c r="E36" s="23"/>
      <c r="F36" s="23"/>
      <c r="G36" s="23"/>
      <c r="H36" s="23"/>
      <c r="I36" s="23"/>
      <c r="K36" s="17"/>
      <c r="L36" s="16">
        <f>A487</f>
        <v>0</v>
      </c>
      <c r="M36" s="16">
        <f>B487</f>
        <v>0</v>
      </c>
      <c r="N36" s="16">
        <f>E487</f>
        <v>0</v>
      </c>
      <c r="O36" s="16">
        <f t="shared" ref="O36:R36" si="32">F487</f>
        <v>0</v>
      </c>
      <c r="P36" s="16">
        <f t="shared" si="32"/>
        <v>0</v>
      </c>
      <c r="Q36" s="16">
        <f t="shared" si="32"/>
        <v>0</v>
      </c>
      <c r="R36" s="13">
        <f t="shared" si="32"/>
        <v>0</v>
      </c>
    </row>
    <row r="37" spans="1:18" x14ac:dyDescent="0.25">
      <c r="B37" s="11"/>
      <c r="C37" s="24" t="str">
        <f>IF(A39="","",VLOOKUP(A39,'[1]Ref Code fonds'!$A$1:B283,2))</f>
        <v>TP-004 Nouvel Environnement de Travail (Services Front)</v>
      </c>
      <c r="D37" s="24"/>
      <c r="E37" s="24"/>
      <c r="F37" s="24"/>
      <c r="G37" s="24"/>
      <c r="H37" s="24"/>
      <c r="I37" s="24"/>
      <c r="K37" s="17"/>
      <c r="L37" s="16">
        <f>A503</f>
        <v>0</v>
      </c>
      <c r="M37" s="16">
        <f>B503</f>
        <v>0</v>
      </c>
      <c r="N37" s="16">
        <f>E503</f>
        <v>0</v>
      </c>
      <c r="O37" s="16">
        <f t="shared" ref="O37:R37" si="33">F503</f>
        <v>0</v>
      </c>
      <c r="P37" s="16">
        <f t="shared" si="33"/>
        <v>0</v>
      </c>
      <c r="Q37" s="16">
        <f t="shared" si="33"/>
        <v>0</v>
      </c>
      <c r="R37" s="13">
        <f t="shared" si="33"/>
        <v>0</v>
      </c>
    </row>
    <row r="38" spans="1:18" ht="29.25" customHeight="1" x14ac:dyDescent="0.25">
      <c r="A38" s="7" t="s">
        <v>17</v>
      </c>
      <c r="B38" s="8" t="s">
        <v>0</v>
      </c>
      <c r="C38" s="9"/>
      <c r="D38" s="10"/>
      <c r="E38" s="10" t="s">
        <v>2</v>
      </c>
      <c r="F38" s="10" t="s">
        <v>4</v>
      </c>
      <c r="G38" s="10" t="s">
        <v>5</v>
      </c>
      <c r="H38" s="10"/>
      <c r="I38" s="10" t="s">
        <v>6</v>
      </c>
      <c r="R38" s="11"/>
    </row>
    <row r="39" spans="1:18" x14ac:dyDescent="0.25">
      <c r="A39" s="25" t="s">
        <v>25</v>
      </c>
      <c r="B39" s="12"/>
      <c r="C39" s="13"/>
      <c r="D39" s="13"/>
      <c r="E39" s="14">
        <f>SUM(E41:E51)</f>
        <v>45</v>
      </c>
      <c r="F39" s="14">
        <f>SUM(F41:F51)</f>
        <v>25</v>
      </c>
      <c r="G39" s="14">
        <f>SUM(G41:G51)</f>
        <v>27</v>
      </c>
      <c r="H39" s="14">
        <f>SUM(H41:H51)</f>
        <v>14</v>
      </c>
      <c r="I39" s="14">
        <f>SUM(I41:I51)</f>
        <v>111</v>
      </c>
    </row>
    <row r="40" spans="1:18" ht="30" x14ac:dyDescent="0.25">
      <c r="A40" s="26"/>
      <c r="B40" s="27"/>
      <c r="C40" s="18" t="s">
        <v>10</v>
      </c>
      <c r="D40" s="18" t="s">
        <v>1</v>
      </c>
      <c r="E40" s="18" t="s">
        <v>2</v>
      </c>
      <c r="F40" s="18" t="s">
        <v>4</v>
      </c>
      <c r="G40" s="19" t="s">
        <v>11</v>
      </c>
      <c r="H40" s="19" t="s">
        <v>12</v>
      </c>
      <c r="I40" s="18" t="s">
        <v>13</v>
      </c>
    </row>
    <row r="41" spans="1:18" x14ac:dyDescent="0.25">
      <c r="A41" s="26"/>
      <c r="B41" s="27"/>
      <c r="C41" s="20">
        <v>4400596354</v>
      </c>
      <c r="D41" s="35" t="s">
        <v>38</v>
      </c>
      <c r="E41" s="21">
        <v>45</v>
      </c>
      <c r="F41" s="21"/>
      <c r="G41" s="21"/>
      <c r="H41" s="21"/>
      <c r="I41" s="14">
        <f>IF(F41="",E41,F41)+G41+H41</f>
        <v>45</v>
      </c>
    </row>
    <row r="42" spans="1:18" x14ac:dyDescent="0.25">
      <c r="A42" s="26"/>
      <c r="B42" s="27"/>
      <c r="C42" s="20"/>
      <c r="D42" s="35" t="s">
        <v>39</v>
      </c>
      <c r="E42" s="21"/>
      <c r="F42" s="21">
        <v>25</v>
      </c>
      <c r="G42" s="21"/>
      <c r="H42" s="21"/>
      <c r="I42" s="14">
        <f t="shared" ref="I42:I50" si="34">IF(F42="",E42,F42)+G42+H42</f>
        <v>25</v>
      </c>
    </row>
    <row r="43" spans="1:18" x14ac:dyDescent="0.25">
      <c r="A43" s="26"/>
      <c r="B43" s="27"/>
      <c r="C43" s="20"/>
      <c r="D43" s="35" t="s">
        <v>40</v>
      </c>
      <c r="E43" s="21"/>
      <c r="F43" s="21"/>
      <c r="G43" s="21">
        <v>12</v>
      </c>
      <c r="H43" s="21"/>
      <c r="I43" s="14">
        <f t="shared" si="34"/>
        <v>12</v>
      </c>
    </row>
    <row r="44" spans="1:18" x14ac:dyDescent="0.25">
      <c r="A44" s="26"/>
      <c r="B44" s="27"/>
      <c r="C44" s="20"/>
      <c r="D44" s="35" t="s">
        <v>41</v>
      </c>
      <c r="E44" s="21"/>
      <c r="F44" s="21"/>
      <c r="G44" s="21">
        <v>15</v>
      </c>
      <c r="H44" s="21">
        <v>14</v>
      </c>
      <c r="I44" s="14">
        <f t="shared" si="34"/>
        <v>29</v>
      </c>
    </row>
    <row r="45" spans="1:18" x14ac:dyDescent="0.25">
      <c r="A45" s="26"/>
      <c r="B45" s="27"/>
      <c r="C45" s="20"/>
      <c r="D45" s="34">
        <v>0</v>
      </c>
      <c r="E45" s="21"/>
      <c r="F45" s="21"/>
      <c r="G45" s="21"/>
      <c r="H45" s="21"/>
      <c r="I45" s="14">
        <f t="shared" si="34"/>
        <v>0</v>
      </c>
    </row>
    <row r="46" spans="1:18" x14ac:dyDescent="0.25">
      <c r="A46" s="26"/>
      <c r="B46" s="27"/>
      <c r="C46" s="20"/>
      <c r="D46" s="34">
        <v>0</v>
      </c>
      <c r="E46" s="21"/>
      <c r="F46" s="21"/>
      <c r="G46" s="21"/>
      <c r="H46" s="21"/>
      <c r="I46" s="14">
        <f t="shared" si="34"/>
        <v>0</v>
      </c>
    </row>
    <row r="47" spans="1:18" x14ac:dyDescent="0.25">
      <c r="A47" s="26"/>
      <c r="B47" s="27"/>
      <c r="C47" s="20"/>
      <c r="D47" s="34">
        <v>0</v>
      </c>
      <c r="E47" s="21"/>
      <c r="F47" s="21"/>
      <c r="G47" s="21"/>
      <c r="H47" s="21"/>
      <c r="I47" s="14">
        <f t="shared" si="34"/>
        <v>0</v>
      </c>
      <c r="J47" s="1"/>
    </row>
    <row r="48" spans="1:18" x14ac:dyDescent="0.25">
      <c r="A48" s="26"/>
      <c r="B48" s="27"/>
      <c r="C48" s="20"/>
      <c r="D48" s="34">
        <v>0</v>
      </c>
      <c r="E48" s="21"/>
      <c r="F48" s="20"/>
      <c r="G48" s="20"/>
      <c r="H48" s="20"/>
      <c r="I48" s="14">
        <f t="shared" si="34"/>
        <v>0</v>
      </c>
    </row>
    <row r="49" spans="1:16" x14ac:dyDescent="0.25">
      <c r="A49" s="26"/>
      <c r="B49" s="27"/>
      <c r="C49" s="20"/>
      <c r="D49" s="34">
        <v>0</v>
      </c>
      <c r="E49" s="21"/>
      <c r="F49" s="20"/>
      <c r="G49" s="20"/>
      <c r="H49" s="20"/>
      <c r="I49" s="14">
        <f t="shared" si="34"/>
        <v>0</v>
      </c>
    </row>
    <row r="50" spans="1:16" x14ac:dyDescent="0.25">
      <c r="A50" s="26"/>
      <c r="B50" s="27"/>
      <c r="C50" s="20"/>
      <c r="D50" s="34">
        <v>0</v>
      </c>
      <c r="E50" s="21"/>
      <c r="F50" s="20"/>
      <c r="G50" s="20"/>
      <c r="H50" s="20"/>
      <c r="I50" s="14">
        <f t="shared" si="34"/>
        <v>0</v>
      </c>
    </row>
    <row r="51" spans="1:16" ht="15" customHeight="1" x14ac:dyDescent="0.25">
      <c r="A51" s="2" t="s">
        <v>26</v>
      </c>
      <c r="B51" s="2"/>
      <c r="C51" s="2"/>
      <c r="D51" s="2"/>
      <c r="E51" s="2"/>
      <c r="F51" s="2"/>
      <c r="G51" s="2"/>
      <c r="H51" s="2"/>
      <c r="I51" s="2"/>
      <c r="J51" s="28"/>
      <c r="K51" s="29"/>
      <c r="L51" s="29"/>
      <c r="M51" s="29"/>
      <c r="N51" s="29"/>
      <c r="O51" s="29"/>
      <c r="P51" s="29"/>
    </row>
    <row r="52" spans="1:16" x14ac:dyDescent="0.25">
      <c r="A52" s="30"/>
      <c r="B52" s="31"/>
      <c r="C52" s="31"/>
      <c r="D52" s="31"/>
      <c r="E52" s="31"/>
      <c r="F52" s="31"/>
      <c r="G52" s="31"/>
      <c r="H52" s="31"/>
      <c r="I52" s="31"/>
      <c r="J52" s="29"/>
      <c r="K52" s="11"/>
      <c r="L52" s="11"/>
      <c r="M52" s="11"/>
      <c r="N52" s="11"/>
      <c r="O52" s="11"/>
      <c r="P52" s="11"/>
    </row>
    <row r="53" spans="1:16" x14ac:dyDescent="0.25">
      <c r="B53" s="11"/>
      <c r="C53" s="24" t="str">
        <f>IF(A55="","",VLOOKUP(A55,'[1]Ref Code fonds'!$A$1:B299,2))</f>
        <v/>
      </c>
      <c r="D53" s="24"/>
      <c r="E53" s="24"/>
      <c r="F53" s="24"/>
      <c r="G53" s="24"/>
      <c r="H53" s="24"/>
      <c r="I53" s="24"/>
      <c r="J53" s="29"/>
    </row>
    <row r="54" spans="1:16" ht="30" customHeight="1" x14ac:dyDescent="0.25">
      <c r="A54" s="7" t="s">
        <v>27</v>
      </c>
      <c r="B54" s="8" t="s">
        <v>0</v>
      </c>
      <c r="C54" s="9"/>
      <c r="D54" s="10"/>
      <c r="E54" s="10" t="s">
        <v>2</v>
      </c>
      <c r="F54" s="10" t="s">
        <v>4</v>
      </c>
      <c r="G54" s="10" t="s">
        <v>5</v>
      </c>
      <c r="H54" s="10"/>
      <c r="I54" s="10" t="s">
        <v>6</v>
      </c>
    </row>
    <row r="55" spans="1:16" x14ac:dyDescent="0.25">
      <c r="A55" s="25"/>
      <c r="B55" s="12"/>
      <c r="C55" s="13"/>
      <c r="D55" s="13"/>
      <c r="E55" s="14">
        <f>SUM(E57:E67)</f>
        <v>0</v>
      </c>
      <c r="F55" s="14">
        <f>SUM(F57:F67)</f>
        <v>0</v>
      </c>
      <c r="G55" s="14">
        <f>SUM(G57:G67)</f>
        <v>0</v>
      </c>
      <c r="H55" s="14">
        <f>SUM(H57:H67)</f>
        <v>0</v>
      </c>
      <c r="I55" s="14">
        <f>SUM(I57:I67)</f>
        <v>0</v>
      </c>
    </row>
    <row r="56" spans="1:16" ht="30" x14ac:dyDescent="0.25">
      <c r="A56" s="26"/>
      <c r="B56" s="27"/>
      <c r="C56" s="18" t="s">
        <v>10</v>
      </c>
      <c r="D56" s="18" t="s">
        <v>1</v>
      </c>
      <c r="E56" s="18" t="s">
        <v>2</v>
      </c>
      <c r="F56" s="18" t="s">
        <v>4</v>
      </c>
      <c r="G56" s="19" t="s">
        <v>11</v>
      </c>
      <c r="H56" s="19" t="s">
        <v>12</v>
      </c>
      <c r="I56" s="18" t="s">
        <v>13</v>
      </c>
    </row>
    <row r="57" spans="1:16" x14ac:dyDescent="0.25">
      <c r="A57" s="26"/>
      <c r="B57" s="27"/>
      <c r="C57" s="20"/>
      <c r="D57" s="20"/>
      <c r="E57" s="21"/>
      <c r="F57" s="21"/>
      <c r="G57" s="21"/>
      <c r="H57" s="21"/>
      <c r="I57" s="14">
        <f>IF(F57="",E57,F57)+G57+H57</f>
        <v>0</v>
      </c>
    </row>
    <row r="58" spans="1:16" x14ac:dyDescent="0.25">
      <c r="A58" s="26"/>
      <c r="B58" s="27"/>
      <c r="C58" s="20"/>
      <c r="D58" s="20"/>
      <c r="E58" s="21"/>
      <c r="F58" s="21"/>
      <c r="G58" s="21"/>
      <c r="H58" s="21"/>
      <c r="I58" s="14">
        <f t="shared" ref="I58:I66" si="35">IF(F58="",E58,F58)+G58+H58</f>
        <v>0</v>
      </c>
    </row>
    <row r="59" spans="1:16" x14ac:dyDescent="0.25">
      <c r="A59" s="26"/>
      <c r="B59" s="27"/>
      <c r="C59" s="20"/>
      <c r="D59" s="20"/>
      <c r="E59" s="21"/>
      <c r="F59" s="21"/>
      <c r="G59" s="21"/>
      <c r="H59" s="21"/>
      <c r="I59" s="14">
        <f t="shared" si="35"/>
        <v>0</v>
      </c>
    </row>
    <row r="60" spans="1:16" x14ac:dyDescent="0.25">
      <c r="A60" s="26"/>
      <c r="B60" s="27"/>
      <c r="C60" s="20"/>
      <c r="D60" s="20"/>
      <c r="E60" s="21"/>
      <c r="F60" s="21"/>
      <c r="G60" s="21"/>
      <c r="H60" s="21"/>
      <c r="I60" s="14">
        <f t="shared" si="35"/>
        <v>0</v>
      </c>
    </row>
    <row r="61" spans="1:16" x14ac:dyDescent="0.25">
      <c r="A61" s="26"/>
      <c r="B61" s="27"/>
      <c r="C61" s="20"/>
      <c r="D61" s="20"/>
      <c r="E61" s="21"/>
      <c r="F61" s="21"/>
      <c r="G61" s="21"/>
      <c r="H61" s="21"/>
      <c r="I61" s="14">
        <f t="shared" si="35"/>
        <v>0</v>
      </c>
    </row>
    <row r="62" spans="1:16" x14ac:dyDescent="0.25">
      <c r="A62" s="26"/>
      <c r="B62" s="27"/>
      <c r="C62" s="20"/>
      <c r="D62" s="20"/>
      <c r="E62" s="21"/>
      <c r="F62" s="21"/>
      <c r="G62" s="21"/>
      <c r="H62" s="21"/>
      <c r="I62" s="14">
        <f t="shared" si="35"/>
        <v>0</v>
      </c>
      <c r="J62" s="1"/>
    </row>
    <row r="63" spans="1:16" x14ac:dyDescent="0.25">
      <c r="A63" s="26"/>
      <c r="B63" s="27"/>
      <c r="C63" s="20"/>
      <c r="D63" s="20"/>
      <c r="E63" s="21"/>
      <c r="F63" s="21"/>
      <c r="G63" s="21"/>
      <c r="H63" s="21"/>
      <c r="I63" s="14">
        <f t="shared" si="35"/>
        <v>0</v>
      </c>
    </row>
    <row r="64" spans="1:16" x14ac:dyDescent="0.25">
      <c r="A64" s="26"/>
      <c r="B64" s="27"/>
      <c r="C64" s="20"/>
      <c r="D64" s="20"/>
      <c r="E64" s="21"/>
      <c r="F64" s="20"/>
      <c r="G64" s="20"/>
      <c r="H64" s="20"/>
      <c r="I64" s="14">
        <f t="shared" si="35"/>
        <v>0</v>
      </c>
    </row>
    <row r="65" spans="1:10" x14ac:dyDescent="0.25">
      <c r="A65" s="26"/>
      <c r="B65" s="27"/>
      <c r="C65" s="20"/>
      <c r="D65" s="20"/>
      <c r="E65" s="21"/>
      <c r="F65" s="20"/>
      <c r="G65" s="20"/>
      <c r="H65" s="20"/>
      <c r="I65" s="14">
        <f t="shared" si="35"/>
        <v>0</v>
      </c>
    </row>
    <row r="66" spans="1:10" x14ac:dyDescent="0.25">
      <c r="A66" s="26"/>
      <c r="B66" s="27"/>
      <c r="C66" s="20"/>
      <c r="D66" s="20"/>
      <c r="E66" s="21"/>
      <c r="F66" s="20"/>
      <c r="G66" s="20"/>
      <c r="H66" s="20"/>
      <c r="I66" s="14">
        <f t="shared" si="35"/>
        <v>0</v>
      </c>
    </row>
    <row r="67" spans="1:10" x14ac:dyDescent="0.25">
      <c r="A67" s="2" t="s">
        <v>26</v>
      </c>
      <c r="B67" s="2"/>
      <c r="C67" s="2"/>
      <c r="D67" s="2"/>
      <c r="E67" s="2"/>
      <c r="F67" s="2"/>
      <c r="G67" s="2"/>
      <c r="H67" s="2"/>
      <c r="I67" s="2"/>
    </row>
    <row r="68" spans="1:10" x14ac:dyDescent="0.25">
      <c r="A68" s="11"/>
      <c r="B68" s="11"/>
      <c r="C68" s="11"/>
      <c r="D68" s="11"/>
      <c r="E68" s="32"/>
      <c r="F68" s="32"/>
      <c r="G68" s="32"/>
      <c r="H68" s="32"/>
      <c r="I68" s="23"/>
    </row>
    <row r="69" spans="1:10" x14ac:dyDescent="0.25">
      <c r="B69" s="11"/>
      <c r="C69" s="24" t="str">
        <f>IF(A71="","",VLOOKUP(A71,'[1]Ref Code fonds'!$A$1:B315,2))</f>
        <v/>
      </c>
      <c r="D69" s="24"/>
      <c r="E69" s="24"/>
      <c r="F69" s="24"/>
      <c r="G69" s="24"/>
      <c r="H69" s="24"/>
      <c r="I69" s="24"/>
    </row>
    <row r="70" spans="1:10" ht="30" customHeight="1" x14ac:dyDescent="0.25">
      <c r="A70" s="7" t="s">
        <v>28</v>
      </c>
      <c r="B70" s="8" t="s">
        <v>0</v>
      </c>
      <c r="C70" s="9"/>
      <c r="D70" s="10"/>
      <c r="E70" s="10" t="s">
        <v>2</v>
      </c>
      <c r="F70" s="10" t="s">
        <v>4</v>
      </c>
      <c r="G70" s="10" t="s">
        <v>5</v>
      </c>
      <c r="H70" s="10"/>
      <c r="I70" s="10" t="s">
        <v>6</v>
      </c>
    </row>
    <row r="71" spans="1:10" x14ac:dyDescent="0.25">
      <c r="A71" s="25"/>
      <c r="B71" s="12"/>
      <c r="C71" s="13"/>
      <c r="D71" s="13"/>
      <c r="E71" s="14">
        <f>SUM(E73:E83)</f>
        <v>0</v>
      </c>
      <c r="F71" s="14">
        <f>SUM(F73:F83)</f>
        <v>0</v>
      </c>
      <c r="G71" s="14">
        <f>SUM(G73:G83)</f>
        <v>0</v>
      </c>
      <c r="H71" s="14">
        <f>SUM(H73:H83)</f>
        <v>0</v>
      </c>
      <c r="I71" s="14">
        <f>SUM(I73:I83)</f>
        <v>0</v>
      </c>
    </row>
    <row r="72" spans="1:10" ht="30" x14ac:dyDescent="0.25">
      <c r="A72" s="26"/>
      <c r="B72" s="27"/>
      <c r="C72" s="18" t="s">
        <v>10</v>
      </c>
      <c r="D72" s="18" t="s">
        <v>1</v>
      </c>
      <c r="E72" s="18" t="s">
        <v>2</v>
      </c>
      <c r="F72" s="18" t="s">
        <v>4</v>
      </c>
      <c r="G72" s="19" t="s">
        <v>11</v>
      </c>
      <c r="H72" s="19" t="s">
        <v>12</v>
      </c>
      <c r="I72" s="18" t="s">
        <v>13</v>
      </c>
    </row>
    <row r="73" spans="1:10" x14ac:dyDescent="0.25">
      <c r="A73" s="26"/>
      <c r="B73" s="27"/>
      <c r="C73" s="20"/>
      <c r="D73" s="20"/>
      <c r="E73" s="21"/>
      <c r="F73" s="21"/>
      <c r="G73" s="21"/>
      <c r="H73" s="21"/>
      <c r="I73" s="14">
        <f>IF(F73="",E73,F73)+G73+H73</f>
        <v>0</v>
      </c>
    </row>
    <row r="74" spans="1:10" x14ac:dyDescent="0.25">
      <c r="A74" s="26"/>
      <c r="B74" s="27"/>
      <c r="C74" s="20"/>
      <c r="D74" s="20"/>
      <c r="E74" s="21"/>
      <c r="F74" s="21"/>
      <c r="G74" s="21"/>
      <c r="H74" s="21"/>
      <c r="I74" s="14">
        <f t="shared" ref="I74:I82" si="36">IF(F74="",E74,F74)+G74+H74</f>
        <v>0</v>
      </c>
    </row>
    <row r="75" spans="1:10" x14ac:dyDescent="0.25">
      <c r="A75" s="26"/>
      <c r="B75" s="27"/>
      <c r="C75" s="20"/>
      <c r="D75" s="20"/>
      <c r="E75" s="21"/>
      <c r="F75" s="21"/>
      <c r="G75" s="21"/>
      <c r="H75" s="21"/>
      <c r="I75" s="14">
        <f t="shared" si="36"/>
        <v>0</v>
      </c>
    </row>
    <row r="76" spans="1:10" x14ac:dyDescent="0.25">
      <c r="A76" s="26"/>
      <c r="B76" s="27"/>
      <c r="C76" s="20"/>
      <c r="D76" s="20"/>
      <c r="E76" s="21"/>
      <c r="F76" s="21"/>
      <c r="G76" s="21"/>
      <c r="H76" s="21"/>
      <c r="I76" s="14">
        <f t="shared" si="36"/>
        <v>0</v>
      </c>
    </row>
    <row r="77" spans="1:10" x14ac:dyDescent="0.25">
      <c r="A77" s="26"/>
      <c r="B77" s="27"/>
      <c r="C77" s="20"/>
      <c r="D77" s="20"/>
      <c r="E77" s="21"/>
      <c r="F77" s="21"/>
      <c r="G77" s="21"/>
      <c r="H77" s="21"/>
      <c r="I77" s="14">
        <f t="shared" si="36"/>
        <v>0</v>
      </c>
      <c r="J77" s="1"/>
    </row>
    <row r="78" spans="1:10" x14ac:dyDescent="0.25">
      <c r="A78" s="26"/>
      <c r="B78" s="27"/>
      <c r="C78" s="20"/>
      <c r="D78" s="20"/>
      <c r="E78" s="21"/>
      <c r="F78" s="21"/>
      <c r="G78" s="21"/>
      <c r="H78" s="21"/>
      <c r="I78" s="14">
        <f t="shared" si="36"/>
        <v>0</v>
      </c>
    </row>
    <row r="79" spans="1:10" x14ac:dyDescent="0.25">
      <c r="A79" s="26"/>
      <c r="B79" s="27"/>
      <c r="C79" s="20"/>
      <c r="D79" s="20"/>
      <c r="E79" s="21"/>
      <c r="F79" s="21"/>
      <c r="G79" s="21"/>
      <c r="H79" s="21"/>
      <c r="I79" s="14">
        <f t="shared" si="36"/>
        <v>0</v>
      </c>
    </row>
    <row r="80" spans="1:10" x14ac:dyDescent="0.25">
      <c r="A80" s="26"/>
      <c r="B80" s="27"/>
      <c r="C80" s="20"/>
      <c r="D80" s="20"/>
      <c r="E80" s="21"/>
      <c r="F80" s="20"/>
      <c r="G80" s="20"/>
      <c r="H80" s="20"/>
      <c r="I80" s="14">
        <f t="shared" si="36"/>
        <v>0</v>
      </c>
    </row>
    <row r="81" spans="1:10" x14ac:dyDescent="0.25">
      <c r="A81" s="26"/>
      <c r="B81" s="27"/>
      <c r="C81" s="20"/>
      <c r="D81" s="20"/>
      <c r="E81" s="21"/>
      <c r="F81" s="20"/>
      <c r="G81" s="20"/>
      <c r="H81" s="20"/>
      <c r="I81" s="14">
        <f t="shared" si="36"/>
        <v>0</v>
      </c>
    </row>
    <row r="82" spans="1:10" x14ac:dyDescent="0.25">
      <c r="A82" s="26"/>
      <c r="B82" s="27"/>
      <c r="C82" s="20"/>
      <c r="D82" s="20"/>
      <c r="E82" s="21"/>
      <c r="F82" s="20"/>
      <c r="G82" s="20"/>
      <c r="H82" s="20"/>
      <c r="I82" s="14">
        <f t="shared" si="36"/>
        <v>0</v>
      </c>
    </row>
    <row r="83" spans="1:10" x14ac:dyDescent="0.25">
      <c r="A83" s="2" t="s">
        <v>26</v>
      </c>
      <c r="B83" s="2"/>
      <c r="C83" s="2"/>
      <c r="D83" s="2"/>
      <c r="E83" s="2"/>
      <c r="F83" s="2"/>
      <c r="G83" s="2"/>
      <c r="H83" s="2"/>
      <c r="I83" s="2"/>
    </row>
    <row r="84" spans="1:10" x14ac:dyDescent="0.25">
      <c r="A84" s="11"/>
      <c r="B84" s="11"/>
      <c r="C84" s="11"/>
      <c r="D84" s="11"/>
      <c r="E84" s="32"/>
      <c r="F84" s="32"/>
      <c r="G84" s="32"/>
      <c r="H84" s="32"/>
      <c r="I84" s="23"/>
    </row>
    <row r="85" spans="1:10" x14ac:dyDescent="0.25">
      <c r="B85" s="11"/>
      <c r="C85" s="24" t="str">
        <f>IF(A87="","",VLOOKUP(A87,'[1]Ref Code fonds'!$A$1:B331,2))</f>
        <v/>
      </c>
      <c r="D85" s="24"/>
      <c r="E85" s="24"/>
      <c r="F85" s="24"/>
      <c r="G85" s="24"/>
      <c r="H85" s="24"/>
      <c r="I85" s="24"/>
    </row>
    <row r="86" spans="1:10" ht="30" customHeight="1" x14ac:dyDescent="0.25">
      <c r="A86" s="7" t="s">
        <v>29</v>
      </c>
      <c r="B86" s="8" t="s">
        <v>0</v>
      </c>
      <c r="C86" s="9"/>
      <c r="D86" s="10"/>
      <c r="E86" s="10" t="s">
        <v>2</v>
      </c>
      <c r="F86" s="10" t="s">
        <v>4</v>
      </c>
      <c r="G86" s="10" t="s">
        <v>5</v>
      </c>
      <c r="H86" s="10"/>
      <c r="I86" s="10" t="s">
        <v>6</v>
      </c>
    </row>
    <row r="87" spans="1:10" x14ac:dyDescent="0.25">
      <c r="A87" s="25"/>
      <c r="B87" s="12"/>
      <c r="C87" s="13"/>
      <c r="D87" s="13"/>
      <c r="E87" s="14">
        <f>SUM(E89:E99)</f>
        <v>0</v>
      </c>
      <c r="F87" s="14">
        <f>SUM(F89:F99)</f>
        <v>0</v>
      </c>
      <c r="G87" s="14">
        <f>SUM(G89:G99)</f>
        <v>0</v>
      </c>
      <c r="H87" s="14">
        <f>SUM(H89:H99)</f>
        <v>0</v>
      </c>
      <c r="I87" s="14">
        <f>SUM(I89:I99)</f>
        <v>0</v>
      </c>
    </row>
    <row r="88" spans="1:10" ht="30" x14ac:dyDescent="0.25">
      <c r="A88" s="26"/>
      <c r="B88" s="27"/>
      <c r="C88" s="18" t="s">
        <v>10</v>
      </c>
      <c r="D88" s="18" t="s">
        <v>1</v>
      </c>
      <c r="E88" s="18" t="s">
        <v>2</v>
      </c>
      <c r="F88" s="18" t="s">
        <v>4</v>
      </c>
      <c r="G88" s="19" t="s">
        <v>11</v>
      </c>
      <c r="H88" s="19" t="s">
        <v>12</v>
      </c>
      <c r="I88" s="18" t="s">
        <v>13</v>
      </c>
    </row>
    <row r="89" spans="1:10" x14ac:dyDescent="0.25">
      <c r="A89" s="26"/>
      <c r="B89" s="27"/>
      <c r="C89" s="20"/>
      <c r="D89" s="20"/>
      <c r="E89" s="21"/>
      <c r="F89" s="21"/>
      <c r="G89" s="21"/>
      <c r="H89" s="21"/>
      <c r="I89" s="14">
        <f>IF(F89="",E89,F89)+G89+H89</f>
        <v>0</v>
      </c>
    </row>
    <row r="90" spans="1:10" x14ac:dyDescent="0.25">
      <c r="A90" s="26"/>
      <c r="B90" s="27"/>
      <c r="C90" s="20"/>
      <c r="D90" s="20"/>
      <c r="E90" s="21"/>
      <c r="F90" s="21"/>
      <c r="G90" s="21"/>
      <c r="H90" s="21"/>
      <c r="I90" s="14">
        <f t="shared" ref="I90:I98" si="37">IF(F90="",E90,F90)+G90+H90</f>
        <v>0</v>
      </c>
    </row>
    <row r="91" spans="1:10" x14ac:dyDescent="0.25">
      <c r="A91" s="26"/>
      <c r="B91" s="27"/>
      <c r="C91" s="20"/>
      <c r="D91" s="20"/>
      <c r="E91" s="21"/>
      <c r="F91" s="21"/>
      <c r="G91" s="21"/>
      <c r="H91" s="21"/>
      <c r="I91" s="14">
        <f t="shared" si="37"/>
        <v>0</v>
      </c>
    </row>
    <row r="92" spans="1:10" x14ac:dyDescent="0.25">
      <c r="A92" s="26"/>
      <c r="B92" s="27"/>
      <c r="C92" s="20"/>
      <c r="D92" s="20"/>
      <c r="E92" s="21"/>
      <c r="F92" s="21"/>
      <c r="G92" s="21"/>
      <c r="H92" s="21"/>
      <c r="I92" s="14">
        <f t="shared" si="37"/>
        <v>0</v>
      </c>
      <c r="J92" s="1"/>
    </row>
    <row r="93" spans="1:10" x14ac:dyDescent="0.25">
      <c r="A93" s="26"/>
      <c r="B93" s="27"/>
      <c r="C93" s="20"/>
      <c r="D93" s="20"/>
      <c r="E93" s="21"/>
      <c r="F93" s="21"/>
      <c r="G93" s="21"/>
      <c r="H93" s="21"/>
      <c r="I93" s="14">
        <f t="shared" si="37"/>
        <v>0</v>
      </c>
    </row>
    <row r="94" spans="1:10" x14ac:dyDescent="0.25">
      <c r="A94" s="26"/>
      <c r="B94" s="27"/>
      <c r="C94" s="20"/>
      <c r="D94" s="20"/>
      <c r="E94" s="21"/>
      <c r="F94" s="21"/>
      <c r="G94" s="21"/>
      <c r="H94" s="21"/>
      <c r="I94" s="14">
        <f t="shared" si="37"/>
        <v>0</v>
      </c>
    </row>
    <row r="95" spans="1:10" x14ac:dyDescent="0.25">
      <c r="A95" s="26"/>
      <c r="B95" s="27"/>
      <c r="C95" s="20"/>
      <c r="D95" s="20"/>
      <c r="E95" s="21"/>
      <c r="F95" s="21"/>
      <c r="G95" s="21"/>
      <c r="H95" s="21"/>
      <c r="I95" s="14">
        <f t="shared" si="37"/>
        <v>0</v>
      </c>
    </row>
    <row r="96" spans="1:10" x14ac:dyDescent="0.25">
      <c r="A96" s="26"/>
      <c r="B96" s="27"/>
      <c r="C96" s="20"/>
      <c r="D96" s="20"/>
      <c r="E96" s="21"/>
      <c r="F96" s="20"/>
      <c r="G96" s="20"/>
      <c r="H96" s="20"/>
      <c r="I96" s="14">
        <f t="shared" si="37"/>
        <v>0</v>
      </c>
    </row>
    <row r="97" spans="1:10" x14ac:dyDescent="0.25">
      <c r="A97" s="26"/>
      <c r="B97" s="27"/>
      <c r="C97" s="20"/>
      <c r="D97" s="20"/>
      <c r="E97" s="21"/>
      <c r="F97" s="20"/>
      <c r="G97" s="20"/>
      <c r="H97" s="20"/>
      <c r="I97" s="14">
        <f t="shared" si="37"/>
        <v>0</v>
      </c>
    </row>
    <row r="98" spans="1:10" x14ac:dyDescent="0.25">
      <c r="A98" s="26"/>
      <c r="B98" s="27"/>
      <c r="C98" s="20"/>
      <c r="D98" s="20"/>
      <c r="E98" s="21"/>
      <c r="F98" s="20"/>
      <c r="G98" s="20"/>
      <c r="H98" s="20"/>
      <c r="I98" s="14">
        <f t="shared" si="37"/>
        <v>0</v>
      </c>
    </row>
    <row r="99" spans="1:10" x14ac:dyDescent="0.25">
      <c r="A99" s="2" t="s">
        <v>26</v>
      </c>
      <c r="B99" s="2"/>
      <c r="C99" s="2"/>
      <c r="D99" s="2"/>
      <c r="E99" s="2"/>
      <c r="F99" s="2"/>
      <c r="G99" s="2"/>
      <c r="H99" s="2"/>
      <c r="I99" s="2"/>
    </row>
    <row r="100" spans="1:10" x14ac:dyDescent="0.25">
      <c r="A100" s="11"/>
      <c r="B100" s="11"/>
      <c r="C100" s="11"/>
      <c r="D100" s="11"/>
      <c r="E100" s="32"/>
      <c r="F100" s="32"/>
      <c r="G100" s="32"/>
      <c r="H100" s="32"/>
      <c r="I100" s="23"/>
    </row>
    <row r="101" spans="1:10" x14ac:dyDescent="0.25">
      <c r="B101" s="11"/>
      <c r="C101" s="24" t="str">
        <f>IF(A103="","",VLOOKUP(A103,'[1]Ref Code fonds'!$A$1:B347,2))</f>
        <v/>
      </c>
      <c r="D101" s="24"/>
      <c r="E101" s="24"/>
      <c r="F101" s="24"/>
      <c r="G101" s="24"/>
      <c r="H101" s="24"/>
      <c r="I101" s="24"/>
    </row>
    <row r="102" spans="1:10" ht="30" customHeight="1" x14ac:dyDescent="0.25">
      <c r="A102" s="7" t="s">
        <v>17</v>
      </c>
      <c r="B102" s="8" t="s">
        <v>0</v>
      </c>
      <c r="C102" s="9"/>
      <c r="D102" s="10"/>
      <c r="E102" s="10" t="s">
        <v>2</v>
      </c>
      <c r="F102" s="10" t="s">
        <v>4</v>
      </c>
      <c r="G102" s="10" t="s">
        <v>5</v>
      </c>
      <c r="H102" s="10"/>
      <c r="I102" s="10" t="s">
        <v>6</v>
      </c>
    </row>
    <row r="103" spans="1:10" x14ac:dyDescent="0.25">
      <c r="A103" s="25"/>
      <c r="B103" s="12"/>
      <c r="C103" s="13"/>
      <c r="D103" s="13"/>
      <c r="E103" s="14">
        <f>SUM(E105:E115)</f>
        <v>0</v>
      </c>
      <c r="F103" s="14">
        <f>SUM(F105:F115)</f>
        <v>0</v>
      </c>
      <c r="G103" s="14">
        <f>SUM(G105:G115)</f>
        <v>0</v>
      </c>
      <c r="H103" s="14">
        <f>SUM(H105:H115)</f>
        <v>0</v>
      </c>
      <c r="I103" s="14">
        <f>SUM(I105:I115)</f>
        <v>0</v>
      </c>
    </row>
    <row r="104" spans="1:10" ht="30" x14ac:dyDescent="0.25">
      <c r="A104" s="26"/>
      <c r="B104" s="27"/>
      <c r="C104" s="18" t="s">
        <v>10</v>
      </c>
      <c r="D104" s="18" t="s">
        <v>1</v>
      </c>
      <c r="E104" s="18" t="s">
        <v>2</v>
      </c>
      <c r="F104" s="18" t="s">
        <v>4</v>
      </c>
      <c r="G104" s="19" t="s">
        <v>11</v>
      </c>
      <c r="H104" s="19" t="s">
        <v>12</v>
      </c>
      <c r="I104" s="18" t="s">
        <v>13</v>
      </c>
    </row>
    <row r="105" spans="1:10" x14ac:dyDescent="0.25">
      <c r="A105" s="26"/>
      <c r="B105" s="27"/>
      <c r="C105" s="20"/>
      <c r="D105" s="20"/>
      <c r="E105" s="21"/>
      <c r="F105" s="21"/>
      <c r="G105" s="21"/>
      <c r="H105" s="21"/>
      <c r="I105" s="14">
        <f>IF(F105="",E105,F105)+G105+H105</f>
        <v>0</v>
      </c>
    </row>
    <row r="106" spans="1:10" x14ac:dyDescent="0.25">
      <c r="A106" s="26"/>
      <c r="B106" s="27"/>
      <c r="C106" s="20"/>
      <c r="D106" s="20"/>
      <c r="E106" s="21"/>
      <c r="F106" s="21"/>
      <c r="G106" s="21"/>
      <c r="H106" s="21"/>
      <c r="I106" s="14">
        <f t="shared" ref="I106:I114" si="38">IF(F106="",E106,F106)+G106+H106</f>
        <v>0</v>
      </c>
    </row>
    <row r="107" spans="1:10" x14ac:dyDescent="0.25">
      <c r="A107" s="26"/>
      <c r="B107" s="27"/>
      <c r="C107" s="20"/>
      <c r="D107" s="20"/>
      <c r="E107" s="21"/>
      <c r="F107" s="21"/>
      <c r="G107" s="21"/>
      <c r="H107" s="21"/>
      <c r="I107" s="14">
        <f t="shared" si="38"/>
        <v>0</v>
      </c>
      <c r="J107" s="1"/>
    </row>
    <row r="108" spans="1:10" x14ac:dyDescent="0.25">
      <c r="A108" s="26"/>
      <c r="B108" s="27"/>
      <c r="C108" s="20"/>
      <c r="D108" s="20"/>
      <c r="E108" s="21"/>
      <c r="F108" s="21"/>
      <c r="G108" s="21"/>
      <c r="H108" s="21"/>
      <c r="I108" s="14">
        <f t="shared" si="38"/>
        <v>0</v>
      </c>
    </row>
    <row r="109" spans="1:10" x14ac:dyDescent="0.25">
      <c r="A109" s="26"/>
      <c r="B109" s="27"/>
      <c r="C109" s="20"/>
      <c r="D109" s="20"/>
      <c r="E109" s="21"/>
      <c r="F109" s="21"/>
      <c r="G109" s="21"/>
      <c r="H109" s="21"/>
      <c r="I109" s="14">
        <f t="shared" si="38"/>
        <v>0</v>
      </c>
    </row>
    <row r="110" spans="1:10" x14ac:dyDescent="0.25">
      <c r="A110" s="26"/>
      <c r="B110" s="27"/>
      <c r="C110" s="20"/>
      <c r="D110" s="20"/>
      <c r="E110" s="21"/>
      <c r="F110" s="21"/>
      <c r="G110" s="21"/>
      <c r="H110" s="21"/>
      <c r="I110" s="14">
        <f t="shared" si="38"/>
        <v>0</v>
      </c>
    </row>
    <row r="111" spans="1:10" x14ac:dyDescent="0.25">
      <c r="A111" s="26"/>
      <c r="B111" s="27"/>
      <c r="C111" s="20"/>
      <c r="D111" s="20"/>
      <c r="E111" s="21"/>
      <c r="F111" s="21"/>
      <c r="G111" s="21"/>
      <c r="H111" s="21"/>
      <c r="I111" s="14">
        <f t="shared" si="38"/>
        <v>0</v>
      </c>
    </row>
    <row r="112" spans="1:10" x14ac:dyDescent="0.25">
      <c r="A112" s="26"/>
      <c r="B112" s="27"/>
      <c r="C112" s="20"/>
      <c r="D112" s="20"/>
      <c r="E112" s="21"/>
      <c r="F112" s="20"/>
      <c r="G112" s="20"/>
      <c r="H112" s="20"/>
      <c r="I112" s="14">
        <f t="shared" si="38"/>
        <v>0</v>
      </c>
    </row>
    <row r="113" spans="1:10" x14ac:dyDescent="0.25">
      <c r="A113" s="26"/>
      <c r="B113" s="27"/>
      <c r="C113" s="20"/>
      <c r="D113" s="20"/>
      <c r="E113" s="21"/>
      <c r="F113" s="20"/>
      <c r="G113" s="20"/>
      <c r="H113" s="20"/>
      <c r="I113" s="14">
        <f t="shared" si="38"/>
        <v>0</v>
      </c>
    </row>
    <row r="114" spans="1:10" x14ac:dyDescent="0.25">
      <c r="A114" s="26"/>
      <c r="B114" s="27"/>
      <c r="C114" s="20"/>
      <c r="D114" s="20"/>
      <c r="E114" s="21"/>
      <c r="F114" s="20"/>
      <c r="G114" s="20"/>
      <c r="H114" s="20"/>
      <c r="I114" s="14">
        <f t="shared" si="38"/>
        <v>0</v>
      </c>
    </row>
    <row r="115" spans="1:10" x14ac:dyDescent="0.25">
      <c r="A115" s="2" t="s">
        <v>26</v>
      </c>
      <c r="B115" s="2"/>
      <c r="C115" s="2"/>
      <c r="D115" s="2"/>
      <c r="E115" s="2"/>
      <c r="F115" s="2"/>
      <c r="G115" s="2"/>
      <c r="H115" s="2"/>
      <c r="I115" s="2"/>
    </row>
    <row r="116" spans="1:10" x14ac:dyDescent="0.25">
      <c r="A116" s="11"/>
      <c r="B116" s="11"/>
      <c r="C116" s="11"/>
      <c r="D116" s="11"/>
      <c r="E116" s="32"/>
      <c r="F116" s="32"/>
      <c r="G116" s="32"/>
      <c r="H116" s="32"/>
      <c r="I116" s="23"/>
    </row>
    <row r="117" spans="1:10" x14ac:dyDescent="0.25">
      <c r="B117" s="11"/>
      <c r="C117" s="24" t="str">
        <f>IF(A119="","",VLOOKUP(A119,'[1]Ref Code fonds'!$A$1:B363,2))</f>
        <v/>
      </c>
      <c r="D117" s="24"/>
      <c r="E117" s="24"/>
      <c r="F117" s="24"/>
      <c r="G117" s="24"/>
      <c r="H117" s="24"/>
      <c r="I117" s="24"/>
    </row>
    <row r="118" spans="1:10" ht="30" customHeight="1" x14ac:dyDescent="0.25">
      <c r="A118" s="7" t="s">
        <v>17</v>
      </c>
      <c r="B118" s="8" t="s">
        <v>0</v>
      </c>
      <c r="C118" s="9"/>
      <c r="D118" s="10"/>
      <c r="E118" s="10" t="s">
        <v>2</v>
      </c>
      <c r="F118" s="10" t="s">
        <v>4</v>
      </c>
      <c r="G118" s="10" t="s">
        <v>5</v>
      </c>
      <c r="H118" s="10"/>
      <c r="I118" s="10" t="s">
        <v>6</v>
      </c>
    </row>
    <row r="119" spans="1:10" x14ac:dyDescent="0.25">
      <c r="A119" s="25"/>
      <c r="B119" s="12"/>
      <c r="C119" s="13"/>
      <c r="D119" s="13"/>
      <c r="E119" s="14">
        <f>SUM(E121:E131)</f>
        <v>0</v>
      </c>
      <c r="F119" s="14">
        <f>SUM(F121:F131)</f>
        <v>0</v>
      </c>
      <c r="G119" s="14">
        <f>SUM(G121:G131)</f>
        <v>0</v>
      </c>
      <c r="H119" s="14">
        <f>SUM(H121:H131)</f>
        <v>0</v>
      </c>
      <c r="I119" s="14">
        <f>SUM(I121:I131)</f>
        <v>0</v>
      </c>
    </row>
    <row r="120" spans="1:10" ht="30" x14ac:dyDescent="0.25">
      <c r="A120" s="26"/>
      <c r="B120" s="27"/>
      <c r="C120" s="18" t="s">
        <v>10</v>
      </c>
      <c r="D120" s="18" t="s">
        <v>1</v>
      </c>
      <c r="E120" s="18" t="s">
        <v>2</v>
      </c>
      <c r="F120" s="18" t="s">
        <v>4</v>
      </c>
      <c r="G120" s="19" t="s">
        <v>11</v>
      </c>
      <c r="H120" s="19" t="s">
        <v>12</v>
      </c>
      <c r="I120" s="18" t="s">
        <v>13</v>
      </c>
    </row>
    <row r="121" spans="1:10" x14ac:dyDescent="0.25">
      <c r="A121" s="26"/>
      <c r="B121" s="27"/>
      <c r="C121" s="20"/>
      <c r="D121" s="20"/>
      <c r="E121" s="21"/>
      <c r="F121" s="21"/>
      <c r="G121" s="21"/>
      <c r="H121" s="21"/>
      <c r="I121" s="14">
        <f>IF(F121="",E121,F121)+G121+H121</f>
        <v>0</v>
      </c>
    </row>
    <row r="122" spans="1:10" x14ac:dyDescent="0.25">
      <c r="A122" s="26"/>
      <c r="B122" s="27"/>
      <c r="C122" s="20"/>
      <c r="D122" s="20"/>
      <c r="E122" s="21"/>
      <c r="F122" s="21"/>
      <c r="G122" s="21"/>
      <c r="H122" s="21"/>
      <c r="I122" s="14">
        <f t="shared" ref="I122:I130" si="39">IF(F122="",E122,F122)+G122+H122</f>
        <v>0</v>
      </c>
      <c r="J122" s="1"/>
    </row>
    <row r="123" spans="1:10" x14ac:dyDescent="0.25">
      <c r="A123" s="26"/>
      <c r="B123" s="27"/>
      <c r="C123" s="20"/>
      <c r="D123" s="20"/>
      <c r="E123" s="21"/>
      <c r="F123" s="21"/>
      <c r="G123" s="21"/>
      <c r="H123" s="21"/>
      <c r="I123" s="14">
        <f t="shared" si="39"/>
        <v>0</v>
      </c>
    </row>
    <row r="124" spans="1:10" x14ac:dyDescent="0.25">
      <c r="A124" s="26"/>
      <c r="B124" s="27"/>
      <c r="C124" s="20"/>
      <c r="D124" s="20"/>
      <c r="E124" s="21"/>
      <c r="F124" s="21"/>
      <c r="G124" s="21"/>
      <c r="H124" s="21"/>
      <c r="I124" s="14">
        <f t="shared" si="39"/>
        <v>0</v>
      </c>
    </row>
    <row r="125" spans="1:10" x14ac:dyDescent="0.25">
      <c r="A125" s="26"/>
      <c r="B125" s="27"/>
      <c r="C125" s="20"/>
      <c r="D125" s="20"/>
      <c r="E125" s="21"/>
      <c r="F125" s="21"/>
      <c r="G125" s="21"/>
      <c r="H125" s="21"/>
      <c r="I125" s="14">
        <f t="shared" si="39"/>
        <v>0</v>
      </c>
    </row>
    <row r="126" spans="1:10" x14ac:dyDescent="0.25">
      <c r="A126" s="26"/>
      <c r="B126" s="27"/>
      <c r="C126" s="20"/>
      <c r="D126" s="20"/>
      <c r="E126" s="21"/>
      <c r="F126" s="21"/>
      <c r="G126" s="21"/>
      <c r="H126" s="21"/>
      <c r="I126" s="14">
        <f t="shared" si="39"/>
        <v>0</v>
      </c>
    </row>
    <row r="127" spans="1:10" x14ac:dyDescent="0.25">
      <c r="A127" s="26"/>
      <c r="B127" s="27"/>
      <c r="C127" s="20"/>
      <c r="D127" s="20"/>
      <c r="E127" s="21"/>
      <c r="F127" s="21"/>
      <c r="G127" s="21"/>
      <c r="H127" s="21"/>
      <c r="I127" s="14">
        <f t="shared" si="39"/>
        <v>0</v>
      </c>
    </row>
    <row r="128" spans="1:10" x14ac:dyDescent="0.25">
      <c r="A128" s="26"/>
      <c r="B128" s="27"/>
      <c r="C128" s="20"/>
      <c r="D128" s="20"/>
      <c r="E128" s="21"/>
      <c r="F128" s="20"/>
      <c r="G128" s="20"/>
      <c r="H128" s="20"/>
      <c r="I128" s="14">
        <f t="shared" si="39"/>
        <v>0</v>
      </c>
    </row>
    <row r="129" spans="1:9" x14ac:dyDescent="0.25">
      <c r="A129" s="26"/>
      <c r="B129" s="27"/>
      <c r="C129" s="20"/>
      <c r="D129" s="20"/>
      <c r="E129" s="21"/>
      <c r="F129" s="20"/>
      <c r="G129" s="20"/>
      <c r="H129" s="20"/>
      <c r="I129" s="14">
        <f t="shared" si="39"/>
        <v>0</v>
      </c>
    </row>
    <row r="130" spans="1:9" x14ac:dyDescent="0.25">
      <c r="A130" s="26"/>
      <c r="B130" s="27"/>
      <c r="C130" s="20"/>
      <c r="D130" s="20"/>
      <c r="E130" s="21"/>
      <c r="F130" s="20"/>
      <c r="G130" s="20"/>
      <c r="H130" s="20"/>
      <c r="I130" s="14">
        <f t="shared" si="39"/>
        <v>0</v>
      </c>
    </row>
    <row r="131" spans="1:9" x14ac:dyDescent="0.25">
      <c r="A131" s="2" t="s">
        <v>26</v>
      </c>
      <c r="B131" s="2"/>
      <c r="C131" s="2"/>
      <c r="D131" s="2"/>
      <c r="E131" s="2"/>
      <c r="F131" s="2"/>
      <c r="G131" s="2"/>
      <c r="H131" s="2"/>
      <c r="I131" s="2"/>
    </row>
    <row r="132" spans="1:9" x14ac:dyDescent="0.25">
      <c r="A132" s="11"/>
      <c r="B132" s="11"/>
      <c r="C132" s="11"/>
      <c r="D132" s="11"/>
      <c r="E132" s="32"/>
      <c r="F132" s="32"/>
      <c r="G132" s="32"/>
      <c r="H132" s="32"/>
      <c r="I132" s="23"/>
    </row>
    <row r="133" spans="1:9" x14ac:dyDescent="0.25">
      <c r="B133" s="11"/>
      <c r="C133" s="24" t="str">
        <f>IF(A135="","",VLOOKUP(A135,'[1]Ref Code fonds'!$A$1:B379,2))</f>
        <v/>
      </c>
      <c r="D133" s="24"/>
      <c r="E133" s="24"/>
      <c r="F133" s="24"/>
      <c r="G133" s="24"/>
      <c r="H133" s="24"/>
      <c r="I133" s="24"/>
    </row>
    <row r="134" spans="1:9" ht="30" customHeight="1" x14ac:dyDescent="0.25">
      <c r="A134" s="7" t="s">
        <v>17</v>
      </c>
      <c r="B134" s="8" t="s">
        <v>0</v>
      </c>
      <c r="C134" s="9"/>
      <c r="D134" s="10"/>
      <c r="E134" s="10" t="s">
        <v>2</v>
      </c>
      <c r="F134" s="10" t="s">
        <v>4</v>
      </c>
      <c r="G134" s="10" t="s">
        <v>5</v>
      </c>
      <c r="H134" s="10"/>
      <c r="I134" s="10" t="s">
        <v>6</v>
      </c>
    </row>
    <row r="135" spans="1:9" x14ac:dyDescent="0.25">
      <c r="A135" s="25"/>
      <c r="B135" s="12"/>
      <c r="C135" s="13"/>
      <c r="D135" s="13"/>
      <c r="E135" s="14">
        <f>SUM(E137:E147)</f>
        <v>0</v>
      </c>
      <c r="F135" s="14">
        <f>SUM(F137:F147)</f>
        <v>0</v>
      </c>
      <c r="G135" s="14">
        <f>SUM(G137:G147)</f>
        <v>0</v>
      </c>
      <c r="H135" s="14">
        <f>SUM(H137:H147)</f>
        <v>0</v>
      </c>
      <c r="I135" s="14">
        <f>SUM(I137:I147)</f>
        <v>0</v>
      </c>
    </row>
    <row r="136" spans="1:9" ht="30" x14ac:dyDescent="0.25">
      <c r="A136" s="26"/>
      <c r="B136" s="27"/>
      <c r="C136" s="18" t="s">
        <v>10</v>
      </c>
      <c r="D136" s="18" t="s">
        <v>1</v>
      </c>
      <c r="E136" s="18" t="s">
        <v>2</v>
      </c>
      <c r="F136" s="18" t="s">
        <v>4</v>
      </c>
      <c r="G136" s="19" t="s">
        <v>11</v>
      </c>
      <c r="H136" s="19" t="s">
        <v>12</v>
      </c>
      <c r="I136" s="18" t="s">
        <v>13</v>
      </c>
    </row>
    <row r="137" spans="1:9" x14ac:dyDescent="0.25">
      <c r="A137" s="26"/>
      <c r="B137" s="27"/>
      <c r="C137" s="20"/>
      <c r="D137" s="20"/>
      <c r="E137" s="21"/>
      <c r="F137" s="21"/>
      <c r="G137" s="21"/>
      <c r="H137" s="21"/>
      <c r="I137" s="14">
        <f>IF(F137="",E137,F137)+G137+H137</f>
        <v>0</v>
      </c>
    </row>
    <row r="138" spans="1:9" x14ac:dyDescent="0.25">
      <c r="A138" s="26"/>
      <c r="B138" s="27"/>
      <c r="C138" s="20"/>
      <c r="D138" s="20"/>
      <c r="E138" s="21"/>
      <c r="F138" s="21"/>
      <c r="G138" s="21"/>
      <c r="H138" s="21"/>
      <c r="I138" s="14">
        <f t="shared" ref="I138:I146" si="40">IF(F138="",E138,F138)+G138+H138</f>
        <v>0</v>
      </c>
    </row>
    <row r="139" spans="1:9" x14ac:dyDescent="0.25">
      <c r="A139" s="26"/>
      <c r="B139" s="27"/>
      <c r="C139" s="20"/>
      <c r="D139" s="20"/>
      <c r="E139" s="21"/>
      <c r="F139" s="21"/>
      <c r="G139" s="21"/>
      <c r="H139" s="21"/>
      <c r="I139" s="14">
        <f t="shared" si="40"/>
        <v>0</v>
      </c>
    </row>
    <row r="140" spans="1:9" x14ac:dyDescent="0.25">
      <c r="A140" s="26"/>
      <c r="B140" s="27"/>
      <c r="C140" s="20"/>
      <c r="D140" s="20"/>
      <c r="E140" s="21"/>
      <c r="F140" s="21"/>
      <c r="G140" s="21"/>
      <c r="H140" s="21"/>
      <c r="I140" s="14">
        <f t="shared" si="40"/>
        <v>0</v>
      </c>
    </row>
    <row r="141" spans="1:9" x14ac:dyDescent="0.25">
      <c r="A141" s="26"/>
      <c r="B141" s="27"/>
      <c r="C141" s="20"/>
      <c r="D141" s="20"/>
      <c r="E141" s="21"/>
      <c r="F141" s="21"/>
      <c r="G141" s="21"/>
      <c r="H141" s="21"/>
      <c r="I141" s="14">
        <f t="shared" si="40"/>
        <v>0</v>
      </c>
    </row>
    <row r="142" spans="1:9" x14ac:dyDescent="0.25">
      <c r="A142" s="26"/>
      <c r="B142" s="27"/>
      <c r="C142" s="20"/>
      <c r="D142" s="20"/>
      <c r="E142" s="21"/>
      <c r="F142" s="21"/>
      <c r="G142" s="21"/>
      <c r="H142" s="21"/>
      <c r="I142" s="14">
        <f t="shared" si="40"/>
        <v>0</v>
      </c>
    </row>
    <row r="143" spans="1:9" x14ac:dyDescent="0.25">
      <c r="A143" s="26"/>
      <c r="B143" s="27"/>
      <c r="C143" s="20"/>
      <c r="D143" s="20"/>
      <c r="E143" s="21"/>
      <c r="F143" s="21"/>
      <c r="G143" s="21"/>
      <c r="H143" s="21"/>
      <c r="I143" s="14">
        <f t="shared" si="40"/>
        <v>0</v>
      </c>
    </row>
    <row r="144" spans="1:9" x14ac:dyDescent="0.25">
      <c r="A144" s="26"/>
      <c r="B144" s="27"/>
      <c r="C144" s="20"/>
      <c r="D144" s="20"/>
      <c r="E144" s="21"/>
      <c r="F144" s="20"/>
      <c r="G144" s="20"/>
      <c r="H144" s="20"/>
      <c r="I144" s="14">
        <f t="shared" si="40"/>
        <v>0</v>
      </c>
    </row>
    <row r="145" spans="1:9" x14ac:dyDescent="0.25">
      <c r="A145" s="26"/>
      <c r="B145" s="27"/>
      <c r="C145" s="20"/>
      <c r="D145" s="20"/>
      <c r="E145" s="21"/>
      <c r="F145" s="20"/>
      <c r="G145" s="20"/>
      <c r="H145" s="20"/>
      <c r="I145" s="14">
        <f t="shared" si="40"/>
        <v>0</v>
      </c>
    </row>
    <row r="146" spans="1:9" x14ac:dyDescent="0.25">
      <c r="A146" s="26"/>
      <c r="B146" s="27"/>
      <c r="C146" s="20"/>
      <c r="D146" s="20"/>
      <c r="E146" s="21"/>
      <c r="F146" s="20"/>
      <c r="G146" s="20"/>
      <c r="H146" s="20"/>
      <c r="I146" s="14">
        <f t="shared" si="40"/>
        <v>0</v>
      </c>
    </row>
    <row r="147" spans="1:9" x14ac:dyDescent="0.25">
      <c r="A147" s="2" t="s">
        <v>26</v>
      </c>
      <c r="B147" s="2"/>
      <c r="C147" s="2"/>
      <c r="D147" s="2"/>
      <c r="E147" s="2"/>
      <c r="F147" s="2"/>
      <c r="G147" s="2"/>
      <c r="H147" s="2"/>
      <c r="I147" s="2"/>
    </row>
    <row r="149" spans="1:9" x14ac:dyDescent="0.25">
      <c r="B149" s="11"/>
      <c r="C149" s="24" t="str">
        <f>IF(A151="","",VLOOKUP(A151,'[1]Ref Code fonds'!$A$1:B395,2))</f>
        <v/>
      </c>
      <c r="D149" s="24"/>
      <c r="E149" s="24"/>
      <c r="F149" s="24"/>
      <c r="G149" s="24"/>
      <c r="H149" s="24"/>
      <c r="I149" s="24"/>
    </row>
    <row r="150" spans="1:9" ht="30" customHeight="1" x14ac:dyDescent="0.25">
      <c r="A150" s="7" t="s">
        <v>17</v>
      </c>
      <c r="B150" s="8" t="s">
        <v>0</v>
      </c>
      <c r="C150" s="9"/>
      <c r="D150" s="10"/>
      <c r="E150" s="10" t="s">
        <v>2</v>
      </c>
      <c r="F150" s="10" t="s">
        <v>4</v>
      </c>
      <c r="G150" s="10" t="s">
        <v>5</v>
      </c>
      <c r="H150" s="10"/>
      <c r="I150" s="10" t="s">
        <v>6</v>
      </c>
    </row>
    <row r="151" spans="1:9" x14ac:dyDescent="0.25">
      <c r="A151" s="25"/>
      <c r="B151" s="12"/>
      <c r="C151" s="13"/>
      <c r="D151" s="13"/>
      <c r="E151" s="14">
        <f>SUM(E153:E163)</f>
        <v>0</v>
      </c>
      <c r="F151" s="14">
        <f>SUM(F153:F163)</f>
        <v>0</v>
      </c>
      <c r="G151" s="14">
        <f>SUM(G153:G163)</f>
        <v>0</v>
      </c>
      <c r="H151" s="14">
        <f>SUM(H153:H163)</f>
        <v>0</v>
      </c>
      <c r="I151" s="14">
        <f>SUM(I153:I163)</f>
        <v>0</v>
      </c>
    </row>
    <row r="152" spans="1:9" ht="30" x14ac:dyDescent="0.25">
      <c r="A152" s="26"/>
      <c r="B152" s="27"/>
      <c r="C152" s="18" t="s">
        <v>10</v>
      </c>
      <c r="D152" s="18" t="s">
        <v>1</v>
      </c>
      <c r="E152" s="18" t="s">
        <v>2</v>
      </c>
      <c r="F152" s="18" t="s">
        <v>4</v>
      </c>
      <c r="G152" s="19" t="s">
        <v>11</v>
      </c>
      <c r="H152" s="19" t="s">
        <v>12</v>
      </c>
      <c r="I152" s="18" t="s">
        <v>13</v>
      </c>
    </row>
    <row r="153" spans="1:9" x14ac:dyDescent="0.25">
      <c r="A153" s="26"/>
      <c r="B153" s="27"/>
      <c r="C153" s="20"/>
      <c r="D153" s="20"/>
      <c r="E153" s="21"/>
      <c r="F153" s="21"/>
      <c r="G153" s="21"/>
      <c r="H153" s="21"/>
      <c r="I153" s="14">
        <f>IF(F153="",E153,F153)+G153+H153</f>
        <v>0</v>
      </c>
    </row>
    <row r="154" spans="1:9" x14ac:dyDescent="0.25">
      <c r="A154" s="26"/>
      <c r="B154" s="27"/>
      <c r="C154" s="20"/>
      <c r="D154" s="20"/>
      <c r="E154" s="21"/>
      <c r="F154" s="21"/>
      <c r="G154" s="21"/>
      <c r="H154" s="21"/>
      <c r="I154" s="14">
        <f t="shared" ref="I154:I162" si="41">IF(F154="",E154,F154)+G154+H154</f>
        <v>0</v>
      </c>
    </row>
    <row r="155" spans="1:9" x14ac:dyDescent="0.25">
      <c r="A155" s="26"/>
      <c r="B155" s="27"/>
      <c r="C155" s="20"/>
      <c r="D155" s="20"/>
      <c r="E155" s="21"/>
      <c r="F155" s="21"/>
      <c r="G155" s="21"/>
      <c r="H155" s="21"/>
      <c r="I155" s="14">
        <f t="shared" si="41"/>
        <v>0</v>
      </c>
    </row>
    <row r="156" spans="1:9" x14ac:dyDescent="0.25">
      <c r="A156" s="26"/>
      <c r="B156" s="27"/>
      <c r="C156" s="20"/>
      <c r="D156" s="20"/>
      <c r="E156" s="21"/>
      <c r="F156" s="21"/>
      <c r="G156" s="21"/>
      <c r="H156" s="21"/>
      <c r="I156" s="14">
        <f t="shared" si="41"/>
        <v>0</v>
      </c>
    </row>
    <row r="157" spans="1:9" x14ac:dyDescent="0.25">
      <c r="A157" s="26"/>
      <c r="B157" s="27"/>
      <c r="C157" s="20"/>
      <c r="D157" s="20"/>
      <c r="E157" s="21"/>
      <c r="F157" s="21"/>
      <c r="G157" s="21"/>
      <c r="H157" s="21"/>
      <c r="I157" s="14">
        <f t="shared" si="41"/>
        <v>0</v>
      </c>
    </row>
    <row r="158" spans="1:9" x14ac:dyDescent="0.25">
      <c r="A158" s="26"/>
      <c r="B158" s="27"/>
      <c r="C158" s="20"/>
      <c r="D158" s="20"/>
      <c r="E158" s="21"/>
      <c r="F158" s="21"/>
      <c r="G158" s="21"/>
      <c r="H158" s="21"/>
      <c r="I158" s="14">
        <f t="shared" si="41"/>
        <v>0</v>
      </c>
    </row>
    <row r="159" spans="1:9" x14ac:dyDescent="0.25">
      <c r="A159" s="26"/>
      <c r="B159" s="27"/>
      <c r="C159" s="20"/>
      <c r="D159" s="20"/>
      <c r="E159" s="21"/>
      <c r="F159" s="21"/>
      <c r="G159" s="21"/>
      <c r="H159" s="21"/>
      <c r="I159" s="14">
        <f t="shared" si="41"/>
        <v>0</v>
      </c>
    </row>
    <row r="160" spans="1:9" x14ac:dyDescent="0.25">
      <c r="A160" s="26"/>
      <c r="B160" s="27"/>
      <c r="C160" s="20"/>
      <c r="D160" s="20"/>
      <c r="E160" s="21"/>
      <c r="F160" s="20"/>
      <c r="G160" s="20"/>
      <c r="H160" s="20"/>
      <c r="I160" s="14">
        <f t="shared" si="41"/>
        <v>0</v>
      </c>
    </row>
    <row r="161" spans="1:9" x14ac:dyDescent="0.25">
      <c r="A161" s="26"/>
      <c r="B161" s="27"/>
      <c r="C161" s="20"/>
      <c r="D161" s="20"/>
      <c r="E161" s="21"/>
      <c r="F161" s="20"/>
      <c r="G161" s="20"/>
      <c r="H161" s="20"/>
      <c r="I161" s="14">
        <f t="shared" si="41"/>
        <v>0</v>
      </c>
    </row>
    <row r="162" spans="1:9" x14ac:dyDescent="0.25">
      <c r="A162" s="26"/>
      <c r="B162" s="27"/>
      <c r="C162" s="20"/>
      <c r="D162" s="20"/>
      <c r="E162" s="21"/>
      <c r="F162" s="20"/>
      <c r="G162" s="20"/>
      <c r="H162" s="20"/>
      <c r="I162" s="14">
        <f t="shared" si="41"/>
        <v>0</v>
      </c>
    </row>
    <row r="163" spans="1:9" x14ac:dyDescent="0.25">
      <c r="A163" s="2" t="s">
        <v>26</v>
      </c>
      <c r="B163" s="2"/>
      <c r="C163" s="2"/>
      <c r="D163" s="2"/>
      <c r="E163" s="2"/>
      <c r="F163" s="2"/>
      <c r="G163" s="2"/>
      <c r="H163" s="2"/>
      <c r="I163" s="2"/>
    </row>
    <row r="165" spans="1:9" x14ac:dyDescent="0.25">
      <c r="B165" s="11"/>
      <c r="C165" s="24" t="str">
        <f>IF(A167="","",VLOOKUP(A167,'[1]Ref Code fonds'!$A$1:B411,2))</f>
        <v/>
      </c>
      <c r="D165" s="24"/>
      <c r="E165" s="24"/>
      <c r="F165" s="24"/>
      <c r="G165" s="24"/>
      <c r="H165" s="24"/>
      <c r="I165" s="24"/>
    </row>
    <row r="166" spans="1:9" ht="30" customHeight="1" x14ac:dyDescent="0.25">
      <c r="A166" s="7" t="s">
        <v>17</v>
      </c>
      <c r="B166" s="8" t="s">
        <v>0</v>
      </c>
      <c r="C166" s="9"/>
      <c r="D166" s="10"/>
      <c r="E166" s="10" t="s">
        <v>2</v>
      </c>
      <c r="F166" s="10" t="s">
        <v>4</v>
      </c>
      <c r="G166" s="10" t="s">
        <v>5</v>
      </c>
      <c r="H166" s="10"/>
      <c r="I166" s="10" t="s">
        <v>6</v>
      </c>
    </row>
    <row r="167" spans="1:9" x14ac:dyDescent="0.25">
      <c r="A167" s="25"/>
      <c r="B167" s="12"/>
      <c r="C167" s="13"/>
      <c r="D167" s="13"/>
      <c r="E167" s="14">
        <f>SUM(E169:E179)</f>
        <v>0</v>
      </c>
      <c r="F167" s="14">
        <f>SUM(F169:F179)</f>
        <v>0</v>
      </c>
      <c r="G167" s="14">
        <f>SUM(G169:G179)</f>
        <v>0</v>
      </c>
      <c r="H167" s="14">
        <f>SUM(H169:H179)</f>
        <v>0</v>
      </c>
      <c r="I167" s="14">
        <f>SUM(I169:I179)</f>
        <v>0</v>
      </c>
    </row>
    <row r="168" spans="1:9" ht="30" x14ac:dyDescent="0.25">
      <c r="A168" s="26"/>
      <c r="B168" s="27"/>
      <c r="C168" s="18" t="s">
        <v>10</v>
      </c>
      <c r="D168" s="18" t="s">
        <v>1</v>
      </c>
      <c r="E168" s="18" t="s">
        <v>2</v>
      </c>
      <c r="F168" s="18" t="s">
        <v>4</v>
      </c>
      <c r="G168" s="19" t="s">
        <v>11</v>
      </c>
      <c r="H168" s="19" t="s">
        <v>12</v>
      </c>
      <c r="I168" s="18" t="s">
        <v>13</v>
      </c>
    </row>
    <row r="169" spans="1:9" x14ac:dyDescent="0.25">
      <c r="A169" s="26"/>
      <c r="B169" s="27"/>
      <c r="C169" s="20"/>
      <c r="D169" s="20"/>
      <c r="E169" s="21"/>
      <c r="F169" s="21"/>
      <c r="G169" s="21"/>
      <c r="H169" s="21"/>
      <c r="I169" s="14">
        <f>IF(F169="",E169,F169)+G169+H169</f>
        <v>0</v>
      </c>
    </row>
    <row r="170" spans="1:9" x14ac:dyDescent="0.25">
      <c r="A170" s="26"/>
      <c r="B170" s="27"/>
      <c r="C170" s="20"/>
      <c r="D170" s="20"/>
      <c r="E170" s="21"/>
      <c r="F170" s="21"/>
      <c r="G170" s="21"/>
      <c r="H170" s="21"/>
      <c r="I170" s="14">
        <f t="shared" ref="I170:I178" si="42">IF(F170="",E170,F170)+G170+H170</f>
        <v>0</v>
      </c>
    </row>
    <row r="171" spans="1:9" x14ac:dyDescent="0.25">
      <c r="A171" s="26"/>
      <c r="B171" s="27"/>
      <c r="C171" s="20"/>
      <c r="D171" s="20"/>
      <c r="E171" s="21"/>
      <c r="F171" s="21"/>
      <c r="G171" s="21"/>
      <c r="H171" s="21"/>
      <c r="I171" s="14">
        <f t="shared" si="42"/>
        <v>0</v>
      </c>
    </row>
    <row r="172" spans="1:9" x14ac:dyDescent="0.25">
      <c r="A172" s="26"/>
      <c r="B172" s="27"/>
      <c r="C172" s="20"/>
      <c r="D172" s="20"/>
      <c r="E172" s="21"/>
      <c r="F172" s="21"/>
      <c r="G172" s="21"/>
      <c r="H172" s="21"/>
      <c r="I172" s="14">
        <f t="shared" si="42"/>
        <v>0</v>
      </c>
    </row>
    <row r="173" spans="1:9" x14ac:dyDescent="0.25">
      <c r="A173" s="26"/>
      <c r="B173" s="27"/>
      <c r="C173" s="20"/>
      <c r="D173" s="20"/>
      <c r="E173" s="21"/>
      <c r="F173" s="21"/>
      <c r="G173" s="21"/>
      <c r="H173" s="21"/>
      <c r="I173" s="14">
        <f t="shared" si="42"/>
        <v>0</v>
      </c>
    </row>
    <row r="174" spans="1:9" x14ac:dyDescent="0.25">
      <c r="A174" s="26"/>
      <c r="B174" s="27"/>
      <c r="C174" s="20"/>
      <c r="D174" s="20"/>
      <c r="E174" s="21"/>
      <c r="F174" s="21"/>
      <c r="G174" s="21"/>
      <c r="H174" s="21"/>
      <c r="I174" s="14">
        <f t="shared" si="42"/>
        <v>0</v>
      </c>
    </row>
    <row r="175" spans="1:9" x14ac:dyDescent="0.25">
      <c r="A175" s="26"/>
      <c r="B175" s="27"/>
      <c r="C175" s="20"/>
      <c r="D175" s="20"/>
      <c r="E175" s="21"/>
      <c r="F175" s="21"/>
      <c r="G175" s="21"/>
      <c r="H175" s="21"/>
      <c r="I175" s="14">
        <f t="shared" si="42"/>
        <v>0</v>
      </c>
    </row>
    <row r="176" spans="1:9" x14ac:dyDescent="0.25">
      <c r="A176" s="26"/>
      <c r="B176" s="27"/>
      <c r="C176" s="20"/>
      <c r="D176" s="20"/>
      <c r="E176" s="21"/>
      <c r="F176" s="20"/>
      <c r="G176" s="20"/>
      <c r="H176" s="20"/>
      <c r="I176" s="14">
        <f t="shared" si="42"/>
        <v>0</v>
      </c>
    </row>
    <row r="177" spans="1:9" x14ac:dyDescent="0.25">
      <c r="A177" s="26"/>
      <c r="B177" s="27"/>
      <c r="C177" s="20"/>
      <c r="D177" s="20"/>
      <c r="E177" s="21"/>
      <c r="F177" s="20"/>
      <c r="G177" s="20"/>
      <c r="H177" s="20"/>
      <c r="I177" s="14">
        <f t="shared" si="42"/>
        <v>0</v>
      </c>
    </row>
    <row r="178" spans="1:9" x14ac:dyDescent="0.25">
      <c r="A178" s="26"/>
      <c r="B178" s="27"/>
      <c r="C178" s="20"/>
      <c r="D178" s="20"/>
      <c r="E178" s="21"/>
      <c r="F178" s="20"/>
      <c r="G178" s="20"/>
      <c r="H178" s="20"/>
      <c r="I178" s="14">
        <f t="shared" si="42"/>
        <v>0</v>
      </c>
    </row>
    <row r="179" spans="1:9" x14ac:dyDescent="0.25">
      <c r="A179" s="2" t="s">
        <v>26</v>
      </c>
      <c r="B179" s="2"/>
      <c r="C179" s="2"/>
      <c r="D179" s="2"/>
      <c r="E179" s="2"/>
      <c r="F179" s="2"/>
      <c r="G179" s="2"/>
      <c r="H179" s="2"/>
      <c r="I179" s="2"/>
    </row>
    <row r="181" spans="1:9" x14ac:dyDescent="0.25">
      <c r="B181" s="11"/>
      <c r="C181" s="24" t="str">
        <f>IF(A183="","",VLOOKUP(A183,'[1]Ref Code fonds'!$A$1:B427,2))</f>
        <v/>
      </c>
      <c r="D181" s="24"/>
      <c r="E181" s="24"/>
      <c r="F181" s="24"/>
      <c r="G181" s="24"/>
      <c r="H181" s="24"/>
      <c r="I181" s="24"/>
    </row>
    <row r="182" spans="1:9" ht="30" customHeight="1" x14ac:dyDescent="0.25">
      <c r="A182" s="7" t="s">
        <v>17</v>
      </c>
      <c r="B182" s="8" t="s">
        <v>0</v>
      </c>
      <c r="C182" s="9"/>
      <c r="D182" s="10"/>
      <c r="E182" s="10" t="s">
        <v>2</v>
      </c>
      <c r="F182" s="10" t="s">
        <v>4</v>
      </c>
      <c r="G182" s="10" t="s">
        <v>5</v>
      </c>
      <c r="H182" s="10"/>
      <c r="I182" s="10" t="s">
        <v>6</v>
      </c>
    </row>
    <row r="183" spans="1:9" x14ac:dyDescent="0.25">
      <c r="A183" s="25"/>
      <c r="B183" s="12"/>
      <c r="C183" s="13"/>
      <c r="D183" s="13"/>
      <c r="E183" s="14">
        <f>SUM(E185:E195)</f>
        <v>0</v>
      </c>
      <c r="F183" s="14">
        <f>SUM(F185:F195)</f>
        <v>0</v>
      </c>
      <c r="G183" s="14">
        <f>SUM(G185:G195)</f>
        <v>0</v>
      </c>
      <c r="H183" s="14">
        <f>SUM(H185:H195)</f>
        <v>0</v>
      </c>
      <c r="I183" s="14">
        <f>SUM(I185:I195)</f>
        <v>0</v>
      </c>
    </row>
    <row r="184" spans="1:9" ht="30" x14ac:dyDescent="0.25">
      <c r="A184" s="26"/>
      <c r="B184" s="27"/>
      <c r="C184" s="18" t="s">
        <v>10</v>
      </c>
      <c r="D184" s="18" t="s">
        <v>1</v>
      </c>
      <c r="E184" s="18" t="s">
        <v>2</v>
      </c>
      <c r="F184" s="18" t="s">
        <v>4</v>
      </c>
      <c r="G184" s="19" t="s">
        <v>11</v>
      </c>
      <c r="H184" s="19" t="s">
        <v>12</v>
      </c>
      <c r="I184" s="18" t="s">
        <v>13</v>
      </c>
    </row>
    <row r="185" spans="1:9" x14ac:dyDescent="0.25">
      <c r="A185" s="26"/>
      <c r="B185" s="27"/>
      <c r="C185" s="20"/>
      <c r="D185" s="20"/>
      <c r="E185" s="21"/>
      <c r="F185" s="21"/>
      <c r="G185" s="21"/>
      <c r="H185" s="21"/>
      <c r="I185" s="14">
        <f>IF(F185="",E185,F185)+G185+H185</f>
        <v>0</v>
      </c>
    </row>
    <row r="186" spans="1:9" x14ac:dyDescent="0.25">
      <c r="A186" s="26"/>
      <c r="B186" s="27"/>
      <c r="C186" s="20"/>
      <c r="D186" s="20"/>
      <c r="E186" s="21"/>
      <c r="F186" s="21"/>
      <c r="G186" s="21"/>
      <c r="H186" s="21"/>
      <c r="I186" s="14">
        <f t="shared" ref="I186:I194" si="43">IF(F186="",E186,F186)+G186+H186</f>
        <v>0</v>
      </c>
    </row>
    <row r="187" spans="1:9" x14ac:dyDescent="0.25">
      <c r="A187" s="26"/>
      <c r="B187" s="27"/>
      <c r="C187" s="20"/>
      <c r="D187" s="20"/>
      <c r="E187" s="21"/>
      <c r="F187" s="21"/>
      <c r="G187" s="21"/>
      <c r="H187" s="21"/>
      <c r="I187" s="14">
        <f t="shared" si="43"/>
        <v>0</v>
      </c>
    </row>
    <row r="188" spans="1:9" x14ac:dyDescent="0.25">
      <c r="A188" s="26"/>
      <c r="B188" s="27"/>
      <c r="C188" s="20"/>
      <c r="D188" s="20"/>
      <c r="E188" s="21"/>
      <c r="F188" s="21"/>
      <c r="G188" s="21"/>
      <c r="H188" s="21"/>
      <c r="I188" s="14">
        <f t="shared" si="43"/>
        <v>0</v>
      </c>
    </row>
    <row r="189" spans="1:9" x14ac:dyDescent="0.25">
      <c r="A189" s="26"/>
      <c r="B189" s="27"/>
      <c r="C189" s="20"/>
      <c r="D189" s="20"/>
      <c r="E189" s="21"/>
      <c r="F189" s="21"/>
      <c r="G189" s="21"/>
      <c r="H189" s="21"/>
      <c r="I189" s="14">
        <f t="shared" si="43"/>
        <v>0</v>
      </c>
    </row>
    <row r="190" spans="1:9" x14ac:dyDescent="0.25">
      <c r="A190" s="26"/>
      <c r="B190" s="27"/>
      <c r="C190" s="20"/>
      <c r="D190" s="20"/>
      <c r="E190" s="21"/>
      <c r="F190" s="21"/>
      <c r="G190" s="21"/>
      <c r="H190" s="21"/>
      <c r="I190" s="14">
        <f t="shared" si="43"/>
        <v>0</v>
      </c>
    </row>
    <row r="191" spans="1:9" x14ac:dyDescent="0.25">
      <c r="A191" s="26"/>
      <c r="B191" s="27"/>
      <c r="C191" s="20"/>
      <c r="D191" s="20"/>
      <c r="E191" s="21"/>
      <c r="F191" s="21"/>
      <c r="G191" s="21"/>
      <c r="H191" s="21"/>
      <c r="I191" s="14">
        <f t="shared" si="43"/>
        <v>0</v>
      </c>
    </row>
    <row r="192" spans="1:9" x14ac:dyDescent="0.25">
      <c r="A192" s="26"/>
      <c r="B192" s="27"/>
      <c r="C192" s="20"/>
      <c r="D192" s="20"/>
      <c r="E192" s="21"/>
      <c r="F192" s="20"/>
      <c r="G192" s="20"/>
      <c r="H192" s="20"/>
      <c r="I192" s="14">
        <f t="shared" si="43"/>
        <v>0</v>
      </c>
    </row>
    <row r="193" spans="1:9" x14ac:dyDescent="0.25">
      <c r="A193" s="26"/>
      <c r="B193" s="27"/>
      <c r="C193" s="20"/>
      <c r="D193" s="20"/>
      <c r="E193" s="21"/>
      <c r="F193" s="20"/>
      <c r="G193" s="20"/>
      <c r="H193" s="20"/>
      <c r="I193" s="14">
        <f t="shared" si="43"/>
        <v>0</v>
      </c>
    </row>
    <row r="194" spans="1:9" x14ac:dyDescent="0.25">
      <c r="A194" s="26"/>
      <c r="B194" s="27"/>
      <c r="C194" s="20"/>
      <c r="D194" s="20"/>
      <c r="E194" s="21"/>
      <c r="F194" s="20"/>
      <c r="G194" s="20"/>
      <c r="H194" s="20"/>
      <c r="I194" s="14">
        <f t="shared" si="43"/>
        <v>0</v>
      </c>
    </row>
    <row r="195" spans="1:9" x14ac:dyDescent="0.25">
      <c r="A195" s="2" t="s">
        <v>26</v>
      </c>
      <c r="B195" s="2"/>
      <c r="C195" s="2"/>
      <c r="D195" s="2"/>
      <c r="E195" s="2"/>
      <c r="F195" s="2"/>
      <c r="G195" s="2"/>
      <c r="H195" s="2"/>
      <c r="I195" s="2"/>
    </row>
    <row r="197" spans="1:9" x14ac:dyDescent="0.25">
      <c r="B197" s="11"/>
      <c r="C197" s="24" t="str">
        <f>IF(A199="","",VLOOKUP(A199,'[1]Ref Code fonds'!$A$1:B443,2))</f>
        <v/>
      </c>
      <c r="D197" s="24"/>
      <c r="E197" s="24"/>
      <c r="F197" s="24"/>
      <c r="G197" s="24"/>
      <c r="H197" s="24"/>
      <c r="I197" s="24"/>
    </row>
    <row r="198" spans="1:9" ht="30" customHeight="1" x14ac:dyDescent="0.25">
      <c r="A198" s="7" t="s">
        <v>17</v>
      </c>
      <c r="B198" s="8" t="s">
        <v>0</v>
      </c>
      <c r="C198" s="9"/>
      <c r="D198" s="10"/>
      <c r="E198" s="10" t="s">
        <v>2</v>
      </c>
      <c r="F198" s="10" t="s">
        <v>4</v>
      </c>
      <c r="G198" s="10" t="s">
        <v>5</v>
      </c>
      <c r="H198" s="10"/>
      <c r="I198" s="10" t="s">
        <v>6</v>
      </c>
    </row>
    <row r="199" spans="1:9" x14ac:dyDescent="0.25">
      <c r="A199" s="25"/>
      <c r="B199" s="12"/>
      <c r="C199" s="13"/>
      <c r="D199" s="13"/>
      <c r="E199" s="14">
        <f>SUM(E201:E211)</f>
        <v>0</v>
      </c>
      <c r="F199" s="14">
        <f>SUM(F201:F211)</f>
        <v>0</v>
      </c>
      <c r="G199" s="14">
        <f>SUM(G201:G211)</f>
        <v>0</v>
      </c>
      <c r="H199" s="14">
        <f>SUM(H201:H211)</f>
        <v>0</v>
      </c>
      <c r="I199" s="14">
        <f>SUM(I201:I211)</f>
        <v>0</v>
      </c>
    </row>
    <row r="200" spans="1:9" ht="30" x14ac:dyDescent="0.25">
      <c r="A200" s="26"/>
      <c r="B200" s="27"/>
      <c r="C200" s="18" t="s">
        <v>10</v>
      </c>
      <c r="D200" s="18" t="s">
        <v>1</v>
      </c>
      <c r="E200" s="18" t="s">
        <v>2</v>
      </c>
      <c r="F200" s="18" t="s">
        <v>4</v>
      </c>
      <c r="G200" s="19" t="s">
        <v>11</v>
      </c>
      <c r="H200" s="19" t="s">
        <v>12</v>
      </c>
      <c r="I200" s="18" t="s">
        <v>13</v>
      </c>
    </row>
    <row r="201" spans="1:9" x14ac:dyDescent="0.25">
      <c r="A201" s="26"/>
      <c r="B201" s="27"/>
      <c r="C201" s="20"/>
      <c r="D201" s="20"/>
      <c r="E201" s="21"/>
      <c r="F201" s="21"/>
      <c r="G201" s="21"/>
      <c r="H201" s="21"/>
      <c r="I201" s="14">
        <f>IF(F201="",E201,F201)+G201+H201</f>
        <v>0</v>
      </c>
    </row>
    <row r="202" spans="1:9" x14ac:dyDescent="0.25">
      <c r="A202" s="26"/>
      <c r="B202" s="27"/>
      <c r="C202" s="20"/>
      <c r="D202" s="20"/>
      <c r="E202" s="21"/>
      <c r="F202" s="21"/>
      <c r="G202" s="21"/>
      <c r="H202" s="21"/>
      <c r="I202" s="14">
        <f t="shared" ref="I202:I210" si="44">IF(F202="",E202,F202)+G202+H202</f>
        <v>0</v>
      </c>
    </row>
    <row r="203" spans="1:9" x14ac:dyDescent="0.25">
      <c r="A203" s="26"/>
      <c r="B203" s="27"/>
      <c r="C203" s="20"/>
      <c r="D203" s="20"/>
      <c r="E203" s="21"/>
      <c r="F203" s="21"/>
      <c r="G203" s="21"/>
      <c r="H203" s="21"/>
      <c r="I203" s="14">
        <f t="shared" si="44"/>
        <v>0</v>
      </c>
    </row>
    <row r="204" spans="1:9" x14ac:dyDescent="0.25">
      <c r="A204" s="26"/>
      <c r="B204" s="27"/>
      <c r="C204" s="20"/>
      <c r="D204" s="20"/>
      <c r="E204" s="21"/>
      <c r="F204" s="21"/>
      <c r="G204" s="21"/>
      <c r="H204" s="21"/>
      <c r="I204" s="14">
        <f t="shared" si="44"/>
        <v>0</v>
      </c>
    </row>
    <row r="205" spans="1:9" x14ac:dyDescent="0.25">
      <c r="A205" s="26"/>
      <c r="B205" s="27"/>
      <c r="C205" s="20"/>
      <c r="D205" s="20"/>
      <c r="E205" s="21"/>
      <c r="F205" s="21"/>
      <c r="G205" s="21"/>
      <c r="H205" s="21"/>
      <c r="I205" s="14">
        <f t="shared" si="44"/>
        <v>0</v>
      </c>
    </row>
    <row r="206" spans="1:9" x14ac:dyDescent="0.25">
      <c r="A206" s="26"/>
      <c r="B206" s="27"/>
      <c r="C206" s="20"/>
      <c r="D206" s="20"/>
      <c r="E206" s="21"/>
      <c r="F206" s="21"/>
      <c r="G206" s="21"/>
      <c r="H206" s="21"/>
      <c r="I206" s="14">
        <f t="shared" si="44"/>
        <v>0</v>
      </c>
    </row>
    <row r="207" spans="1:9" x14ac:dyDescent="0.25">
      <c r="A207" s="26"/>
      <c r="B207" s="27"/>
      <c r="C207" s="20"/>
      <c r="D207" s="20"/>
      <c r="E207" s="21"/>
      <c r="F207" s="21"/>
      <c r="G207" s="21"/>
      <c r="H207" s="21"/>
      <c r="I207" s="14">
        <f t="shared" si="44"/>
        <v>0</v>
      </c>
    </row>
    <row r="208" spans="1:9" x14ac:dyDescent="0.25">
      <c r="A208" s="26"/>
      <c r="B208" s="27"/>
      <c r="C208" s="20"/>
      <c r="D208" s="20"/>
      <c r="E208" s="21"/>
      <c r="F208" s="20"/>
      <c r="G208" s="20"/>
      <c r="H208" s="20"/>
      <c r="I208" s="14">
        <f t="shared" si="44"/>
        <v>0</v>
      </c>
    </row>
    <row r="209" spans="1:9" x14ac:dyDescent="0.25">
      <c r="A209" s="26"/>
      <c r="B209" s="27"/>
      <c r="C209" s="20"/>
      <c r="D209" s="20"/>
      <c r="E209" s="21"/>
      <c r="F209" s="20"/>
      <c r="G209" s="20"/>
      <c r="H209" s="20"/>
      <c r="I209" s="14">
        <f t="shared" si="44"/>
        <v>0</v>
      </c>
    </row>
    <row r="210" spans="1:9" x14ac:dyDescent="0.25">
      <c r="A210" s="26"/>
      <c r="B210" s="27"/>
      <c r="C210" s="20"/>
      <c r="D210" s="20"/>
      <c r="E210" s="21"/>
      <c r="F210" s="20"/>
      <c r="G210" s="20"/>
      <c r="H210" s="20"/>
      <c r="I210" s="14">
        <f t="shared" si="44"/>
        <v>0</v>
      </c>
    </row>
    <row r="211" spans="1:9" x14ac:dyDescent="0.25">
      <c r="A211" s="2" t="s">
        <v>26</v>
      </c>
      <c r="B211" s="2"/>
      <c r="C211" s="2"/>
      <c r="D211" s="2"/>
      <c r="E211" s="2"/>
      <c r="F211" s="2"/>
      <c r="G211" s="2"/>
      <c r="H211" s="2"/>
      <c r="I211" s="2"/>
    </row>
    <row r="213" spans="1:9" x14ac:dyDescent="0.25">
      <c r="B213" s="11"/>
      <c r="C213" s="24" t="str">
        <f>IF(A215="","",VLOOKUP(A215,'[1]Ref Code fonds'!$A$1:B459,2))</f>
        <v/>
      </c>
      <c r="D213" s="24"/>
      <c r="E213" s="24"/>
      <c r="F213" s="24"/>
      <c r="G213" s="24"/>
      <c r="H213" s="24"/>
      <c r="I213" s="24"/>
    </row>
    <row r="214" spans="1:9" ht="30" customHeight="1" x14ac:dyDescent="0.25">
      <c r="A214" s="7" t="s">
        <v>17</v>
      </c>
      <c r="B214" s="8" t="s">
        <v>0</v>
      </c>
      <c r="C214" s="9"/>
      <c r="D214" s="10"/>
      <c r="E214" s="10" t="s">
        <v>2</v>
      </c>
      <c r="F214" s="10" t="s">
        <v>4</v>
      </c>
      <c r="G214" s="10" t="s">
        <v>5</v>
      </c>
      <c r="H214" s="10"/>
      <c r="I214" s="10" t="s">
        <v>6</v>
      </c>
    </row>
    <row r="215" spans="1:9" x14ac:dyDescent="0.25">
      <c r="A215" s="25"/>
      <c r="B215" s="12"/>
      <c r="C215" s="13"/>
      <c r="D215" s="13"/>
      <c r="E215" s="14">
        <f>SUM(E217:E227)</f>
        <v>0</v>
      </c>
      <c r="F215" s="14">
        <f>SUM(F217:F227)</f>
        <v>0</v>
      </c>
      <c r="G215" s="14">
        <f>SUM(G217:G227)</f>
        <v>0</v>
      </c>
      <c r="H215" s="14">
        <f>SUM(H217:H227)</f>
        <v>0</v>
      </c>
      <c r="I215" s="14">
        <f>SUM(I217:I227)</f>
        <v>0</v>
      </c>
    </row>
    <row r="216" spans="1:9" ht="30" x14ac:dyDescent="0.25">
      <c r="A216" s="26"/>
      <c r="B216" s="27"/>
      <c r="C216" s="18" t="s">
        <v>10</v>
      </c>
      <c r="D216" s="18" t="s">
        <v>1</v>
      </c>
      <c r="E216" s="18" t="s">
        <v>2</v>
      </c>
      <c r="F216" s="18" t="s">
        <v>4</v>
      </c>
      <c r="G216" s="19" t="s">
        <v>11</v>
      </c>
      <c r="H216" s="19" t="s">
        <v>12</v>
      </c>
      <c r="I216" s="18" t="s">
        <v>13</v>
      </c>
    </row>
    <row r="217" spans="1:9" x14ac:dyDescent="0.25">
      <c r="A217" s="26"/>
      <c r="B217" s="27"/>
      <c r="C217" s="20"/>
      <c r="D217" s="20"/>
      <c r="E217" s="21"/>
      <c r="F217" s="21"/>
      <c r="G217" s="21"/>
      <c r="H217" s="21"/>
      <c r="I217" s="14">
        <f>IF(F217="",E217,F217)+G217+H217</f>
        <v>0</v>
      </c>
    </row>
    <row r="218" spans="1:9" x14ac:dyDescent="0.25">
      <c r="A218" s="26"/>
      <c r="B218" s="27"/>
      <c r="C218" s="20"/>
      <c r="D218" s="20"/>
      <c r="E218" s="21"/>
      <c r="F218" s="21"/>
      <c r="G218" s="21"/>
      <c r="H218" s="21"/>
      <c r="I218" s="14">
        <f t="shared" ref="I218:I226" si="45">IF(F218="",E218,F218)+G218+H218</f>
        <v>0</v>
      </c>
    </row>
    <row r="219" spans="1:9" x14ac:dyDescent="0.25">
      <c r="A219" s="26"/>
      <c r="B219" s="27"/>
      <c r="C219" s="20"/>
      <c r="D219" s="20"/>
      <c r="E219" s="21"/>
      <c r="F219" s="21"/>
      <c r="G219" s="21"/>
      <c r="H219" s="21"/>
      <c r="I219" s="14">
        <f t="shared" si="45"/>
        <v>0</v>
      </c>
    </row>
    <row r="220" spans="1:9" x14ac:dyDescent="0.25">
      <c r="A220" s="26"/>
      <c r="B220" s="27"/>
      <c r="C220" s="20"/>
      <c r="D220" s="20"/>
      <c r="E220" s="21"/>
      <c r="F220" s="21"/>
      <c r="G220" s="21"/>
      <c r="H220" s="21"/>
      <c r="I220" s="14">
        <f t="shared" si="45"/>
        <v>0</v>
      </c>
    </row>
    <row r="221" spans="1:9" x14ac:dyDescent="0.25">
      <c r="A221" s="26"/>
      <c r="B221" s="27"/>
      <c r="C221" s="20"/>
      <c r="D221" s="20"/>
      <c r="E221" s="21"/>
      <c r="F221" s="21"/>
      <c r="G221" s="21"/>
      <c r="H221" s="21"/>
      <c r="I221" s="14">
        <f t="shared" si="45"/>
        <v>0</v>
      </c>
    </row>
    <row r="222" spans="1:9" x14ac:dyDescent="0.25">
      <c r="A222" s="26"/>
      <c r="B222" s="27"/>
      <c r="C222" s="20"/>
      <c r="D222" s="20"/>
      <c r="E222" s="21"/>
      <c r="F222" s="21"/>
      <c r="G222" s="21"/>
      <c r="H222" s="21"/>
      <c r="I222" s="14">
        <f t="shared" si="45"/>
        <v>0</v>
      </c>
    </row>
    <row r="223" spans="1:9" x14ac:dyDescent="0.25">
      <c r="A223" s="26"/>
      <c r="B223" s="27"/>
      <c r="C223" s="20"/>
      <c r="D223" s="20"/>
      <c r="E223" s="21"/>
      <c r="F223" s="21"/>
      <c r="G223" s="21"/>
      <c r="H223" s="21"/>
      <c r="I223" s="14">
        <f t="shared" si="45"/>
        <v>0</v>
      </c>
    </row>
    <row r="224" spans="1:9" x14ac:dyDescent="0.25">
      <c r="A224" s="26"/>
      <c r="B224" s="27"/>
      <c r="C224" s="20"/>
      <c r="D224" s="20"/>
      <c r="E224" s="21"/>
      <c r="F224" s="20"/>
      <c r="G224" s="20"/>
      <c r="H224" s="20"/>
      <c r="I224" s="14">
        <f t="shared" si="45"/>
        <v>0</v>
      </c>
    </row>
    <row r="225" spans="1:9" x14ac:dyDescent="0.25">
      <c r="A225" s="26"/>
      <c r="B225" s="27"/>
      <c r="C225" s="20"/>
      <c r="D225" s="20"/>
      <c r="E225" s="21"/>
      <c r="F225" s="20"/>
      <c r="G225" s="20"/>
      <c r="H225" s="20"/>
      <c r="I225" s="14">
        <f t="shared" si="45"/>
        <v>0</v>
      </c>
    </row>
    <row r="226" spans="1:9" x14ac:dyDescent="0.25">
      <c r="A226" s="26"/>
      <c r="B226" s="27"/>
      <c r="C226" s="20"/>
      <c r="D226" s="20"/>
      <c r="E226" s="21"/>
      <c r="F226" s="20"/>
      <c r="G226" s="20"/>
      <c r="H226" s="20"/>
      <c r="I226" s="14">
        <f t="shared" si="45"/>
        <v>0</v>
      </c>
    </row>
    <row r="227" spans="1:9" x14ac:dyDescent="0.25">
      <c r="A227" s="2" t="s">
        <v>26</v>
      </c>
      <c r="B227" s="2"/>
      <c r="C227" s="2"/>
      <c r="D227" s="2"/>
      <c r="E227" s="2"/>
      <c r="F227" s="2"/>
      <c r="G227" s="2"/>
      <c r="H227" s="2"/>
      <c r="I227" s="2"/>
    </row>
    <row r="229" spans="1:9" x14ac:dyDescent="0.25">
      <c r="B229" s="11"/>
      <c r="C229" s="24" t="str">
        <f>IF(A231="","",VLOOKUP(A231,'[1]Ref Code fonds'!$A$1:B475,2))</f>
        <v/>
      </c>
      <c r="D229" s="24"/>
      <c r="E229" s="24"/>
      <c r="F229" s="24"/>
      <c r="G229" s="24"/>
      <c r="H229" s="24"/>
      <c r="I229" s="24"/>
    </row>
    <row r="230" spans="1:9" ht="30" customHeight="1" x14ac:dyDescent="0.25">
      <c r="A230" s="7" t="s">
        <v>17</v>
      </c>
      <c r="B230" s="8" t="s">
        <v>0</v>
      </c>
      <c r="C230" s="9"/>
      <c r="D230" s="10"/>
      <c r="E230" s="10" t="s">
        <v>2</v>
      </c>
      <c r="F230" s="10" t="s">
        <v>4</v>
      </c>
      <c r="G230" s="10" t="s">
        <v>5</v>
      </c>
      <c r="H230" s="10"/>
      <c r="I230" s="10" t="s">
        <v>6</v>
      </c>
    </row>
    <row r="231" spans="1:9" x14ac:dyDescent="0.25">
      <c r="A231" s="25"/>
      <c r="B231" s="12"/>
      <c r="C231" s="13"/>
      <c r="D231" s="13"/>
      <c r="E231" s="14">
        <f>SUM(E233:E243)</f>
        <v>0</v>
      </c>
      <c r="F231" s="14">
        <f>SUM(F233:F243)</f>
        <v>0</v>
      </c>
      <c r="G231" s="14">
        <f>SUM(G233:G243)</f>
        <v>0</v>
      </c>
      <c r="H231" s="14">
        <f>SUM(H233:H243)</f>
        <v>0</v>
      </c>
      <c r="I231" s="14">
        <f>SUM(I233:I243)</f>
        <v>0</v>
      </c>
    </row>
    <row r="232" spans="1:9" ht="30" x14ac:dyDescent="0.25">
      <c r="A232" s="26"/>
      <c r="B232" s="27"/>
      <c r="C232" s="18" t="s">
        <v>10</v>
      </c>
      <c r="D232" s="18" t="s">
        <v>1</v>
      </c>
      <c r="E232" s="18" t="s">
        <v>2</v>
      </c>
      <c r="F232" s="18" t="s">
        <v>4</v>
      </c>
      <c r="G232" s="19" t="s">
        <v>11</v>
      </c>
      <c r="H232" s="19" t="s">
        <v>12</v>
      </c>
      <c r="I232" s="18" t="s">
        <v>13</v>
      </c>
    </row>
    <row r="233" spans="1:9" x14ac:dyDescent="0.25">
      <c r="A233" s="26"/>
      <c r="B233" s="27"/>
      <c r="C233" s="20"/>
      <c r="D233" s="20"/>
      <c r="E233" s="21"/>
      <c r="F233" s="21"/>
      <c r="G233" s="21"/>
      <c r="H233" s="21"/>
      <c r="I233" s="14">
        <f>IF(F233="",E233,F233)+G233+H233</f>
        <v>0</v>
      </c>
    </row>
    <row r="234" spans="1:9" x14ac:dyDescent="0.25">
      <c r="A234" s="26"/>
      <c r="B234" s="27"/>
      <c r="C234" s="20"/>
      <c r="D234" s="20"/>
      <c r="E234" s="21"/>
      <c r="F234" s="21"/>
      <c r="G234" s="21"/>
      <c r="H234" s="21"/>
      <c r="I234" s="14">
        <f t="shared" ref="I234:I242" si="46">IF(F234="",E234,F234)+G234+H234</f>
        <v>0</v>
      </c>
    </row>
    <row r="235" spans="1:9" x14ac:dyDescent="0.25">
      <c r="A235" s="26"/>
      <c r="B235" s="27"/>
      <c r="C235" s="20"/>
      <c r="D235" s="20"/>
      <c r="E235" s="21"/>
      <c r="F235" s="21"/>
      <c r="G235" s="21"/>
      <c r="H235" s="21"/>
      <c r="I235" s="14">
        <f t="shared" si="46"/>
        <v>0</v>
      </c>
    </row>
    <row r="236" spans="1:9" x14ac:dyDescent="0.25">
      <c r="A236" s="26"/>
      <c r="B236" s="27"/>
      <c r="C236" s="20"/>
      <c r="D236" s="20"/>
      <c r="E236" s="21"/>
      <c r="F236" s="21"/>
      <c r="G236" s="21"/>
      <c r="H236" s="21"/>
      <c r="I236" s="14">
        <f t="shared" si="46"/>
        <v>0</v>
      </c>
    </row>
    <row r="237" spans="1:9" x14ac:dyDescent="0.25">
      <c r="A237" s="26"/>
      <c r="B237" s="27"/>
      <c r="C237" s="20"/>
      <c r="D237" s="20"/>
      <c r="E237" s="21"/>
      <c r="F237" s="21"/>
      <c r="G237" s="21"/>
      <c r="H237" s="21"/>
      <c r="I237" s="14">
        <f t="shared" si="46"/>
        <v>0</v>
      </c>
    </row>
    <row r="238" spans="1:9" x14ac:dyDescent="0.25">
      <c r="A238" s="26"/>
      <c r="B238" s="27"/>
      <c r="C238" s="20"/>
      <c r="D238" s="20"/>
      <c r="E238" s="21"/>
      <c r="F238" s="21"/>
      <c r="G238" s="21"/>
      <c r="H238" s="21"/>
      <c r="I238" s="14">
        <f t="shared" si="46"/>
        <v>0</v>
      </c>
    </row>
    <row r="239" spans="1:9" x14ac:dyDescent="0.25">
      <c r="A239" s="26"/>
      <c r="B239" s="27"/>
      <c r="C239" s="20"/>
      <c r="D239" s="20"/>
      <c r="E239" s="21"/>
      <c r="F239" s="21"/>
      <c r="G239" s="21"/>
      <c r="H239" s="21"/>
      <c r="I239" s="14">
        <f t="shared" si="46"/>
        <v>0</v>
      </c>
    </row>
    <row r="240" spans="1:9" x14ac:dyDescent="0.25">
      <c r="A240" s="26"/>
      <c r="B240" s="27"/>
      <c r="C240" s="20"/>
      <c r="D240" s="20"/>
      <c r="E240" s="21"/>
      <c r="F240" s="20"/>
      <c r="G240" s="20"/>
      <c r="H240" s="20"/>
      <c r="I240" s="14">
        <f t="shared" si="46"/>
        <v>0</v>
      </c>
    </row>
    <row r="241" spans="1:9" x14ac:dyDescent="0.25">
      <c r="A241" s="26"/>
      <c r="B241" s="27"/>
      <c r="C241" s="20"/>
      <c r="D241" s="20"/>
      <c r="E241" s="21"/>
      <c r="F241" s="20"/>
      <c r="G241" s="20"/>
      <c r="H241" s="20"/>
      <c r="I241" s="14">
        <f t="shared" si="46"/>
        <v>0</v>
      </c>
    </row>
    <row r="242" spans="1:9" x14ac:dyDescent="0.25">
      <c r="A242" s="26"/>
      <c r="B242" s="27"/>
      <c r="C242" s="20"/>
      <c r="D242" s="20"/>
      <c r="E242" s="21"/>
      <c r="F242" s="20"/>
      <c r="G242" s="20"/>
      <c r="H242" s="20"/>
      <c r="I242" s="14">
        <f t="shared" si="46"/>
        <v>0</v>
      </c>
    </row>
    <row r="243" spans="1:9" x14ac:dyDescent="0.25">
      <c r="A243" s="2" t="s">
        <v>26</v>
      </c>
      <c r="B243" s="2"/>
      <c r="C243" s="2"/>
      <c r="D243" s="2"/>
      <c r="E243" s="2"/>
      <c r="F243" s="2"/>
      <c r="G243" s="2"/>
      <c r="H243" s="2"/>
      <c r="I243" s="2"/>
    </row>
    <row r="245" spans="1:9" x14ac:dyDescent="0.25">
      <c r="B245" s="11"/>
      <c r="C245" s="24" t="str">
        <f>IF(A247="","",VLOOKUP(A247,'[1]Ref Code fonds'!$A$1:B491,2))</f>
        <v/>
      </c>
      <c r="D245" s="24"/>
      <c r="E245" s="24"/>
      <c r="F245" s="24"/>
      <c r="G245" s="24"/>
      <c r="H245" s="24"/>
      <c r="I245" s="24"/>
    </row>
    <row r="246" spans="1:9" ht="30" customHeight="1" x14ac:dyDescent="0.25">
      <c r="A246" s="7" t="s">
        <v>17</v>
      </c>
      <c r="B246" s="8" t="s">
        <v>0</v>
      </c>
      <c r="C246" s="9"/>
      <c r="D246" s="10"/>
      <c r="E246" s="10" t="s">
        <v>2</v>
      </c>
      <c r="F246" s="10" t="s">
        <v>4</v>
      </c>
      <c r="G246" s="10" t="s">
        <v>5</v>
      </c>
      <c r="H246" s="10"/>
      <c r="I246" s="10" t="s">
        <v>6</v>
      </c>
    </row>
    <row r="247" spans="1:9" x14ac:dyDescent="0.25">
      <c r="A247" s="25"/>
      <c r="B247" s="12"/>
      <c r="C247" s="13"/>
      <c r="D247" s="13"/>
      <c r="E247" s="14">
        <f>SUM(E249:E259)</f>
        <v>0</v>
      </c>
      <c r="F247" s="14">
        <f>SUM(F249:F259)</f>
        <v>0</v>
      </c>
      <c r="G247" s="14">
        <f>SUM(G249:G259)</f>
        <v>0</v>
      </c>
      <c r="H247" s="14">
        <f>SUM(H249:H259)</f>
        <v>0</v>
      </c>
      <c r="I247" s="14">
        <f>SUM(I249:I259)</f>
        <v>0</v>
      </c>
    </row>
    <row r="248" spans="1:9" ht="30" x14ac:dyDescent="0.25">
      <c r="A248" s="26"/>
      <c r="B248" s="27"/>
      <c r="C248" s="18" t="s">
        <v>10</v>
      </c>
      <c r="D248" s="18" t="s">
        <v>1</v>
      </c>
      <c r="E248" s="18" t="s">
        <v>2</v>
      </c>
      <c r="F248" s="18" t="s">
        <v>4</v>
      </c>
      <c r="G248" s="19" t="s">
        <v>11</v>
      </c>
      <c r="H248" s="19" t="s">
        <v>12</v>
      </c>
      <c r="I248" s="18" t="s">
        <v>13</v>
      </c>
    </row>
    <row r="249" spans="1:9" x14ac:dyDescent="0.25">
      <c r="A249" s="26"/>
      <c r="B249" s="27"/>
      <c r="C249" s="20"/>
      <c r="D249" s="20"/>
      <c r="E249" s="21"/>
      <c r="F249" s="21"/>
      <c r="G249" s="21"/>
      <c r="H249" s="21"/>
      <c r="I249" s="14">
        <f>IF(F249="",E249,F249)+G249+H249</f>
        <v>0</v>
      </c>
    </row>
    <row r="250" spans="1:9" x14ac:dyDescent="0.25">
      <c r="A250" s="26"/>
      <c r="B250" s="27"/>
      <c r="C250" s="20"/>
      <c r="D250" s="20"/>
      <c r="E250" s="21"/>
      <c r="F250" s="21"/>
      <c r="G250" s="21"/>
      <c r="H250" s="21"/>
      <c r="I250" s="14">
        <f t="shared" ref="I250:I258" si="47">IF(F250="",E250,F250)+G250+H250</f>
        <v>0</v>
      </c>
    </row>
    <row r="251" spans="1:9" x14ac:dyDescent="0.25">
      <c r="A251" s="26"/>
      <c r="B251" s="27"/>
      <c r="C251" s="20"/>
      <c r="D251" s="20"/>
      <c r="E251" s="21"/>
      <c r="F251" s="21"/>
      <c r="G251" s="21"/>
      <c r="H251" s="21"/>
      <c r="I251" s="14">
        <f t="shared" si="47"/>
        <v>0</v>
      </c>
    </row>
    <row r="252" spans="1:9" x14ac:dyDescent="0.25">
      <c r="A252" s="26"/>
      <c r="B252" s="27"/>
      <c r="C252" s="20"/>
      <c r="D252" s="20"/>
      <c r="E252" s="21"/>
      <c r="F252" s="21"/>
      <c r="G252" s="21"/>
      <c r="H252" s="21"/>
      <c r="I252" s="14">
        <f t="shared" si="47"/>
        <v>0</v>
      </c>
    </row>
    <row r="253" spans="1:9" x14ac:dyDescent="0.25">
      <c r="A253" s="26"/>
      <c r="B253" s="27"/>
      <c r="C253" s="20"/>
      <c r="D253" s="20"/>
      <c r="E253" s="21"/>
      <c r="F253" s="21"/>
      <c r="G253" s="21"/>
      <c r="H253" s="21"/>
      <c r="I253" s="14">
        <f t="shared" si="47"/>
        <v>0</v>
      </c>
    </row>
    <row r="254" spans="1:9" x14ac:dyDescent="0.25">
      <c r="A254" s="26"/>
      <c r="B254" s="27"/>
      <c r="C254" s="20"/>
      <c r="D254" s="20"/>
      <c r="E254" s="21"/>
      <c r="F254" s="21"/>
      <c r="G254" s="21"/>
      <c r="H254" s="21"/>
      <c r="I254" s="14">
        <f t="shared" si="47"/>
        <v>0</v>
      </c>
    </row>
    <row r="255" spans="1:9" x14ac:dyDescent="0.25">
      <c r="A255" s="26"/>
      <c r="B255" s="27"/>
      <c r="C255" s="20"/>
      <c r="D255" s="20"/>
      <c r="E255" s="21"/>
      <c r="F255" s="21"/>
      <c r="G255" s="21"/>
      <c r="H255" s="21"/>
      <c r="I255" s="14">
        <f t="shared" si="47"/>
        <v>0</v>
      </c>
    </row>
    <row r="256" spans="1:9" x14ac:dyDescent="0.25">
      <c r="A256" s="26"/>
      <c r="B256" s="27"/>
      <c r="C256" s="20"/>
      <c r="D256" s="20"/>
      <c r="E256" s="21"/>
      <c r="F256" s="20"/>
      <c r="G256" s="20"/>
      <c r="H256" s="20"/>
      <c r="I256" s="14">
        <f t="shared" si="47"/>
        <v>0</v>
      </c>
    </row>
    <row r="257" spans="1:9" x14ac:dyDescent="0.25">
      <c r="A257" s="26"/>
      <c r="B257" s="27"/>
      <c r="C257" s="20"/>
      <c r="D257" s="20"/>
      <c r="E257" s="21"/>
      <c r="F257" s="20"/>
      <c r="G257" s="20"/>
      <c r="H257" s="20"/>
      <c r="I257" s="14">
        <f t="shared" si="47"/>
        <v>0</v>
      </c>
    </row>
    <row r="258" spans="1:9" x14ac:dyDescent="0.25">
      <c r="A258" s="26"/>
      <c r="B258" s="27"/>
      <c r="C258" s="20"/>
      <c r="D258" s="20"/>
      <c r="E258" s="21"/>
      <c r="F258" s="20"/>
      <c r="G258" s="20"/>
      <c r="H258" s="20"/>
      <c r="I258" s="14">
        <f t="shared" si="47"/>
        <v>0</v>
      </c>
    </row>
    <row r="259" spans="1:9" x14ac:dyDescent="0.25">
      <c r="A259" s="2" t="s">
        <v>26</v>
      </c>
      <c r="B259" s="2"/>
      <c r="C259" s="2"/>
      <c r="D259" s="2"/>
      <c r="E259" s="2"/>
      <c r="F259" s="2"/>
      <c r="G259" s="2"/>
      <c r="H259" s="2"/>
      <c r="I259" s="2"/>
    </row>
    <row r="261" spans="1:9" x14ac:dyDescent="0.25">
      <c r="B261" s="11"/>
      <c r="C261" s="24" t="str">
        <f>IF(A263="","",VLOOKUP(A263,'[1]Ref Code fonds'!$A$1:B507,2))</f>
        <v/>
      </c>
      <c r="D261" s="24"/>
      <c r="E261" s="24"/>
      <c r="F261" s="24"/>
      <c r="G261" s="24"/>
      <c r="H261" s="24"/>
      <c r="I261" s="24"/>
    </row>
    <row r="262" spans="1:9" ht="30" customHeight="1" x14ac:dyDescent="0.25">
      <c r="A262" s="7" t="s">
        <v>17</v>
      </c>
      <c r="B262" s="8" t="s">
        <v>0</v>
      </c>
      <c r="C262" s="9"/>
      <c r="D262" s="10"/>
      <c r="E262" s="10" t="s">
        <v>2</v>
      </c>
      <c r="F262" s="10" t="s">
        <v>4</v>
      </c>
      <c r="G262" s="10" t="s">
        <v>5</v>
      </c>
      <c r="H262" s="10"/>
      <c r="I262" s="10" t="s">
        <v>6</v>
      </c>
    </row>
    <row r="263" spans="1:9" x14ac:dyDescent="0.25">
      <c r="A263" s="25"/>
      <c r="B263" s="12"/>
      <c r="C263" s="13"/>
      <c r="D263" s="13"/>
      <c r="E263" s="14">
        <f>SUM(E265:E275)</f>
        <v>0</v>
      </c>
      <c r="F263" s="14">
        <f>SUM(F265:F275)</f>
        <v>0</v>
      </c>
      <c r="G263" s="14">
        <f>SUM(G265:G275)</f>
        <v>0</v>
      </c>
      <c r="H263" s="14">
        <f>SUM(H265:H275)</f>
        <v>0</v>
      </c>
      <c r="I263" s="14">
        <f>SUM(I265:I275)</f>
        <v>0</v>
      </c>
    </row>
    <row r="264" spans="1:9" ht="30" x14ac:dyDescent="0.25">
      <c r="A264" s="26"/>
      <c r="B264" s="27"/>
      <c r="C264" s="18" t="s">
        <v>10</v>
      </c>
      <c r="D264" s="18" t="s">
        <v>1</v>
      </c>
      <c r="E264" s="18" t="s">
        <v>2</v>
      </c>
      <c r="F264" s="18" t="s">
        <v>4</v>
      </c>
      <c r="G264" s="19" t="s">
        <v>11</v>
      </c>
      <c r="H264" s="19" t="s">
        <v>12</v>
      </c>
      <c r="I264" s="18" t="s">
        <v>13</v>
      </c>
    </row>
    <row r="265" spans="1:9" x14ac:dyDescent="0.25">
      <c r="A265" s="26"/>
      <c r="B265" s="27"/>
      <c r="C265" s="20"/>
      <c r="D265" s="20"/>
      <c r="E265" s="21"/>
      <c r="F265" s="21"/>
      <c r="G265" s="21"/>
      <c r="H265" s="21"/>
      <c r="I265" s="14">
        <f>IF(F265="",E265,F265)+G265+H265</f>
        <v>0</v>
      </c>
    </row>
    <row r="266" spans="1:9" x14ac:dyDescent="0.25">
      <c r="A266" s="26"/>
      <c r="B266" s="27"/>
      <c r="C266" s="20"/>
      <c r="D266" s="20"/>
      <c r="E266" s="21"/>
      <c r="F266" s="21"/>
      <c r="G266" s="21"/>
      <c r="H266" s="21"/>
      <c r="I266" s="14">
        <f t="shared" ref="I266:I274" si="48">IF(F266="",E266,F266)+G266+H266</f>
        <v>0</v>
      </c>
    </row>
    <row r="267" spans="1:9" x14ac:dyDescent="0.25">
      <c r="A267" s="26"/>
      <c r="B267" s="27"/>
      <c r="C267" s="20"/>
      <c r="D267" s="20"/>
      <c r="E267" s="21"/>
      <c r="F267" s="21"/>
      <c r="G267" s="21"/>
      <c r="H267" s="21"/>
      <c r="I267" s="14">
        <f t="shared" si="48"/>
        <v>0</v>
      </c>
    </row>
    <row r="268" spans="1:9" x14ac:dyDescent="0.25">
      <c r="A268" s="26"/>
      <c r="B268" s="27"/>
      <c r="C268" s="20"/>
      <c r="D268" s="20"/>
      <c r="E268" s="21"/>
      <c r="F268" s="21"/>
      <c r="G268" s="21"/>
      <c r="H268" s="21"/>
      <c r="I268" s="14">
        <f t="shared" si="48"/>
        <v>0</v>
      </c>
    </row>
    <row r="269" spans="1:9" x14ac:dyDescent="0.25">
      <c r="A269" s="26"/>
      <c r="B269" s="27"/>
      <c r="C269" s="20"/>
      <c r="D269" s="20"/>
      <c r="E269" s="21"/>
      <c r="F269" s="21"/>
      <c r="G269" s="21"/>
      <c r="H269" s="21"/>
      <c r="I269" s="14">
        <f t="shared" si="48"/>
        <v>0</v>
      </c>
    </row>
    <row r="270" spans="1:9" x14ac:dyDescent="0.25">
      <c r="A270" s="26"/>
      <c r="B270" s="27"/>
      <c r="C270" s="20"/>
      <c r="D270" s="20"/>
      <c r="E270" s="21"/>
      <c r="F270" s="21"/>
      <c r="G270" s="21"/>
      <c r="H270" s="21"/>
      <c r="I270" s="14">
        <f t="shared" si="48"/>
        <v>0</v>
      </c>
    </row>
    <row r="271" spans="1:9" x14ac:dyDescent="0.25">
      <c r="A271" s="26"/>
      <c r="B271" s="27"/>
      <c r="C271" s="20"/>
      <c r="D271" s="20"/>
      <c r="E271" s="21"/>
      <c r="F271" s="21"/>
      <c r="G271" s="21"/>
      <c r="H271" s="21"/>
      <c r="I271" s="14">
        <f t="shared" si="48"/>
        <v>0</v>
      </c>
    </row>
    <row r="272" spans="1:9" x14ac:dyDescent="0.25">
      <c r="A272" s="26"/>
      <c r="B272" s="27"/>
      <c r="C272" s="20"/>
      <c r="D272" s="20"/>
      <c r="E272" s="21"/>
      <c r="F272" s="20"/>
      <c r="G272" s="20"/>
      <c r="H272" s="20"/>
      <c r="I272" s="14">
        <f t="shared" si="48"/>
        <v>0</v>
      </c>
    </row>
    <row r="273" spans="1:9" x14ac:dyDescent="0.25">
      <c r="A273" s="26"/>
      <c r="B273" s="27"/>
      <c r="C273" s="20"/>
      <c r="D273" s="20"/>
      <c r="E273" s="21"/>
      <c r="F273" s="20"/>
      <c r="G273" s="20"/>
      <c r="H273" s="20"/>
      <c r="I273" s="14">
        <f t="shared" si="48"/>
        <v>0</v>
      </c>
    </row>
    <row r="274" spans="1:9" x14ac:dyDescent="0.25">
      <c r="A274" s="26"/>
      <c r="B274" s="27"/>
      <c r="C274" s="20"/>
      <c r="D274" s="20"/>
      <c r="E274" s="21"/>
      <c r="F274" s="20"/>
      <c r="G274" s="20"/>
      <c r="H274" s="20"/>
      <c r="I274" s="14">
        <f t="shared" si="48"/>
        <v>0</v>
      </c>
    </row>
    <row r="275" spans="1:9" x14ac:dyDescent="0.25">
      <c r="A275" s="2" t="s">
        <v>26</v>
      </c>
      <c r="B275" s="2"/>
      <c r="C275" s="2"/>
      <c r="D275" s="2"/>
      <c r="E275" s="2"/>
      <c r="F275" s="2"/>
      <c r="G275" s="2"/>
      <c r="H275" s="2"/>
      <c r="I275" s="2"/>
    </row>
    <row r="277" spans="1:9" ht="30" customHeight="1" x14ac:dyDescent="0.25">
      <c r="B277" s="11"/>
      <c r="C277" s="24" t="str">
        <f>IF(A279="","",VLOOKUP(A279,'[1]Ref Code fonds'!$A$1:B523,2))</f>
        <v/>
      </c>
      <c r="D277" s="24"/>
      <c r="E277" s="24"/>
      <c r="F277" s="24"/>
      <c r="G277" s="24"/>
      <c r="H277" s="24"/>
      <c r="I277" s="24"/>
    </row>
    <row r="278" spans="1:9" ht="30" customHeight="1" x14ac:dyDescent="0.25">
      <c r="A278" s="7" t="s">
        <v>17</v>
      </c>
      <c r="B278" s="8" t="s">
        <v>0</v>
      </c>
      <c r="C278" s="9"/>
      <c r="D278" s="10"/>
      <c r="E278" s="10" t="s">
        <v>2</v>
      </c>
      <c r="F278" s="10" t="s">
        <v>4</v>
      </c>
      <c r="G278" s="10" t="s">
        <v>5</v>
      </c>
      <c r="H278" s="10"/>
      <c r="I278" s="10" t="s">
        <v>6</v>
      </c>
    </row>
    <row r="279" spans="1:9" x14ac:dyDescent="0.25">
      <c r="A279" s="25"/>
      <c r="B279" s="12"/>
      <c r="C279" s="13"/>
      <c r="D279" s="13"/>
      <c r="E279" s="14">
        <f>SUM(E281:E291)</f>
        <v>0</v>
      </c>
      <c r="F279" s="14">
        <f>SUM(F281:F291)</f>
        <v>0</v>
      </c>
      <c r="G279" s="14">
        <f>SUM(G281:G291)</f>
        <v>0</v>
      </c>
      <c r="H279" s="14">
        <f>SUM(H281:H291)</f>
        <v>0</v>
      </c>
      <c r="I279" s="14">
        <f>SUM(I281:I291)</f>
        <v>0</v>
      </c>
    </row>
    <row r="280" spans="1:9" ht="30" x14ac:dyDescent="0.25">
      <c r="A280" s="26"/>
      <c r="B280" s="27"/>
      <c r="C280" s="18" t="s">
        <v>10</v>
      </c>
      <c r="D280" s="18" t="s">
        <v>1</v>
      </c>
      <c r="E280" s="18" t="s">
        <v>2</v>
      </c>
      <c r="F280" s="18" t="s">
        <v>4</v>
      </c>
      <c r="G280" s="19" t="s">
        <v>11</v>
      </c>
      <c r="H280" s="19" t="s">
        <v>12</v>
      </c>
      <c r="I280" s="18" t="s">
        <v>13</v>
      </c>
    </row>
    <row r="281" spans="1:9" x14ac:dyDescent="0.25">
      <c r="A281" s="26"/>
      <c r="B281" s="27"/>
      <c r="C281" s="20"/>
      <c r="D281" s="20"/>
      <c r="E281" s="21"/>
      <c r="F281" s="21"/>
      <c r="G281" s="21"/>
      <c r="H281" s="21"/>
      <c r="I281" s="14">
        <f>IF(F281="",E281,F281)+G281+H281</f>
        <v>0</v>
      </c>
    </row>
    <row r="282" spans="1:9" x14ac:dyDescent="0.25">
      <c r="A282" s="26"/>
      <c r="B282" s="27"/>
      <c r="C282" s="20"/>
      <c r="D282" s="20"/>
      <c r="E282" s="21"/>
      <c r="F282" s="21"/>
      <c r="G282" s="21"/>
      <c r="H282" s="21"/>
      <c r="I282" s="14">
        <f t="shared" ref="I282:I290" si="49">IF(F282="",E282,F282)+G282+H282</f>
        <v>0</v>
      </c>
    </row>
    <row r="283" spans="1:9" x14ac:dyDescent="0.25">
      <c r="A283" s="26"/>
      <c r="B283" s="27"/>
      <c r="C283" s="20"/>
      <c r="D283" s="20"/>
      <c r="E283" s="21"/>
      <c r="F283" s="21"/>
      <c r="G283" s="21"/>
      <c r="H283" s="21"/>
      <c r="I283" s="14">
        <f t="shared" si="49"/>
        <v>0</v>
      </c>
    </row>
    <row r="284" spans="1:9" x14ac:dyDescent="0.25">
      <c r="A284" s="26"/>
      <c r="B284" s="27"/>
      <c r="C284" s="20"/>
      <c r="D284" s="20"/>
      <c r="E284" s="21"/>
      <c r="F284" s="21"/>
      <c r="G284" s="21"/>
      <c r="H284" s="21"/>
      <c r="I284" s="14">
        <f t="shared" si="49"/>
        <v>0</v>
      </c>
    </row>
    <row r="285" spans="1:9" x14ac:dyDescent="0.25">
      <c r="A285" s="26"/>
      <c r="B285" s="27"/>
      <c r="C285" s="20"/>
      <c r="D285" s="20"/>
      <c r="E285" s="21"/>
      <c r="F285" s="21"/>
      <c r="G285" s="21"/>
      <c r="H285" s="21"/>
      <c r="I285" s="14">
        <f t="shared" si="49"/>
        <v>0</v>
      </c>
    </row>
    <row r="286" spans="1:9" x14ac:dyDescent="0.25">
      <c r="A286" s="26"/>
      <c r="B286" s="27"/>
      <c r="C286" s="20"/>
      <c r="D286" s="20"/>
      <c r="E286" s="21"/>
      <c r="F286" s="21"/>
      <c r="G286" s="21"/>
      <c r="H286" s="21"/>
      <c r="I286" s="14">
        <f t="shared" si="49"/>
        <v>0</v>
      </c>
    </row>
    <row r="287" spans="1:9" x14ac:dyDescent="0.25">
      <c r="A287" s="26"/>
      <c r="B287" s="27"/>
      <c r="C287" s="20"/>
      <c r="D287" s="20"/>
      <c r="E287" s="21"/>
      <c r="F287" s="21"/>
      <c r="G287" s="21"/>
      <c r="H287" s="21"/>
      <c r="I287" s="14">
        <f t="shared" si="49"/>
        <v>0</v>
      </c>
    </row>
    <row r="288" spans="1:9" x14ac:dyDescent="0.25">
      <c r="A288" s="26"/>
      <c r="B288" s="27"/>
      <c r="C288" s="20"/>
      <c r="D288" s="20"/>
      <c r="E288" s="21"/>
      <c r="F288" s="20"/>
      <c r="G288" s="20"/>
      <c r="H288" s="20"/>
      <c r="I288" s="14">
        <f t="shared" si="49"/>
        <v>0</v>
      </c>
    </row>
    <row r="289" spans="1:9" x14ac:dyDescent="0.25">
      <c r="A289" s="26"/>
      <c r="B289" s="27"/>
      <c r="C289" s="20"/>
      <c r="D289" s="20"/>
      <c r="E289" s="21"/>
      <c r="F289" s="20"/>
      <c r="G289" s="20"/>
      <c r="H289" s="20"/>
      <c r="I289" s="14">
        <f t="shared" si="49"/>
        <v>0</v>
      </c>
    </row>
    <row r="290" spans="1:9" x14ac:dyDescent="0.25">
      <c r="A290" s="26"/>
      <c r="B290" s="27"/>
      <c r="C290" s="20"/>
      <c r="D290" s="20"/>
      <c r="E290" s="21"/>
      <c r="F290" s="20"/>
      <c r="G290" s="20"/>
      <c r="H290" s="20"/>
      <c r="I290" s="14">
        <f t="shared" si="49"/>
        <v>0</v>
      </c>
    </row>
    <row r="291" spans="1:9" x14ac:dyDescent="0.25">
      <c r="A291" s="2" t="s">
        <v>26</v>
      </c>
      <c r="B291" s="2"/>
      <c r="C291" s="2"/>
      <c r="D291" s="2"/>
      <c r="E291" s="2"/>
      <c r="F291" s="2"/>
      <c r="G291" s="2"/>
      <c r="H291" s="2"/>
      <c r="I291" s="2"/>
    </row>
    <row r="292" spans="1:9" x14ac:dyDescent="0.25">
      <c r="A292" s="30"/>
      <c r="B292" s="31"/>
      <c r="C292" s="31"/>
      <c r="D292" s="31"/>
      <c r="E292" s="31"/>
      <c r="F292" s="31"/>
      <c r="G292" s="31"/>
      <c r="H292" s="31"/>
      <c r="I292" s="31"/>
    </row>
    <row r="293" spans="1:9" x14ac:dyDescent="0.25">
      <c r="B293" s="11"/>
      <c r="C293" s="24" t="str">
        <f>IF(A295="","",VLOOKUP(A295,'[1]Ref Code fonds'!$A$1:B539,2))</f>
        <v/>
      </c>
      <c r="D293" s="24"/>
      <c r="E293" s="24"/>
      <c r="F293" s="24"/>
      <c r="G293" s="24"/>
      <c r="H293" s="24"/>
      <c r="I293" s="24"/>
    </row>
    <row r="294" spans="1:9" ht="30" customHeight="1" x14ac:dyDescent="0.25">
      <c r="A294" s="7" t="s">
        <v>17</v>
      </c>
      <c r="B294" s="8" t="s">
        <v>0</v>
      </c>
      <c r="C294" s="9"/>
      <c r="D294" s="10"/>
      <c r="E294" s="10" t="s">
        <v>2</v>
      </c>
      <c r="F294" s="10" t="s">
        <v>4</v>
      </c>
      <c r="G294" s="10" t="s">
        <v>5</v>
      </c>
      <c r="H294" s="10"/>
      <c r="I294" s="10" t="s">
        <v>6</v>
      </c>
    </row>
    <row r="295" spans="1:9" x14ac:dyDescent="0.25">
      <c r="A295" s="25"/>
      <c r="B295" s="12"/>
      <c r="C295" s="13"/>
      <c r="D295" s="13"/>
      <c r="E295" s="14">
        <f>SUM(E297:E307)</f>
        <v>0</v>
      </c>
      <c r="F295" s="14">
        <f>SUM(F297:F307)</f>
        <v>0</v>
      </c>
      <c r="G295" s="14">
        <f>SUM(G297:G307)</f>
        <v>0</v>
      </c>
      <c r="H295" s="14">
        <f>SUM(H297:H307)</f>
        <v>0</v>
      </c>
      <c r="I295" s="14">
        <f>SUM(I297:I307)</f>
        <v>0</v>
      </c>
    </row>
    <row r="296" spans="1:9" ht="30" x14ac:dyDescent="0.25">
      <c r="A296" s="26"/>
      <c r="B296" s="27"/>
      <c r="C296" s="18" t="s">
        <v>10</v>
      </c>
      <c r="D296" s="18" t="s">
        <v>1</v>
      </c>
      <c r="E296" s="18" t="s">
        <v>2</v>
      </c>
      <c r="F296" s="18" t="s">
        <v>4</v>
      </c>
      <c r="G296" s="19" t="s">
        <v>11</v>
      </c>
      <c r="H296" s="19" t="s">
        <v>12</v>
      </c>
      <c r="I296" s="18" t="s">
        <v>13</v>
      </c>
    </row>
    <row r="297" spans="1:9" x14ac:dyDescent="0.25">
      <c r="A297" s="26"/>
      <c r="B297" s="27"/>
      <c r="C297" s="20"/>
      <c r="D297" s="20"/>
      <c r="E297" s="21"/>
      <c r="F297" s="21"/>
      <c r="G297" s="21"/>
      <c r="H297" s="21"/>
      <c r="I297" s="14">
        <f>IF(F297="",E297,F297)+G297+H297</f>
        <v>0</v>
      </c>
    </row>
    <row r="298" spans="1:9" x14ac:dyDescent="0.25">
      <c r="A298" s="26"/>
      <c r="B298" s="27"/>
      <c r="C298" s="20"/>
      <c r="D298" s="20"/>
      <c r="E298" s="21"/>
      <c r="F298" s="21"/>
      <c r="G298" s="21"/>
      <c r="H298" s="21"/>
      <c r="I298" s="14">
        <f t="shared" ref="I298:I306" si="50">IF(F298="",E298,F298)+G298+H298</f>
        <v>0</v>
      </c>
    </row>
    <row r="299" spans="1:9" x14ac:dyDescent="0.25">
      <c r="A299" s="26"/>
      <c r="B299" s="27"/>
      <c r="C299" s="20"/>
      <c r="D299" s="20"/>
      <c r="E299" s="21"/>
      <c r="F299" s="21"/>
      <c r="G299" s="21"/>
      <c r="H299" s="21"/>
      <c r="I299" s="14">
        <f t="shared" si="50"/>
        <v>0</v>
      </c>
    </row>
    <row r="300" spans="1:9" x14ac:dyDescent="0.25">
      <c r="A300" s="26"/>
      <c r="B300" s="27"/>
      <c r="C300" s="20"/>
      <c r="D300" s="20"/>
      <c r="E300" s="21"/>
      <c r="F300" s="21"/>
      <c r="G300" s="21"/>
      <c r="H300" s="21"/>
      <c r="I300" s="14">
        <f t="shared" si="50"/>
        <v>0</v>
      </c>
    </row>
    <row r="301" spans="1:9" x14ac:dyDescent="0.25">
      <c r="A301" s="26"/>
      <c r="B301" s="27"/>
      <c r="C301" s="20"/>
      <c r="D301" s="20"/>
      <c r="E301" s="21"/>
      <c r="F301" s="21"/>
      <c r="G301" s="21"/>
      <c r="H301" s="21"/>
      <c r="I301" s="14">
        <f t="shared" si="50"/>
        <v>0</v>
      </c>
    </row>
    <row r="302" spans="1:9" x14ac:dyDescent="0.25">
      <c r="A302" s="26"/>
      <c r="B302" s="27"/>
      <c r="C302" s="20"/>
      <c r="D302" s="20"/>
      <c r="E302" s="21"/>
      <c r="F302" s="21"/>
      <c r="G302" s="21"/>
      <c r="H302" s="21"/>
      <c r="I302" s="14">
        <f t="shared" si="50"/>
        <v>0</v>
      </c>
    </row>
    <row r="303" spans="1:9" x14ac:dyDescent="0.25">
      <c r="A303" s="26"/>
      <c r="B303" s="27"/>
      <c r="C303" s="20"/>
      <c r="D303" s="20"/>
      <c r="E303" s="21"/>
      <c r="F303" s="21"/>
      <c r="G303" s="21"/>
      <c r="H303" s="21"/>
      <c r="I303" s="14">
        <f t="shared" si="50"/>
        <v>0</v>
      </c>
    </row>
    <row r="304" spans="1:9" x14ac:dyDescent="0.25">
      <c r="A304" s="26"/>
      <c r="B304" s="27"/>
      <c r="C304" s="20"/>
      <c r="D304" s="20"/>
      <c r="E304" s="21"/>
      <c r="F304" s="20"/>
      <c r="G304" s="20"/>
      <c r="H304" s="20"/>
      <c r="I304" s="14">
        <f t="shared" si="50"/>
        <v>0</v>
      </c>
    </row>
    <row r="305" spans="1:9" x14ac:dyDescent="0.25">
      <c r="A305" s="26"/>
      <c r="B305" s="27"/>
      <c r="C305" s="20"/>
      <c r="D305" s="20"/>
      <c r="E305" s="21"/>
      <c r="F305" s="20"/>
      <c r="G305" s="20"/>
      <c r="H305" s="20"/>
      <c r="I305" s="14">
        <f t="shared" si="50"/>
        <v>0</v>
      </c>
    </row>
    <row r="306" spans="1:9" x14ac:dyDescent="0.25">
      <c r="A306" s="26"/>
      <c r="B306" s="27"/>
      <c r="C306" s="20"/>
      <c r="D306" s="20"/>
      <c r="E306" s="21"/>
      <c r="F306" s="20"/>
      <c r="G306" s="20"/>
      <c r="H306" s="20"/>
      <c r="I306" s="14">
        <f t="shared" si="50"/>
        <v>0</v>
      </c>
    </row>
    <row r="307" spans="1:9" x14ac:dyDescent="0.25">
      <c r="A307" s="2" t="s">
        <v>26</v>
      </c>
      <c r="B307" s="2"/>
      <c r="C307" s="2"/>
      <c r="D307" s="2"/>
      <c r="E307" s="2"/>
      <c r="F307" s="2"/>
      <c r="G307" s="2"/>
      <c r="H307" s="2"/>
      <c r="I307" s="2"/>
    </row>
    <row r="309" spans="1:9" x14ac:dyDescent="0.25">
      <c r="B309" s="11"/>
      <c r="C309" s="24" t="str">
        <f>IF(A311="","",VLOOKUP(A311,'[1]Ref Code fonds'!$A$1:B555,2))</f>
        <v/>
      </c>
      <c r="D309" s="24"/>
      <c r="E309" s="24"/>
      <c r="F309" s="24"/>
      <c r="G309" s="24"/>
      <c r="H309" s="24"/>
      <c r="I309" s="24"/>
    </row>
    <row r="310" spans="1:9" ht="30" customHeight="1" x14ac:dyDescent="0.25">
      <c r="A310" s="7" t="s">
        <v>17</v>
      </c>
      <c r="B310" s="8" t="s">
        <v>0</v>
      </c>
      <c r="C310" s="9"/>
      <c r="D310" s="10"/>
      <c r="E310" s="10" t="s">
        <v>2</v>
      </c>
      <c r="F310" s="10" t="s">
        <v>4</v>
      </c>
      <c r="G310" s="10" t="s">
        <v>5</v>
      </c>
      <c r="H310" s="10"/>
      <c r="I310" s="10" t="s">
        <v>6</v>
      </c>
    </row>
    <row r="311" spans="1:9" x14ac:dyDescent="0.25">
      <c r="A311" s="25"/>
      <c r="B311" s="12"/>
      <c r="C311" s="13"/>
      <c r="D311" s="13"/>
      <c r="E311" s="14">
        <f>SUM(E313:E323)</f>
        <v>0</v>
      </c>
      <c r="F311" s="14">
        <f>SUM(F313:F323)</f>
        <v>0</v>
      </c>
      <c r="G311" s="14">
        <f>SUM(G313:G323)</f>
        <v>0</v>
      </c>
      <c r="H311" s="14">
        <f>SUM(H313:H323)</f>
        <v>0</v>
      </c>
      <c r="I311" s="14">
        <f>SUM(I313:I323)</f>
        <v>0</v>
      </c>
    </row>
    <row r="312" spans="1:9" ht="30" x14ac:dyDescent="0.25">
      <c r="A312" s="26"/>
      <c r="B312" s="27"/>
      <c r="C312" s="18" t="s">
        <v>10</v>
      </c>
      <c r="D312" s="18" t="s">
        <v>1</v>
      </c>
      <c r="E312" s="18" t="s">
        <v>2</v>
      </c>
      <c r="F312" s="18" t="s">
        <v>4</v>
      </c>
      <c r="G312" s="19" t="s">
        <v>11</v>
      </c>
      <c r="H312" s="19" t="s">
        <v>12</v>
      </c>
      <c r="I312" s="18" t="s">
        <v>13</v>
      </c>
    </row>
    <row r="313" spans="1:9" x14ac:dyDescent="0.25">
      <c r="A313" s="26"/>
      <c r="B313" s="27"/>
      <c r="C313" s="20"/>
      <c r="D313" s="20"/>
      <c r="E313" s="21"/>
      <c r="F313" s="21"/>
      <c r="G313" s="21"/>
      <c r="H313" s="21"/>
      <c r="I313" s="14">
        <f>IF(F313="",E313,F313)+G313+H313</f>
        <v>0</v>
      </c>
    </row>
    <row r="314" spans="1:9" x14ac:dyDescent="0.25">
      <c r="A314" s="26"/>
      <c r="B314" s="27"/>
      <c r="C314" s="20"/>
      <c r="D314" s="20"/>
      <c r="E314" s="21"/>
      <c r="F314" s="21"/>
      <c r="G314" s="21"/>
      <c r="H314" s="21"/>
      <c r="I314" s="14">
        <f t="shared" ref="I314:I322" si="51">IF(F314="",E314,F314)+G314+H314</f>
        <v>0</v>
      </c>
    </row>
    <row r="315" spans="1:9" x14ac:dyDescent="0.25">
      <c r="A315" s="26"/>
      <c r="B315" s="27"/>
      <c r="C315" s="20"/>
      <c r="D315" s="20"/>
      <c r="E315" s="21"/>
      <c r="F315" s="21"/>
      <c r="G315" s="21"/>
      <c r="H315" s="21"/>
      <c r="I315" s="14">
        <f t="shared" si="51"/>
        <v>0</v>
      </c>
    </row>
    <row r="316" spans="1:9" x14ac:dyDescent="0.25">
      <c r="A316" s="26"/>
      <c r="B316" s="27"/>
      <c r="C316" s="20"/>
      <c r="D316" s="20"/>
      <c r="E316" s="21"/>
      <c r="F316" s="21"/>
      <c r="G316" s="21"/>
      <c r="H316" s="21"/>
      <c r="I316" s="14">
        <f t="shared" si="51"/>
        <v>0</v>
      </c>
    </row>
    <row r="317" spans="1:9" x14ac:dyDescent="0.25">
      <c r="A317" s="26"/>
      <c r="B317" s="27"/>
      <c r="C317" s="20"/>
      <c r="D317" s="20"/>
      <c r="E317" s="21"/>
      <c r="F317" s="21"/>
      <c r="G317" s="21"/>
      <c r="H317" s="21"/>
      <c r="I317" s="14">
        <f t="shared" si="51"/>
        <v>0</v>
      </c>
    </row>
    <row r="318" spans="1:9" x14ac:dyDescent="0.25">
      <c r="A318" s="26"/>
      <c r="B318" s="27"/>
      <c r="C318" s="20"/>
      <c r="D318" s="20"/>
      <c r="E318" s="21"/>
      <c r="F318" s="21"/>
      <c r="G318" s="21"/>
      <c r="H318" s="21"/>
      <c r="I318" s="14">
        <f t="shared" si="51"/>
        <v>0</v>
      </c>
    </row>
    <row r="319" spans="1:9" x14ac:dyDescent="0.25">
      <c r="A319" s="26"/>
      <c r="B319" s="27"/>
      <c r="C319" s="20"/>
      <c r="D319" s="20"/>
      <c r="E319" s="21"/>
      <c r="F319" s="21"/>
      <c r="G319" s="21"/>
      <c r="H319" s="21"/>
      <c r="I319" s="14">
        <f t="shared" si="51"/>
        <v>0</v>
      </c>
    </row>
    <row r="320" spans="1:9" x14ac:dyDescent="0.25">
      <c r="A320" s="26"/>
      <c r="B320" s="27"/>
      <c r="C320" s="20"/>
      <c r="D320" s="20"/>
      <c r="E320" s="21"/>
      <c r="F320" s="20"/>
      <c r="G320" s="20"/>
      <c r="H320" s="20"/>
      <c r="I320" s="14">
        <f t="shared" si="51"/>
        <v>0</v>
      </c>
    </row>
    <row r="321" spans="1:9" x14ac:dyDescent="0.25">
      <c r="A321" s="26"/>
      <c r="B321" s="27"/>
      <c r="C321" s="20"/>
      <c r="D321" s="20"/>
      <c r="E321" s="21"/>
      <c r="F321" s="20"/>
      <c r="G321" s="20"/>
      <c r="H321" s="20"/>
      <c r="I321" s="14">
        <f t="shared" si="51"/>
        <v>0</v>
      </c>
    </row>
    <row r="322" spans="1:9" x14ac:dyDescent="0.25">
      <c r="A322" s="26"/>
      <c r="B322" s="27"/>
      <c r="C322" s="20"/>
      <c r="D322" s="20"/>
      <c r="E322" s="21"/>
      <c r="F322" s="20"/>
      <c r="G322" s="20"/>
      <c r="H322" s="20"/>
      <c r="I322" s="14">
        <f t="shared" si="51"/>
        <v>0</v>
      </c>
    </row>
    <row r="323" spans="1:9" x14ac:dyDescent="0.25">
      <c r="A323" s="2" t="s">
        <v>26</v>
      </c>
      <c r="B323" s="2"/>
      <c r="C323" s="2"/>
      <c r="D323" s="2"/>
      <c r="E323" s="2"/>
      <c r="F323" s="2"/>
      <c r="G323" s="2"/>
      <c r="H323" s="2"/>
      <c r="I323" s="2"/>
    </row>
    <row r="325" spans="1:9" x14ac:dyDescent="0.25">
      <c r="B325" s="11"/>
      <c r="C325" s="24" t="str">
        <f>IF(A327="","",VLOOKUP(A327,'[1]Ref Code fonds'!$A$1:B571,2))</f>
        <v/>
      </c>
      <c r="D325" s="24"/>
      <c r="E325" s="24"/>
      <c r="F325" s="24"/>
      <c r="G325" s="24"/>
      <c r="H325" s="24"/>
      <c r="I325" s="24"/>
    </row>
    <row r="326" spans="1:9" ht="30" customHeight="1" x14ac:dyDescent="0.25">
      <c r="A326" s="7" t="s">
        <v>17</v>
      </c>
      <c r="B326" s="8" t="s">
        <v>0</v>
      </c>
      <c r="C326" s="9"/>
      <c r="D326" s="10"/>
      <c r="E326" s="10" t="s">
        <v>2</v>
      </c>
      <c r="F326" s="10" t="s">
        <v>4</v>
      </c>
      <c r="G326" s="10" t="s">
        <v>5</v>
      </c>
      <c r="H326" s="10"/>
      <c r="I326" s="10" t="s">
        <v>6</v>
      </c>
    </row>
    <row r="327" spans="1:9" x14ac:dyDescent="0.25">
      <c r="A327" s="25"/>
      <c r="B327" s="12"/>
      <c r="C327" s="13"/>
      <c r="D327" s="13"/>
      <c r="E327" s="14">
        <f>SUM(E329:E339)</f>
        <v>0</v>
      </c>
      <c r="F327" s="14">
        <f>SUM(F329:F339)</f>
        <v>0</v>
      </c>
      <c r="G327" s="14">
        <f>SUM(G329:G339)</f>
        <v>0</v>
      </c>
      <c r="H327" s="14">
        <f>SUM(H329:H339)</f>
        <v>0</v>
      </c>
      <c r="I327" s="14">
        <f>SUM(I329:I339)</f>
        <v>0</v>
      </c>
    </row>
    <row r="328" spans="1:9" ht="30" x14ac:dyDescent="0.25">
      <c r="A328" s="26"/>
      <c r="B328" s="27"/>
      <c r="C328" s="18" t="s">
        <v>10</v>
      </c>
      <c r="D328" s="18" t="s">
        <v>1</v>
      </c>
      <c r="E328" s="18" t="s">
        <v>2</v>
      </c>
      <c r="F328" s="18" t="s">
        <v>4</v>
      </c>
      <c r="G328" s="19" t="s">
        <v>11</v>
      </c>
      <c r="H328" s="19" t="s">
        <v>12</v>
      </c>
      <c r="I328" s="18" t="s">
        <v>13</v>
      </c>
    </row>
    <row r="329" spans="1:9" x14ac:dyDescent="0.25">
      <c r="A329" s="26"/>
      <c r="B329" s="27"/>
      <c r="C329" s="20"/>
      <c r="D329" s="20"/>
      <c r="E329" s="21"/>
      <c r="F329" s="21"/>
      <c r="G329" s="21"/>
      <c r="H329" s="21"/>
      <c r="I329" s="14">
        <f>IF(F329="",E329,F329)+G329+H329</f>
        <v>0</v>
      </c>
    </row>
    <row r="330" spans="1:9" x14ac:dyDescent="0.25">
      <c r="A330" s="26"/>
      <c r="B330" s="27"/>
      <c r="C330" s="20"/>
      <c r="D330" s="20"/>
      <c r="E330" s="21"/>
      <c r="F330" s="21"/>
      <c r="G330" s="21"/>
      <c r="H330" s="21"/>
      <c r="I330" s="14">
        <f t="shared" ref="I330:I338" si="52">IF(F330="",E330,F330)+G330+H330</f>
        <v>0</v>
      </c>
    </row>
    <row r="331" spans="1:9" x14ac:dyDescent="0.25">
      <c r="A331" s="26"/>
      <c r="B331" s="27"/>
      <c r="C331" s="20"/>
      <c r="D331" s="20"/>
      <c r="E331" s="21"/>
      <c r="F331" s="21"/>
      <c r="G331" s="21"/>
      <c r="H331" s="21"/>
      <c r="I331" s="14">
        <f t="shared" si="52"/>
        <v>0</v>
      </c>
    </row>
    <row r="332" spans="1:9" x14ac:dyDescent="0.25">
      <c r="A332" s="26"/>
      <c r="B332" s="27"/>
      <c r="C332" s="20"/>
      <c r="D332" s="20"/>
      <c r="E332" s="21"/>
      <c r="F332" s="21"/>
      <c r="G332" s="21"/>
      <c r="H332" s="21"/>
      <c r="I332" s="14">
        <f t="shared" si="52"/>
        <v>0</v>
      </c>
    </row>
    <row r="333" spans="1:9" x14ac:dyDescent="0.25">
      <c r="A333" s="26"/>
      <c r="B333" s="27"/>
      <c r="C333" s="20"/>
      <c r="D333" s="20"/>
      <c r="E333" s="21"/>
      <c r="F333" s="21"/>
      <c r="G333" s="21"/>
      <c r="H333" s="21"/>
      <c r="I333" s="14">
        <f t="shared" si="52"/>
        <v>0</v>
      </c>
    </row>
    <row r="334" spans="1:9" x14ac:dyDescent="0.25">
      <c r="A334" s="26"/>
      <c r="B334" s="27"/>
      <c r="C334" s="20"/>
      <c r="D334" s="20"/>
      <c r="E334" s="21"/>
      <c r="F334" s="21"/>
      <c r="G334" s="21"/>
      <c r="H334" s="21"/>
      <c r="I334" s="14">
        <f t="shared" si="52"/>
        <v>0</v>
      </c>
    </row>
    <row r="335" spans="1:9" x14ac:dyDescent="0.25">
      <c r="A335" s="26"/>
      <c r="B335" s="27"/>
      <c r="C335" s="20"/>
      <c r="D335" s="20"/>
      <c r="E335" s="21"/>
      <c r="F335" s="21"/>
      <c r="G335" s="21"/>
      <c r="H335" s="21"/>
      <c r="I335" s="14">
        <f t="shared" si="52"/>
        <v>0</v>
      </c>
    </row>
    <row r="336" spans="1:9" x14ac:dyDescent="0.25">
      <c r="A336" s="26"/>
      <c r="B336" s="27"/>
      <c r="C336" s="20"/>
      <c r="D336" s="20"/>
      <c r="E336" s="21"/>
      <c r="F336" s="20"/>
      <c r="G336" s="20"/>
      <c r="H336" s="20"/>
      <c r="I336" s="14">
        <f t="shared" si="52"/>
        <v>0</v>
      </c>
    </row>
    <row r="337" spans="1:9" x14ac:dyDescent="0.25">
      <c r="A337" s="26"/>
      <c r="B337" s="27"/>
      <c r="C337" s="20"/>
      <c r="D337" s="20"/>
      <c r="E337" s="21"/>
      <c r="F337" s="20"/>
      <c r="G337" s="20"/>
      <c r="H337" s="20"/>
      <c r="I337" s="14">
        <f t="shared" si="52"/>
        <v>0</v>
      </c>
    </row>
    <row r="338" spans="1:9" x14ac:dyDescent="0.25">
      <c r="A338" s="26"/>
      <c r="B338" s="27"/>
      <c r="C338" s="20"/>
      <c r="D338" s="20"/>
      <c r="E338" s="21"/>
      <c r="F338" s="20"/>
      <c r="G338" s="20"/>
      <c r="H338" s="20"/>
      <c r="I338" s="14">
        <f t="shared" si="52"/>
        <v>0</v>
      </c>
    </row>
    <row r="339" spans="1:9" x14ac:dyDescent="0.25">
      <c r="A339" s="2" t="s">
        <v>26</v>
      </c>
      <c r="B339" s="2"/>
      <c r="C339" s="2"/>
      <c r="D339" s="2"/>
      <c r="E339" s="2"/>
      <c r="F339" s="2"/>
      <c r="G339" s="2"/>
      <c r="H339" s="2"/>
      <c r="I339" s="2"/>
    </row>
    <row r="341" spans="1:9" x14ac:dyDescent="0.25">
      <c r="B341" s="11"/>
      <c r="C341" s="24" t="str">
        <f>IF(A343="","",VLOOKUP(A343,'[1]Ref Code fonds'!$A$1:B587,2))</f>
        <v/>
      </c>
      <c r="D341" s="24"/>
      <c r="E341" s="24"/>
      <c r="F341" s="24"/>
      <c r="G341" s="24"/>
      <c r="H341" s="24"/>
      <c r="I341" s="24"/>
    </row>
    <row r="342" spans="1:9" ht="30" customHeight="1" x14ac:dyDescent="0.25">
      <c r="A342" s="7" t="s">
        <v>17</v>
      </c>
      <c r="B342" s="8" t="s">
        <v>0</v>
      </c>
      <c r="C342" s="9"/>
      <c r="D342" s="10"/>
      <c r="E342" s="10" t="s">
        <v>2</v>
      </c>
      <c r="F342" s="10" t="s">
        <v>4</v>
      </c>
      <c r="G342" s="10" t="s">
        <v>5</v>
      </c>
      <c r="H342" s="10"/>
      <c r="I342" s="10" t="s">
        <v>6</v>
      </c>
    </row>
    <row r="343" spans="1:9" x14ac:dyDescent="0.25">
      <c r="A343" s="25"/>
      <c r="B343" s="12"/>
      <c r="C343" s="13"/>
      <c r="D343" s="13"/>
      <c r="E343" s="14">
        <f>SUM(E345:E355)</f>
        <v>0</v>
      </c>
      <c r="F343" s="14">
        <f>SUM(F345:F355)</f>
        <v>0</v>
      </c>
      <c r="G343" s="14">
        <f>SUM(G345:G355)</f>
        <v>0</v>
      </c>
      <c r="H343" s="14">
        <f>SUM(H345:H355)</f>
        <v>0</v>
      </c>
      <c r="I343" s="14">
        <f>SUM(I345:I355)</f>
        <v>0</v>
      </c>
    </row>
    <row r="344" spans="1:9" ht="30" x14ac:dyDescent="0.25">
      <c r="A344" s="26"/>
      <c r="B344" s="27"/>
      <c r="C344" s="18" t="s">
        <v>10</v>
      </c>
      <c r="D344" s="18" t="s">
        <v>1</v>
      </c>
      <c r="E344" s="18" t="s">
        <v>2</v>
      </c>
      <c r="F344" s="18" t="s">
        <v>4</v>
      </c>
      <c r="G344" s="19" t="s">
        <v>11</v>
      </c>
      <c r="H344" s="19" t="s">
        <v>12</v>
      </c>
      <c r="I344" s="18" t="s">
        <v>13</v>
      </c>
    </row>
    <row r="345" spans="1:9" x14ac:dyDescent="0.25">
      <c r="A345" s="26"/>
      <c r="B345" s="27"/>
      <c r="C345" s="20"/>
      <c r="D345" s="20"/>
      <c r="E345" s="21"/>
      <c r="F345" s="21"/>
      <c r="G345" s="21"/>
      <c r="H345" s="21"/>
      <c r="I345" s="14">
        <f>IF(F345="",E345,F345)+G345+H345</f>
        <v>0</v>
      </c>
    </row>
    <row r="346" spans="1:9" x14ac:dyDescent="0.25">
      <c r="A346" s="26"/>
      <c r="B346" s="27"/>
      <c r="C346" s="20"/>
      <c r="D346" s="20"/>
      <c r="E346" s="21"/>
      <c r="F346" s="21"/>
      <c r="G346" s="21"/>
      <c r="H346" s="21"/>
      <c r="I346" s="14">
        <f t="shared" ref="I346:I354" si="53">IF(F346="",E346,F346)+G346+H346</f>
        <v>0</v>
      </c>
    </row>
    <row r="347" spans="1:9" x14ac:dyDescent="0.25">
      <c r="A347" s="26"/>
      <c r="B347" s="27"/>
      <c r="C347" s="20"/>
      <c r="D347" s="20"/>
      <c r="E347" s="21"/>
      <c r="F347" s="21"/>
      <c r="G347" s="21"/>
      <c r="H347" s="21"/>
      <c r="I347" s="14">
        <f t="shared" si="53"/>
        <v>0</v>
      </c>
    </row>
    <row r="348" spans="1:9" x14ac:dyDescent="0.25">
      <c r="A348" s="26"/>
      <c r="B348" s="27"/>
      <c r="C348" s="20"/>
      <c r="D348" s="20"/>
      <c r="E348" s="21"/>
      <c r="F348" s="21"/>
      <c r="G348" s="21"/>
      <c r="H348" s="21"/>
      <c r="I348" s="14">
        <f t="shared" si="53"/>
        <v>0</v>
      </c>
    </row>
    <row r="349" spans="1:9" x14ac:dyDescent="0.25">
      <c r="A349" s="26"/>
      <c r="B349" s="27"/>
      <c r="C349" s="20"/>
      <c r="D349" s="20"/>
      <c r="E349" s="21"/>
      <c r="F349" s="21"/>
      <c r="G349" s="21"/>
      <c r="H349" s="21"/>
      <c r="I349" s="14">
        <f t="shared" si="53"/>
        <v>0</v>
      </c>
    </row>
    <row r="350" spans="1:9" x14ac:dyDescent="0.25">
      <c r="A350" s="26"/>
      <c r="B350" s="27"/>
      <c r="C350" s="20"/>
      <c r="D350" s="20"/>
      <c r="E350" s="21"/>
      <c r="F350" s="21"/>
      <c r="G350" s="21"/>
      <c r="H350" s="21"/>
      <c r="I350" s="14">
        <f t="shared" si="53"/>
        <v>0</v>
      </c>
    </row>
    <row r="351" spans="1:9" x14ac:dyDescent="0.25">
      <c r="A351" s="26"/>
      <c r="B351" s="27"/>
      <c r="C351" s="20"/>
      <c r="D351" s="20"/>
      <c r="E351" s="21"/>
      <c r="F351" s="21"/>
      <c r="G351" s="21"/>
      <c r="H351" s="21"/>
      <c r="I351" s="14">
        <f t="shared" si="53"/>
        <v>0</v>
      </c>
    </row>
    <row r="352" spans="1:9" x14ac:dyDescent="0.25">
      <c r="A352" s="26"/>
      <c r="B352" s="27"/>
      <c r="C352" s="20"/>
      <c r="D352" s="20"/>
      <c r="E352" s="21"/>
      <c r="F352" s="20"/>
      <c r="G352" s="20"/>
      <c r="H352" s="20"/>
      <c r="I352" s="14">
        <f t="shared" si="53"/>
        <v>0</v>
      </c>
    </row>
    <row r="353" spans="1:9" x14ac:dyDescent="0.25">
      <c r="A353" s="26"/>
      <c r="B353" s="27"/>
      <c r="C353" s="20"/>
      <c r="D353" s="20"/>
      <c r="E353" s="21"/>
      <c r="F353" s="20"/>
      <c r="G353" s="20"/>
      <c r="H353" s="20"/>
      <c r="I353" s="14">
        <f t="shared" si="53"/>
        <v>0</v>
      </c>
    </row>
    <row r="354" spans="1:9" x14ac:dyDescent="0.25">
      <c r="A354" s="26"/>
      <c r="B354" s="27"/>
      <c r="C354" s="20"/>
      <c r="D354" s="20"/>
      <c r="E354" s="21"/>
      <c r="F354" s="20"/>
      <c r="G354" s="20"/>
      <c r="H354" s="20"/>
      <c r="I354" s="14">
        <f t="shared" si="53"/>
        <v>0</v>
      </c>
    </row>
    <row r="355" spans="1:9" x14ac:dyDescent="0.25">
      <c r="A355" s="2" t="s">
        <v>26</v>
      </c>
      <c r="B355" s="2"/>
      <c r="C355" s="2"/>
      <c r="D355" s="2"/>
      <c r="E355" s="2"/>
      <c r="F355" s="2"/>
      <c r="G355" s="2"/>
      <c r="H355" s="2"/>
      <c r="I355" s="2"/>
    </row>
    <row r="357" spans="1:9" x14ac:dyDescent="0.25">
      <c r="B357" s="11"/>
      <c r="C357" s="24" t="str">
        <f>IF(A359="","",VLOOKUP(A359,'[1]Ref Code fonds'!$A$1:B603,2))</f>
        <v/>
      </c>
      <c r="D357" s="24"/>
      <c r="E357" s="24"/>
      <c r="F357" s="24"/>
      <c r="G357" s="24"/>
      <c r="H357" s="24"/>
      <c r="I357" s="24"/>
    </row>
    <row r="358" spans="1:9" ht="30" customHeight="1" x14ac:dyDescent="0.25">
      <c r="A358" s="7" t="s">
        <v>17</v>
      </c>
      <c r="B358" s="8" t="s">
        <v>0</v>
      </c>
      <c r="C358" s="9"/>
      <c r="D358" s="10"/>
      <c r="E358" s="10" t="s">
        <v>2</v>
      </c>
      <c r="F358" s="10" t="s">
        <v>4</v>
      </c>
      <c r="G358" s="10" t="s">
        <v>5</v>
      </c>
      <c r="H358" s="10"/>
      <c r="I358" s="10" t="s">
        <v>6</v>
      </c>
    </row>
    <row r="359" spans="1:9" x14ac:dyDescent="0.25">
      <c r="A359" s="25"/>
      <c r="B359" s="12"/>
      <c r="C359" s="13"/>
      <c r="D359" s="13"/>
      <c r="E359" s="14">
        <f>SUM(E361:E371)</f>
        <v>0</v>
      </c>
      <c r="F359" s="14">
        <f>SUM(F361:F371)</f>
        <v>0</v>
      </c>
      <c r="G359" s="14">
        <f>SUM(G361:G371)</f>
        <v>0</v>
      </c>
      <c r="H359" s="14">
        <f>SUM(H361:H371)</f>
        <v>0</v>
      </c>
      <c r="I359" s="14">
        <f>SUM(I361:I371)</f>
        <v>0</v>
      </c>
    </row>
    <row r="360" spans="1:9" ht="30" x14ac:dyDescent="0.25">
      <c r="A360" s="26"/>
      <c r="B360" s="27"/>
      <c r="C360" s="18" t="s">
        <v>10</v>
      </c>
      <c r="D360" s="18" t="s">
        <v>1</v>
      </c>
      <c r="E360" s="18" t="s">
        <v>2</v>
      </c>
      <c r="F360" s="18" t="s">
        <v>4</v>
      </c>
      <c r="G360" s="19" t="s">
        <v>11</v>
      </c>
      <c r="H360" s="19" t="s">
        <v>12</v>
      </c>
      <c r="I360" s="18" t="s">
        <v>13</v>
      </c>
    </row>
    <row r="361" spans="1:9" x14ac:dyDescent="0.25">
      <c r="A361" s="26"/>
      <c r="B361" s="27"/>
      <c r="C361" s="20"/>
      <c r="D361" s="20"/>
      <c r="E361" s="21"/>
      <c r="F361" s="21"/>
      <c r="G361" s="21"/>
      <c r="H361" s="21"/>
      <c r="I361" s="14">
        <f>IF(F361="",E361,F361)+G361+H361</f>
        <v>0</v>
      </c>
    </row>
    <row r="362" spans="1:9" x14ac:dyDescent="0.25">
      <c r="A362" s="26"/>
      <c r="B362" s="27"/>
      <c r="C362" s="20"/>
      <c r="D362" s="20"/>
      <c r="E362" s="21"/>
      <c r="F362" s="21"/>
      <c r="G362" s="21"/>
      <c r="H362" s="21"/>
      <c r="I362" s="14">
        <f t="shared" ref="I362:I370" si="54">IF(F362="",E362,F362)+G362+H362</f>
        <v>0</v>
      </c>
    </row>
    <row r="363" spans="1:9" x14ac:dyDescent="0.25">
      <c r="A363" s="26"/>
      <c r="B363" s="27"/>
      <c r="C363" s="20"/>
      <c r="D363" s="20"/>
      <c r="E363" s="21"/>
      <c r="F363" s="21"/>
      <c r="G363" s="21"/>
      <c r="H363" s="21"/>
      <c r="I363" s="14">
        <f t="shared" si="54"/>
        <v>0</v>
      </c>
    </row>
    <row r="364" spans="1:9" x14ac:dyDescent="0.25">
      <c r="A364" s="26"/>
      <c r="B364" s="27"/>
      <c r="C364" s="20"/>
      <c r="D364" s="20"/>
      <c r="E364" s="21"/>
      <c r="F364" s="21"/>
      <c r="G364" s="21"/>
      <c r="H364" s="21"/>
      <c r="I364" s="14">
        <f t="shared" si="54"/>
        <v>0</v>
      </c>
    </row>
    <row r="365" spans="1:9" x14ac:dyDescent="0.25">
      <c r="A365" s="26"/>
      <c r="B365" s="27"/>
      <c r="C365" s="20"/>
      <c r="D365" s="20"/>
      <c r="E365" s="21"/>
      <c r="F365" s="21"/>
      <c r="G365" s="21"/>
      <c r="H365" s="21"/>
      <c r="I365" s="14">
        <f t="shared" si="54"/>
        <v>0</v>
      </c>
    </row>
    <row r="366" spans="1:9" x14ac:dyDescent="0.25">
      <c r="A366" s="26"/>
      <c r="B366" s="27"/>
      <c r="C366" s="20"/>
      <c r="D366" s="20"/>
      <c r="E366" s="21"/>
      <c r="F366" s="21"/>
      <c r="G366" s="21"/>
      <c r="H366" s="21"/>
      <c r="I366" s="14">
        <f t="shared" si="54"/>
        <v>0</v>
      </c>
    </row>
    <row r="367" spans="1:9" x14ac:dyDescent="0.25">
      <c r="A367" s="26"/>
      <c r="B367" s="27"/>
      <c r="C367" s="20"/>
      <c r="D367" s="20"/>
      <c r="E367" s="21"/>
      <c r="F367" s="21"/>
      <c r="G367" s="21"/>
      <c r="H367" s="21"/>
      <c r="I367" s="14">
        <f t="shared" si="54"/>
        <v>0</v>
      </c>
    </row>
    <row r="368" spans="1:9" x14ac:dyDescent="0.25">
      <c r="A368" s="26"/>
      <c r="B368" s="27"/>
      <c r="C368" s="20"/>
      <c r="D368" s="20"/>
      <c r="E368" s="21"/>
      <c r="F368" s="20"/>
      <c r="G368" s="20"/>
      <c r="H368" s="20"/>
      <c r="I368" s="14">
        <f t="shared" si="54"/>
        <v>0</v>
      </c>
    </row>
    <row r="369" spans="1:9" x14ac:dyDescent="0.25">
      <c r="A369" s="26"/>
      <c r="B369" s="27"/>
      <c r="C369" s="20"/>
      <c r="D369" s="20"/>
      <c r="E369" s="21"/>
      <c r="F369" s="20"/>
      <c r="G369" s="20"/>
      <c r="H369" s="20"/>
      <c r="I369" s="14">
        <f t="shared" si="54"/>
        <v>0</v>
      </c>
    </row>
    <row r="370" spans="1:9" x14ac:dyDescent="0.25">
      <c r="A370" s="26"/>
      <c r="B370" s="27"/>
      <c r="C370" s="20"/>
      <c r="D370" s="20"/>
      <c r="E370" s="21"/>
      <c r="F370" s="20"/>
      <c r="G370" s="20"/>
      <c r="H370" s="20"/>
      <c r="I370" s="14">
        <f t="shared" si="54"/>
        <v>0</v>
      </c>
    </row>
    <row r="371" spans="1:9" x14ac:dyDescent="0.25">
      <c r="A371" s="2" t="s">
        <v>26</v>
      </c>
      <c r="B371" s="2"/>
      <c r="C371" s="2"/>
      <c r="D371" s="2"/>
      <c r="E371" s="2"/>
      <c r="F371" s="2"/>
      <c r="G371" s="2"/>
      <c r="H371" s="2"/>
      <c r="I371" s="2"/>
    </row>
    <row r="373" spans="1:9" x14ac:dyDescent="0.25">
      <c r="B373" s="11"/>
      <c r="C373" s="24" t="str">
        <f>IF(A375="","",VLOOKUP(A375,'[1]Ref Code fonds'!$A$1:B619,2))</f>
        <v/>
      </c>
      <c r="D373" s="24"/>
      <c r="E373" s="24"/>
      <c r="F373" s="24"/>
      <c r="G373" s="24"/>
      <c r="H373" s="24"/>
      <c r="I373" s="24"/>
    </row>
    <row r="374" spans="1:9" ht="30" customHeight="1" x14ac:dyDescent="0.25">
      <c r="A374" s="7" t="s">
        <v>17</v>
      </c>
      <c r="B374" s="8" t="s">
        <v>0</v>
      </c>
      <c r="C374" s="9"/>
      <c r="D374" s="10"/>
      <c r="E374" s="10" t="s">
        <v>2</v>
      </c>
      <c r="F374" s="10" t="s">
        <v>4</v>
      </c>
      <c r="G374" s="10" t="s">
        <v>5</v>
      </c>
      <c r="H374" s="10"/>
      <c r="I374" s="10" t="s">
        <v>6</v>
      </c>
    </row>
    <row r="375" spans="1:9" x14ac:dyDescent="0.25">
      <c r="A375" s="25"/>
      <c r="B375" s="12"/>
      <c r="C375" s="13"/>
      <c r="D375" s="13"/>
      <c r="E375" s="14">
        <f>SUM(E377:E387)</f>
        <v>0</v>
      </c>
      <c r="F375" s="14">
        <f>SUM(F377:F387)</f>
        <v>0</v>
      </c>
      <c r="G375" s="14">
        <f>SUM(G377:G387)</f>
        <v>0</v>
      </c>
      <c r="H375" s="14">
        <f>SUM(H377:H387)</f>
        <v>0</v>
      </c>
      <c r="I375" s="14">
        <f>SUM(I377:I387)</f>
        <v>0</v>
      </c>
    </row>
    <row r="376" spans="1:9" ht="30" x14ac:dyDescent="0.25">
      <c r="A376" s="26"/>
      <c r="B376" s="27"/>
      <c r="C376" s="18" t="s">
        <v>10</v>
      </c>
      <c r="D376" s="18" t="s">
        <v>1</v>
      </c>
      <c r="E376" s="18" t="s">
        <v>2</v>
      </c>
      <c r="F376" s="18" t="s">
        <v>4</v>
      </c>
      <c r="G376" s="19" t="s">
        <v>11</v>
      </c>
      <c r="H376" s="19" t="s">
        <v>12</v>
      </c>
      <c r="I376" s="18" t="s">
        <v>13</v>
      </c>
    </row>
    <row r="377" spans="1:9" x14ac:dyDescent="0.25">
      <c r="A377" s="26"/>
      <c r="B377" s="27"/>
      <c r="C377" s="20"/>
      <c r="D377" s="20"/>
      <c r="E377" s="21"/>
      <c r="F377" s="21"/>
      <c r="G377" s="21"/>
      <c r="H377" s="21"/>
      <c r="I377" s="14">
        <f>IF(F377="",E377,F377)+G377+H377</f>
        <v>0</v>
      </c>
    </row>
    <row r="378" spans="1:9" x14ac:dyDescent="0.25">
      <c r="A378" s="26"/>
      <c r="B378" s="27"/>
      <c r="C378" s="20"/>
      <c r="D378" s="20"/>
      <c r="E378" s="21"/>
      <c r="F378" s="21"/>
      <c r="G378" s="21"/>
      <c r="H378" s="21"/>
      <c r="I378" s="14">
        <f t="shared" ref="I378:I386" si="55">IF(F378="",E378,F378)+G378+H378</f>
        <v>0</v>
      </c>
    </row>
    <row r="379" spans="1:9" x14ac:dyDescent="0.25">
      <c r="A379" s="26"/>
      <c r="B379" s="27"/>
      <c r="C379" s="20"/>
      <c r="D379" s="20"/>
      <c r="E379" s="21"/>
      <c r="F379" s="21"/>
      <c r="G379" s="21"/>
      <c r="H379" s="21"/>
      <c r="I379" s="14">
        <f t="shared" si="55"/>
        <v>0</v>
      </c>
    </row>
    <row r="380" spans="1:9" x14ac:dyDescent="0.25">
      <c r="A380" s="26"/>
      <c r="B380" s="27"/>
      <c r="C380" s="20"/>
      <c r="D380" s="20"/>
      <c r="E380" s="21"/>
      <c r="F380" s="21"/>
      <c r="G380" s="21"/>
      <c r="H380" s="21"/>
      <c r="I380" s="14">
        <f t="shared" si="55"/>
        <v>0</v>
      </c>
    </row>
    <row r="381" spans="1:9" x14ac:dyDescent="0.25">
      <c r="A381" s="26"/>
      <c r="B381" s="27"/>
      <c r="C381" s="20"/>
      <c r="D381" s="20"/>
      <c r="E381" s="21"/>
      <c r="F381" s="21"/>
      <c r="G381" s="21"/>
      <c r="H381" s="21"/>
      <c r="I381" s="14">
        <f t="shared" si="55"/>
        <v>0</v>
      </c>
    </row>
    <row r="382" spans="1:9" x14ac:dyDescent="0.25">
      <c r="A382" s="26"/>
      <c r="B382" s="27"/>
      <c r="C382" s="20"/>
      <c r="D382" s="20"/>
      <c r="E382" s="21"/>
      <c r="F382" s="21"/>
      <c r="G382" s="21"/>
      <c r="H382" s="21"/>
      <c r="I382" s="14">
        <f t="shared" si="55"/>
        <v>0</v>
      </c>
    </row>
    <row r="383" spans="1:9" x14ac:dyDescent="0.25">
      <c r="A383" s="26"/>
      <c r="B383" s="27"/>
      <c r="C383" s="20"/>
      <c r="D383" s="20"/>
      <c r="E383" s="21"/>
      <c r="F383" s="21"/>
      <c r="G383" s="21"/>
      <c r="H383" s="21"/>
      <c r="I383" s="14">
        <f t="shared" si="55"/>
        <v>0</v>
      </c>
    </row>
    <row r="384" spans="1:9" x14ac:dyDescent="0.25">
      <c r="A384" s="26"/>
      <c r="B384" s="27"/>
      <c r="C384" s="20"/>
      <c r="D384" s="20"/>
      <c r="E384" s="21"/>
      <c r="F384" s="20"/>
      <c r="G384" s="20"/>
      <c r="H384" s="20"/>
      <c r="I384" s="14">
        <f t="shared" si="55"/>
        <v>0</v>
      </c>
    </row>
    <row r="385" spans="1:9" x14ac:dyDescent="0.25">
      <c r="A385" s="26"/>
      <c r="B385" s="27"/>
      <c r="C385" s="20"/>
      <c r="D385" s="20"/>
      <c r="E385" s="21"/>
      <c r="F385" s="20"/>
      <c r="G385" s="20"/>
      <c r="H385" s="20"/>
      <c r="I385" s="14">
        <f t="shared" si="55"/>
        <v>0</v>
      </c>
    </row>
    <row r="386" spans="1:9" x14ac:dyDescent="0.25">
      <c r="A386" s="26"/>
      <c r="B386" s="27"/>
      <c r="C386" s="20"/>
      <c r="D386" s="20"/>
      <c r="E386" s="21"/>
      <c r="F386" s="20"/>
      <c r="G386" s="20"/>
      <c r="H386" s="20"/>
      <c r="I386" s="14">
        <f t="shared" si="55"/>
        <v>0</v>
      </c>
    </row>
    <row r="387" spans="1:9" x14ac:dyDescent="0.25">
      <c r="A387" s="2" t="s">
        <v>26</v>
      </c>
      <c r="B387" s="2"/>
      <c r="C387" s="2"/>
      <c r="D387" s="2"/>
      <c r="E387" s="2"/>
      <c r="F387" s="2"/>
      <c r="G387" s="2"/>
      <c r="H387" s="2"/>
      <c r="I387" s="2"/>
    </row>
    <row r="389" spans="1:9" x14ac:dyDescent="0.25">
      <c r="B389" s="11"/>
      <c r="C389" s="24" t="str">
        <f>IF(A391="","",VLOOKUP(A391,'[1]Ref Code fonds'!$A$1:B635,2))</f>
        <v/>
      </c>
      <c r="D389" s="24"/>
      <c r="E389" s="24"/>
      <c r="F389" s="24"/>
      <c r="G389" s="24"/>
      <c r="H389" s="24"/>
      <c r="I389" s="24"/>
    </row>
    <row r="390" spans="1:9" ht="30" customHeight="1" x14ac:dyDescent="0.25">
      <c r="A390" s="7" t="s">
        <v>17</v>
      </c>
      <c r="B390" s="8" t="s">
        <v>0</v>
      </c>
      <c r="C390" s="9"/>
      <c r="D390" s="10"/>
      <c r="E390" s="10" t="s">
        <v>2</v>
      </c>
      <c r="F390" s="10" t="s">
        <v>4</v>
      </c>
      <c r="G390" s="10" t="s">
        <v>5</v>
      </c>
      <c r="H390" s="10"/>
      <c r="I390" s="10" t="s">
        <v>6</v>
      </c>
    </row>
    <row r="391" spans="1:9" x14ac:dyDescent="0.25">
      <c r="A391" s="25"/>
      <c r="B391" s="12"/>
      <c r="C391" s="13"/>
      <c r="D391" s="13"/>
      <c r="E391" s="14">
        <f>SUM(E393:E403)</f>
        <v>0</v>
      </c>
      <c r="F391" s="14">
        <f>SUM(F393:F403)</f>
        <v>0</v>
      </c>
      <c r="G391" s="14">
        <f>SUM(G393:G403)</f>
        <v>0</v>
      </c>
      <c r="H391" s="14">
        <f>SUM(H393:H403)</f>
        <v>0</v>
      </c>
      <c r="I391" s="14">
        <f>SUM(I393:I403)</f>
        <v>0</v>
      </c>
    </row>
    <row r="392" spans="1:9" ht="30" x14ac:dyDescent="0.25">
      <c r="A392" s="26"/>
      <c r="B392" s="27"/>
      <c r="C392" s="18" t="s">
        <v>10</v>
      </c>
      <c r="D392" s="18" t="s">
        <v>1</v>
      </c>
      <c r="E392" s="18" t="s">
        <v>2</v>
      </c>
      <c r="F392" s="18" t="s">
        <v>4</v>
      </c>
      <c r="G392" s="19" t="s">
        <v>11</v>
      </c>
      <c r="H392" s="19" t="s">
        <v>12</v>
      </c>
      <c r="I392" s="18" t="s">
        <v>13</v>
      </c>
    </row>
    <row r="393" spans="1:9" x14ac:dyDescent="0.25">
      <c r="A393" s="26"/>
      <c r="B393" s="27"/>
      <c r="C393" s="20"/>
      <c r="D393" s="20"/>
      <c r="E393" s="21"/>
      <c r="F393" s="21"/>
      <c r="G393" s="21"/>
      <c r="H393" s="21"/>
      <c r="I393" s="14">
        <f>IF(F393="",E393,F393)+G393+H393</f>
        <v>0</v>
      </c>
    </row>
    <row r="394" spans="1:9" x14ac:dyDescent="0.25">
      <c r="A394" s="26"/>
      <c r="B394" s="27"/>
      <c r="C394" s="20"/>
      <c r="D394" s="20"/>
      <c r="E394" s="21"/>
      <c r="F394" s="21"/>
      <c r="G394" s="21"/>
      <c r="H394" s="21"/>
      <c r="I394" s="14">
        <f t="shared" ref="I394:I402" si="56">IF(F394="",E394,F394)+G394+H394</f>
        <v>0</v>
      </c>
    </row>
    <row r="395" spans="1:9" x14ac:dyDescent="0.25">
      <c r="A395" s="26"/>
      <c r="B395" s="27"/>
      <c r="C395" s="20"/>
      <c r="D395" s="20"/>
      <c r="E395" s="21"/>
      <c r="F395" s="21"/>
      <c r="G395" s="21"/>
      <c r="H395" s="21"/>
      <c r="I395" s="14">
        <f t="shared" si="56"/>
        <v>0</v>
      </c>
    </row>
    <row r="396" spans="1:9" x14ac:dyDescent="0.25">
      <c r="A396" s="26"/>
      <c r="B396" s="27"/>
      <c r="C396" s="20"/>
      <c r="D396" s="20"/>
      <c r="E396" s="21"/>
      <c r="F396" s="21"/>
      <c r="G396" s="21"/>
      <c r="H396" s="21"/>
      <c r="I396" s="14">
        <f t="shared" si="56"/>
        <v>0</v>
      </c>
    </row>
    <row r="397" spans="1:9" x14ac:dyDescent="0.25">
      <c r="A397" s="26"/>
      <c r="B397" s="27"/>
      <c r="C397" s="20"/>
      <c r="D397" s="20"/>
      <c r="E397" s="21"/>
      <c r="F397" s="21"/>
      <c r="G397" s="21"/>
      <c r="H397" s="21"/>
      <c r="I397" s="14">
        <f t="shared" si="56"/>
        <v>0</v>
      </c>
    </row>
    <row r="398" spans="1:9" x14ac:dyDescent="0.25">
      <c r="A398" s="26"/>
      <c r="B398" s="27"/>
      <c r="C398" s="20"/>
      <c r="D398" s="20"/>
      <c r="E398" s="21"/>
      <c r="F398" s="21"/>
      <c r="G398" s="21"/>
      <c r="H398" s="21"/>
      <c r="I398" s="14">
        <f t="shared" si="56"/>
        <v>0</v>
      </c>
    </row>
    <row r="399" spans="1:9" x14ac:dyDescent="0.25">
      <c r="A399" s="26"/>
      <c r="B399" s="27"/>
      <c r="C399" s="20"/>
      <c r="D399" s="20"/>
      <c r="E399" s="21"/>
      <c r="F399" s="21"/>
      <c r="G399" s="21"/>
      <c r="H399" s="21"/>
      <c r="I399" s="14">
        <f t="shared" si="56"/>
        <v>0</v>
      </c>
    </row>
    <row r="400" spans="1:9" x14ac:dyDescent="0.25">
      <c r="A400" s="26"/>
      <c r="B400" s="27"/>
      <c r="C400" s="20"/>
      <c r="D400" s="20"/>
      <c r="E400" s="21"/>
      <c r="F400" s="20"/>
      <c r="G400" s="20"/>
      <c r="H400" s="20"/>
      <c r="I400" s="14">
        <f t="shared" si="56"/>
        <v>0</v>
      </c>
    </row>
    <row r="401" spans="1:9" x14ac:dyDescent="0.25">
      <c r="A401" s="26"/>
      <c r="B401" s="27"/>
      <c r="C401" s="20"/>
      <c r="D401" s="20"/>
      <c r="E401" s="21"/>
      <c r="F401" s="20"/>
      <c r="G401" s="20"/>
      <c r="H401" s="20"/>
      <c r="I401" s="14">
        <f t="shared" si="56"/>
        <v>0</v>
      </c>
    </row>
    <row r="402" spans="1:9" x14ac:dyDescent="0.25">
      <c r="A402" s="26"/>
      <c r="B402" s="27"/>
      <c r="C402" s="20"/>
      <c r="D402" s="20"/>
      <c r="E402" s="21"/>
      <c r="F402" s="20"/>
      <c r="G402" s="20"/>
      <c r="H402" s="20"/>
      <c r="I402" s="14">
        <f t="shared" si="56"/>
        <v>0</v>
      </c>
    </row>
    <row r="403" spans="1:9" x14ac:dyDescent="0.25">
      <c r="A403" s="2" t="s">
        <v>26</v>
      </c>
      <c r="B403" s="2"/>
      <c r="C403" s="2"/>
      <c r="D403" s="2"/>
      <c r="E403" s="2"/>
      <c r="F403" s="2"/>
      <c r="G403" s="2"/>
      <c r="H403" s="2"/>
      <c r="I403" s="2"/>
    </row>
    <row r="405" spans="1:9" x14ac:dyDescent="0.25">
      <c r="B405" s="11"/>
      <c r="C405" s="24" t="str">
        <f>IF(A407="","",VLOOKUP(A407,'[1]Ref Code fonds'!$A$1:B651,2))</f>
        <v/>
      </c>
      <c r="D405" s="24"/>
      <c r="E405" s="24"/>
      <c r="F405" s="24"/>
      <c r="G405" s="24"/>
      <c r="H405" s="24"/>
      <c r="I405" s="24"/>
    </row>
    <row r="406" spans="1:9" ht="30" customHeight="1" x14ac:dyDescent="0.25">
      <c r="A406" s="7" t="s">
        <v>17</v>
      </c>
      <c r="B406" s="8" t="s">
        <v>0</v>
      </c>
      <c r="C406" s="9"/>
      <c r="D406" s="10"/>
      <c r="E406" s="10" t="s">
        <v>2</v>
      </c>
      <c r="F406" s="10" t="s">
        <v>4</v>
      </c>
      <c r="G406" s="10" t="s">
        <v>5</v>
      </c>
      <c r="H406" s="10"/>
      <c r="I406" s="10" t="s">
        <v>6</v>
      </c>
    </row>
    <row r="407" spans="1:9" x14ac:dyDescent="0.25">
      <c r="A407" s="25"/>
      <c r="B407" s="12"/>
      <c r="C407" s="13"/>
      <c r="D407" s="13"/>
      <c r="E407" s="14">
        <f>SUM(E409:E419)</f>
        <v>0</v>
      </c>
      <c r="F407" s="14">
        <f>SUM(F409:F419)</f>
        <v>0</v>
      </c>
      <c r="G407" s="14">
        <f>SUM(G409:G419)</f>
        <v>0</v>
      </c>
      <c r="H407" s="14">
        <f>SUM(H409:H419)</f>
        <v>0</v>
      </c>
      <c r="I407" s="14">
        <f>SUM(I409:I419)</f>
        <v>0</v>
      </c>
    </row>
    <row r="408" spans="1:9" ht="30" x14ac:dyDescent="0.25">
      <c r="A408" s="26"/>
      <c r="B408" s="27"/>
      <c r="C408" s="18" t="s">
        <v>10</v>
      </c>
      <c r="D408" s="18" t="s">
        <v>1</v>
      </c>
      <c r="E408" s="18" t="s">
        <v>2</v>
      </c>
      <c r="F408" s="18" t="s">
        <v>4</v>
      </c>
      <c r="G408" s="19" t="s">
        <v>11</v>
      </c>
      <c r="H408" s="19" t="s">
        <v>12</v>
      </c>
      <c r="I408" s="18" t="s">
        <v>13</v>
      </c>
    </row>
    <row r="409" spans="1:9" x14ac:dyDescent="0.25">
      <c r="A409" s="26"/>
      <c r="B409" s="27"/>
      <c r="C409" s="20"/>
      <c r="D409" s="20"/>
      <c r="E409" s="21"/>
      <c r="F409" s="21"/>
      <c r="G409" s="21"/>
      <c r="H409" s="21"/>
      <c r="I409" s="14">
        <f>IF(F409="",E409,F409)+G409+H409</f>
        <v>0</v>
      </c>
    </row>
    <row r="410" spans="1:9" x14ac:dyDescent="0.25">
      <c r="A410" s="26"/>
      <c r="B410" s="27"/>
      <c r="C410" s="20"/>
      <c r="D410" s="20"/>
      <c r="E410" s="21"/>
      <c r="F410" s="21"/>
      <c r="G410" s="21"/>
      <c r="H410" s="21"/>
      <c r="I410" s="14">
        <f t="shared" ref="I410:I418" si="57">IF(F410="",E410,F410)+G410+H410</f>
        <v>0</v>
      </c>
    </row>
    <row r="411" spans="1:9" x14ac:dyDescent="0.25">
      <c r="A411" s="26"/>
      <c r="B411" s="27"/>
      <c r="C411" s="20"/>
      <c r="D411" s="20"/>
      <c r="E411" s="21"/>
      <c r="F411" s="21"/>
      <c r="G411" s="21"/>
      <c r="H411" s="21"/>
      <c r="I411" s="14">
        <f t="shared" si="57"/>
        <v>0</v>
      </c>
    </row>
    <row r="412" spans="1:9" x14ac:dyDescent="0.25">
      <c r="A412" s="26"/>
      <c r="B412" s="27"/>
      <c r="C412" s="20"/>
      <c r="D412" s="20"/>
      <c r="E412" s="21"/>
      <c r="F412" s="21"/>
      <c r="G412" s="21"/>
      <c r="H412" s="21"/>
      <c r="I412" s="14">
        <f t="shared" si="57"/>
        <v>0</v>
      </c>
    </row>
    <row r="413" spans="1:9" x14ac:dyDescent="0.25">
      <c r="A413" s="26"/>
      <c r="B413" s="27"/>
      <c r="C413" s="20"/>
      <c r="D413" s="20"/>
      <c r="E413" s="21"/>
      <c r="F413" s="21"/>
      <c r="G413" s="21"/>
      <c r="H413" s="21"/>
      <c r="I413" s="14">
        <f t="shared" si="57"/>
        <v>0</v>
      </c>
    </row>
    <row r="414" spans="1:9" x14ac:dyDescent="0.25">
      <c r="A414" s="26"/>
      <c r="B414" s="27"/>
      <c r="C414" s="20"/>
      <c r="D414" s="20"/>
      <c r="E414" s="21"/>
      <c r="F414" s="21"/>
      <c r="G414" s="21"/>
      <c r="H414" s="21"/>
      <c r="I414" s="14">
        <f t="shared" si="57"/>
        <v>0</v>
      </c>
    </row>
    <row r="415" spans="1:9" x14ac:dyDescent="0.25">
      <c r="A415" s="26"/>
      <c r="B415" s="27"/>
      <c r="C415" s="20"/>
      <c r="D415" s="20"/>
      <c r="E415" s="21"/>
      <c r="F415" s="21"/>
      <c r="G415" s="21"/>
      <c r="H415" s="21"/>
      <c r="I415" s="14">
        <f t="shared" si="57"/>
        <v>0</v>
      </c>
    </row>
    <row r="416" spans="1:9" x14ac:dyDescent="0.25">
      <c r="A416" s="26"/>
      <c r="B416" s="27"/>
      <c r="C416" s="20"/>
      <c r="D416" s="20"/>
      <c r="E416" s="21"/>
      <c r="F416" s="20"/>
      <c r="G416" s="20"/>
      <c r="H416" s="20"/>
      <c r="I416" s="14">
        <f t="shared" si="57"/>
        <v>0</v>
      </c>
    </row>
    <row r="417" spans="1:9" x14ac:dyDescent="0.25">
      <c r="A417" s="26"/>
      <c r="B417" s="27"/>
      <c r="C417" s="20"/>
      <c r="D417" s="20"/>
      <c r="E417" s="21"/>
      <c r="F417" s="20"/>
      <c r="G417" s="20"/>
      <c r="H417" s="20"/>
      <c r="I417" s="14">
        <f t="shared" si="57"/>
        <v>0</v>
      </c>
    </row>
    <row r="418" spans="1:9" x14ac:dyDescent="0.25">
      <c r="A418" s="26"/>
      <c r="B418" s="27"/>
      <c r="C418" s="20"/>
      <c r="D418" s="20"/>
      <c r="E418" s="21"/>
      <c r="F418" s="20"/>
      <c r="G418" s="20"/>
      <c r="H418" s="20"/>
      <c r="I418" s="14">
        <f t="shared" si="57"/>
        <v>0</v>
      </c>
    </row>
    <row r="419" spans="1:9" x14ac:dyDescent="0.25">
      <c r="A419" s="2" t="s">
        <v>26</v>
      </c>
      <c r="B419" s="2"/>
      <c r="C419" s="2"/>
      <c r="D419" s="2"/>
      <c r="E419" s="2"/>
      <c r="F419" s="2"/>
      <c r="G419" s="2"/>
      <c r="H419" s="2"/>
      <c r="I419" s="2"/>
    </row>
    <row r="421" spans="1:9" x14ac:dyDescent="0.25">
      <c r="B421" s="11"/>
      <c r="C421" s="24" t="str">
        <f>IF(A423="","",VLOOKUP(A423,'[1]Ref Code fonds'!$A$1:B667,2))</f>
        <v/>
      </c>
      <c r="D421" s="24"/>
      <c r="E421" s="24"/>
      <c r="F421" s="24"/>
      <c r="G421" s="24"/>
      <c r="H421" s="24"/>
      <c r="I421" s="24"/>
    </row>
    <row r="422" spans="1:9" ht="30" customHeight="1" x14ac:dyDescent="0.25">
      <c r="A422" s="7" t="s">
        <v>17</v>
      </c>
      <c r="B422" s="8" t="s">
        <v>0</v>
      </c>
      <c r="C422" s="9"/>
      <c r="D422" s="10"/>
      <c r="E422" s="10" t="s">
        <v>2</v>
      </c>
      <c r="F422" s="10" t="s">
        <v>4</v>
      </c>
      <c r="G422" s="10" t="s">
        <v>5</v>
      </c>
      <c r="H422" s="10"/>
      <c r="I422" s="10" t="s">
        <v>6</v>
      </c>
    </row>
    <row r="423" spans="1:9" x14ac:dyDescent="0.25">
      <c r="A423" s="25"/>
      <c r="B423" s="12"/>
      <c r="C423" s="13"/>
      <c r="D423" s="13"/>
      <c r="E423" s="14">
        <f>SUM(E425:E435)</f>
        <v>0</v>
      </c>
      <c r="F423" s="14">
        <f>SUM(F425:F435)</f>
        <v>0</v>
      </c>
      <c r="G423" s="14">
        <f>SUM(G425:G435)</f>
        <v>0</v>
      </c>
      <c r="H423" s="14">
        <f>SUM(H425:H435)</f>
        <v>0</v>
      </c>
      <c r="I423" s="14">
        <f>SUM(I425:I435)</f>
        <v>0</v>
      </c>
    </row>
    <row r="424" spans="1:9" ht="30" x14ac:dyDescent="0.25">
      <c r="A424" s="26"/>
      <c r="B424" s="27"/>
      <c r="C424" s="18" t="s">
        <v>10</v>
      </c>
      <c r="D424" s="18" t="s">
        <v>1</v>
      </c>
      <c r="E424" s="18" t="s">
        <v>2</v>
      </c>
      <c r="F424" s="18" t="s">
        <v>4</v>
      </c>
      <c r="G424" s="19" t="s">
        <v>11</v>
      </c>
      <c r="H424" s="19" t="s">
        <v>12</v>
      </c>
      <c r="I424" s="18" t="s">
        <v>13</v>
      </c>
    </row>
    <row r="425" spans="1:9" x14ac:dyDescent="0.25">
      <c r="A425" s="26"/>
      <c r="B425" s="27"/>
      <c r="C425" s="20"/>
      <c r="D425" s="20"/>
      <c r="E425" s="21"/>
      <c r="F425" s="21"/>
      <c r="G425" s="21"/>
      <c r="H425" s="21"/>
      <c r="I425" s="14">
        <f>IF(F425="",E425,F425)+G425+H425</f>
        <v>0</v>
      </c>
    </row>
    <row r="426" spans="1:9" x14ac:dyDescent="0.25">
      <c r="A426" s="26"/>
      <c r="B426" s="27"/>
      <c r="C426" s="20"/>
      <c r="D426" s="20"/>
      <c r="E426" s="21"/>
      <c r="F426" s="21"/>
      <c r="G426" s="21"/>
      <c r="H426" s="21"/>
      <c r="I426" s="14">
        <f t="shared" ref="I426:I434" si="58">IF(F426="",E426,F426)+G426+H426</f>
        <v>0</v>
      </c>
    </row>
    <row r="427" spans="1:9" x14ac:dyDescent="0.25">
      <c r="A427" s="26"/>
      <c r="B427" s="27"/>
      <c r="C427" s="20"/>
      <c r="D427" s="20"/>
      <c r="E427" s="21"/>
      <c r="F427" s="21"/>
      <c r="G427" s="21"/>
      <c r="H427" s="21"/>
      <c r="I427" s="14">
        <f t="shared" si="58"/>
        <v>0</v>
      </c>
    </row>
    <row r="428" spans="1:9" x14ac:dyDescent="0.25">
      <c r="A428" s="26"/>
      <c r="B428" s="27"/>
      <c r="C428" s="20"/>
      <c r="D428" s="20"/>
      <c r="E428" s="21"/>
      <c r="F428" s="21"/>
      <c r="G428" s="21"/>
      <c r="H428" s="21"/>
      <c r="I428" s="14">
        <f t="shared" si="58"/>
        <v>0</v>
      </c>
    </row>
    <row r="429" spans="1:9" x14ac:dyDescent="0.25">
      <c r="A429" s="26"/>
      <c r="B429" s="27"/>
      <c r="C429" s="20"/>
      <c r="D429" s="20"/>
      <c r="E429" s="21"/>
      <c r="F429" s="21"/>
      <c r="G429" s="21"/>
      <c r="H429" s="21"/>
      <c r="I429" s="14">
        <f t="shared" si="58"/>
        <v>0</v>
      </c>
    </row>
    <row r="430" spans="1:9" x14ac:dyDescent="0.25">
      <c r="A430" s="26"/>
      <c r="B430" s="27"/>
      <c r="C430" s="20"/>
      <c r="D430" s="20"/>
      <c r="E430" s="21"/>
      <c r="F430" s="21"/>
      <c r="G430" s="21"/>
      <c r="H430" s="21"/>
      <c r="I430" s="14">
        <f t="shared" si="58"/>
        <v>0</v>
      </c>
    </row>
    <row r="431" spans="1:9" x14ac:dyDescent="0.25">
      <c r="A431" s="26"/>
      <c r="B431" s="27"/>
      <c r="C431" s="20"/>
      <c r="D431" s="20"/>
      <c r="E431" s="21"/>
      <c r="F431" s="21"/>
      <c r="G431" s="21"/>
      <c r="H431" s="21"/>
      <c r="I431" s="14">
        <f t="shared" si="58"/>
        <v>0</v>
      </c>
    </row>
    <row r="432" spans="1:9" x14ac:dyDescent="0.25">
      <c r="A432" s="26"/>
      <c r="B432" s="27"/>
      <c r="C432" s="20"/>
      <c r="D432" s="20"/>
      <c r="E432" s="21"/>
      <c r="F432" s="20"/>
      <c r="G432" s="20"/>
      <c r="H432" s="20"/>
      <c r="I432" s="14">
        <f t="shared" si="58"/>
        <v>0</v>
      </c>
    </row>
    <row r="433" spans="1:9" x14ac:dyDescent="0.25">
      <c r="A433" s="26"/>
      <c r="B433" s="27"/>
      <c r="C433" s="20"/>
      <c r="D433" s="20"/>
      <c r="E433" s="21"/>
      <c r="F433" s="20"/>
      <c r="G433" s="20"/>
      <c r="H433" s="20"/>
      <c r="I433" s="14">
        <f t="shared" si="58"/>
        <v>0</v>
      </c>
    </row>
    <row r="434" spans="1:9" x14ac:dyDescent="0.25">
      <c r="A434" s="26"/>
      <c r="B434" s="27"/>
      <c r="C434" s="20"/>
      <c r="D434" s="20"/>
      <c r="E434" s="21"/>
      <c r="F434" s="20"/>
      <c r="G434" s="20"/>
      <c r="H434" s="20"/>
      <c r="I434" s="14">
        <f t="shared" si="58"/>
        <v>0</v>
      </c>
    </row>
    <row r="435" spans="1:9" x14ac:dyDescent="0.25">
      <c r="A435" s="2" t="s">
        <v>26</v>
      </c>
      <c r="B435" s="2"/>
      <c r="C435" s="2"/>
      <c r="D435" s="2"/>
      <c r="E435" s="2"/>
      <c r="F435" s="2"/>
      <c r="G435" s="2"/>
      <c r="H435" s="2"/>
      <c r="I435" s="2"/>
    </row>
    <row r="437" spans="1:9" x14ac:dyDescent="0.25">
      <c r="B437" s="11"/>
      <c r="C437" s="24" t="str">
        <f>IF(A439="","",VLOOKUP(A439,'[1]Ref Code fonds'!$A$1:B683,2))</f>
        <v/>
      </c>
      <c r="D437" s="24"/>
      <c r="E437" s="24"/>
      <c r="F437" s="24"/>
      <c r="G437" s="24"/>
      <c r="H437" s="24"/>
      <c r="I437" s="24"/>
    </row>
    <row r="438" spans="1:9" ht="30" customHeight="1" x14ac:dyDescent="0.25">
      <c r="A438" s="7" t="s">
        <v>17</v>
      </c>
      <c r="B438" s="8" t="s">
        <v>0</v>
      </c>
      <c r="C438" s="9"/>
      <c r="D438" s="10"/>
      <c r="E438" s="10" t="s">
        <v>2</v>
      </c>
      <c r="F438" s="10" t="s">
        <v>4</v>
      </c>
      <c r="G438" s="10" t="s">
        <v>5</v>
      </c>
      <c r="H438" s="10"/>
      <c r="I438" s="10" t="s">
        <v>6</v>
      </c>
    </row>
    <row r="439" spans="1:9" x14ac:dyDescent="0.25">
      <c r="A439" s="25"/>
      <c r="B439" s="12"/>
      <c r="C439" s="13"/>
      <c r="D439" s="13"/>
      <c r="E439" s="14">
        <f>SUM(E441:E451)</f>
        <v>0</v>
      </c>
      <c r="F439" s="14">
        <f>SUM(F441:F451)</f>
        <v>0</v>
      </c>
      <c r="G439" s="14">
        <f>SUM(G441:G451)</f>
        <v>0</v>
      </c>
      <c r="H439" s="14">
        <f>SUM(H441:H451)</f>
        <v>0</v>
      </c>
      <c r="I439" s="14">
        <f>SUM(I441:I451)</f>
        <v>0</v>
      </c>
    </row>
    <row r="440" spans="1:9" ht="30" x14ac:dyDescent="0.25">
      <c r="A440" s="26"/>
      <c r="B440" s="27"/>
      <c r="C440" s="18" t="s">
        <v>10</v>
      </c>
      <c r="D440" s="18" t="s">
        <v>1</v>
      </c>
      <c r="E440" s="18" t="s">
        <v>2</v>
      </c>
      <c r="F440" s="18" t="s">
        <v>4</v>
      </c>
      <c r="G440" s="19" t="s">
        <v>11</v>
      </c>
      <c r="H440" s="19" t="s">
        <v>12</v>
      </c>
      <c r="I440" s="18" t="s">
        <v>13</v>
      </c>
    </row>
    <row r="441" spans="1:9" x14ac:dyDescent="0.25">
      <c r="A441" s="26"/>
      <c r="B441" s="27"/>
      <c r="C441" s="20"/>
      <c r="D441" s="20"/>
      <c r="E441" s="21"/>
      <c r="F441" s="21"/>
      <c r="G441" s="21"/>
      <c r="H441" s="21"/>
      <c r="I441" s="14">
        <f>IF(F441="",E441,F441)+G441+H441</f>
        <v>0</v>
      </c>
    </row>
    <row r="442" spans="1:9" x14ac:dyDescent="0.25">
      <c r="A442" s="26"/>
      <c r="B442" s="27"/>
      <c r="C442" s="20"/>
      <c r="D442" s="20"/>
      <c r="E442" s="21"/>
      <c r="F442" s="21"/>
      <c r="G442" s="21"/>
      <c r="H442" s="21"/>
      <c r="I442" s="14">
        <f t="shared" ref="I442:I450" si="59">IF(F442="",E442,F442)+G442+H442</f>
        <v>0</v>
      </c>
    </row>
    <row r="443" spans="1:9" x14ac:dyDescent="0.25">
      <c r="A443" s="26"/>
      <c r="B443" s="27"/>
      <c r="C443" s="20"/>
      <c r="D443" s="20"/>
      <c r="E443" s="21"/>
      <c r="F443" s="21"/>
      <c r="G443" s="21"/>
      <c r="H443" s="21"/>
      <c r="I443" s="14">
        <f t="shared" si="59"/>
        <v>0</v>
      </c>
    </row>
    <row r="444" spans="1:9" x14ac:dyDescent="0.25">
      <c r="A444" s="26"/>
      <c r="B444" s="27"/>
      <c r="C444" s="20"/>
      <c r="D444" s="20"/>
      <c r="E444" s="21"/>
      <c r="F444" s="21"/>
      <c r="G444" s="21"/>
      <c r="H444" s="21"/>
      <c r="I444" s="14">
        <f t="shared" si="59"/>
        <v>0</v>
      </c>
    </row>
    <row r="445" spans="1:9" x14ac:dyDescent="0.25">
      <c r="A445" s="26"/>
      <c r="B445" s="27"/>
      <c r="C445" s="20"/>
      <c r="D445" s="20"/>
      <c r="E445" s="21"/>
      <c r="F445" s="21"/>
      <c r="G445" s="21"/>
      <c r="H445" s="21"/>
      <c r="I445" s="14">
        <f t="shared" si="59"/>
        <v>0</v>
      </c>
    </row>
    <row r="446" spans="1:9" x14ac:dyDescent="0.25">
      <c r="A446" s="26"/>
      <c r="B446" s="27"/>
      <c r="C446" s="20"/>
      <c r="D446" s="20"/>
      <c r="E446" s="21"/>
      <c r="F446" s="21"/>
      <c r="G446" s="21"/>
      <c r="H446" s="21"/>
      <c r="I446" s="14">
        <f t="shared" si="59"/>
        <v>0</v>
      </c>
    </row>
    <row r="447" spans="1:9" x14ac:dyDescent="0.25">
      <c r="A447" s="26"/>
      <c r="B447" s="27"/>
      <c r="C447" s="20"/>
      <c r="D447" s="20"/>
      <c r="E447" s="21"/>
      <c r="F447" s="21"/>
      <c r="G447" s="21"/>
      <c r="H447" s="21"/>
      <c r="I447" s="14">
        <f t="shared" si="59"/>
        <v>0</v>
      </c>
    </row>
    <row r="448" spans="1:9" x14ac:dyDescent="0.25">
      <c r="A448" s="26"/>
      <c r="B448" s="27"/>
      <c r="C448" s="20"/>
      <c r="D448" s="20"/>
      <c r="E448" s="21"/>
      <c r="F448" s="20"/>
      <c r="G448" s="20"/>
      <c r="H448" s="20"/>
      <c r="I448" s="14">
        <f t="shared" si="59"/>
        <v>0</v>
      </c>
    </row>
    <row r="449" spans="1:9" x14ac:dyDescent="0.25">
      <c r="A449" s="26"/>
      <c r="B449" s="27"/>
      <c r="C449" s="20"/>
      <c r="D449" s="20"/>
      <c r="E449" s="21"/>
      <c r="F449" s="20"/>
      <c r="G449" s="20"/>
      <c r="H449" s="20"/>
      <c r="I449" s="14">
        <f t="shared" si="59"/>
        <v>0</v>
      </c>
    </row>
    <row r="450" spans="1:9" x14ac:dyDescent="0.25">
      <c r="A450" s="26"/>
      <c r="B450" s="27"/>
      <c r="C450" s="20"/>
      <c r="D450" s="20"/>
      <c r="E450" s="21"/>
      <c r="F450" s="20"/>
      <c r="G450" s="20"/>
      <c r="H450" s="20"/>
      <c r="I450" s="14">
        <f t="shared" si="59"/>
        <v>0</v>
      </c>
    </row>
    <row r="451" spans="1:9" x14ac:dyDescent="0.25">
      <c r="A451" s="2" t="s">
        <v>26</v>
      </c>
      <c r="B451" s="2"/>
      <c r="C451" s="2"/>
      <c r="D451" s="2"/>
      <c r="E451" s="2"/>
      <c r="F451" s="2"/>
      <c r="G451" s="2"/>
      <c r="H451" s="2"/>
      <c r="I451" s="2"/>
    </row>
    <row r="453" spans="1:9" x14ac:dyDescent="0.25">
      <c r="B453" s="11"/>
      <c r="C453" s="24" t="str">
        <f>IF(A455="","",VLOOKUP(A455,'[1]Ref Code fonds'!$A$1:B699,2))</f>
        <v/>
      </c>
      <c r="D453" s="24"/>
      <c r="E453" s="24"/>
      <c r="F453" s="24"/>
      <c r="G453" s="24"/>
      <c r="H453" s="24"/>
      <c r="I453" s="24"/>
    </row>
    <row r="454" spans="1:9" ht="30" customHeight="1" x14ac:dyDescent="0.25">
      <c r="A454" s="7" t="s">
        <v>17</v>
      </c>
      <c r="B454" s="8" t="s">
        <v>0</v>
      </c>
      <c r="C454" s="9"/>
      <c r="D454" s="10"/>
      <c r="E454" s="10" t="s">
        <v>2</v>
      </c>
      <c r="F454" s="10" t="s">
        <v>4</v>
      </c>
      <c r="G454" s="10" t="s">
        <v>5</v>
      </c>
      <c r="H454" s="10"/>
      <c r="I454" s="10" t="s">
        <v>6</v>
      </c>
    </row>
    <row r="455" spans="1:9" x14ac:dyDescent="0.25">
      <c r="A455" s="25"/>
      <c r="B455" s="12"/>
      <c r="C455" s="13"/>
      <c r="D455" s="13"/>
      <c r="E455" s="14">
        <f>SUM(E457:E467)</f>
        <v>0</v>
      </c>
      <c r="F455" s="14">
        <f>SUM(F457:F467)</f>
        <v>0</v>
      </c>
      <c r="G455" s="14">
        <f>SUM(G457:G467)</f>
        <v>0</v>
      </c>
      <c r="H455" s="14">
        <f>SUM(H457:H467)</f>
        <v>0</v>
      </c>
      <c r="I455" s="14">
        <f>SUM(I457:I467)</f>
        <v>0</v>
      </c>
    </row>
    <row r="456" spans="1:9" ht="30" x14ac:dyDescent="0.25">
      <c r="A456" s="26"/>
      <c r="B456" s="27"/>
      <c r="C456" s="18" t="s">
        <v>10</v>
      </c>
      <c r="D456" s="18" t="s">
        <v>1</v>
      </c>
      <c r="E456" s="18" t="s">
        <v>2</v>
      </c>
      <c r="F456" s="18" t="s">
        <v>4</v>
      </c>
      <c r="G456" s="19" t="s">
        <v>11</v>
      </c>
      <c r="H456" s="19" t="s">
        <v>12</v>
      </c>
      <c r="I456" s="18" t="s">
        <v>13</v>
      </c>
    </row>
    <row r="457" spans="1:9" x14ac:dyDescent="0.25">
      <c r="A457" s="26"/>
      <c r="B457" s="27"/>
      <c r="C457" s="20"/>
      <c r="D457" s="20"/>
      <c r="E457" s="21"/>
      <c r="F457" s="21"/>
      <c r="G457" s="21"/>
      <c r="H457" s="21"/>
      <c r="I457" s="14">
        <f>IF(F457="",E457,F457)+G457+H457</f>
        <v>0</v>
      </c>
    </row>
    <row r="458" spans="1:9" x14ac:dyDescent="0.25">
      <c r="A458" s="26"/>
      <c r="B458" s="27"/>
      <c r="C458" s="20"/>
      <c r="D458" s="20"/>
      <c r="E458" s="21"/>
      <c r="F458" s="21"/>
      <c r="G458" s="21"/>
      <c r="H458" s="21"/>
      <c r="I458" s="14">
        <f t="shared" ref="I458:I466" si="60">IF(F458="",E458,F458)+G458+H458</f>
        <v>0</v>
      </c>
    </row>
    <row r="459" spans="1:9" x14ac:dyDescent="0.25">
      <c r="A459" s="26"/>
      <c r="B459" s="27"/>
      <c r="C459" s="20"/>
      <c r="D459" s="20"/>
      <c r="E459" s="21"/>
      <c r="F459" s="21"/>
      <c r="G459" s="21"/>
      <c r="H459" s="21"/>
      <c r="I459" s="14">
        <f t="shared" si="60"/>
        <v>0</v>
      </c>
    </row>
    <row r="460" spans="1:9" x14ac:dyDescent="0.25">
      <c r="A460" s="26"/>
      <c r="B460" s="27"/>
      <c r="C460" s="20"/>
      <c r="D460" s="20"/>
      <c r="E460" s="21"/>
      <c r="F460" s="21"/>
      <c r="G460" s="21"/>
      <c r="H460" s="21"/>
      <c r="I460" s="14">
        <f t="shared" si="60"/>
        <v>0</v>
      </c>
    </row>
    <row r="461" spans="1:9" x14ac:dyDescent="0.25">
      <c r="A461" s="26"/>
      <c r="B461" s="27"/>
      <c r="C461" s="20"/>
      <c r="D461" s="20"/>
      <c r="E461" s="21"/>
      <c r="F461" s="21"/>
      <c r="G461" s="21"/>
      <c r="H461" s="21"/>
      <c r="I461" s="14">
        <f t="shared" si="60"/>
        <v>0</v>
      </c>
    </row>
    <row r="462" spans="1:9" x14ac:dyDescent="0.25">
      <c r="A462" s="26"/>
      <c r="B462" s="27"/>
      <c r="C462" s="20"/>
      <c r="D462" s="20"/>
      <c r="E462" s="21"/>
      <c r="F462" s="21"/>
      <c r="G462" s="21"/>
      <c r="H462" s="21"/>
      <c r="I462" s="14">
        <f t="shared" si="60"/>
        <v>0</v>
      </c>
    </row>
    <row r="463" spans="1:9" x14ac:dyDescent="0.25">
      <c r="A463" s="26"/>
      <c r="B463" s="27"/>
      <c r="C463" s="20"/>
      <c r="D463" s="20"/>
      <c r="E463" s="21"/>
      <c r="F463" s="21"/>
      <c r="G463" s="21"/>
      <c r="H463" s="21"/>
      <c r="I463" s="14">
        <f t="shared" si="60"/>
        <v>0</v>
      </c>
    </row>
    <row r="464" spans="1:9" x14ac:dyDescent="0.25">
      <c r="A464" s="26"/>
      <c r="B464" s="27"/>
      <c r="C464" s="20"/>
      <c r="D464" s="20"/>
      <c r="E464" s="21"/>
      <c r="F464" s="20"/>
      <c r="G464" s="20"/>
      <c r="H464" s="20"/>
      <c r="I464" s="14">
        <f t="shared" si="60"/>
        <v>0</v>
      </c>
    </row>
    <row r="465" spans="1:9" x14ac:dyDescent="0.25">
      <c r="A465" s="26"/>
      <c r="B465" s="27"/>
      <c r="C465" s="20"/>
      <c r="D465" s="20"/>
      <c r="E465" s="21"/>
      <c r="F465" s="20"/>
      <c r="G465" s="20"/>
      <c r="H465" s="20"/>
      <c r="I465" s="14">
        <f t="shared" si="60"/>
        <v>0</v>
      </c>
    </row>
    <row r="466" spans="1:9" x14ac:dyDescent="0.25">
      <c r="A466" s="26"/>
      <c r="B466" s="27"/>
      <c r="C466" s="20"/>
      <c r="D466" s="20"/>
      <c r="E466" s="21"/>
      <c r="F466" s="20"/>
      <c r="G466" s="20"/>
      <c r="H466" s="20"/>
      <c r="I466" s="14">
        <f t="shared" si="60"/>
        <v>0</v>
      </c>
    </row>
    <row r="467" spans="1:9" x14ac:dyDescent="0.25">
      <c r="A467" s="2" t="s">
        <v>26</v>
      </c>
      <c r="B467" s="2"/>
      <c r="C467" s="2"/>
      <c r="D467" s="2"/>
      <c r="E467" s="2"/>
      <c r="F467" s="2"/>
      <c r="G467" s="2"/>
      <c r="H467" s="2"/>
      <c r="I467" s="2"/>
    </row>
    <row r="469" spans="1:9" x14ac:dyDescent="0.25">
      <c r="B469" s="11"/>
      <c r="C469" s="24" t="str">
        <f>IF(A471="","",VLOOKUP(A471,'[1]Ref Code fonds'!$A$1:B715,2))</f>
        <v/>
      </c>
      <c r="D469" s="24"/>
      <c r="E469" s="24"/>
      <c r="F469" s="24"/>
      <c r="G469" s="24"/>
      <c r="H469" s="24"/>
      <c r="I469" s="24"/>
    </row>
    <row r="470" spans="1:9" ht="30" customHeight="1" x14ac:dyDescent="0.25">
      <c r="A470" s="7" t="s">
        <v>17</v>
      </c>
      <c r="B470" s="8" t="s">
        <v>0</v>
      </c>
      <c r="C470" s="9"/>
      <c r="D470" s="10"/>
      <c r="E470" s="10" t="s">
        <v>2</v>
      </c>
      <c r="F470" s="10" t="s">
        <v>4</v>
      </c>
      <c r="G470" s="10" t="s">
        <v>5</v>
      </c>
      <c r="H470" s="10"/>
      <c r="I470" s="10" t="s">
        <v>6</v>
      </c>
    </row>
    <row r="471" spans="1:9" x14ac:dyDescent="0.25">
      <c r="A471" s="25"/>
      <c r="B471" s="12"/>
      <c r="C471" s="13"/>
      <c r="D471" s="13"/>
      <c r="E471" s="14">
        <f>SUM(E473:E483)</f>
        <v>0</v>
      </c>
      <c r="F471" s="14">
        <f>SUM(F473:F483)</f>
        <v>0</v>
      </c>
      <c r="G471" s="14">
        <f>SUM(G473:G483)</f>
        <v>0</v>
      </c>
      <c r="H471" s="14">
        <f>SUM(H473:H483)</f>
        <v>0</v>
      </c>
      <c r="I471" s="14">
        <f>SUM(I473:I483)</f>
        <v>0</v>
      </c>
    </row>
    <row r="472" spans="1:9" ht="30" x14ac:dyDescent="0.25">
      <c r="A472" s="26"/>
      <c r="B472" s="27"/>
      <c r="C472" s="18" t="s">
        <v>10</v>
      </c>
      <c r="D472" s="18" t="s">
        <v>1</v>
      </c>
      <c r="E472" s="18" t="s">
        <v>2</v>
      </c>
      <c r="F472" s="18" t="s">
        <v>4</v>
      </c>
      <c r="G472" s="19" t="s">
        <v>11</v>
      </c>
      <c r="H472" s="19" t="s">
        <v>12</v>
      </c>
      <c r="I472" s="18" t="s">
        <v>13</v>
      </c>
    </row>
    <row r="473" spans="1:9" x14ac:dyDescent="0.25">
      <c r="A473" s="26"/>
      <c r="B473" s="27"/>
      <c r="C473" s="20"/>
      <c r="D473" s="20"/>
      <c r="E473" s="21"/>
      <c r="F473" s="21"/>
      <c r="G473" s="21"/>
      <c r="H473" s="21"/>
      <c r="I473" s="14">
        <f>IF(F473="",E473,F473)+G473+H473</f>
        <v>0</v>
      </c>
    </row>
    <row r="474" spans="1:9" x14ac:dyDescent="0.25">
      <c r="A474" s="26"/>
      <c r="B474" s="27"/>
      <c r="C474" s="20"/>
      <c r="D474" s="20"/>
      <c r="E474" s="21"/>
      <c r="F474" s="21"/>
      <c r="G474" s="21"/>
      <c r="H474" s="21"/>
      <c r="I474" s="14">
        <f t="shared" ref="I474:I482" si="61">IF(F474="",E474,F474)+G474+H474</f>
        <v>0</v>
      </c>
    </row>
    <row r="475" spans="1:9" x14ac:dyDescent="0.25">
      <c r="A475" s="26"/>
      <c r="B475" s="27"/>
      <c r="C475" s="20"/>
      <c r="D475" s="20"/>
      <c r="E475" s="21"/>
      <c r="F475" s="21"/>
      <c r="G475" s="21"/>
      <c r="H475" s="21"/>
      <c r="I475" s="14">
        <f t="shared" si="61"/>
        <v>0</v>
      </c>
    </row>
    <row r="476" spans="1:9" x14ac:dyDescent="0.25">
      <c r="A476" s="26"/>
      <c r="B476" s="27"/>
      <c r="C476" s="20"/>
      <c r="D476" s="20"/>
      <c r="E476" s="21"/>
      <c r="F476" s="21"/>
      <c r="G476" s="21"/>
      <c r="H476" s="21"/>
      <c r="I476" s="14">
        <f t="shared" si="61"/>
        <v>0</v>
      </c>
    </row>
    <row r="477" spans="1:9" x14ac:dyDescent="0.25">
      <c r="A477" s="26"/>
      <c r="B477" s="27"/>
      <c r="C477" s="20"/>
      <c r="D477" s="20"/>
      <c r="E477" s="21"/>
      <c r="F477" s="21"/>
      <c r="G477" s="21"/>
      <c r="H477" s="21"/>
      <c r="I477" s="14">
        <f t="shared" si="61"/>
        <v>0</v>
      </c>
    </row>
    <row r="478" spans="1:9" x14ac:dyDescent="0.25">
      <c r="A478" s="26"/>
      <c r="B478" s="27"/>
      <c r="C478" s="20"/>
      <c r="D478" s="20"/>
      <c r="E478" s="21"/>
      <c r="F478" s="21"/>
      <c r="G478" s="21"/>
      <c r="H478" s="21"/>
      <c r="I478" s="14">
        <f t="shared" si="61"/>
        <v>0</v>
      </c>
    </row>
    <row r="479" spans="1:9" x14ac:dyDescent="0.25">
      <c r="A479" s="26"/>
      <c r="B479" s="27"/>
      <c r="C479" s="20"/>
      <c r="D479" s="20"/>
      <c r="E479" s="21"/>
      <c r="F479" s="21"/>
      <c r="G479" s="21"/>
      <c r="H479" s="21"/>
      <c r="I479" s="14">
        <f t="shared" si="61"/>
        <v>0</v>
      </c>
    </row>
    <row r="480" spans="1:9" x14ac:dyDescent="0.25">
      <c r="A480" s="26"/>
      <c r="B480" s="27"/>
      <c r="C480" s="20"/>
      <c r="D480" s="20"/>
      <c r="E480" s="21"/>
      <c r="F480" s="20"/>
      <c r="G480" s="20"/>
      <c r="H480" s="20"/>
      <c r="I480" s="14">
        <f t="shared" si="61"/>
        <v>0</v>
      </c>
    </row>
    <row r="481" spans="1:9" x14ac:dyDescent="0.25">
      <c r="A481" s="26"/>
      <c r="B481" s="27"/>
      <c r="C481" s="20"/>
      <c r="D481" s="20"/>
      <c r="E481" s="21"/>
      <c r="F481" s="20"/>
      <c r="G481" s="20"/>
      <c r="H481" s="20"/>
      <c r="I481" s="14">
        <f t="shared" si="61"/>
        <v>0</v>
      </c>
    </row>
    <row r="482" spans="1:9" x14ac:dyDescent="0.25">
      <c r="A482" s="26"/>
      <c r="B482" s="27"/>
      <c r="C482" s="20"/>
      <c r="D482" s="20"/>
      <c r="E482" s="21"/>
      <c r="F482" s="20"/>
      <c r="G482" s="20"/>
      <c r="H482" s="20"/>
      <c r="I482" s="14">
        <f t="shared" si="61"/>
        <v>0</v>
      </c>
    </row>
    <row r="483" spans="1:9" x14ac:dyDescent="0.25">
      <c r="A483" s="2" t="s">
        <v>26</v>
      </c>
      <c r="B483" s="2"/>
      <c r="C483" s="2"/>
      <c r="D483" s="2"/>
      <c r="E483" s="2"/>
      <c r="F483" s="2"/>
      <c r="G483" s="2"/>
      <c r="H483" s="2"/>
      <c r="I483" s="2"/>
    </row>
    <row r="485" spans="1:9" x14ac:dyDescent="0.25">
      <c r="B485" s="11"/>
      <c r="C485" s="24" t="str">
        <f>IF(A487="","",VLOOKUP(A487,'[1]Ref Code fonds'!$A$1:B731,2))</f>
        <v/>
      </c>
      <c r="D485" s="24"/>
      <c r="E485" s="24"/>
      <c r="F485" s="24"/>
      <c r="G485" s="24"/>
      <c r="H485" s="24"/>
      <c r="I485" s="24"/>
    </row>
    <row r="486" spans="1:9" ht="30" customHeight="1" x14ac:dyDescent="0.25">
      <c r="A486" s="7" t="s">
        <v>17</v>
      </c>
      <c r="B486" s="8" t="s">
        <v>0</v>
      </c>
      <c r="C486" s="9"/>
      <c r="D486" s="10"/>
      <c r="E486" s="10" t="s">
        <v>2</v>
      </c>
      <c r="F486" s="10" t="s">
        <v>4</v>
      </c>
      <c r="G486" s="10" t="s">
        <v>5</v>
      </c>
      <c r="H486" s="10"/>
      <c r="I486" s="10" t="s">
        <v>6</v>
      </c>
    </row>
    <row r="487" spans="1:9" x14ac:dyDescent="0.25">
      <c r="A487" s="25"/>
      <c r="B487" s="12"/>
      <c r="C487" s="13"/>
      <c r="D487" s="13"/>
      <c r="E487" s="14">
        <f>SUM(E489:E499)</f>
        <v>0</v>
      </c>
      <c r="F487" s="14">
        <f>SUM(F489:F499)</f>
        <v>0</v>
      </c>
      <c r="G487" s="14">
        <f>SUM(G489:G499)</f>
        <v>0</v>
      </c>
      <c r="H487" s="14">
        <f>SUM(H489:H499)</f>
        <v>0</v>
      </c>
      <c r="I487" s="14">
        <f>SUM(I489:I499)</f>
        <v>0</v>
      </c>
    </row>
    <row r="488" spans="1:9" ht="30" x14ac:dyDescent="0.25">
      <c r="A488" s="26"/>
      <c r="B488" s="27"/>
      <c r="C488" s="18" t="s">
        <v>10</v>
      </c>
      <c r="D488" s="18" t="s">
        <v>1</v>
      </c>
      <c r="E488" s="18" t="s">
        <v>2</v>
      </c>
      <c r="F488" s="18" t="s">
        <v>4</v>
      </c>
      <c r="G488" s="19" t="s">
        <v>11</v>
      </c>
      <c r="H488" s="19" t="s">
        <v>12</v>
      </c>
      <c r="I488" s="18" t="s">
        <v>13</v>
      </c>
    </row>
    <row r="489" spans="1:9" x14ac:dyDescent="0.25">
      <c r="A489" s="26"/>
      <c r="B489" s="27"/>
      <c r="C489" s="20"/>
      <c r="D489" s="20"/>
      <c r="E489" s="21"/>
      <c r="F489" s="21"/>
      <c r="G489" s="21"/>
      <c r="H489" s="21"/>
      <c r="I489" s="14">
        <f>IF(F489="",E489,F489)+G489+H489</f>
        <v>0</v>
      </c>
    </row>
    <row r="490" spans="1:9" x14ac:dyDescent="0.25">
      <c r="A490" s="26"/>
      <c r="B490" s="27"/>
      <c r="C490" s="20"/>
      <c r="D490" s="20"/>
      <c r="E490" s="21"/>
      <c r="F490" s="21"/>
      <c r="G490" s="21"/>
      <c r="H490" s="21"/>
      <c r="I490" s="14">
        <f t="shared" ref="I490:I498" si="62">IF(F490="",E490,F490)+G490+H490</f>
        <v>0</v>
      </c>
    </row>
    <row r="491" spans="1:9" x14ac:dyDescent="0.25">
      <c r="A491" s="26"/>
      <c r="B491" s="27"/>
      <c r="C491" s="20"/>
      <c r="D491" s="20"/>
      <c r="E491" s="21"/>
      <c r="F491" s="21"/>
      <c r="G491" s="21"/>
      <c r="H491" s="21"/>
      <c r="I491" s="14">
        <f t="shared" si="62"/>
        <v>0</v>
      </c>
    </row>
    <row r="492" spans="1:9" x14ac:dyDescent="0.25">
      <c r="A492" s="26"/>
      <c r="B492" s="27"/>
      <c r="C492" s="20"/>
      <c r="D492" s="20"/>
      <c r="E492" s="21"/>
      <c r="F492" s="21"/>
      <c r="G492" s="21"/>
      <c r="H492" s="21"/>
      <c r="I492" s="14">
        <f t="shared" si="62"/>
        <v>0</v>
      </c>
    </row>
    <row r="493" spans="1:9" x14ac:dyDescent="0.25">
      <c r="A493" s="26"/>
      <c r="B493" s="27"/>
      <c r="C493" s="20"/>
      <c r="D493" s="20"/>
      <c r="E493" s="21"/>
      <c r="F493" s="21"/>
      <c r="G493" s="21"/>
      <c r="H493" s="21"/>
      <c r="I493" s="14">
        <f t="shared" si="62"/>
        <v>0</v>
      </c>
    </row>
    <row r="494" spans="1:9" x14ac:dyDescent="0.25">
      <c r="A494" s="26"/>
      <c r="B494" s="27"/>
      <c r="C494" s="20"/>
      <c r="D494" s="20"/>
      <c r="E494" s="21"/>
      <c r="F494" s="21"/>
      <c r="G494" s="21"/>
      <c r="H494" s="21"/>
      <c r="I494" s="14">
        <f t="shared" si="62"/>
        <v>0</v>
      </c>
    </row>
    <row r="495" spans="1:9" x14ac:dyDescent="0.25">
      <c r="A495" s="26"/>
      <c r="B495" s="27"/>
      <c r="C495" s="20"/>
      <c r="D495" s="20"/>
      <c r="E495" s="21"/>
      <c r="F495" s="21"/>
      <c r="G495" s="21"/>
      <c r="H495" s="21"/>
      <c r="I495" s="14">
        <f t="shared" si="62"/>
        <v>0</v>
      </c>
    </row>
    <row r="496" spans="1:9" x14ac:dyDescent="0.25">
      <c r="A496" s="26"/>
      <c r="B496" s="27"/>
      <c r="C496" s="20"/>
      <c r="D496" s="20"/>
      <c r="E496" s="21"/>
      <c r="F496" s="20"/>
      <c r="G496" s="20"/>
      <c r="H496" s="20"/>
      <c r="I496" s="14">
        <f t="shared" si="62"/>
        <v>0</v>
      </c>
    </row>
    <row r="497" spans="1:9" x14ac:dyDescent="0.25">
      <c r="A497" s="26"/>
      <c r="B497" s="27"/>
      <c r="C497" s="20"/>
      <c r="D497" s="20"/>
      <c r="E497" s="21"/>
      <c r="F497" s="20"/>
      <c r="G497" s="20"/>
      <c r="H497" s="20"/>
      <c r="I497" s="14">
        <f t="shared" si="62"/>
        <v>0</v>
      </c>
    </row>
    <row r="498" spans="1:9" x14ac:dyDescent="0.25">
      <c r="A498" s="26"/>
      <c r="B498" s="27"/>
      <c r="C498" s="20"/>
      <c r="D498" s="20"/>
      <c r="E498" s="21"/>
      <c r="F498" s="20"/>
      <c r="G498" s="20"/>
      <c r="H498" s="20"/>
      <c r="I498" s="14">
        <f t="shared" si="62"/>
        <v>0</v>
      </c>
    </row>
    <row r="499" spans="1:9" x14ac:dyDescent="0.25">
      <c r="A499" s="2" t="s">
        <v>26</v>
      </c>
      <c r="B499" s="2"/>
      <c r="C499" s="2"/>
      <c r="D499" s="2"/>
      <c r="E499" s="2"/>
      <c r="F499" s="2"/>
      <c r="G499" s="2"/>
      <c r="H499" s="2"/>
      <c r="I499" s="2"/>
    </row>
    <row r="501" spans="1:9" x14ac:dyDescent="0.25">
      <c r="B501" s="11"/>
      <c r="C501" s="24" t="str">
        <f>IF(A503="","",VLOOKUP(A503,'[1]Ref Code fonds'!$A$1:B747,2))</f>
        <v/>
      </c>
      <c r="D501" s="24"/>
      <c r="E501" s="24"/>
      <c r="F501" s="24"/>
      <c r="G501" s="24"/>
      <c r="H501" s="24"/>
      <c r="I501" s="24"/>
    </row>
    <row r="502" spans="1:9" ht="30" customHeight="1" x14ac:dyDescent="0.25">
      <c r="A502" s="7" t="s">
        <v>17</v>
      </c>
      <c r="B502" s="8" t="s">
        <v>0</v>
      </c>
      <c r="C502" s="9"/>
      <c r="D502" s="10"/>
      <c r="E502" s="10" t="s">
        <v>2</v>
      </c>
      <c r="F502" s="10" t="s">
        <v>4</v>
      </c>
      <c r="G502" s="10" t="s">
        <v>5</v>
      </c>
      <c r="H502" s="10"/>
      <c r="I502" s="10" t="s">
        <v>6</v>
      </c>
    </row>
    <row r="503" spans="1:9" x14ac:dyDescent="0.25">
      <c r="A503" s="25"/>
      <c r="B503" s="12"/>
      <c r="C503" s="13"/>
      <c r="D503" s="13"/>
      <c r="E503" s="14">
        <f>SUM(E505:E515)</f>
        <v>0</v>
      </c>
      <c r="F503" s="14">
        <f>SUM(F505:F515)</f>
        <v>0</v>
      </c>
      <c r="G503" s="14">
        <f>SUM(G505:G515)</f>
        <v>0</v>
      </c>
      <c r="H503" s="14">
        <f>SUM(H505:H515)</f>
        <v>0</v>
      </c>
      <c r="I503" s="14">
        <f>SUM(I505:I515)</f>
        <v>0</v>
      </c>
    </row>
    <row r="504" spans="1:9" ht="30" x14ac:dyDescent="0.25">
      <c r="A504" s="26"/>
      <c r="B504" s="27"/>
      <c r="C504" s="18" t="s">
        <v>10</v>
      </c>
      <c r="D504" s="18" t="s">
        <v>1</v>
      </c>
      <c r="E504" s="18" t="s">
        <v>2</v>
      </c>
      <c r="F504" s="18" t="s">
        <v>4</v>
      </c>
      <c r="G504" s="19" t="s">
        <v>11</v>
      </c>
      <c r="H504" s="19" t="s">
        <v>12</v>
      </c>
      <c r="I504" s="18" t="s">
        <v>13</v>
      </c>
    </row>
    <row r="505" spans="1:9" x14ac:dyDescent="0.25">
      <c r="A505" s="26"/>
      <c r="B505" s="27"/>
      <c r="C505" s="20"/>
      <c r="D505" s="20"/>
      <c r="E505" s="21"/>
      <c r="F505" s="21"/>
      <c r="G505" s="21"/>
      <c r="H505" s="21"/>
      <c r="I505" s="14">
        <f>IF(F505="",E505,F505)+G505+H505</f>
        <v>0</v>
      </c>
    </row>
    <row r="506" spans="1:9" x14ac:dyDescent="0.25">
      <c r="A506" s="26"/>
      <c r="B506" s="27"/>
      <c r="C506" s="20"/>
      <c r="D506" s="20"/>
      <c r="E506" s="21"/>
      <c r="F506" s="21"/>
      <c r="G506" s="21"/>
      <c r="H506" s="21"/>
      <c r="I506" s="14">
        <f t="shared" ref="I506:I514" si="63">IF(F506="",E506,F506)+G506+H506</f>
        <v>0</v>
      </c>
    </row>
    <row r="507" spans="1:9" x14ac:dyDescent="0.25">
      <c r="A507" s="26"/>
      <c r="B507" s="27"/>
      <c r="C507" s="20"/>
      <c r="D507" s="20"/>
      <c r="E507" s="21"/>
      <c r="F507" s="21"/>
      <c r="G507" s="21"/>
      <c r="H507" s="21"/>
      <c r="I507" s="14">
        <f t="shared" si="63"/>
        <v>0</v>
      </c>
    </row>
    <row r="508" spans="1:9" x14ac:dyDescent="0.25">
      <c r="A508" s="26"/>
      <c r="B508" s="27"/>
      <c r="C508" s="20"/>
      <c r="D508" s="20"/>
      <c r="E508" s="21"/>
      <c r="F508" s="21"/>
      <c r="G508" s="21"/>
      <c r="H508" s="21"/>
      <c r="I508" s="14">
        <f t="shared" si="63"/>
        <v>0</v>
      </c>
    </row>
    <row r="509" spans="1:9" x14ac:dyDescent="0.25">
      <c r="A509" s="26"/>
      <c r="B509" s="27"/>
      <c r="C509" s="20"/>
      <c r="D509" s="20"/>
      <c r="E509" s="21"/>
      <c r="F509" s="21"/>
      <c r="G509" s="21"/>
      <c r="H509" s="21"/>
      <c r="I509" s="14">
        <f t="shared" si="63"/>
        <v>0</v>
      </c>
    </row>
    <row r="510" spans="1:9" x14ac:dyDescent="0.25">
      <c r="A510" s="26"/>
      <c r="B510" s="27"/>
      <c r="C510" s="20"/>
      <c r="D510" s="20"/>
      <c r="E510" s="21"/>
      <c r="F510" s="21"/>
      <c r="G510" s="21"/>
      <c r="H510" s="21"/>
      <c r="I510" s="14">
        <f t="shared" si="63"/>
        <v>0</v>
      </c>
    </row>
    <row r="511" spans="1:9" x14ac:dyDescent="0.25">
      <c r="A511" s="26"/>
      <c r="B511" s="27"/>
      <c r="C511" s="20"/>
      <c r="D511" s="20"/>
      <c r="E511" s="21"/>
      <c r="F511" s="21"/>
      <c r="G511" s="21"/>
      <c r="H511" s="21"/>
      <c r="I511" s="14">
        <f t="shared" si="63"/>
        <v>0</v>
      </c>
    </row>
    <row r="512" spans="1:9" x14ac:dyDescent="0.25">
      <c r="A512" s="26"/>
      <c r="B512" s="27"/>
      <c r="C512" s="20"/>
      <c r="D512" s="20"/>
      <c r="E512" s="21"/>
      <c r="F512" s="20"/>
      <c r="G512" s="20"/>
      <c r="H512" s="20"/>
      <c r="I512" s="14">
        <f t="shared" si="63"/>
        <v>0</v>
      </c>
    </row>
    <row r="513" spans="1:9" x14ac:dyDescent="0.25">
      <c r="A513" s="26"/>
      <c r="B513" s="27"/>
      <c r="C513" s="20"/>
      <c r="D513" s="20"/>
      <c r="E513" s="21"/>
      <c r="F513" s="20"/>
      <c r="G513" s="20"/>
      <c r="H513" s="20"/>
      <c r="I513" s="14">
        <f t="shared" si="63"/>
        <v>0</v>
      </c>
    </row>
    <row r="514" spans="1:9" x14ac:dyDescent="0.25">
      <c r="A514" s="26"/>
      <c r="B514" s="27"/>
      <c r="C514" s="20"/>
      <c r="D514" s="20"/>
      <c r="E514" s="21"/>
      <c r="F514" s="20"/>
      <c r="G514" s="20"/>
      <c r="H514" s="20"/>
      <c r="I514" s="14">
        <f t="shared" si="63"/>
        <v>0</v>
      </c>
    </row>
    <row r="515" spans="1:9" x14ac:dyDescent="0.25">
      <c r="A515" s="2" t="s">
        <v>26</v>
      </c>
      <c r="B515" s="2"/>
      <c r="C515" s="2"/>
      <c r="D515" s="2"/>
      <c r="E515" s="2"/>
      <c r="F515" s="2"/>
      <c r="G515" s="2"/>
      <c r="H515" s="2"/>
      <c r="I515" s="2"/>
    </row>
  </sheetData>
  <mergeCells count="96">
    <mergeCell ref="A488:A498"/>
    <mergeCell ref="A499:I499"/>
    <mergeCell ref="C501:I501"/>
    <mergeCell ref="A504:A514"/>
    <mergeCell ref="A515:I515"/>
    <mergeCell ref="A456:A466"/>
    <mergeCell ref="A467:I467"/>
    <mergeCell ref="C469:I469"/>
    <mergeCell ref="A472:A482"/>
    <mergeCell ref="A483:I483"/>
    <mergeCell ref="C485:I485"/>
    <mergeCell ref="A424:A434"/>
    <mergeCell ref="A435:I435"/>
    <mergeCell ref="C437:I437"/>
    <mergeCell ref="A440:A450"/>
    <mergeCell ref="A451:I451"/>
    <mergeCell ref="C453:I453"/>
    <mergeCell ref="A392:A402"/>
    <mergeCell ref="A403:I403"/>
    <mergeCell ref="C405:I405"/>
    <mergeCell ref="A408:A418"/>
    <mergeCell ref="A419:I419"/>
    <mergeCell ref="C421:I421"/>
    <mergeCell ref="A360:A370"/>
    <mergeCell ref="A371:I371"/>
    <mergeCell ref="C373:I373"/>
    <mergeCell ref="A376:A386"/>
    <mergeCell ref="A387:I387"/>
    <mergeCell ref="C389:I389"/>
    <mergeCell ref="A328:A338"/>
    <mergeCell ref="A339:I339"/>
    <mergeCell ref="C341:I341"/>
    <mergeCell ref="A344:A354"/>
    <mergeCell ref="A355:I355"/>
    <mergeCell ref="C357:I357"/>
    <mergeCell ref="A296:A306"/>
    <mergeCell ref="A307:I307"/>
    <mergeCell ref="C309:I309"/>
    <mergeCell ref="A312:A322"/>
    <mergeCell ref="A323:I323"/>
    <mergeCell ref="C325:I325"/>
    <mergeCell ref="A264:A274"/>
    <mergeCell ref="A275:I275"/>
    <mergeCell ref="C277:I277"/>
    <mergeCell ref="A280:A290"/>
    <mergeCell ref="A291:I291"/>
    <mergeCell ref="C293:I293"/>
    <mergeCell ref="A232:A242"/>
    <mergeCell ref="A243:I243"/>
    <mergeCell ref="C245:I245"/>
    <mergeCell ref="A248:A258"/>
    <mergeCell ref="A259:I259"/>
    <mergeCell ref="C261:I261"/>
    <mergeCell ref="A200:A210"/>
    <mergeCell ref="A211:I211"/>
    <mergeCell ref="C213:I213"/>
    <mergeCell ref="A216:A226"/>
    <mergeCell ref="A227:I227"/>
    <mergeCell ref="C229:I229"/>
    <mergeCell ref="A168:A178"/>
    <mergeCell ref="A179:I179"/>
    <mergeCell ref="C181:I181"/>
    <mergeCell ref="A184:A194"/>
    <mergeCell ref="A195:I195"/>
    <mergeCell ref="C197:I197"/>
    <mergeCell ref="A136:A146"/>
    <mergeCell ref="A147:I147"/>
    <mergeCell ref="C149:I149"/>
    <mergeCell ref="A152:A162"/>
    <mergeCell ref="A163:I163"/>
    <mergeCell ref="C165:I165"/>
    <mergeCell ref="A104:A114"/>
    <mergeCell ref="A115:I115"/>
    <mergeCell ref="C117:I117"/>
    <mergeCell ref="A120:A130"/>
    <mergeCell ref="A131:I131"/>
    <mergeCell ref="C133:I133"/>
    <mergeCell ref="A72:A82"/>
    <mergeCell ref="A83:I83"/>
    <mergeCell ref="C85:I85"/>
    <mergeCell ref="A88:A98"/>
    <mergeCell ref="A99:I99"/>
    <mergeCell ref="C101:I101"/>
    <mergeCell ref="A40:A50"/>
    <mergeCell ref="A51:I51"/>
    <mergeCell ref="C53:I53"/>
    <mergeCell ref="A56:A66"/>
    <mergeCell ref="A67:I67"/>
    <mergeCell ref="C69:I69"/>
    <mergeCell ref="L3:R3"/>
    <mergeCell ref="A6:A16"/>
    <mergeCell ref="K8:K37"/>
    <mergeCell ref="A18:I18"/>
    <mergeCell ref="A22:A32"/>
    <mergeCell ref="A34:I34"/>
    <mergeCell ref="C37:I37"/>
  </mergeCells>
  <conditionalFormatting sqref="C15">
    <cfRule type="cellIs" dxfId="74" priority="74" operator="lessThan">
      <formula>0</formula>
    </cfRule>
    <cfRule type="cellIs" dxfId="73" priority="75" operator="lessThan">
      <formula>0</formula>
    </cfRule>
  </conditionalFormatting>
  <conditionalFormatting sqref="C31">
    <cfRule type="cellIs" dxfId="72" priority="70" operator="lessThan">
      <formula>0</formula>
    </cfRule>
    <cfRule type="cellIs" dxfId="71" priority="71" operator="lessThan">
      <formula>0</formula>
    </cfRule>
  </conditionalFormatting>
  <conditionalFormatting sqref="C49">
    <cfRule type="cellIs" dxfId="70" priority="72" operator="lessThan">
      <formula>0</formula>
    </cfRule>
    <cfRule type="cellIs" dxfId="69" priority="73" operator="lessThan">
      <formula>0</formula>
    </cfRule>
  </conditionalFormatting>
  <conditionalFormatting sqref="C65">
    <cfRule type="cellIs" dxfId="68" priority="68" operator="lessThan">
      <formula>0</formula>
    </cfRule>
    <cfRule type="cellIs" dxfId="67" priority="69" operator="lessThan">
      <formula>0</formula>
    </cfRule>
  </conditionalFormatting>
  <conditionalFormatting sqref="C81">
    <cfRule type="cellIs" dxfId="66" priority="66" operator="lessThan">
      <formula>0</formula>
    </cfRule>
    <cfRule type="cellIs" dxfId="65" priority="67" operator="lessThan">
      <formula>0</formula>
    </cfRule>
  </conditionalFormatting>
  <conditionalFormatting sqref="C97">
    <cfRule type="cellIs" dxfId="64" priority="64" operator="lessThan">
      <formula>0</formula>
    </cfRule>
    <cfRule type="cellIs" dxfId="63" priority="65" operator="lessThan">
      <formula>0</formula>
    </cfRule>
  </conditionalFormatting>
  <conditionalFormatting sqref="C113">
    <cfRule type="cellIs" dxfId="62" priority="62" operator="lessThan">
      <formula>0</formula>
    </cfRule>
    <cfRule type="cellIs" dxfId="61" priority="63" operator="lessThan">
      <formula>0</formula>
    </cfRule>
  </conditionalFormatting>
  <conditionalFormatting sqref="C129">
    <cfRule type="cellIs" dxfId="60" priority="60" operator="lessThan">
      <formula>0</formula>
    </cfRule>
    <cfRule type="cellIs" dxfId="59" priority="61" operator="lessThan">
      <formula>0</formula>
    </cfRule>
  </conditionalFormatting>
  <conditionalFormatting sqref="C145">
    <cfRule type="cellIs" dxfId="58" priority="58" operator="lessThan">
      <formula>0</formula>
    </cfRule>
    <cfRule type="cellIs" dxfId="57" priority="59" operator="lessThan">
      <formula>0</formula>
    </cfRule>
  </conditionalFormatting>
  <conditionalFormatting sqref="C161">
    <cfRule type="cellIs" dxfId="56" priority="56" operator="lessThan">
      <formula>0</formula>
    </cfRule>
    <cfRule type="cellIs" dxfId="55" priority="57" operator="lessThan">
      <formula>0</formula>
    </cfRule>
  </conditionalFormatting>
  <conditionalFormatting sqref="C177">
    <cfRule type="cellIs" dxfId="54" priority="54" operator="lessThan">
      <formula>0</formula>
    </cfRule>
    <cfRule type="cellIs" dxfId="53" priority="55" operator="lessThan">
      <formula>0</formula>
    </cfRule>
  </conditionalFormatting>
  <conditionalFormatting sqref="C193">
    <cfRule type="cellIs" dxfId="52" priority="52" operator="lessThan">
      <formula>0</formula>
    </cfRule>
    <cfRule type="cellIs" dxfId="51" priority="53" operator="lessThan">
      <formula>0</formula>
    </cfRule>
  </conditionalFormatting>
  <conditionalFormatting sqref="C209">
    <cfRule type="cellIs" dxfId="50" priority="50" operator="lessThan">
      <formula>0</formula>
    </cfRule>
    <cfRule type="cellIs" dxfId="49" priority="51" operator="lessThan">
      <formula>0</formula>
    </cfRule>
  </conditionalFormatting>
  <conditionalFormatting sqref="C225">
    <cfRule type="cellIs" dxfId="48" priority="48" operator="lessThan">
      <formula>0</formula>
    </cfRule>
    <cfRule type="cellIs" dxfId="47" priority="49" operator="lessThan">
      <formula>0</formula>
    </cfRule>
  </conditionalFormatting>
  <conditionalFormatting sqref="C241">
    <cfRule type="cellIs" dxfId="46" priority="46" operator="lessThan">
      <formula>0</formula>
    </cfRule>
    <cfRule type="cellIs" dxfId="45" priority="47" operator="lessThan">
      <formula>0</formula>
    </cfRule>
  </conditionalFormatting>
  <conditionalFormatting sqref="C257">
    <cfRule type="cellIs" dxfId="44" priority="44" operator="lessThan">
      <formula>0</formula>
    </cfRule>
    <cfRule type="cellIs" dxfId="43" priority="45" operator="lessThan">
      <formula>0</formula>
    </cfRule>
  </conditionalFormatting>
  <conditionalFormatting sqref="C273">
    <cfRule type="cellIs" dxfId="42" priority="42" operator="lessThan">
      <formula>0</formula>
    </cfRule>
    <cfRule type="cellIs" dxfId="41" priority="43" operator="lessThan">
      <formula>0</formula>
    </cfRule>
  </conditionalFormatting>
  <conditionalFormatting sqref="C289">
    <cfRule type="cellIs" dxfId="40" priority="40" operator="lessThan">
      <formula>0</formula>
    </cfRule>
    <cfRule type="cellIs" dxfId="39" priority="41" operator="lessThan">
      <formula>0</formula>
    </cfRule>
  </conditionalFormatting>
  <conditionalFormatting sqref="C305">
    <cfRule type="cellIs" dxfId="38" priority="38" operator="lessThan">
      <formula>0</formula>
    </cfRule>
    <cfRule type="cellIs" dxfId="37" priority="39" operator="lessThan">
      <formula>0</formula>
    </cfRule>
  </conditionalFormatting>
  <conditionalFormatting sqref="C321">
    <cfRule type="cellIs" dxfId="36" priority="36" operator="lessThan">
      <formula>0</formula>
    </cfRule>
    <cfRule type="cellIs" dxfId="35" priority="37" operator="lessThan">
      <formula>0</formula>
    </cfRule>
  </conditionalFormatting>
  <conditionalFormatting sqref="C337">
    <cfRule type="cellIs" dxfId="34" priority="34" operator="lessThan">
      <formula>0</formula>
    </cfRule>
    <cfRule type="cellIs" dxfId="33" priority="35" operator="lessThan">
      <formula>0</formula>
    </cfRule>
  </conditionalFormatting>
  <conditionalFormatting sqref="C353">
    <cfRule type="cellIs" dxfId="32" priority="32" operator="lessThan">
      <formula>0</formula>
    </cfRule>
    <cfRule type="cellIs" dxfId="31" priority="33" operator="lessThan">
      <formula>0</formula>
    </cfRule>
  </conditionalFormatting>
  <conditionalFormatting sqref="C369">
    <cfRule type="cellIs" dxfId="30" priority="30" operator="lessThan">
      <formula>0</formula>
    </cfRule>
    <cfRule type="cellIs" dxfId="29" priority="31" operator="lessThan">
      <formula>0</formula>
    </cfRule>
  </conditionalFormatting>
  <conditionalFormatting sqref="C385">
    <cfRule type="cellIs" dxfId="28" priority="28" operator="lessThan">
      <formula>0</formula>
    </cfRule>
    <cfRule type="cellIs" dxfId="27" priority="29" operator="lessThan">
      <formula>0</formula>
    </cfRule>
  </conditionalFormatting>
  <conditionalFormatting sqref="C401">
    <cfRule type="cellIs" dxfId="26" priority="26" operator="lessThan">
      <formula>0</formula>
    </cfRule>
    <cfRule type="cellIs" dxfId="25" priority="27" operator="lessThan">
      <formula>0</formula>
    </cfRule>
  </conditionalFormatting>
  <conditionalFormatting sqref="C417">
    <cfRule type="cellIs" dxfId="24" priority="24" operator="lessThan">
      <formula>0</formula>
    </cfRule>
    <cfRule type="cellIs" dxfId="23" priority="25" operator="lessThan">
      <formula>0</formula>
    </cfRule>
  </conditionalFormatting>
  <conditionalFormatting sqref="C433">
    <cfRule type="cellIs" dxfId="22" priority="22" operator="lessThan">
      <formula>0</formula>
    </cfRule>
    <cfRule type="cellIs" dxfId="21" priority="23" operator="lessThan">
      <formula>0</formula>
    </cfRule>
  </conditionalFormatting>
  <conditionalFormatting sqref="C449">
    <cfRule type="cellIs" dxfId="20" priority="20" operator="lessThan">
      <formula>0</formula>
    </cfRule>
    <cfRule type="cellIs" dxfId="19" priority="21" operator="lessThan">
      <formula>0</formula>
    </cfRule>
  </conditionalFormatting>
  <conditionalFormatting sqref="C465">
    <cfRule type="cellIs" dxfId="18" priority="18" operator="lessThan">
      <formula>0</formula>
    </cfRule>
    <cfRule type="cellIs" dxfId="17" priority="19" operator="lessThan">
      <formula>0</formula>
    </cfRule>
  </conditionalFormatting>
  <conditionalFormatting sqref="C481">
    <cfRule type="cellIs" dxfId="16" priority="16" operator="lessThan">
      <formula>0</formula>
    </cfRule>
    <cfRule type="cellIs" dxfId="15" priority="17" operator="lessThan">
      <formula>0</formula>
    </cfRule>
  </conditionalFormatting>
  <conditionalFormatting sqref="C497">
    <cfRule type="cellIs" dxfId="14" priority="14" operator="lessThan">
      <formula>0</formula>
    </cfRule>
    <cfRule type="cellIs" dxfId="13" priority="15" operator="lessThan">
      <formula>0</formula>
    </cfRule>
  </conditionalFormatting>
  <conditionalFormatting sqref="C513">
    <cfRule type="cellIs" dxfId="12" priority="12" operator="lessThan">
      <formula>0</formula>
    </cfRule>
    <cfRule type="cellIs" dxfId="11" priority="13" operator="lessThan">
      <formula>0</formula>
    </cfRule>
  </conditionalFormatting>
  <conditionalFormatting sqref="D23">
    <cfRule type="containsText" dxfId="10" priority="11" operator="containsText" text="0">
      <formula>NOT(ISERROR(SEARCH("0",D23)))</formula>
    </cfRule>
  </conditionalFormatting>
  <conditionalFormatting sqref="D27:D33">
    <cfRule type="containsText" dxfId="9" priority="10" operator="containsText" text="0">
      <formula>NOT(ISERROR(SEARCH("0",D27)))</formula>
    </cfRule>
  </conditionalFormatting>
  <conditionalFormatting sqref="D41">
    <cfRule type="containsText" dxfId="8" priority="9" operator="containsText" text="0">
      <formula>NOT(ISERROR(SEARCH("0",D41)))</formula>
    </cfRule>
  </conditionalFormatting>
  <conditionalFormatting sqref="D45:D50">
    <cfRule type="containsText" dxfId="7" priority="8" operator="containsText" text="0">
      <formula>NOT(ISERROR(SEARCH("0",D45)))</formula>
    </cfRule>
  </conditionalFormatting>
  <conditionalFormatting sqref="D7:D17">
    <cfRule type="containsText" dxfId="6" priority="7" operator="containsText" text="0">
      <formula>NOT(ISERROR(SEARCH("0",D7)))</formula>
    </cfRule>
  </conditionalFormatting>
  <conditionalFormatting sqref="D44">
    <cfRule type="containsText" dxfId="5" priority="1" operator="containsText" text="0">
      <formula>NOT(ISERROR(SEARCH("0",D44)))</formula>
    </cfRule>
  </conditionalFormatting>
  <conditionalFormatting sqref="D24">
    <cfRule type="containsText" dxfId="4" priority="6" operator="containsText" text="0">
      <formula>NOT(ISERROR(SEARCH("0",D24)))</formula>
    </cfRule>
  </conditionalFormatting>
  <conditionalFormatting sqref="D25">
    <cfRule type="containsText" dxfId="3" priority="5" operator="containsText" text="0">
      <formula>NOT(ISERROR(SEARCH("0",D25)))</formula>
    </cfRule>
  </conditionalFormatting>
  <conditionalFormatting sqref="D26">
    <cfRule type="containsText" dxfId="2" priority="4" operator="containsText" text="0">
      <formula>NOT(ISERROR(SEARCH("0",D26)))</formula>
    </cfRule>
  </conditionalFormatting>
  <conditionalFormatting sqref="D42">
    <cfRule type="containsText" dxfId="1" priority="3" operator="containsText" text="0">
      <formula>NOT(ISERROR(SEARCH("0",D42)))</formula>
    </cfRule>
  </conditionalFormatting>
  <conditionalFormatting sqref="D43">
    <cfRule type="containsText" dxfId="0" priority="2" operator="containsText" text="0">
      <formula>NOT(ISERROR(SEARCH("0",D43)))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Conso Direction</vt:lpstr>
      <vt:lpstr>DIR1</vt:lpstr>
      <vt:lpstr>DIR2</vt:lpstr>
      <vt:lpstr>DIR3</vt:lpstr>
      <vt:lpstr>DIR4</vt:lpstr>
    </vt:vector>
  </TitlesOfParts>
  <Company>Pôle Emploi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AITRAF Chaimaa-ext</dc:creator>
  <cp:lastModifiedBy>AITRAF Chaimaa-ext</cp:lastModifiedBy>
  <dcterms:created xsi:type="dcterms:W3CDTF">2017-10-26T13:06:51Z</dcterms:created>
  <dcterms:modified xsi:type="dcterms:W3CDTF">2017-10-26T16:03:55Z</dcterms:modified>
</cp:coreProperties>
</file>