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455" activeTab="2"/>
  </bookViews>
  <sheets>
    <sheet name="FOURNISSEUR" sheetId="1" r:id="rId1"/>
    <sheet name="Annexe I" sheetId="2" r:id="rId2"/>
    <sheet name="FAB(n)-Site(i)" sheetId="3" r:id="rId3"/>
    <sheet name="Feuil1" sheetId="4" state="hidden" r:id="rId4"/>
  </sheets>
  <externalReferences>
    <externalReference r:id="rId7"/>
  </externalReferences>
  <definedNames>
    <definedName name="CaseACocher10" localSheetId="2">'FAB(n)-Site(i)'!#REF!</definedName>
    <definedName name="CaseACocher10" localSheetId="0">'FOURNISSEUR'!#REF!</definedName>
    <definedName name="CaseACocher11" localSheetId="2">'FAB(n)-Site(i)'!#REF!</definedName>
    <definedName name="CaseACocher11" localSheetId="0">'FOURNISSEUR'!#REF!</definedName>
    <definedName name="CaseACocher15" localSheetId="2">'FAB(n)-Site(i)'!#REF!</definedName>
    <definedName name="CaseACocher15" localSheetId="0">'FOURNISSEUR'!#REF!</definedName>
    <definedName name="CaseACocher17" localSheetId="2">'FAB(n)-Site(i)'!$B$77</definedName>
    <definedName name="CaseACocher17" localSheetId="0">'FOURNISSEUR'!$B$84</definedName>
    <definedName name="CaseACocher19" localSheetId="2">'FAB(n)-Site(i)'!$B$79</definedName>
    <definedName name="CaseACocher19" localSheetId="0">'FOURNISSEUR'!$B$86</definedName>
    <definedName name="CaseACocher2" localSheetId="2">'FAB(n)-Site(i)'!$B$19</definedName>
    <definedName name="CaseACocher2" localSheetId="0">'FOURNISSEUR'!$B$19</definedName>
    <definedName name="CaseACocher21" localSheetId="2">'FAB(n)-Site(i)'!$A$121</definedName>
    <definedName name="CaseACocher21" localSheetId="0">'FOURNISSEUR'!$A$128</definedName>
    <definedName name="CaseACocher23" localSheetId="2">'FAB(n)-Site(i)'!#REF!</definedName>
    <definedName name="CaseACocher23" localSheetId="0">'FOURNISSEUR'!#REF!</definedName>
    <definedName name="CaseACocher4" localSheetId="2">'FAB(n)-Site(i)'!#REF!</definedName>
    <definedName name="CaseACocher4" localSheetId="0">'FOURNISSEUR'!#REF!</definedName>
    <definedName name="CaseACocher6" localSheetId="2">'FAB(n)-Site(i)'!$B$24</definedName>
    <definedName name="CaseACocher6" localSheetId="0">'FOURNISSEUR'!$B$31</definedName>
    <definedName name="CaseACocher7" localSheetId="2">'FAB(n)-Site(i)'!$B$25</definedName>
    <definedName name="CaseACocher7" localSheetId="0">'FOURNISSEUR'!$B$32</definedName>
    <definedName name="CaseACocher8" localSheetId="2">'FAB(n)-Site(i)'!$D$25</definedName>
    <definedName name="CaseACocher8" localSheetId="0">'FOURNISSEUR'!$D$32</definedName>
    <definedName name="CaseACocher9" localSheetId="2">'FAB(n)-Site(i)'!$E$25</definedName>
    <definedName name="CaseACocher9" localSheetId="0">'FOURNISSEUR'!$E$32</definedName>
    <definedName name="_xlnm.Print_Titles" localSheetId="2">'FAB(n)-Site(i)'!$2:$4</definedName>
    <definedName name="_xlnm.Print_Titles" localSheetId="0">'FOURNISSEUR'!$2:$4</definedName>
    <definedName name="Texte1" localSheetId="2">'FAB(n)-Site(i)'!$B$9</definedName>
    <definedName name="Texte1" localSheetId="0">'FOURNISSEUR'!$B$9</definedName>
    <definedName name="Texte2" localSheetId="2">'FAB(n)-Site(i)'!$B$10</definedName>
    <definedName name="Texte2" localSheetId="0">'FOURNISSEUR'!$B$10</definedName>
    <definedName name="Texte3" localSheetId="2">'FAB(n)-Site(i)'!$B$11</definedName>
    <definedName name="Texte3" localSheetId="0">'FOURNISSEUR'!$B$11</definedName>
    <definedName name="Texte4" localSheetId="2">'FAB(n)-Site(i)'!$B$12</definedName>
    <definedName name="Texte4" localSheetId="0">'FOURNISSEUR'!$B$12</definedName>
    <definedName name="Texte5" localSheetId="2">'FAB(n)-Site(i)'!$B$13</definedName>
    <definedName name="Texte5" localSheetId="0">'FOURNISSEUR'!$B$13</definedName>
    <definedName name="Texte6" localSheetId="2">'FAB(n)-Site(i)'!$B$14</definedName>
    <definedName name="Texte6" localSheetId="0">'FOURNISSEUR'!$B$14</definedName>
    <definedName name="Texte7" localSheetId="2">'FAB(n)-Site(i)'!$B$17</definedName>
    <definedName name="Texte7" localSheetId="0">'FOURNISSEUR'!$B$17</definedName>
    <definedName name="Texte8" localSheetId="2">'FAB(n)-Site(i)'!$B$18</definedName>
    <definedName name="Texte8" localSheetId="0">'FOURNISSEUR'!$B$18</definedName>
    <definedName name="_xlnm.Print_Area" localSheetId="2">'FAB(n)-Site(i)'!$A$1:$F$167</definedName>
    <definedName name="_xlnm.Print_Area" localSheetId="3">'Feuil1'!$A$1:$J$40</definedName>
    <definedName name="_xlnm.Print_Area" localSheetId="0">'FOURNISSEUR'!$A$1:$G$173</definedName>
  </definedNames>
  <calcPr fullCalcOnLoad="1"/>
</workbook>
</file>

<file path=xl/sharedStrings.xml><?xml version="1.0" encoding="utf-8"?>
<sst xmlns="http://schemas.openxmlformats.org/spreadsheetml/2006/main" count="562" uniqueCount="208">
  <si>
    <t>L'onglet "Fab(n)/Site(i)"est à remplir et à joindre pour chacun des couples (Fabricant/site de fabrication) nommé dans cette Annexe1</t>
  </si>
  <si>
    <t>Etes-vous Fabricant des matières premières livrées ?</t>
  </si>
  <si>
    <t>Etes-vous Distributeur des matières premières livrées ?</t>
  </si>
  <si>
    <t>Rappel : Merci de remplir l'annexe 1 en listant, pour chaque MP livrée, les sites de fabrication concernés.</t>
  </si>
  <si>
    <t xml:space="preserve">Si oui, préciser  </t>
  </si>
  <si>
    <t>Référence fournisseur Matière première</t>
  </si>
  <si>
    <r>
      <t xml:space="preserve">LA PRESENTE ANNEXE EST A RETOURNER COMPLETE </t>
    </r>
    <r>
      <rPr>
        <b/>
        <u val="single"/>
        <sz val="11"/>
        <rFont val="Arial"/>
        <family val="2"/>
      </rPr>
      <t>EN FORMAT EXCEL</t>
    </r>
  </si>
  <si>
    <t xml:space="preserve">A remplir par </t>
  </si>
  <si>
    <t>Le personnel est -il formé à la protection de la chaine contre les actes de malveillance ?</t>
  </si>
  <si>
    <t xml:space="preserve">Exigez vous de vos fournisseurs la mise en place d'un système de lutte contre les actes de malveillance ? </t>
  </si>
  <si>
    <t>Ces zones critiques sont-elles protégées et à accès limité ?</t>
  </si>
  <si>
    <t xml:space="preserve">Si oui quelle est cette protection et pour quel produit ? </t>
  </si>
  <si>
    <t>Existe-t-il des procédures permettant d'identifier ou d'empêcher tout acte de malveillance ?</t>
  </si>
  <si>
    <t>Avez-vous formalisé une analyse de risque sur la sûreté des produits ?</t>
  </si>
  <si>
    <r>
      <t>Si la réponse est Oui, merci de remplir :</t>
    </r>
    <r>
      <rPr>
        <sz val="9"/>
        <color indexed="18"/>
        <rFont val="Arial"/>
        <family val="2"/>
      </rPr>
      <t xml:space="preserve">
- La suite du questionnaire pour vous-même ainsi que l'annexe I.
- L'onglet "Fab(n)/Site(i)" pour chaque site de fabrication que vous avez mentionné à l'annexe I</t>
    </r>
  </si>
  <si>
    <t>Oui</t>
  </si>
  <si>
    <t>QUESTIONNAIRE D'AUTO EVALUATION (FOURNISSEUR / FABRICANT par site)</t>
  </si>
  <si>
    <t>ANNEXE 1 - QUESTIONNAIRE D'AUTO EVALUATION FOURNISSEUR</t>
  </si>
  <si>
    <r>
      <t>Les paragraphes 3 à 9 de cette section ne nécessitent pas d'être complétés si le site du fournisseur est certifié par une habilitation officielle relative à la sécurité des aliments de type GFSI -</t>
    </r>
    <r>
      <rPr>
        <b/>
        <i/>
        <sz val="10"/>
        <color indexed="18"/>
        <rFont val="Arial"/>
        <family val="2"/>
      </rPr>
      <t>Global Food Safety Initiative</t>
    </r>
    <r>
      <rPr>
        <b/>
        <sz val="10"/>
        <color indexed="18"/>
        <rFont val="Arial"/>
        <family val="2"/>
      </rPr>
      <t xml:space="preserve">- 
(FSCC 22000, BRC, IFS,  etc.). </t>
    </r>
  </si>
  <si>
    <r>
      <t xml:space="preserve">des produits chimiques </t>
    </r>
    <r>
      <rPr>
        <i/>
        <sz val="11"/>
        <color indexed="12"/>
        <rFont val="Arial"/>
        <family val="2"/>
      </rPr>
      <t>(produit non alimentaire, de nettoyage et/ou de maintenance)</t>
    </r>
  </si>
  <si>
    <t>Des mesures de maîtrises ont elle été mises en œuvre pour la maîtrise des produits néoformés ?</t>
  </si>
  <si>
    <t>ISO 22000</t>
  </si>
  <si>
    <t>OUI</t>
  </si>
  <si>
    <t>Dénomination Matière première</t>
  </si>
  <si>
    <t>Nom du Fabricant *</t>
  </si>
  <si>
    <t xml:space="preserve">Nom du Site 
de fabrication* </t>
  </si>
  <si>
    <t>Adresse du Site 
de fabrication*</t>
  </si>
  <si>
    <t>N° Tél *:</t>
  </si>
  <si>
    <t>Note du Critère
 Evaluation du Fabricant</t>
  </si>
  <si>
    <t>* Si le fournisseur le souhaite, ces informations peuvent rester anonymes : 
  Exemple : Fabricant 1, Site Fab 1, Adresse 1</t>
  </si>
  <si>
    <t>Score obtenu à  l'onglet "Fournisseur"</t>
  </si>
  <si>
    <t>Note du Critère
 Evaluation du Fournisseur</t>
  </si>
  <si>
    <t>Nom du fournisseur :</t>
  </si>
  <si>
    <t>Score obtenu  pour  chaque  onglet "Fab(n)/site(i)"</t>
  </si>
  <si>
    <t>Combien de temps faut-il pour retrouver ces éléments ?</t>
  </si>
  <si>
    <t>Sous quel délai répondez vous aux réclamations clients ?</t>
  </si>
  <si>
    <t>Avez-vous des locaux spécifiques pour le stockage :</t>
  </si>
  <si>
    <t>des matières premières</t>
  </si>
  <si>
    <t>des produits finis</t>
  </si>
  <si>
    <t>des emballages</t>
  </si>
  <si>
    <t>5 / Fabrication - Contrôles - Stockage - Livraison</t>
  </si>
  <si>
    <t>Contrôlez-vous la température de vos stockages ?</t>
  </si>
  <si>
    <t>6 / Maîtrise des matières premières</t>
  </si>
  <si>
    <t>     </t>
  </si>
  <si>
    <t>Quel est l’effectif de l’entreprise ?</t>
  </si>
  <si>
    <t>Possédez-vous un plan de formation du personnel aux règles d’hygiène ?</t>
  </si>
  <si>
    <t>Possédez-vous un plan de nettoyage ?</t>
  </si>
  <si>
    <t>Possédez-vous un plan de lutte contre les nuisibles ?</t>
  </si>
  <si>
    <t>Si oui, quel est son niveau de protection :</t>
  </si>
  <si>
    <t>Avez-vous une procédure de gestion des bris de verre ou de plastiques durs ?</t>
  </si>
  <si>
    <t>Disposez-vous d’un laboratoire de contrôle ?</t>
  </si>
  <si>
    <r>
      <t xml:space="preserve">Etes-vous titulaire d’une habilitation reconnue et officielle en matière de </t>
    </r>
    <r>
      <rPr>
        <u val="single"/>
        <sz val="11"/>
        <rFont val="Arial"/>
        <family val="2"/>
      </rPr>
      <t>sécurité des aliments</t>
    </r>
    <r>
      <rPr>
        <sz val="11"/>
        <rFont val="Arial"/>
        <family val="2"/>
      </rPr>
      <t xml:space="preserve"> de type GFSI -</t>
    </r>
    <r>
      <rPr>
        <i/>
        <sz val="11"/>
        <rFont val="Arial"/>
        <family val="2"/>
      </rPr>
      <t>Global Food Safety Initiative-</t>
    </r>
    <r>
      <rPr>
        <sz val="11"/>
        <rFont val="Arial"/>
        <family val="2"/>
      </rPr>
      <t xml:space="preserve"> (FSCC 22000, BRC, IFS, etc.) ?</t>
    </r>
  </si>
  <si>
    <t>Si oui, préciser (FSCC 22000, BRC, IFS, etc.) ?</t>
  </si>
  <si>
    <r>
      <t xml:space="preserve">LE QUESTIONNAIRE DOIT ETRE RENVOYE COMPLETE </t>
    </r>
    <r>
      <rPr>
        <b/>
        <i/>
        <u val="single"/>
        <sz val="11"/>
        <rFont val="Arial"/>
        <family val="2"/>
      </rPr>
      <t>EN FORMAT EXCEL</t>
    </r>
  </si>
  <si>
    <r>
      <t xml:space="preserve">Etes-vous titulaire d’une habilitation reconnue et officielle en matière de </t>
    </r>
    <r>
      <rPr>
        <u val="single"/>
        <sz val="11"/>
        <rFont val="Arial"/>
        <family val="2"/>
      </rPr>
      <t>sécurité des aliments de type GFSI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-Global Food Safety Initiative- </t>
    </r>
    <r>
      <rPr>
        <sz val="11"/>
        <rFont val="Arial"/>
        <family val="2"/>
      </rPr>
      <t>(FSCC 22000, BRC, IFS, etc.) ?</t>
    </r>
  </si>
  <si>
    <r>
      <t xml:space="preserve">Les paragraphes 3 à 9 de cette section ne nécessitent pas d'être complétés si le site du fournisseur est certifié par une habilitation officielle relative à la </t>
    </r>
    <r>
      <rPr>
        <b/>
        <u val="single"/>
        <sz val="10"/>
        <color indexed="18"/>
        <rFont val="Arial"/>
        <family val="2"/>
      </rPr>
      <t xml:space="preserve">sécurité des aliments de type GFSI </t>
    </r>
    <r>
      <rPr>
        <b/>
        <i/>
        <u val="single"/>
        <sz val="10"/>
        <color indexed="18"/>
        <rFont val="Arial"/>
        <family val="2"/>
      </rPr>
      <t>-Global Food Safety Initiative-</t>
    </r>
    <r>
      <rPr>
        <b/>
        <sz val="10"/>
        <color indexed="18"/>
        <rFont val="Arial"/>
        <family val="2"/>
      </rPr>
      <t xml:space="preserve"> 
(FSCC 22000, BRC, IFS, etc.). </t>
    </r>
  </si>
  <si>
    <t xml:space="preserve">Existe-t-il une procédure de gestion des réclamations clients ? </t>
  </si>
  <si>
    <t xml:space="preserve"> 9 / Sûreté des produits</t>
  </si>
  <si>
    <t xml:space="preserve">a) de l'ensemble du site </t>
  </si>
  <si>
    <t>a) d'une partie du site</t>
  </si>
  <si>
    <t>Avez-vous identifié selon une analyse des risques, des zones critiques pour la sureté ?</t>
  </si>
  <si>
    <t>Les produits que vous nous livrez possèdent-ils une protection physique sur l'emballage ? (plombage, etc.)</t>
  </si>
  <si>
    <t>5.3 / Métrologie - Maintenance</t>
  </si>
  <si>
    <t>Si oui, indiquer la durée et la température du traitement ?</t>
  </si>
  <si>
    <t>Le port des bijoux et de la montre est-il interdit ?</t>
  </si>
  <si>
    <t>4.4 / Lutte contre les nuisibles</t>
  </si>
  <si>
    <t>Un plan de maintenance préventive de vos bâtiments et de vos équipements est-il en place ?</t>
  </si>
  <si>
    <t>7.1 / Maîtrise du risque physique (corps étrangers)</t>
  </si>
  <si>
    <t>Si oui, quelle est la fréquence de ces audits ?</t>
  </si>
  <si>
    <t>Le matériel jetable utilisé en production (sacs, films plastiques, matériel de prélèvement, gants, flexibles, filtres...) est-il certifié pour contact alimentaire ?</t>
  </si>
  <si>
    <t>Etes-vous intégré à un groupe ?</t>
  </si>
  <si>
    <t>si oui, lequel ?</t>
  </si>
  <si>
    <t>Si oui, expliquer comment elle fonctionne :</t>
  </si>
  <si>
    <t>Autres (préciser) : ……</t>
  </si>
  <si>
    <t>les quantités livrées par lot</t>
  </si>
  <si>
    <t>Adresse :</t>
  </si>
  <si>
    <t>Fax :</t>
  </si>
  <si>
    <t xml:space="preserve">Rats et souris  </t>
  </si>
  <si>
    <t xml:space="preserve">Insectes rampants </t>
  </si>
  <si>
    <t xml:space="preserve">Insectes volants  </t>
  </si>
  <si>
    <r>
      <t xml:space="preserve">
INTRODUCTION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 xml:space="preserve">1) Le présent questionnaire est destiné à l'évaluation des fournisseurs en matière de sécurité des aliments.
    L'annexe I de ce questionnaire permet de déterminer la chaine d'approvisionnement, 
    liée à chaque matière première (MP) livrée par le fournisseur 
2) Définitions : 
    - Un fournisseur est considéré comme Fabricant s'il produit la MP livrée
    - Un fournisseur est considéré comme Distributeur s'il ne fabrique pas la MP livrée, 
      mais peut avoir une action sur la MP livrée du type :  Stockage, dépotage, reconditionnement
    - Un fournisseur est considéré comme Négociant s'il n'est ni fabricant, ni distributeur. 
      Autrement dit, s'il n'a aucune action directe sur la MP livrée. 
</t>
    </r>
  </si>
  <si>
    <t>Nom du fournisseur / Fabricant :</t>
  </si>
  <si>
    <t xml:space="preserve">Adresse du site de Fabrication : </t>
  </si>
  <si>
    <r>
      <t xml:space="preserve">
INTRODUCTION</t>
    </r>
    <r>
      <rPr>
        <sz val="11"/>
        <rFont val="Arial"/>
        <family val="2"/>
      </rPr>
      <t xml:space="preserve">
La présente annexe doit être complétée par le fournisseur pour chacune des matières premières vendues à ROBERTET 
</t>
    </r>
  </si>
  <si>
    <t>A partir du numéro de lot de matière première, peut-on retrouver les lots de produits finis fabriqués ?</t>
  </si>
  <si>
    <t>Quelle est la durée d'archivage des documents de traçabilité ?</t>
  </si>
  <si>
    <t>Les nettoyages sont-ils enregistrés ?</t>
  </si>
  <si>
    <t>Les emballages des matières premières sont - ils conformes au règlement général CE n°1935/2004 et ses modifications ?</t>
  </si>
  <si>
    <t>Avez-vous  mis en place un moyen de détection ou d'élimination des corps étrangers sur les lignes des produits destinés à Robertet</t>
  </si>
  <si>
    <t>Si oui, lesquels ?</t>
  </si>
  <si>
    <t>Note</t>
  </si>
  <si>
    <t>La surveillance du plan de lutte est elle effectuée par une société extérieure spécialisée ?</t>
  </si>
  <si>
    <t>Total</t>
  </si>
  <si>
    <t>Total général</t>
  </si>
  <si>
    <t>TOTAL</t>
  </si>
  <si>
    <t xml:space="preserve">% </t>
  </si>
  <si>
    <t>QUESTIONNAIRE D’AUTO EVALUATION FOURNISSEUR  SECURITE ALIMENTAIRE</t>
  </si>
  <si>
    <t>4/ Hygiène</t>
  </si>
  <si>
    <t>5/ Fabrication-contrôles-stockage-livraison</t>
  </si>
  <si>
    <t>6/ Maitrise des matières premières</t>
  </si>
  <si>
    <t>7/ HACCP</t>
  </si>
  <si>
    <t>8/ Produits non conformes -réclamations-gestion de crise</t>
  </si>
  <si>
    <t>Possédez- vous des certificats d’alimentarité de vos matières premières (si concerné) y compris pour les emballages ?</t>
  </si>
  <si>
    <t>Faites-vous appel à un laboratoire extérieur ?</t>
  </si>
  <si>
    <t>Avez-vous mis en place des contrôles à réception sur les matières premières ?</t>
  </si>
  <si>
    <t>Si oui, natures et fréquences des contrôles :</t>
  </si>
  <si>
    <t>Avez-vous mis en place des contrôles en cours de production ?</t>
  </si>
  <si>
    <t>Avez-vous mis en place des contrôles sur les produits finis ?</t>
  </si>
  <si>
    <t>Conservez-vous des témoins de production ?</t>
  </si>
  <si>
    <t>Si oui, combien de temps :</t>
  </si>
  <si>
    <t>Avez- vous des spécifications ou des cahiers des charges pour vos matières premières ?</t>
  </si>
  <si>
    <t>Avez- vous une procédure de gestion des produits non-conformes ?</t>
  </si>
  <si>
    <t>Existe-t-il une procédure de gestion de crise ?</t>
  </si>
  <si>
    <t>Téléphone :</t>
  </si>
  <si>
    <t>Oui</t>
  </si>
  <si>
    <t>Non</t>
  </si>
  <si>
    <t>Si oui, nom de la société :</t>
  </si>
  <si>
    <t>Date d’obtention + Date d’échéance ou de renouvellement</t>
  </si>
  <si>
    <t xml:space="preserve">Si oui, lequel ? </t>
  </si>
  <si>
    <t xml:space="preserve">Pour quels types de contrôle ? </t>
  </si>
  <si>
    <t>(si oui, en joindre une copie)</t>
  </si>
  <si>
    <t>Existe-t-il un livret d’accueil ?</t>
  </si>
  <si>
    <t>2.1 / SMQ</t>
  </si>
  <si>
    <t>Si oui, quelle est sa fréquence de renouvellement ?</t>
  </si>
  <si>
    <t>Nom du signataire :</t>
  </si>
  <si>
    <t>Un audit du verre est-il réalisé ?</t>
  </si>
  <si>
    <t>5.1 / Fabrication</t>
  </si>
  <si>
    <t>5.2 / Contrôle matières premières et produits finis</t>
  </si>
  <si>
    <t>5.4 / Stockage et transport</t>
  </si>
  <si>
    <t>Si oui, quelle est la taille des particules détectées ?</t>
  </si>
  <si>
    <t>Etes-vous Négociant des matières premières ?</t>
  </si>
  <si>
    <r>
      <t xml:space="preserve">Si la réponse est Oui, merci de remplir </t>
    </r>
    <r>
      <rPr>
        <sz val="9"/>
        <color indexed="18"/>
        <rFont val="Arial"/>
        <family val="2"/>
      </rPr>
      <t>:
- La suite du questionnaire   pour vous-même ainsi que    
  l'annexe I.
- L'onglet "Fab(n)/Site(i)"  pour chaque site de fabrication 
  que vous avez mentionné à l'annexe I</t>
    </r>
  </si>
  <si>
    <r>
      <t>Si la réponse est Oui :</t>
    </r>
    <r>
      <rPr>
        <sz val="9"/>
        <color indexed="18"/>
        <rFont val="Arial"/>
        <family val="2"/>
      </rPr>
      <t xml:space="preserve">
- La suite du questionnaire n'est pas à remplir  
- L 'annexe I est à remplir.
- L'onglet "Fab(n)/Site(i)" est à remplir pour chaque site de 
   fabrication mentionné à l'annexe I</t>
    </r>
  </si>
  <si>
    <r>
      <t xml:space="preserve">
INTRODUCTION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 xml:space="preserve"> Le présent questionnaire est destiné à l'évaluation des (fournisseurs/Fabricants) en matière de sécurité des aliments.
    </t>
    </r>
  </si>
  <si>
    <t>2.3 / Documents à joindre</t>
  </si>
  <si>
    <t>Diagramme de fabrication</t>
  </si>
  <si>
    <t>Plan HACCP avec la liste des CCP et leur surveillance</t>
  </si>
  <si>
    <t>Manuel de sécuité des aliments</t>
  </si>
  <si>
    <t>Procédure de gestion des réclamations</t>
  </si>
  <si>
    <t>Copie de l'habilitation (certification, accréditation, etc.)</t>
  </si>
  <si>
    <t>Le port d'une tenue de travail est-elle obligatoire ?</t>
  </si>
  <si>
    <t>Si oui, quelle est sa fréquence de changement ?</t>
  </si>
  <si>
    <t>Le port des accessoires suivants est-il obligatoire ?</t>
  </si>
  <si>
    <t>Coiffe</t>
  </si>
  <si>
    <t>Masque</t>
  </si>
  <si>
    <t>Si oui, comprend-t-il  :</t>
  </si>
  <si>
    <t>les locaux</t>
  </si>
  <si>
    <t>le matériel et les installations</t>
  </si>
  <si>
    <t>Le nettoyage est-il vérifié ?</t>
  </si>
  <si>
    <t>Si oui, quelles sont vos méthodes de vérification ?</t>
  </si>
  <si>
    <t>3 / Traçabilité</t>
  </si>
  <si>
    <t>4 / Hygiène</t>
  </si>
  <si>
    <t>4.1 / Formation Hygiène</t>
  </si>
  <si>
    <t>4.2 / Nettoyage</t>
  </si>
  <si>
    <t>4.3 / Personnel</t>
  </si>
  <si>
    <t>Auditez-vous votre système de traçabilité ?</t>
  </si>
  <si>
    <t xml:space="preserve">3.2 / Traçabilité ascendante </t>
  </si>
  <si>
    <t>A partir du numéro de lot  produit fini, pouvez-vous retrouver les éléments suivants :</t>
  </si>
  <si>
    <t>les lots de matières premières</t>
  </si>
  <si>
    <t>les lots d'emballages</t>
  </si>
  <si>
    <t>les contrôles effectués</t>
  </si>
  <si>
    <t>les paramètres de fabrication</t>
  </si>
  <si>
    <t>3.3 / Traçabilité descendante</t>
  </si>
  <si>
    <t>tous les sites de clients livrés</t>
  </si>
  <si>
    <t>les dates de livraison</t>
  </si>
  <si>
    <t>Pour chaque lot de produit fini, êtes-vous en mesure de retrouver les éléments suivants :</t>
  </si>
  <si>
    <t>N/A</t>
  </si>
  <si>
    <t xml:space="preserve">Avez-vous un système de traçabilité ? </t>
  </si>
  <si>
    <t>Plan hygiène ou Livret d'acueil</t>
  </si>
  <si>
    <t>Si oui, nature et fréquences des contrôles :</t>
  </si>
  <si>
    <t>Avez-vous mis en place un plan de surveillance et de maintenance de vos moyens de mesure et de contrôle ?</t>
  </si>
  <si>
    <t xml:space="preserve">     </t>
  </si>
  <si>
    <t>Nom du fournisseur :</t>
  </si>
  <si>
    <t>Adresse e-mail :</t>
  </si>
  <si>
    <t>II / Organisation qualité</t>
  </si>
  <si>
    <t>III / Description organisation qualité</t>
  </si>
  <si>
    <t>I / Information générale</t>
  </si>
  <si>
    <t>Nom du responsable qualité :</t>
  </si>
  <si>
    <t>Activité(s) de l’entreprise :</t>
  </si>
  <si>
    <t>Effectuez-vous des contrôles au chargement ?</t>
  </si>
  <si>
    <t xml:space="preserve">Fonction : </t>
  </si>
  <si>
    <t>Date et Signature :</t>
  </si>
  <si>
    <t>Les produits que vous nous livrez subissent-ils un traitement thermique lors du process ?</t>
  </si>
  <si>
    <t>7.4 / Maîtrise des allergènes</t>
  </si>
  <si>
    <t xml:space="preserve">7.3 / Maîtrise du risques contaminants  </t>
  </si>
  <si>
    <t>Quels sont les moyens mis en œuvre pour la maîtrise du risque contaminants ?</t>
  </si>
  <si>
    <t>Le risque contaminants a-t-il été pris en compte (approvisionnement, stockage, fabrication, conditionnement…)?</t>
  </si>
  <si>
    <t>Si oui, le risque de contamination croisée tout au long de la chaîne a-t-il été pris en compte (approvisionnement, stockage, fabrication, conditionnement…)?</t>
  </si>
  <si>
    <t xml:space="preserve">Utilisez vous des matières premières allergènes (conf Annexe  II du Règlement 1169/2011/UE) sur votre site ? </t>
  </si>
  <si>
    <t xml:space="preserve">3.1 / Système traçabilité </t>
  </si>
  <si>
    <t xml:space="preserve"> 8 / Produits non-conformes - Réclamations - Gestion de crise</t>
  </si>
  <si>
    <t>8.1 / Produits non-conformes</t>
  </si>
  <si>
    <t>8.2 / Réclamation</t>
  </si>
  <si>
    <t>8.3 / Gestion de crise</t>
  </si>
  <si>
    <t xml:space="preserve"> 7 / HACCP</t>
  </si>
  <si>
    <t>Les produits non-conformes sont-ils physiquement isolés et clairement identifiés ?</t>
  </si>
  <si>
    <t>7.2 / Maîtrise du risque chimique</t>
  </si>
  <si>
    <t>Quels sont les moyens mis en œuvre pour la maîtrise des contaminations croisées ?</t>
  </si>
  <si>
    <t>SECURITE ALIMENTAIRE</t>
  </si>
  <si>
    <t>QUESTIONNAIRE D'AUTO EVALUATION FOURNISSEUR</t>
  </si>
  <si>
    <t>Les produits de maintenance pouvant entrer en contact avec le produit sont-ils certifiés pour contact alimentaire (lubrifiant, traitement vapeur, peinture,…) ?</t>
  </si>
  <si>
    <t>Détecteur de métaux</t>
  </si>
  <si>
    <t>Pièges magnétiques</t>
  </si>
  <si>
    <t>Détecteur rayons X</t>
  </si>
  <si>
    <t>Filtres ou tamis</t>
  </si>
  <si>
    <t>x</t>
  </si>
  <si>
    <t>Décision:</t>
  </si>
  <si>
    <t>Taux de bonnes réponses 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</si>
</sst>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u val="single"/>
      <sz val="10"/>
      <color indexed="18"/>
      <name val="Arial"/>
      <family val="2"/>
    </font>
    <font>
      <i/>
      <sz val="11"/>
      <name val="Arial"/>
      <family val="2"/>
    </font>
    <font>
      <b/>
      <i/>
      <u val="single"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2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Arial"/>
      <family val="2"/>
    </font>
    <font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0" borderId="2" applyNumberFormat="0" applyFill="0" applyAlignment="0" applyProtection="0"/>
    <xf numFmtId="0" fontId="0" fillId="24" borderId="3" applyNumberFormat="0" applyFont="0" applyAlignment="0" applyProtection="0"/>
    <xf numFmtId="0" fontId="63" fillId="25" borderId="1" applyNumberFormat="0" applyAlignment="0" applyProtection="0"/>
    <xf numFmtId="0" fontId="49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66" fillId="23" borderId="4" applyNumberFormat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5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0" borderId="11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30" borderId="15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30" borderId="16" xfId="0" applyFont="1" applyFill="1" applyBorder="1" applyAlignment="1">
      <alignment vertical="center" wrapText="1"/>
    </xf>
    <xf numFmtId="0" fontId="4" fillId="30" borderId="17" xfId="0" applyFont="1" applyFill="1" applyBorder="1" applyAlignment="1">
      <alignment vertical="center" wrapText="1"/>
    </xf>
    <xf numFmtId="0" fontId="4" fillId="30" borderId="0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30" borderId="0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5" fillId="23" borderId="10" xfId="0" applyFont="1" applyFill="1" applyBorder="1" applyAlignment="1">
      <alignment vertical="center" wrapText="1"/>
    </xf>
    <xf numFmtId="0" fontId="5" fillId="23" borderId="18" xfId="0" applyFont="1" applyFill="1" applyBorder="1" applyAlignment="1">
      <alignment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/>
    </xf>
    <xf numFmtId="0" fontId="6" fillId="23" borderId="13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23" borderId="21" xfId="0" applyFont="1" applyFill="1" applyBorder="1" applyAlignment="1">
      <alignment vertical="center"/>
    </xf>
    <xf numFmtId="0" fontId="4" fillId="30" borderId="22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31" borderId="10" xfId="0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10" fillId="30" borderId="10" xfId="0" applyFont="1" applyFill="1" applyBorder="1" applyAlignment="1" applyProtection="1">
      <alignment vertical="top" wrapText="1"/>
      <protection/>
    </xf>
    <xf numFmtId="0" fontId="4" fillId="32" borderId="10" xfId="0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4" fillId="23" borderId="10" xfId="0" applyFont="1" applyFill="1" applyBorder="1" applyAlignment="1">
      <alignment vertical="center"/>
    </xf>
    <xf numFmtId="0" fontId="4" fillId="31" borderId="10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6" fillId="31" borderId="0" xfId="0" applyFont="1" applyFill="1" applyAlignment="1">
      <alignment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12" borderId="10" xfId="0" applyFont="1" applyFill="1" applyBorder="1" applyAlignment="1" applyProtection="1">
      <alignment vertical="top" wrapText="1"/>
      <protection hidden="1"/>
    </xf>
    <xf numFmtId="2" fontId="13" fillId="23" borderId="10" xfId="0" applyNumberFormat="1" applyFont="1" applyFill="1" applyBorder="1" applyAlignment="1" applyProtection="1">
      <alignment horizontal="center"/>
      <protection hidden="1"/>
    </xf>
    <xf numFmtId="2" fontId="13" fillId="23" borderId="10" xfId="0" applyNumberFormat="1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2" fillId="12" borderId="15" xfId="0" applyFont="1" applyFill="1" applyBorder="1" applyAlignment="1" applyProtection="1">
      <alignment vertical="top" wrapText="1"/>
      <protection hidden="1"/>
    </xf>
    <xf numFmtId="0" fontId="16" fillId="17" borderId="23" xfId="0" applyFont="1" applyFill="1" applyBorder="1" applyAlignment="1" applyProtection="1">
      <alignment/>
      <protection hidden="1"/>
    </xf>
    <xf numFmtId="0" fontId="14" fillId="31" borderId="24" xfId="0" applyFont="1" applyFill="1" applyBorder="1" applyAlignment="1" applyProtection="1">
      <alignment horizontal="left" wrapText="1"/>
      <protection hidden="1"/>
    </xf>
    <xf numFmtId="0" fontId="15" fillId="31" borderId="25" xfId="0" applyFont="1" applyFill="1" applyBorder="1" applyAlignment="1" applyProtection="1">
      <alignment horizontal="left" wrapText="1"/>
      <protection hidden="1"/>
    </xf>
    <xf numFmtId="0" fontId="0" fillId="31" borderId="25" xfId="0" applyFill="1" applyBorder="1" applyAlignment="1" applyProtection="1">
      <alignment horizontal="left"/>
      <protection hidden="1"/>
    </xf>
    <xf numFmtId="0" fontId="4" fillId="0" borderId="18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/>
    </xf>
    <xf numFmtId="0" fontId="6" fillId="31" borderId="20" xfId="0" applyFont="1" applyFill="1" applyBorder="1" applyAlignment="1">
      <alignment horizontal="center"/>
    </xf>
    <xf numFmtId="0" fontId="4" fillId="32" borderId="20" xfId="0" applyFont="1" applyFill="1" applyBorder="1" applyAlignment="1">
      <alignment/>
    </xf>
    <xf numFmtId="0" fontId="4" fillId="31" borderId="20" xfId="0" applyFont="1" applyFill="1" applyBorder="1" applyAlignment="1">
      <alignment/>
    </xf>
    <xf numFmtId="0" fontId="4" fillId="23" borderId="20" xfId="0" applyFont="1" applyFill="1" applyBorder="1" applyAlignment="1">
      <alignment/>
    </xf>
    <xf numFmtId="0" fontId="10" fillId="30" borderId="20" xfId="0" applyFont="1" applyFill="1" applyBorder="1" applyAlignment="1" applyProtection="1">
      <alignment vertical="top" wrapText="1"/>
      <protection/>
    </xf>
    <xf numFmtId="0" fontId="6" fillId="23" borderId="10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23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4" fillId="0" borderId="20" xfId="0" applyFont="1" applyBorder="1" applyAlignment="1">
      <alignment/>
    </xf>
    <xf numFmtId="0" fontId="8" fillId="0" borderId="21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30" borderId="21" xfId="0" applyFont="1" applyFill="1" applyBorder="1" applyAlignment="1">
      <alignment vertical="center" wrapText="1"/>
    </xf>
    <xf numFmtId="0" fontId="10" fillId="32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0" fillId="30" borderId="0" xfId="0" applyFont="1" applyFill="1" applyBorder="1" applyAlignment="1">
      <alignment vertical="center" wrapText="1"/>
    </xf>
    <xf numFmtId="0" fontId="27" fillId="2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7" fillId="23" borderId="10" xfId="0" applyFont="1" applyFill="1" applyBorder="1" applyAlignment="1">
      <alignment horizontal="center" wrapText="1"/>
    </xf>
    <xf numFmtId="0" fontId="41" fillId="0" borderId="0" xfId="0" applyFont="1" applyAlignment="1">
      <alignment vertical="center" wrapText="1"/>
    </xf>
    <xf numFmtId="14" fontId="8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23" borderId="17" xfId="0" applyFont="1" applyFill="1" applyBorder="1" applyAlignment="1">
      <alignment vertical="center"/>
    </xf>
    <xf numFmtId="0" fontId="5" fillId="23" borderId="18" xfId="0" applyFont="1" applyFill="1" applyBorder="1" applyAlignment="1">
      <alignment vertical="center"/>
    </xf>
    <xf numFmtId="0" fontId="6" fillId="31" borderId="17" xfId="0" applyFont="1" applyFill="1" applyBorder="1" applyAlignment="1">
      <alignment horizontal="center" vertical="center"/>
    </xf>
    <xf numFmtId="0" fontId="7" fillId="31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30" fillId="3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30" borderId="15" xfId="0" applyFont="1" applyFill="1" applyBorder="1" applyAlignment="1">
      <alignment vertical="top" wrapText="1"/>
    </xf>
    <xf numFmtId="0" fontId="4" fillId="30" borderId="12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5" fillId="23" borderId="17" xfId="0" applyFont="1" applyFill="1" applyBorder="1" applyAlignment="1">
      <alignment vertical="center" wrapText="1"/>
    </xf>
    <xf numFmtId="0" fontId="5" fillId="23" borderId="18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2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5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4" fillId="30" borderId="17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0" fillId="30" borderId="17" xfId="0" applyFont="1" applyFill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1" fillId="0" borderId="10" xfId="45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6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23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30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23" borderId="17" xfId="0" applyFont="1" applyFill="1" applyBorder="1" applyAlignment="1">
      <alignment horizontal="center" vertical="center"/>
    </xf>
    <xf numFmtId="0" fontId="6" fillId="23" borderId="2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19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2" fillId="0" borderId="27" xfId="0" applyFont="1" applyBorder="1" applyAlignment="1">
      <alignment/>
    </xf>
    <xf numFmtId="0" fontId="32" fillId="0" borderId="14" xfId="0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5" fillId="2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0" fillId="30" borderId="0" xfId="0" applyFont="1" applyFill="1" applyBorder="1" applyAlignment="1">
      <alignment vertical="center" wrapText="1"/>
    </xf>
    <xf numFmtId="0" fontId="4" fillId="3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10" borderId="17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5" fillId="23" borderId="20" xfId="0" applyFont="1" applyFill="1" applyBorder="1" applyAlignment="1">
      <alignment vertical="center" wrapText="1"/>
    </xf>
    <xf numFmtId="0" fontId="5" fillId="23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14" fontId="8" fillId="0" borderId="17" xfId="0" applyNumberFormat="1" applyFont="1" applyBorder="1" applyAlignment="1">
      <alignment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vertical="center" wrapText="1"/>
    </xf>
    <xf numFmtId="14" fontId="8" fillId="0" borderId="10" xfId="0" applyNumberFormat="1" applyFont="1" applyBorder="1" applyAlignment="1">
      <alignment vertical="center"/>
    </xf>
    <xf numFmtId="0" fontId="3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8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14" fillId="31" borderId="24" xfId="0" applyFont="1" applyFill="1" applyBorder="1" applyAlignment="1" applyProtection="1">
      <alignment wrapText="1"/>
      <protection hidden="1"/>
    </xf>
    <xf numFmtId="0" fontId="15" fillId="31" borderId="25" xfId="0" applyFont="1" applyFill="1" applyBorder="1" applyAlignment="1" applyProtection="1">
      <alignment wrapText="1"/>
      <protection hidden="1"/>
    </xf>
    <xf numFmtId="0" fontId="0" fillId="31" borderId="25" xfId="0" applyFill="1" applyBorder="1" applyAlignment="1" applyProtection="1">
      <alignment/>
      <protection hidden="1"/>
    </xf>
    <xf numFmtId="0" fontId="14" fillId="31" borderId="24" xfId="0" applyFont="1" applyFill="1" applyBorder="1" applyAlignment="1" applyProtection="1">
      <alignment horizontal="left" wrapText="1"/>
      <protection hidden="1"/>
    </xf>
    <xf numFmtId="0" fontId="15" fillId="31" borderId="25" xfId="0" applyFont="1" applyFill="1" applyBorder="1" applyAlignment="1" applyProtection="1">
      <alignment horizontal="left" wrapText="1"/>
      <protection hidden="1"/>
    </xf>
    <xf numFmtId="0" fontId="0" fillId="31" borderId="25" xfId="0" applyFill="1" applyBorder="1" applyAlignment="1" applyProtection="1">
      <alignment horizontal="left"/>
      <protection hidden="1"/>
    </xf>
    <xf numFmtId="0" fontId="0" fillId="31" borderId="28" xfId="0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8" fillId="0" borderId="0" xfId="0" applyFont="1" applyAlignment="1" applyProtection="1">
      <alignment/>
      <protection hidden="1"/>
    </xf>
    <xf numFmtId="0" fontId="14" fillId="31" borderId="25" xfId="0" applyFont="1" applyFill="1" applyBorder="1" applyAlignment="1" applyProtection="1">
      <alignment wrapText="1"/>
      <protection hidden="1"/>
    </xf>
    <xf numFmtId="0" fontId="0" fillId="31" borderId="25" xfId="0" applyFill="1" applyBorder="1" applyAlignment="1" applyProtection="1">
      <alignment wrapText="1"/>
      <protection hidden="1"/>
    </xf>
    <xf numFmtId="0" fontId="70" fillId="0" borderId="0" xfId="0" applyFont="1" applyAlignment="1">
      <alignment horizontal="right"/>
    </xf>
    <xf numFmtId="9" fontId="70" fillId="0" borderId="0" xfId="0" applyNumberFormat="1" applyFont="1" applyAlignment="1">
      <alignment horizontal="left"/>
    </xf>
    <xf numFmtId="0" fontId="7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SURFACE D'ACCEPTABILITE SECURITE ALIMENTAIRE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4"/>
          <c:y val="0.34225"/>
          <c:w val="0.28525"/>
          <c:h val="0.40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Feuil1!$B$5:$F$10</c:f>
              <c:multiLvlStrCache/>
            </c:multiLvlStrRef>
          </c:cat>
          <c:val>
            <c:numRef>
              <c:f>Feuil1!$H$5:$H$10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Feuil1!$B$5:$F$10</c:f>
              <c:multiLvlStrCache/>
            </c:multiLvlStrRef>
          </c:cat>
          <c:val>
            <c:numRef>
              <c:f>'[1]EVALUATION RSE'!$D$5:$D$9</c:f>
              <c:numCache>
                <c:ptCount val="5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Feuil1!$B$5:$F$10</c:f>
              <c:multiLvlStrCache/>
            </c:multiLvlStrRef>
          </c:cat>
          <c:val>
            <c:numRef>
              <c:f>'[1]EVALUATION RSE'!$E$5:$E$9</c:f>
              <c:numCache>
                <c:ptCount val="5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Feuil1!$B$5:$F$10</c:f>
              <c:multiLvlStrCache/>
            </c:multiLvlStrRef>
          </c:cat>
          <c:val>
            <c:numRef>
              <c:f>'[1]EVALUATION RSE'!$F$5:$F$9</c:f>
              <c:numCache>
                <c:ptCount val="5"/>
              </c:numCache>
            </c:numRef>
          </c:val>
        </c:ser>
        <c:ser>
          <c:idx val="4"/>
          <c:order val="4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Feuil1!$B$5:$F$10</c:f>
              <c:multiLvlStrCache/>
            </c:multiLvlStrRef>
          </c:cat>
          <c:val>
            <c:numRef>
              <c:f>'[1]EVALUATION RSE'!$H$5:$H$9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216123"/>
        <c:axId val="34618516"/>
      </c:radarChart>
      <c:catAx>
        <c:axId val="262161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8516"/>
        <c:crosses val="autoZero"/>
        <c:auto val="0"/>
        <c:lblOffset val="100"/>
        <c:tickLblSkip val="1"/>
        <c:noMultiLvlLbl val="0"/>
      </c:catAx>
      <c:valAx>
        <c:axId val="34618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6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12</xdr:row>
      <xdr:rowOff>152400</xdr:rowOff>
    </xdr:from>
    <xdr:to>
      <xdr:col>9</xdr:col>
      <xdr:colOff>361950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23850" y="3314700"/>
        <a:ext cx="58197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866775</xdr:colOff>
      <xdr:row>1</xdr:row>
      <xdr:rowOff>38100</xdr:rowOff>
    </xdr:to>
    <xdr:pic>
      <xdr:nvPicPr>
        <xdr:cNvPr id="2" name="Picture 8" descr="Robert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0"/>
          <a:ext cx="838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lit&#233;\Imprim&#233;s%20en%20vigueur\G&#233;n&#233;ral\IM305033%20version%20interne%20pour%20exploi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EVALUATION RSE"/>
    </sheetNames>
    <sheetDataSet>
      <sheetData sheetId="1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showGridLines="0" zoomScaleSheetLayoutView="115" zoomScalePageLayoutView="0" workbookViewId="0" topLeftCell="A1">
      <selection activeCell="D160" sqref="D160"/>
    </sheetView>
  </sheetViews>
  <sheetFormatPr defaultColWidth="11.421875" defaultRowHeight="12.75"/>
  <cols>
    <col min="1" max="1" width="55.421875" style="1" customWidth="1"/>
    <col min="2" max="2" width="30.7109375" style="1" customWidth="1"/>
    <col min="3" max="4" width="5.7109375" style="1" customWidth="1"/>
    <col min="5" max="5" width="5.421875" style="1" customWidth="1"/>
    <col min="6" max="7" width="11.421875" style="1" hidden="1" customWidth="1"/>
    <col min="8" max="16384" width="11.421875" style="1" customWidth="1"/>
  </cols>
  <sheetData>
    <row r="1" spans="1:5" s="16" customFormat="1" ht="21.75" customHeight="1">
      <c r="A1" s="181"/>
      <c r="B1" s="182"/>
      <c r="C1" s="182"/>
      <c r="D1" s="182"/>
      <c r="E1" s="182"/>
    </row>
    <row r="2" spans="1:5" ht="21.75" customHeight="1">
      <c r="A2" s="185" t="s">
        <v>199</v>
      </c>
      <c r="B2" s="186"/>
      <c r="C2" s="186"/>
      <c r="D2" s="186"/>
      <c r="E2" s="187"/>
    </row>
    <row r="3" spans="1:5" ht="21.75" customHeight="1">
      <c r="A3" s="188" t="s">
        <v>198</v>
      </c>
      <c r="B3" s="189"/>
      <c r="C3" s="189"/>
      <c r="D3" s="189"/>
      <c r="E3" s="190"/>
    </row>
    <row r="4" spans="1:5" ht="21" customHeight="1">
      <c r="A4" s="118"/>
      <c r="B4" s="119"/>
      <c r="C4" s="119"/>
      <c r="D4" s="119"/>
      <c r="E4" s="119"/>
    </row>
    <row r="5" spans="1:6" s="2" customFormat="1" ht="177.75" customHeight="1">
      <c r="A5" s="165" t="s">
        <v>80</v>
      </c>
      <c r="B5" s="166"/>
      <c r="C5" s="166"/>
      <c r="D5" s="166"/>
      <c r="E5" s="167"/>
      <c r="F5" s="72"/>
    </row>
    <row r="6" spans="1:6" s="2" customFormat="1" ht="48.75" customHeight="1">
      <c r="A6" s="120" t="s">
        <v>53</v>
      </c>
      <c r="B6" s="121"/>
      <c r="C6" s="121"/>
      <c r="D6" s="121"/>
      <c r="E6" s="121"/>
      <c r="F6" s="72"/>
    </row>
    <row r="7" spans="1:6" ht="19.5" customHeight="1">
      <c r="A7" s="170" t="s">
        <v>176</v>
      </c>
      <c r="B7" s="170"/>
      <c r="C7" s="172"/>
      <c r="D7" s="172"/>
      <c r="E7" s="172"/>
      <c r="F7" s="73" t="s">
        <v>90</v>
      </c>
    </row>
    <row r="8" spans="1:6" ht="15" customHeight="1">
      <c r="A8" s="78"/>
      <c r="B8" s="183"/>
      <c r="C8" s="184"/>
      <c r="D8" s="41" t="s">
        <v>114</v>
      </c>
      <c r="E8" s="41" t="s">
        <v>115</v>
      </c>
      <c r="F8" s="74"/>
    </row>
    <row r="9" spans="1:6" s="2" customFormat="1" ht="15" customHeight="1">
      <c r="A9" s="4" t="s">
        <v>172</v>
      </c>
      <c r="B9" s="162"/>
      <c r="C9" s="162"/>
      <c r="D9" s="162"/>
      <c r="E9" s="162"/>
      <c r="F9" s="72"/>
    </row>
    <row r="10" spans="1:6" s="2" customFormat="1" ht="15" customHeight="1">
      <c r="A10" s="4" t="s">
        <v>75</v>
      </c>
      <c r="B10" s="162"/>
      <c r="C10" s="162"/>
      <c r="D10" s="162"/>
      <c r="E10" s="162"/>
      <c r="F10" s="72"/>
    </row>
    <row r="11" spans="1:6" s="2" customFormat="1" ht="15" customHeight="1">
      <c r="A11" s="4" t="s">
        <v>113</v>
      </c>
      <c r="B11" s="162"/>
      <c r="C11" s="162"/>
      <c r="D11" s="162"/>
      <c r="E11" s="162"/>
      <c r="F11" s="72"/>
    </row>
    <row r="12" spans="1:6" s="2" customFormat="1" ht="15" customHeight="1">
      <c r="A12" s="4" t="s">
        <v>76</v>
      </c>
      <c r="B12" s="162"/>
      <c r="C12" s="162"/>
      <c r="D12" s="162"/>
      <c r="E12" s="162"/>
      <c r="F12" s="72"/>
    </row>
    <row r="13" spans="1:6" s="2" customFormat="1" ht="15" customHeight="1">
      <c r="A13" s="4" t="s">
        <v>173</v>
      </c>
      <c r="B13" s="168"/>
      <c r="C13" s="162"/>
      <c r="D13" s="162"/>
      <c r="E13" s="162"/>
      <c r="F13" s="72"/>
    </row>
    <row r="14" spans="1:6" s="2" customFormat="1" ht="15" customHeight="1">
      <c r="A14" s="4" t="s">
        <v>177</v>
      </c>
      <c r="B14" s="162"/>
      <c r="C14" s="162"/>
      <c r="D14" s="162"/>
      <c r="E14" s="162"/>
      <c r="F14" s="72"/>
    </row>
    <row r="15" spans="1:6" s="2" customFormat="1" ht="15" customHeight="1">
      <c r="A15" s="4" t="s">
        <v>113</v>
      </c>
      <c r="B15" s="162"/>
      <c r="C15" s="169"/>
      <c r="D15" s="169"/>
      <c r="E15" s="169"/>
      <c r="F15" s="72"/>
    </row>
    <row r="16" spans="1:6" s="2" customFormat="1" ht="15" customHeight="1">
      <c r="A16" s="4" t="s">
        <v>173</v>
      </c>
      <c r="B16" s="162"/>
      <c r="C16" s="169"/>
      <c r="D16" s="169"/>
      <c r="E16" s="169"/>
      <c r="F16" s="72"/>
    </row>
    <row r="17" spans="1:6" s="2" customFormat="1" ht="15" customHeight="1">
      <c r="A17" s="4" t="s">
        <v>178</v>
      </c>
      <c r="B17" s="162"/>
      <c r="C17" s="162"/>
      <c r="D17" s="162"/>
      <c r="E17" s="162"/>
      <c r="F17" s="72"/>
    </row>
    <row r="18" spans="1:6" s="2" customFormat="1" ht="15" customHeight="1">
      <c r="A18" s="4" t="s">
        <v>44</v>
      </c>
      <c r="B18" s="162" t="s">
        <v>43</v>
      </c>
      <c r="C18" s="162"/>
      <c r="D18" s="162"/>
      <c r="E18" s="162"/>
      <c r="F18" s="72"/>
    </row>
    <row r="19" spans="1:6" s="2" customFormat="1" ht="15" customHeight="1">
      <c r="A19" s="4" t="s">
        <v>70</v>
      </c>
      <c r="B19" s="163"/>
      <c r="C19" s="163"/>
      <c r="D19" s="29"/>
      <c r="E19" s="29"/>
      <c r="F19" s="72"/>
    </row>
    <row r="20" spans="1:6" s="2" customFormat="1" ht="15" customHeight="1">
      <c r="A20" s="3" t="s">
        <v>71</v>
      </c>
      <c r="B20" s="162"/>
      <c r="C20" s="162"/>
      <c r="D20" s="162"/>
      <c r="E20" s="162"/>
      <c r="F20" s="72"/>
    </row>
    <row r="21" spans="1:6" s="2" customFormat="1" ht="15" customHeight="1">
      <c r="A21" s="102" t="s">
        <v>1</v>
      </c>
      <c r="B21" s="162"/>
      <c r="C21" s="162"/>
      <c r="D21" s="29"/>
      <c r="E21" s="29"/>
      <c r="F21" s="72"/>
    </row>
    <row r="22" spans="1:6" s="2" customFormat="1" ht="60" customHeight="1">
      <c r="A22" s="103"/>
      <c r="B22" s="157" t="s">
        <v>14</v>
      </c>
      <c r="C22" s="158"/>
      <c r="D22" s="158"/>
      <c r="E22" s="159"/>
      <c r="F22" s="72"/>
    </row>
    <row r="23" spans="1:6" s="2" customFormat="1" ht="15" customHeight="1">
      <c r="A23" s="102" t="s">
        <v>2</v>
      </c>
      <c r="B23" s="162"/>
      <c r="C23" s="162"/>
      <c r="D23" s="29"/>
      <c r="E23" s="29"/>
      <c r="F23" s="72"/>
    </row>
    <row r="24" spans="1:6" s="2" customFormat="1" ht="59.25" customHeight="1">
      <c r="A24" s="12"/>
      <c r="B24" s="157" t="s">
        <v>131</v>
      </c>
      <c r="C24" s="158"/>
      <c r="D24" s="158"/>
      <c r="E24" s="159"/>
      <c r="F24" s="72"/>
    </row>
    <row r="25" spans="1:6" s="2" customFormat="1" ht="15" customHeight="1">
      <c r="A25" s="196" t="s">
        <v>130</v>
      </c>
      <c r="B25" s="162"/>
      <c r="C25" s="162"/>
      <c r="D25" s="29"/>
      <c r="E25" s="29"/>
      <c r="F25" s="72"/>
    </row>
    <row r="26" spans="1:6" s="2" customFormat="1" ht="65.25" customHeight="1">
      <c r="A26" s="197"/>
      <c r="B26" s="157" t="s">
        <v>132</v>
      </c>
      <c r="C26" s="158"/>
      <c r="D26" s="158"/>
      <c r="E26" s="159"/>
      <c r="F26" s="72"/>
    </row>
    <row r="27" spans="1:6" s="19" customFormat="1" ht="26.25" customHeight="1">
      <c r="A27" s="198" t="s">
        <v>3</v>
      </c>
      <c r="B27" s="199"/>
      <c r="C27" s="199"/>
      <c r="D27" s="199"/>
      <c r="E27" s="200"/>
      <c r="F27" s="72"/>
    </row>
    <row r="28" spans="1:6" s="2" customFormat="1" ht="15" customHeight="1">
      <c r="A28" s="89"/>
      <c r="B28" s="87"/>
      <c r="C28" s="87"/>
      <c r="D28" s="87"/>
      <c r="E28" s="87"/>
      <c r="F28" s="72"/>
    </row>
    <row r="29" spans="1:6" ht="19.5" customHeight="1">
      <c r="A29" s="170" t="s">
        <v>174</v>
      </c>
      <c r="B29" s="171"/>
      <c r="C29" s="172"/>
      <c r="D29" s="172"/>
      <c r="E29" s="172"/>
      <c r="F29" s="75"/>
    </row>
    <row r="30" spans="1:6" s="2" customFormat="1" ht="15" customHeight="1">
      <c r="A30" s="109" t="s">
        <v>122</v>
      </c>
      <c r="B30" s="110"/>
      <c r="C30" s="150"/>
      <c r="D30" s="41" t="s">
        <v>114</v>
      </c>
      <c r="E30" s="41" t="s">
        <v>115</v>
      </c>
      <c r="F30" s="72"/>
    </row>
    <row r="31" spans="1:6" s="2" customFormat="1" ht="48.75" customHeight="1">
      <c r="A31" s="4" t="s">
        <v>54</v>
      </c>
      <c r="B31" s="163"/>
      <c r="C31" s="163"/>
      <c r="D31" s="29"/>
      <c r="E31" s="29"/>
      <c r="F31" s="72"/>
    </row>
    <row r="32" spans="1:6" s="2" customFormat="1" ht="15" customHeight="1">
      <c r="A32" s="4" t="s">
        <v>4</v>
      </c>
      <c r="B32" s="163" t="s">
        <v>171</v>
      </c>
      <c r="C32" s="194"/>
      <c r="D32" s="35"/>
      <c r="E32" s="35"/>
      <c r="F32" s="72"/>
    </row>
    <row r="33" spans="1:6" s="2" customFormat="1" ht="15" customHeight="1">
      <c r="A33" s="4" t="s">
        <v>117</v>
      </c>
      <c r="B33" s="161"/>
      <c r="C33" s="161"/>
      <c r="D33" s="161"/>
      <c r="E33" s="161"/>
      <c r="F33" s="72"/>
    </row>
    <row r="34" spans="1:6" s="2" customFormat="1" ht="15" customHeight="1">
      <c r="A34" s="81" t="s">
        <v>134</v>
      </c>
      <c r="B34" s="39"/>
      <c r="C34" s="40" t="s">
        <v>166</v>
      </c>
      <c r="D34" s="40" t="s">
        <v>114</v>
      </c>
      <c r="E34" s="40" t="s">
        <v>115</v>
      </c>
      <c r="F34" s="72"/>
    </row>
    <row r="35" spans="1:6" s="19" customFormat="1" ht="15" customHeight="1">
      <c r="A35" s="71" t="s">
        <v>139</v>
      </c>
      <c r="B35" s="71"/>
      <c r="C35" s="84"/>
      <c r="D35" s="84"/>
      <c r="E35" s="83"/>
      <c r="F35" s="72"/>
    </row>
    <row r="36" spans="1:6" s="19" customFormat="1" ht="15" customHeight="1">
      <c r="A36" s="71" t="s">
        <v>135</v>
      </c>
      <c r="B36" s="71"/>
      <c r="C36" s="84"/>
      <c r="D36" s="84"/>
      <c r="E36" s="83"/>
      <c r="F36" s="72"/>
    </row>
    <row r="37" spans="1:6" s="19" customFormat="1" ht="15" customHeight="1">
      <c r="A37" s="71" t="s">
        <v>136</v>
      </c>
      <c r="B37" s="71"/>
      <c r="C37" s="84"/>
      <c r="D37" s="84"/>
      <c r="E37" s="83"/>
      <c r="F37" s="72"/>
    </row>
    <row r="38" spans="1:6" s="19" customFormat="1" ht="15" customHeight="1">
      <c r="A38" s="71" t="s">
        <v>137</v>
      </c>
      <c r="B38" s="71"/>
      <c r="C38" s="84"/>
      <c r="D38" s="84"/>
      <c r="E38" s="83"/>
      <c r="F38" s="72"/>
    </row>
    <row r="39" spans="1:6" s="19" customFormat="1" ht="15" customHeight="1">
      <c r="A39" s="71" t="s">
        <v>168</v>
      </c>
      <c r="B39" s="71"/>
      <c r="C39" s="84"/>
      <c r="D39" s="84"/>
      <c r="E39" s="83"/>
      <c r="F39" s="72"/>
    </row>
    <row r="40" spans="1:6" s="19" customFormat="1" ht="15" customHeight="1">
      <c r="A40" s="71" t="s">
        <v>138</v>
      </c>
      <c r="B40" s="71"/>
      <c r="C40" s="84"/>
      <c r="D40" s="84"/>
      <c r="E40" s="83"/>
      <c r="F40" s="72"/>
    </row>
    <row r="41" spans="1:6" s="2" customFormat="1" ht="15" customHeight="1">
      <c r="A41" s="79"/>
      <c r="B41" s="37"/>
      <c r="C41" s="37"/>
      <c r="D41" s="37"/>
      <c r="E41" s="37"/>
      <c r="F41" s="72"/>
    </row>
    <row r="42" spans="1:6" ht="19.5" customHeight="1">
      <c r="A42" s="170" t="s">
        <v>175</v>
      </c>
      <c r="B42" s="171"/>
      <c r="C42" s="172"/>
      <c r="D42" s="172"/>
      <c r="E42" s="172"/>
      <c r="F42" s="75"/>
    </row>
    <row r="43" spans="1:6" ht="46.5" customHeight="1">
      <c r="A43" s="122" t="s">
        <v>55</v>
      </c>
      <c r="B43" s="123"/>
      <c r="C43" s="123"/>
      <c r="D43" s="123"/>
      <c r="E43" s="124"/>
      <c r="F43" s="75"/>
    </row>
    <row r="44" spans="1:6" ht="19.5" customHeight="1">
      <c r="A44" s="170" t="s">
        <v>150</v>
      </c>
      <c r="B44" s="171"/>
      <c r="C44" s="172"/>
      <c r="D44" s="172"/>
      <c r="E44" s="172"/>
      <c r="F44" s="75"/>
    </row>
    <row r="45" spans="1:6" ht="15" customHeight="1">
      <c r="A45" s="193" t="s">
        <v>189</v>
      </c>
      <c r="B45" s="193"/>
      <c r="C45" s="44" t="s">
        <v>166</v>
      </c>
      <c r="D45" s="41" t="s">
        <v>114</v>
      </c>
      <c r="E45" s="41" t="s">
        <v>115</v>
      </c>
      <c r="F45" s="76"/>
    </row>
    <row r="46" spans="1:6" ht="15" customHeight="1">
      <c r="A46" s="4" t="s">
        <v>167</v>
      </c>
      <c r="B46" s="80"/>
      <c r="C46" s="80"/>
      <c r="D46" s="35"/>
      <c r="E46" s="80"/>
      <c r="F46" s="74"/>
    </row>
    <row r="47" spans="1:6" ht="15" customHeight="1">
      <c r="A47" s="4" t="s">
        <v>155</v>
      </c>
      <c r="B47" s="5"/>
      <c r="C47" s="5"/>
      <c r="D47" s="35"/>
      <c r="E47" s="35"/>
      <c r="F47" s="77">
        <f>IF(D47="",0,1)</f>
        <v>0</v>
      </c>
    </row>
    <row r="48" spans="1:6" ht="30" customHeight="1">
      <c r="A48" s="4" t="s">
        <v>85</v>
      </c>
      <c r="B48" s="162"/>
      <c r="C48" s="162"/>
      <c r="D48" s="162"/>
      <c r="E48" s="162"/>
      <c r="F48" s="74"/>
    </row>
    <row r="49" spans="1:6" ht="15" customHeight="1">
      <c r="A49" s="193" t="s">
        <v>156</v>
      </c>
      <c r="B49" s="193"/>
      <c r="C49" s="195"/>
      <c r="D49" s="41" t="s">
        <v>114</v>
      </c>
      <c r="E49" s="41" t="s">
        <v>115</v>
      </c>
      <c r="F49" s="76"/>
    </row>
    <row r="50" spans="1:6" ht="15" customHeight="1">
      <c r="A50" s="180" t="s">
        <v>157</v>
      </c>
      <c r="B50" s="163" t="s">
        <v>160</v>
      </c>
      <c r="C50" s="163"/>
      <c r="D50" s="35"/>
      <c r="E50" s="35"/>
      <c r="F50" s="77">
        <f>IF(D50="",0,2)</f>
        <v>0</v>
      </c>
    </row>
    <row r="51" spans="1:6" ht="15" customHeight="1">
      <c r="A51" s="180"/>
      <c r="B51" s="163" t="s">
        <v>161</v>
      </c>
      <c r="C51" s="163"/>
      <c r="D51" s="35"/>
      <c r="E51" s="35"/>
      <c r="F51" s="77">
        <f>IF(D51="",0,2)</f>
        <v>0</v>
      </c>
    </row>
    <row r="52" spans="1:6" ht="15" customHeight="1">
      <c r="A52" s="180"/>
      <c r="B52" s="163" t="s">
        <v>158</v>
      </c>
      <c r="C52" s="163"/>
      <c r="D52" s="35"/>
      <c r="E52" s="35"/>
      <c r="F52" s="77">
        <f>IF(D52="",0,2)</f>
        <v>0</v>
      </c>
    </row>
    <row r="53" spans="1:6" ht="15" customHeight="1">
      <c r="A53" s="180"/>
      <c r="B53" s="164" t="s">
        <v>159</v>
      </c>
      <c r="C53" s="164"/>
      <c r="D53" s="29"/>
      <c r="E53" s="29"/>
      <c r="F53" s="77">
        <f>IF(D53="",0,2)</f>
        <v>0</v>
      </c>
    </row>
    <row r="54" spans="1:7" ht="15" customHeight="1">
      <c r="A54" s="4" t="s">
        <v>34</v>
      </c>
      <c r="B54" s="161"/>
      <c r="C54" s="161"/>
      <c r="D54" s="161"/>
      <c r="E54" s="161"/>
      <c r="F54" s="74"/>
      <c r="G54" s="45"/>
    </row>
    <row r="55" spans="1:6" ht="15" customHeight="1">
      <c r="A55" s="193" t="s">
        <v>162</v>
      </c>
      <c r="B55" s="193"/>
      <c r="C55" s="195"/>
      <c r="D55" s="41" t="s">
        <v>114</v>
      </c>
      <c r="E55" s="41" t="s">
        <v>115</v>
      </c>
      <c r="F55" s="76"/>
    </row>
    <row r="56" spans="1:6" ht="15" customHeight="1">
      <c r="A56" s="180" t="s">
        <v>165</v>
      </c>
      <c r="B56" s="164" t="s">
        <v>163</v>
      </c>
      <c r="C56" s="164"/>
      <c r="D56" s="29"/>
      <c r="E56" s="29"/>
      <c r="F56" s="77">
        <f>IF(D56="",0,2)</f>
        <v>0</v>
      </c>
    </row>
    <row r="57" spans="1:6" ht="15" customHeight="1">
      <c r="A57" s="180"/>
      <c r="B57" s="164" t="s">
        <v>74</v>
      </c>
      <c r="C57" s="164"/>
      <c r="D57" s="29"/>
      <c r="E57" s="29"/>
      <c r="F57" s="77">
        <f>IF(D57="",0,2)</f>
        <v>0</v>
      </c>
    </row>
    <row r="58" spans="1:6" ht="15" customHeight="1">
      <c r="A58" s="180"/>
      <c r="B58" s="164" t="s">
        <v>164</v>
      </c>
      <c r="C58" s="164"/>
      <c r="D58" s="29"/>
      <c r="E58" s="29"/>
      <c r="F58" s="77">
        <f>IF(D58="",0,2)</f>
        <v>0</v>
      </c>
    </row>
    <row r="59" spans="1:6" ht="30" customHeight="1">
      <c r="A59" s="4" t="s">
        <v>84</v>
      </c>
      <c r="B59" s="164"/>
      <c r="C59" s="164"/>
      <c r="D59" s="29"/>
      <c r="E59" s="29"/>
      <c r="F59" s="77">
        <f>IF(D59="",0,2)</f>
        <v>0</v>
      </c>
    </row>
    <row r="60" spans="1:6" ht="15" customHeight="1">
      <c r="A60" s="4" t="s">
        <v>34</v>
      </c>
      <c r="B60" s="161"/>
      <c r="C60" s="161"/>
      <c r="D60" s="161"/>
      <c r="E60" s="161"/>
      <c r="F60" s="74"/>
    </row>
    <row r="61" spans="1:7" ht="15" customHeight="1">
      <c r="A61" s="17"/>
      <c r="F61" s="49">
        <f>SUM(F46:F60)</f>
        <v>0</v>
      </c>
      <c r="G61" s="1" t="s">
        <v>92</v>
      </c>
    </row>
    <row r="62" spans="1:6" ht="19.5" customHeight="1">
      <c r="A62" s="111" t="s">
        <v>151</v>
      </c>
      <c r="B62" s="112"/>
      <c r="C62" s="113"/>
      <c r="D62" s="113"/>
      <c r="E62" s="114"/>
      <c r="F62" s="50"/>
    </row>
    <row r="63" spans="1:6" ht="15" customHeight="1">
      <c r="A63" s="109" t="s">
        <v>152</v>
      </c>
      <c r="B63" s="175"/>
      <c r="C63" s="46"/>
      <c r="D63" s="41" t="s">
        <v>114</v>
      </c>
      <c r="E63" s="41" t="s">
        <v>115</v>
      </c>
      <c r="F63" s="54"/>
    </row>
    <row r="64" spans="1:6" ht="15" customHeight="1">
      <c r="A64" s="13" t="s">
        <v>121</v>
      </c>
      <c r="B64" s="176"/>
      <c r="C64" s="25"/>
      <c r="D64" s="178"/>
      <c r="E64" s="173"/>
      <c r="F64" s="191"/>
    </row>
    <row r="65" spans="1:6" ht="15" customHeight="1">
      <c r="A65" s="8" t="s">
        <v>120</v>
      </c>
      <c r="B65" s="177"/>
      <c r="C65" s="10"/>
      <c r="D65" s="179"/>
      <c r="E65" s="174"/>
      <c r="F65" s="192"/>
    </row>
    <row r="66" spans="1:6" ht="30" customHeight="1">
      <c r="A66" s="6" t="s">
        <v>45</v>
      </c>
      <c r="B66" s="107"/>
      <c r="C66" s="133"/>
      <c r="D66" s="30"/>
      <c r="E66" s="30"/>
      <c r="F66" s="77">
        <f>IF(D66="",0,1)</f>
        <v>0</v>
      </c>
    </row>
    <row r="67" spans="1:6" ht="15" customHeight="1">
      <c r="A67" s="4" t="s">
        <v>123</v>
      </c>
      <c r="B67" s="115"/>
      <c r="C67" s="116"/>
      <c r="D67" s="116"/>
      <c r="E67" s="117"/>
      <c r="F67" s="53"/>
    </row>
    <row r="68" spans="1:6" ht="15" customHeight="1">
      <c r="A68" s="131" t="s">
        <v>153</v>
      </c>
      <c r="B68" s="132"/>
      <c r="C68" s="39"/>
      <c r="D68" s="41" t="s">
        <v>114</v>
      </c>
      <c r="E68" s="41" t="s">
        <v>115</v>
      </c>
      <c r="F68" s="54"/>
    </row>
    <row r="69" spans="1:6" s="2" customFormat="1" ht="15" customHeight="1">
      <c r="A69" s="6" t="s">
        <v>46</v>
      </c>
      <c r="B69" s="107"/>
      <c r="C69" s="133"/>
      <c r="D69" s="30"/>
      <c r="E69" s="30"/>
      <c r="F69" s="52">
        <f>+IF(D69="",0,2)</f>
        <v>0</v>
      </c>
    </row>
    <row r="70" spans="1:6" s="2" customFormat="1" ht="15" customHeight="1">
      <c r="A70" s="13" t="s">
        <v>145</v>
      </c>
      <c r="B70" s="107" t="s">
        <v>146</v>
      </c>
      <c r="C70" s="133"/>
      <c r="D70" s="29"/>
      <c r="E70" s="29"/>
      <c r="F70" s="52">
        <f>+IF(D70="",0,2)</f>
        <v>0</v>
      </c>
    </row>
    <row r="71" spans="1:6" s="2" customFormat="1" ht="15" customHeight="1">
      <c r="A71" s="13"/>
      <c r="B71" s="107" t="s">
        <v>147</v>
      </c>
      <c r="C71" s="133"/>
      <c r="D71" s="31"/>
      <c r="E71" s="31"/>
      <c r="F71" s="52">
        <f>+IF(D71="",0,2)</f>
        <v>0</v>
      </c>
    </row>
    <row r="72" spans="1:6" s="2" customFormat="1" ht="15" customHeight="1">
      <c r="A72" s="4" t="s">
        <v>86</v>
      </c>
      <c r="B72" s="107"/>
      <c r="C72" s="133"/>
      <c r="D72" s="29"/>
      <c r="E72" s="29"/>
      <c r="F72" s="52">
        <f>+IF(D72="",0,1)</f>
        <v>0</v>
      </c>
    </row>
    <row r="73" spans="1:6" s="2" customFormat="1" ht="15" customHeight="1">
      <c r="A73" s="4" t="s">
        <v>148</v>
      </c>
      <c r="B73" s="107"/>
      <c r="C73" s="133"/>
      <c r="D73" s="29"/>
      <c r="E73" s="29"/>
      <c r="F73" s="52">
        <f>+IF(D73="",0,1)</f>
        <v>0</v>
      </c>
    </row>
    <row r="74" spans="1:6" s="2" customFormat="1" ht="15" customHeight="1">
      <c r="A74" s="14" t="s">
        <v>149</v>
      </c>
      <c r="B74" s="115"/>
      <c r="C74" s="116"/>
      <c r="D74" s="116"/>
      <c r="E74" s="117"/>
      <c r="F74" s="51"/>
    </row>
    <row r="75" spans="1:6" ht="15" customHeight="1">
      <c r="A75" s="131" t="s">
        <v>154</v>
      </c>
      <c r="B75" s="132"/>
      <c r="C75" s="39"/>
      <c r="D75" s="41" t="s">
        <v>114</v>
      </c>
      <c r="E75" s="41" t="s">
        <v>115</v>
      </c>
      <c r="F75" s="54"/>
    </row>
    <row r="76" spans="1:6" s="2" customFormat="1" ht="15" customHeight="1">
      <c r="A76" s="6" t="s">
        <v>140</v>
      </c>
      <c r="B76" s="107"/>
      <c r="C76" s="133"/>
      <c r="D76" s="30"/>
      <c r="E76" s="30"/>
      <c r="F76" s="52">
        <f>+IF(D76="",0,1)</f>
        <v>0</v>
      </c>
    </row>
    <row r="77" spans="1:6" s="2" customFormat="1" ht="15" customHeight="1">
      <c r="A77" s="6" t="s">
        <v>141</v>
      </c>
      <c r="B77" s="115"/>
      <c r="C77" s="116"/>
      <c r="D77" s="116"/>
      <c r="E77" s="117"/>
      <c r="F77" s="51"/>
    </row>
    <row r="78" spans="1:6" s="2" customFormat="1" ht="15" customHeight="1">
      <c r="A78" s="128" t="s">
        <v>142</v>
      </c>
      <c r="B78" s="107" t="s">
        <v>143</v>
      </c>
      <c r="C78" s="108"/>
      <c r="D78" s="30"/>
      <c r="E78" s="30"/>
      <c r="F78" s="52">
        <f>+IF(D78="",0,1)</f>
        <v>0</v>
      </c>
    </row>
    <row r="79" spans="1:6" s="2" customFormat="1" ht="15" customHeight="1">
      <c r="A79" s="130"/>
      <c r="B79" s="107" t="s">
        <v>144</v>
      </c>
      <c r="C79" s="108"/>
      <c r="D79" s="30"/>
      <c r="E79" s="30"/>
      <c r="F79" s="51"/>
    </row>
    <row r="80" spans="1:6" s="2" customFormat="1" ht="15" customHeight="1">
      <c r="A80" s="4" t="s">
        <v>64</v>
      </c>
      <c r="B80" s="107"/>
      <c r="C80" s="108"/>
      <c r="D80" s="30"/>
      <c r="E80" s="30"/>
      <c r="F80" s="52">
        <f>+IF(D80="",0,1)</f>
        <v>0</v>
      </c>
    </row>
    <row r="81" spans="1:6" ht="15" customHeight="1">
      <c r="A81" s="131" t="s">
        <v>65</v>
      </c>
      <c r="B81" s="132"/>
      <c r="C81" s="108"/>
      <c r="D81" s="41" t="s">
        <v>114</v>
      </c>
      <c r="E81" s="41" t="s">
        <v>115</v>
      </c>
      <c r="F81" s="54"/>
    </row>
    <row r="82" spans="1:6" s="2" customFormat="1" ht="15" customHeight="1">
      <c r="A82" s="7" t="s">
        <v>47</v>
      </c>
      <c r="B82" s="107"/>
      <c r="C82" s="133"/>
      <c r="D82" s="29"/>
      <c r="E82" s="29"/>
      <c r="F82" s="52">
        <f>+IF(D82="",0,2)</f>
        <v>0</v>
      </c>
    </row>
    <row r="83" spans="1:6" s="2" customFormat="1" ht="15" customHeight="1">
      <c r="A83" s="128" t="s">
        <v>48</v>
      </c>
      <c r="B83" s="160" t="s">
        <v>77</v>
      </c>
      <c r="C83" s="108"/>
      <c r="D83" s="34"/>
      <c r="E83" s="29"/>
      <c r="F83" s="51"/>
    </row>
    <row r="84" spans="1:6" s="2" customFormat="1" ht="15" customHeight="1">
      <c r="A84" s="129"/>
      <c r="B84" s="107" t="s">
        <v>78</v>
      </c>
      <c r="C84" s="108"/>
      <c r="D84" s="34"/>
      <c r="E84" s="29"/>
      <c r="F84" s="51"/>
    </row>
    <row r="85" spans="1:6" s="2" customFormat="1" ht="15" customHeight="1">
      <c r="A85" s="129"/>
      <c r="B85" s="107" t="s">
        <v>79</v>
      </c>
      <c r="C85" s="108"/>
      <c r="D85" s="34"/>
      <c r="E85" s="29"/>
      <c r="F85" s="51"/>
    </row>
    <row r="86" spans="1:6" s="2" customFormat="1" ht="15" customHeight="1">
      <c r="A86" s="130"/>
      <c r="B86" s="107" t="s">
        <v>73</v>
      </c>
      <c r="C86" s="108"/>
      <c r="D86" s="34"/>
      <c r="E86" s="29"/>
      <c r="F86" s="51"/>
    </row>
    <row r="87" spans="1:6" s="2" customFormat="1" ht="30" customHeight="1">
      <c r="A87" s="8" t="s">
        <v>91</v>
      </c>
      <c r="B87" s="107"/>
      <c r="C87" s="108"/>
      <c r="D87" s="34"/>
      <c r="E87" s="29"/>
      <c r="F87" s="52">
        <f>IF(D87="",0,1)</f>
        <v>0</v>
      </c>
    </row>
    <row r="88" spans="1:6" s="2" customFormat="1" ht="15" customHeight="1">
      <c r="A88" s="4" t="s">
        <v>116</v>
      </c>
      <c r="B88" s="125"/>
      <c r="C88" s="126"/>
      <c r="D88" s="126"/>
      <c r="E88" s="127"/>
      <c r="F88" s="51"/>
    </row>
    <row r="89" spans="1:7" s="2" customFormat="1" ht="15" customHeight="1">
      <c r="A89" s="20"/>
      <c r="B89" s="21"/>
      <c r="C89" s="21"/>
      <c r="D89" s="22"/>
      <c r="E89" s="22"/>
      <c r="F89" s="3">
        <f>SUM(F64:F87)</f>
        <v>0</v>
      </c>
      <c r="G89" s="1" t="s">
        <v>92</v>
      </c>
    </row>
    <row r="90" spans="1:6" ht="19.5" customHeight="1">
      <c r="A90" s="111" t="s">
        <v>40</v>
      </c>
      <c r="B90" s="112"/>
      <c r="C90" s="113"/>
      <c r="D90" s="113"/>
      <c r="E90" s="114"/>
      <c r="F90" s="50"/>
    </row>
    <row r="91" spans="1:6" ht="15" customHeight="1">
      <c r="A91" s="109" t="s">
        <v>126</v>
      </c>
      <c r="B91" s="110"/>
      <c r="C91" s="44" t="s">
        <v>166</v>
      </c>
      <c r="D91" s="41" t="s">
        <v>114</v>
      </c>
      <c r="E91" s="41" t="s">
        <v>115</v>
      </c>
      <c r="F91" s="54"/>
    </row>
    <row r="92" spans="1:6" ht="30" customHeight="1">
      <c r="A92" s="4" t="s">
        <v>182</v>
      </c>
      <c r="B92" s="9"/>
      <c r="C92" s="9"/>
      <c r="D92" s="29"/>
      <c r="E92" s="29"/>
      <c r="F92" s="52">
        <f>+IF(D92="",0,2)</f>
        <v>0</v>
      </c>
    </row>
    <row r="93" spans="1:6" ht="15" customHeight="1">
      <c r="A93" s="4" t="s">
        <v>63</v>
      </c>
      <c r="B93" s="115"/>
      <c r="C93" s="116"/>
      <c r="D93" s="116"/>
      <c r="E93" s="117"/>
      <c r="F93" s="53"/>
    </row>
    <row r="94" spans="1:6" ht="15" customHeight="1">
      <c r="A94" s="109" t="s">
        <v>127</v>
      </c>
      <c r="B94" s="110"/>
      <c r="C94" s="18"/>
      <c r="D94" s="41" t="s">
        <v>114</v>
      </c>
      <c r="E94" s="41" t="s">
        <v>115</v>
      </c>
      <c r="F94" s="54"/>
    </row>
    <row r="95" spans="1:6" s="2" customFormat="1" ht="15" customHeight="1">
      <c r="A95" s="6" t="s">
        <v>50</v>
      </c>
      <c r="B95" s="107"/>
      <c r="C95" s="133"/>
      <c r="D95" s="30"/>
      <c r="E95" s="30"/>
      <c r="F95" s="52">
        <f>IF(D95="",0,1)</f>
        <v>0</v>
      </c>
    </row>
    <row r="96" spans="1:6" s="2" customFormat="1" ht="15" customHeight="1">
      <c r="A96" s="6" t="s">
        <v>103</v>
      </c>
      <c r="B96" s="107"/>
      <c r="C96" s="133"/>
      <c r="D96" s="29"/>
      <c r="E96" s="29"/>
      <c r="F96" s="51"/>
    </row>
    <row r="97" spans="1:6" s="2" customFormat="1" ht="15" customHeight="1">
      <c r="A97" s="3" t="s">
        <v>118</v>
      </c>
      <c r="B97" s="141"/>
      <c r="C97" s="142"/>
      <c r="D97" s="142"/>
      <c r="E97" s="143"/>
      <c r="F97" s="51"/>
    </row>
    <row r="98" spans="1:6" s="2" customFormat="1" ht="15" customHeight="1">
      <c r="A98" s="12" t="s">
        <v>119</v>
      </c>
      <c r="B98" s="141"/>
      <c r="C98" s="142"/>
      <c r="D98" s="142"/>
      <c r="E98" s="143"/>
      <c r="F98" s="51"/>
    </row>
    <row r="99" spans="1:6" s="2" customFormat="1" ht="30" customHeight="1">
      <c r="A99" s="6" t="s">
        <v>104</v>
      </c>
      <c r="B99" s="107"/>
      <c r="C99" s="133"/>
      <c r="D99" s="30"/>
      <c r="E99" s="30"/>
      <c r="F99" s="52">
        <f>+IF(D99="",0,2)</f>
        <v>0</v>
      </c>
    </row>
    <row r="100" spans="1:6" s="2" customFormat="1" ht="15" customHeight="1">
      <c r="A100" s="6" t="s">
        <v>105</v>
      </c>
      <c r="B100" s="115"/>
      <c r="C100" s="116"/>
      <c r="D100" s="116"/>
      <c r="E100" s="117"/>
      <c r="F100" s="51"/>
    </row>
    <row r="101" spans="1:6" s="2" customFormat="1" ht="30" customHeight="1">
      <c r="A101" s="6" t="s">
        <v>106</v>
      </c>
      <c r="B101" s="107"/>
      <c r="C101" s="133"/>
      <c r="D101" s="29"/>
      <c r="E101" s="29"/>
      <c r="F101" s="51"/>
    </row>
    <row r="102" spans="1:6" s="2" customFormat="1" ht="15" customHeight="1">
      <c r="A102" s="6" t="s">
        <v>105</v>
      </c>
      <c r="B102" s="115"/>
      <c r="C102" s="116"/>
      <c r="D102" s="116"/>
      <c r="E102" s="117"/>
      <c r="F102" s="51"/>
    </row>
    <row r="103" spans="1:6" s="2" customFormat="1" ht="30" customHeight="1">
      <c r="A103" s="6" t="s">
        <v>107</v>
      </c>
      <c r="B103" s="107"/>
      <c r="C103" s="133"/>
      <c r="D103" s="29"/>
      <c r="E103" s="29"/>
      <c r="F103" s="52">
        <f>+IF(D103="",0,2)</f>
        <v>0</v>
      </c>
    </row>
    <row r="104" spans="1:6" s="2" customFormat="1" ht="15" customHeight="1">
      <c r="A104" s="6" t="s">
        <v>169</v>
      </c>
      <c r="B104" s="115"/>
      <c r="C104" s="116"/>
      <c r="D104" s="116"/>
      <c r="E104" s="117"/>
      <c r="F104" s="51"/>
    </row>
    <row r="105" spans="1:6" s="2" customFormat="1" ht="15" customHeight="1">
      <c r="A105" s="6" t="s">
        <v>108</v>
      </c>
      <c r="B105" s="107"/>
      <c r="C105" s="133"/>
      <c r="D105" s="29"/>
      <c r="E105" s="29"/>
      <c r="F105" s="52">
        <f>+IF(D105="",0,2)</f>
        <v>0</v>
      </c>
    </row>
    <row r="106" spans="1:6" s="2" customFormat="1" ht="15" customHeight="1">
      <c r="A106" s="6" t="s">
        <v>109</v>
      </c>
      <c r="B106" s="115"/>
      <c r="C106" s="116"/>
      <c r="D106" s="116"/>
      <c r="E106" s="117"/>
      <c r="F106" s="51"/>
    </row>
    <row r="107" spans="1:6" s="2" customFormat="1" ht="15" customHeight="1">
      <c r="A107" s="109" t="s">
        <v>62</v>
      </c>
      <c r="B107" s="110"/>
      <c r="C107" s="18"/>
      <c r="D107" s="41" t="s">
        <v>114</v>
      </c>
      <c r="E107" s="41" t="s">
        <v>115</v>
      </c>
      <c r="F107" s="55"/>
    </row>
    <row r="108" spans="1:6" s="19" customFormat="1" ht="30" customHeight="1">
      <c r="A108" s="4" t="s">
        <v>170</v>
      </c>
      <c r="B108" s="136"/>
      <c r="C108" s="137"/>
      <c r="D108" s="91"/>
      <c r="E108" s="32"/>
      <c r="F108" s="52">
        <f>IF(D108="",0,1)</f>
        <v>0</v>
      </c>
    </row>
    <row r="109" spans="1:6" s="19" customFormat="1" ht="30" customHeight="1">
      <c r="A109" s="4" t="s">
        <v>66</v>
      </c>
      <c r="B109" s="136"/>
      <c r="C109" s="137"/>
      <c r="D109" s="91"/>
      <c r="E109" s="32"/>
      <c r="F109" s="52">
        <f>IF(D109="",0,1)</f>
        <v>0</v>
      </c>
    </row>
    <row r="110" spans="1:6" s="19" customFormat="1" ht="15" customHeight="1">
      <c r="A110" s="109" t="s">
        <v>128</v>
      </c>
      <c r="B110" s="110"/>
      <c r="C110" s="18"/>
      <c r="D110" s="41" t="s">
        <v>15</v>
      </c>
      <c r="E110" s="41" t="s">
        <v>115</v>
      </c>
      <c r="F110" s="55"/>
    </row>
    <row r="111" spans="1:6" s="19" customFormat="1" ht="15" customHeight="1">
      <c r="A111" s="138" t="s">
        <v>36</v>
      </c>
      <c r="B111" s="134" t="s">
        <v>37</v>
      </c>
      <c r="C111" s="135"/>
      <c r="D111" s="91"/>
      <c r="E111" s="32"/>
      <c r="F111" s="51"/>
    </row>
    <row r="112" spans="1:6" s="19" customFormat="1" ht="15" customHeight="1">
      <c r="A112" s="139"/>
      <c r="B112" s="134" t="s">
        <v>38</v>
      </c>
      <c r="C112" s="135"/>
      <c r="D112" s="92"/>
      <c r="E112" s="33"/>
      <c r="F112" s="51"/>
    </row>
    <row r="113" spans="1:6" s="19" customFormat="1" ht="15" customHeight="1">
      <c r="A113" s="139"/>
      <c r="B113" s="134" t="s">
        <v>39</v>
      </c>
      <c r="C113" s="135"/>
      <c r="D113" s="92"/>
      <c r="E113" s="33"/>
      <c r="F113" s="51"/>
    </row>
    <row r="114" spans="1:6" s="19" customFormat="1" ht="45.75" customHeight="1">
      <c r="A114" s="140"/>
      <c r="B114" s="144" t="s">
        <v>19</v>
      </c>
      <c r="C114" s="145"/>
      <c r="D114" s="92"/>
      <c r="E114" s="33"/>
      <c r="F114" s="52">
        <f>+IF(D114="",0,2)</f>
        <v>0</v>
      </c>
    </row>
    <row r="115" spans="1:6" s="19" customFormat="1" ht="15" customHeight="1">
      <c r="A115" s="27" t="s">
        <v>41</v>
      </c>
      <c r="B115" s="134"/>
      <c r="C115" s="135"/>
      <c r="D115" s="92"/>
      <c r="E115" s="33"/>
      <c r="F115" s="51"/>
    </row>
    <row r="116" spans="1:6" s="2" customFormat="1" ht="15" customHeight="1">
      <c r="A116" s="6" t="s">
        <v>179</v>
      </c>
      <c r="B116" s="107"/>
      <c r="C116" s="133"/>
      <c r="D116" s="30"/>
      <c r="E116" s="30"/>
      <c r="F116" s="52">
        <f>IF(D116="",0,1)</f>
        <v>0</v>
      </c>
    </row>
    <row r="117" spans="6:7" ht="15" customHeight="1">
      <c r="F117" s="49">
        <f>SUM(F92:F116)</f>
        <v>0</v>
      </c>
      <c r="G117" s="1" t="s">
        <v>92</v>
      </c>
    </row>
    <row r="118" spans="1:6" ht="19.5" customHeight="1">
      <c r="A118" s="111" t="s">
        <v>42</v>
      </c>
      <c r="B118" s="112"/>
      <c r="C118" s="113"/>
      <c r="D118" s="113"/>
      <c r="E118" s="114"/>
      <c r="F118" s="50"/>
    </row>
    <row r="119" spans="1:6" ht="19.5" customHeight="1">
      <c r="A119" s="42"/>
      <c r="B119" s="43"/>
      <c r="C119" s="43"/>
      <c r="D119" s="41" t="s">
        <v>114</v>
      </c>
      <c r="E119" s="41" t="s">
        <v>115</v>
      </c>
      <c r="F119" s="54"/>
    </row>
    <row r="120" spans="1:6" ht="30" customHeight="1">
      <c r="A120" s="4" t="s">
        <v>110</v>
      </c>
      <c r="B120" s="107"/>
      <c r="C120" s="133"/>
      <c r="D120" s="29"/>
      <c r="E120" s="29"/>
      <c r="F120" s="53"/>
    </row>
    <row r="121" spans="1:6" ht="45" customHeight="1">
      <c r="A121" s="4" t="s">
        <v>102</v>
      </c>
      <c r="B121" s="107"/>
      <c r="C121" s="133"/>
      <c r="D121" s="29"/>
      <c r="E121" s="29"/>
      <c r="F121" s="53"/>
    </row>
    <row r="122" spans="1:6" ht="45" customHeight="1">
      <c r="A122" s="4" t="s">
        <v>87</v>
      </c>
      <c r="B122" s="107"/>
      <c r="C122" s="133"/>
      <c r="D122" s="29"/>
      <c r="E122" s="29"/>
      <c r="F122" s="52">
        <f>+IF(D122="",0,2)</f>
        <v>0</v>
      </c>
    </row>
    <row r="123" spans="1:7" s="16" customFormat="1" ht="15" customHeight="1">
      <c r="A123" s="15"/>
      <c r="B123" s="23"/>
      <c r="C123" s="23"/>
      <c r="F123" s="49">
        <f>SUM(F120:F122)</f>
        <v>0</v>
      </c>
      <c r="G123" s="16" t="s">
        <v>92</v>
      </c>
    </row>
    <row r="124" spans="1:6" s="24" customFormat="1" ht="19.5" customHeight="1">
      <c r="A124" s="111" t="s">
        <v>194</v>
      </c>
      <c r="B124" s="112"/>
      <c r="C124" s="113"/>
      <c r="D124" s="113"/>
      <c r="E124" s="114"/>
      <c r="F124" s="56"/>
    </row>
    <row r="125" spans="1:6" ht="15" customHeight="1">
      <c r="A125" s="131" t="s">
        <v>67</v>
      </c>
      <c r="B125" s="146"/>
      <c r="C125" s="41" t="s">
        <v>166</v>
      </c>
      <c r="D125" s="41" t="s">
        <v>114</v>
      </c>
      <c r="E125" s="41" t="s">
        <v>115</v>
      </c>
      <c r="F125" s="54"/>
    </row>
    <row r="126" spans="1:6" ht="53.25" customHeight="1">
      <c r="A126" s="47" t="s">
        <v>88</v>
      </c>
      <c r="B126" s="5"/>
      <c r="C126" s="94"/>
      <c r="D126" s="92"/>
      <c r="E126" s="92"/>
      <c r="F126" s="52">
        <f>+IF(D126="",0,2)</f>
        <v>0</v>
      </c>
    </row>
    <row r="127" spans="1:6" ht="15" customHeight="1">
      <c r="A127" s="128" t="s">
        <v>89</v>
      </c>
      <c r="B127" s="12" t="s">
        <v>201</v>
      </c>
      <c r="C127" s="95"/>
      <c r="D127" s="92"/>
      <c r="E127" s="30"/>
      <c r="F127" s="53"/>
    </row>
    <row r="128" spans="1:6" ht="15" customHeight="1">
      <c r="A128" s="129"/>
      <c r="B128" s="3" t="s">
        <v>202</v>
      </c>
      <c r="C128" s="88"/>
      <c r="D128" s="91"/>
      <c r="E128" s="29"/>
      <c r="F128" s="53"/>
    </row>
    <row r="129" spans="1:6" ht="15" customHeight="1">
      <c r="A129" s="129"/>
      <c r="B129" s="3" t="s">
        <v>203</v>
      </c>
      <c r="C129" s="88"/>
      <c r="D129" s="91"/>
      <c r="E129" s="29"/>
      <c r="F129" s="53"/>
    </row>
    <row r="130" spans="1:6" ht="15" customHeight="1">
      <c r="A130" s="130"/>
      <c r="B130" s="5" t="s">
        <v>204</v>
      </c>
      <c r="C130" s="80"/>
      <c r="D130" s="91"/>
      <c r="E130" s="29"/>
      <c r="F130" s="53"/>
    </row>
    <row r="131" spans="1:6" ht="15" customHeight="1">
      <c r="A131" s="8" t="s">
        <v>129</v>
      </c>
      <c r="B131" s="115"/>
      <c r="C131" s="116"/>
      <c r="D131" s="116"/>
      <c r="E131" s="117"/>
      <c r="F131" s="53"/>
    </row>
    <row r="132" spans="1:6" ht="30" customHeight="1">
      <c r="A132" s="8" t="s">
        <v>49</v>
      </c>
      <c r="B132" s="5"/>
      <c r="C132" s="80"/>
      <c r="D132" s="29"/>
      <c r="E132" s="29"/>
      <c r="F132" s="52">
        <f>+IF(D132="",0,2)</f>
        <v>0</v>
      </c>
    </row>
    <row r="133" spans="1:6" ht="15" customHeight="1">
      <c r="A133" s="8" t="s">
        <v>125</v>
      </c>
      <c r="B133" s="5"/>
      <c r="C133" s="80"/>
      <c r="D133" s="29"/>
      <c r="E133" s="29"/>
      <c r="F133" s="53"/>
    </row>
    <row r="134" spans="1:6" ht="15" customHeight="1">
      <c r="A134" s="8" t="s">
        <v>68</v>
      </c>
      <c r="B134" s="115"/>
      <c r="C134" s="116"/>
      <c r="D134" s="116"/>
      <c r="E134" s="117"/>
      <c r="F134" s="53"/>
    </row>
    <row r="135" spans="1:6" ht="15" customHeight="1">
      <c r="A135" s="131" t="s">
        <v>196</v>
      </c>
      <c r="B135" s="132"/>
      <c r="C135" s="41" t="s">
        <v>166</v>
      </c>
      <c r="D135" s="41" t="s">
        <v>114</v>
      </c>
      <c r="E135" s="41" t="s">
        <v>115</v>
      </c>
      <c r="F135" s="54"/>
    </row>
    <row r="136" spans="1:6" ht="45" customHeight="1">
      <c r="A136" s="4" t="s">
        <v>200</v>
      </c>
      <c r="B136" s="5"/>
      <c r="C136" s="5"/>
      <c r="D136" s="29"/>
      <c r="E136" s="29"/>
      <c r="F136" s="52">
        <f>+IF(D136="",0,2)</f>
        <v>0</v>
      </c>
    </row>
    <row r="137" spans="1:6" ht="48.75" customHeight="1">
      <c r="A137" s="4" t="s">
        <v>69</v>
      </c>
      <c r="B137" s="5"/>
      <c r="C137" s="5"/>
      <c r="D137" s="29"/>
      <c r="E137" s="29"/>
      <c r="F137" s="52">
        <f>+IF(D137="",0,2)</f>
        <v>0</v>
      </c>
    </row>
    <row r="138" spans="1:6" ht="33" customHeight="1">
      <c r="A138" s="105" t="s">
        <v>20</v>
      </c>
      <c r="B138" s="5"/>
      <c r="C138" s="5"/>
      <c r="D138" s="29"/>
      <c r="E138" s="29"/>
      <c r="F138" s="52">
        <f>+IF(D138="",0,2)</f>
        <v>0</v>
      </c>
    </row>
    <row r="139" spans="1:6" ht="15" customHeight="1">
      <c r="A139" s="131" t="s">
        <v>184</v>
      </c>
      <c r="B139" s="148"/>
      <c r="C139" s="41" t="s">
        <v>166</v>
      </c>
      <c r="D139" s="41" t="s">
        <v>114</v>
      </c>
      <c r="E139" s="41" t="s">
        <v>115</v>
      </c>
      <c r="F139" s="54"/>
    </row>
    <row r="140" spans="1:6" s="26" customFormat="1" ht="45" customHeight="1">
      <c r="A140" s="28" t="s">
        <v>186</v>
      </c>
      <c r="B140" s="28"/>
      <c r="C140" s="28"/>
      <c r="D140" s="91"/>
      <c r="E140" s="32"/>
      <c r="F140" s="52">
        <f>+IF(D140="",0,2)</f>
        <v>0</v>
      </c>
    </row>
    <row r="141" spans="1:6" s="26" customFormat="1" ht="30" customHeight="1">
      <c r="A141" s="28" t="s">
        <v>185</v>
      </c>
      <c r="B141" s="147"/>
      <c r="C141" s="147"/>
      <c r="D141" s="147"/>
      <c r="E141" s="147"/>
      <c r="F141" s="53"/>
    </row>
    <row r="142" spans="1:6" ht="15" customHeight="1">
      <c r="A142" s="131" t="s">
        <v>183</v>
      </c>
      <c r="B142" s="146"/>
      <c r="C142" s="38" t="s">
        <v>166</v>
      </c>
      <c r="D142" s="41" t="s">
        <v>114</v>
      </c>
      <c r="E142" s="41" t="s">
        <v>115</v>
      </c>
      <c r="F142" s="54"/>
    </row>
    <row r="143" spans="1:6" s="26" customFormat="1" ht="35.25" customHeight="1">
      <c r="A143" s="48" t="s">
        <v>188</v>
      </c>
      <c r="B143" s="71"/>
      <c r="C143" s="28"/>
      <c r="D143" s="93"/>
      <c r="E143" s="93"/>
      <c r="F143" s="53"/>
    </row>
    <row r="144" spans="1:6" s="26" customFormat="1" ht="45" customHeight="1">
      <c r="A144" s="28" t="s">
        <v>187</v>
      </c>
      <c r="B144" s="28"/>
      <c r="C144" s="28"/>
      <c r="D144" s="91"/>
      <c r="E144" s="91"/>
      <c r="F144" s="52">
        <f>+IF(D144="",0,2)</f>
        <v>0</v>
      </c>
    </row>
    <row r="145" spans="1:6" s="26" customFormat="1" ht="30" customHeight="1">
      <c r="A145" s="28" t="s">
        <v>197</v>
      </c>
      <c r="B145" s="147"/>
      <c r="C145" s="147"/>
      <c r="D145" s="147"/>
      <c r="E145" s="147"/>
      <c r="F145" s="53"/>
    </row>
    <row r="146" spans="6:7" ht="15" customHeight="1">
      <c r="F146" s="49">
        <f>SUM(F126:F145)</f>
        <v>0</v>
      </c>
      <c r="G146" s="1" t="s">
        <v>92</v>
      </c>
    </row>
    <row r="147" spans="1:6" s="24" customFormat="1" ht="19.5" customHeight="1">
      <c r="A147" s="111" t="s">
        <v>190</v>
      </c>
      <c r="B147" s="112"/>
      <c r="C147" s="113"/>
      <c r="D147" s="113"/>
      <c r="E147" s="114"/>
      <c r="F147" s="56"/>
    </row>
    <row r="148" spans="1:6" s="24" customFormat="1" ht="15" customHeight="1">
      <c r="A148" s="109" t="s">
        <v>191</v>
      </c>
      <c r="B148" s="110"/>
      <c r="C148" s="18"/>
      <c r="D148" s="41" t="s">
        <v>114</v>
      </c>
      <c r="E148" s="41" t="s">
        <v>115</v>
      </c>
      <c r="F148" s="57"/>
    </row>
    <row r="149" spans="1:6" ht="30" customHeight="1">
      <c r="A149" s="11" t="s">
        <v>111</v>
      </c>
      <c r="B149" s="107"/>
      <c r="C149" s="133"/>
      <c r="D149" s="31"/>
      <c r="E149" s="31"/>
      <c r="F149" s="52">
        <f>IF(D149="",0,1)</f>
        <v>0</v>
      </c>
    </row>
    <row r="150" spans="1:6" ht="30" customHeight="1">
      <c r="A150" s="4" t="s">
        <v>195</v>
      </c>
      <c r="B150" s="107"/>
      <c r="C150" s="133"/>
      <c r="D150" s="29"/>
      <c r="E150" s="29"/>
      <c r="F150" s="52">
        <f>IF(D150="",0,1)</f>
        <v>0</v>
      </c>
    </row>
    <row r="151" spans="1:6" ht="15" customHeight="1">
      <c r="A151" s="109" t="s">
        <v>192</v>
      </c>
      <c r="B151" s="110"/>
      <c r="C151" s="18"/>
      <c r="D151" s="41" t="s">
        <v>114</v>
      </c>
      <c r="E151" s="41" t="s">
        <v>115</v>
      </c>
      <c r="F151" s="54"/>
    </row>
    <row r="152" spans="1:6" ht="30" customHeight="1">
      <c r="A152" s="6" t="s">
        <v>56</v>
      </c>
      <c r="B152" s="107"/>
      <c r="C152" s="133"/>
      <c r="D152" s="30"/>
      <c r="E152" s="30"/>
      <c r="F152" s="53"/>
    </row>
    <row r="153" spans="1:6" ht="30" customHeight="1">
      <c r="A153" s="6" t="s">
        <v>35</v>
      </c>
      <c r="B153" s="154"/>
      <c r="C153" s="155"/>
      <c r="D153" s="155"/>
      <c r="E153" s="156"/>
      <c r="F153" s="53"/>
    </row>
    <row r="154" spans="1:6" ht="15" customHeight="1">
      <c r="A154" s="109" t="s">
        <v>193</v>
      </c>
      <c r="B154" s="110"/>
      <c r="C154" s="18"/>
      <c r="D154" s="41" t="s">
        <v>114</v>
      </c>
      <c r="E154" s="41" t="s">
        <v>115</v>
      </c>
      <c r="F154" s="54"/>
    </row>
    <row r="155" spans="1:6" ht="15" customHeight="1">
      <c r="A155" s="6" t="s">
        <v>112</v>
      </c>
      <c r="B155" s="107"/>
      <c r="C155" s="133"/>
      <c r="D155" s="29"/>
      <c r="E155" s="29"/>
      <c r="F155" s="52">
        <f>+IF(D155="",0,2)</f>
        <v>0</v>
      </c>
    </row>
    <row r="156" spans="1:6" ht="15" customHeight="1">
      <c r="A156" s="6" t="s">
        <v>72</v>
      </c>
      <c r="B156" s="151"/>
      <c r="C156" s="152"/>
      <c r="D156" s="152"/>
      <c r="E156" s="153"/>
      <c r="F156" s="53"/>
    </row>
    <row r="157" spans="1:7" ht="15" customHeight="1">
      <c r="A157" s="79"/>
      <c r="B157" s="82"/>
      <c r="C157" s="82"/>
      <c r="D157" s="82"/>
      <c r="E157" s="82"/>
      <c r="F157" s="86">
        <f>SUM(F148:F152,F154:F156)</f>
        <v>0</v>
      </c>
      <c r="G157" s="1" t="s">
        <v>92</v>
      </c>
    </row>
    <row r="158" spans="1:6" s="24" customFormat="1" ht="19.5" customHeight="1">
      <c r="A158" s="111" t="s">
        <v>57</v>
      </c>
      <c r="B158" s="112"/>
      <c r="C158" s="113"/>
      <c r="D158" s="113"/>
      <c r="E158" s="114"/>
      <c r="F158" s="56"/>
    </row>
    <row r="159" spans="1:6" s="24" customFormat="1" ht="15" customHeight="1">
      <c r="A159" s="109"/>
      <c r="B159" s="110"/>
      <c r="C159" s="18"/>
      <c r="D159" s="41" t="s">
        <v>114</v>
      </c>
      <c r="E159" s="41" t="s">
        <v>115</v>
      </c>
      <c r="F159" s="57"/>
    </row>
    <row r="160" spans="1:6" ht="31.5" customHeight="1">
      <c r="A160" s="11" t="s">
        <v>13</v>
      </c>
      <c r="B160" s="107"/>
      <c r="C160" s="133"/>
      <c r="D160" s="31"/>
      <c r="E160" s="31"/>
      <c r="F160" s="90"/>
    </row>
    <row r="161" spans="1:6" ht="15" customHeight="1">
      <c r="A161" s="4" t="s">
        <v>58</v>
      </c>
      <c r="B161" s="107"/>
      <c r="C161" s="133"/>
      <c r="D161" s="29"/>
      <c r="E161" s="29"/>
      <c r="F161" s="52">
        <f>IF(D161="",0,2)</f>
        <v>0</v>
      </c>
    </row>
    <row r="162" spans="1:6" ht="15" customHeight="1">
      <c r="A162" s="4" t="s">
        <v>59</v>
      </c>
      <c r="B162" s="107"/>
      <c r="C162" s="133"/>
      <c r="D162" s="29"/>
      <c r="E162" s="29"/>
      <c r="F162" s="52">
        <f>IF(D162="",0,1)</f>
        <v>0</v>
      </c>
    </row>
    <row r="163" spans="1:6" ht="30" customHeight="1">
      <c r="A163" s="11" t="s">
        <v>60</v>
      </c>
      <c r="B163" s="107"/>
      <c r="C163" s="133"/>
      <c r="D163" s="31"/>
      <c r="E163" s="31"/>
      <c r="F163" s="52">
        <f>IF(D163="",0,1)</f>
        <v>0</v>
      </c>
    </row>
    <row r="164" spans="1:6" ht="29.25" customHeight="1">
      <c r="A164" s="4" t="s">
        <v>10</v>
      </c>
      <c r="B164" s="107"/>
      <c r="C164" s="133"/>
      <c r="D164" s="29"/>
      <c r="E164" s="29"/>
      <c r="F164" s="52">
        <f>IF(D164="",0,2)</f>
        <v>0</v>
      </c>
    </row>
    <row r="165" spans="1:6" ht="30" customHeight="1">
      <c r="A165" s="4" t="s">
        <v>61</v>
      </c>
      <c r="B165" s="107"/>
      <c r="C165" s="133"/>
      <c r="D165" s="29"/>
      <c r="E165" s="29"/>
      <c r="F165" s="52">
        <f>IF(D165="",0,2)</f>
        <v>0</v>
      </c>
    </row>
    <row r="166" spans="1:6" ht="15" customHeight="1">
      <c r="A166" s="11" t="s">
        <v>11</v>
      </c>
      <c r="B166" s="107"/>
      <c r="C166" s="146"/>
      <c r="D166" s="149"/>
      <c r="E166" s="150"/>
      <c r="F166" s="90"/>
    </row>
    <row r="167" spans="1:6" ht="30" customHeight="1">
      <c r="A167" s="4" t="s">
        <v>12</v>
      </c>
      <c r="B167" s="107"/>
      <c r="C167" s="133"/>
      <c r="D167" s="29"/>
      <c r="E167" s="29"/>
      <c r="F167" s="52">
        <f>IF(D167="",0,2)</f>
        <v>0</v>
      </c>
    </row>
    <row r="168" spans="1:6" ht="30" customHeight="1">
      <c r="A168" s="4" t="s">
        <v>8</v>
      </c>
      <c r="B168" s="107"/>
      <c r="C168" s="133"/>
      <c r="D168" s="29"/>
      <c r="E168" s="29"/>
      <c r="F168" s="52">
        <f>IF(D168="",0,2)</f>
        <v>0</v>
      </c>
    </row>
    <row r="169" spans="1:6" ht="30" customHeight="1">
      <c r="A169" s="11" t="s">
        <v>9</v>
      </c>
      <c r="B169" s="107"/>
      <c r="C169" s="133"/>
      <c r="D169" s="31"/>
      <c r="E169" s="31"/>
      <c r="F169" s="52">
        <f>IF(D169="",0,1)</f>
        <v>0</v>
      </c>
    </row>
    <row r="170" spans="1:7" ht="30.75" customHeight="1">
      <c r="A170" s="79"/>
      <c r="B170" s="82"/>
      <c r="C170" s="82"/>
      <c r="D170" s="82"/>
      <c r="E170" s="82"/>
      <c r="F170" s="86">
        <f>SUM(F161:F165,F167:F169,)</f>
        <v>0</v>
      </c>
      <c r="G170" s="1" t="s">
        <v>92</v>
      </c>
    </row>
    <row r="171" spans="1:6" ht="32.25" customHeight="1">
      <c r="A171" s="38" t="s">
        <v>124</v>
      </c>
      <c r="B171" s="115"/>
      <c r="C171" s="116"/>
      <c r="D171" s="116"/>
      <c r="E171" s="117"/>
      <c r="F171" s="49"/>
    </row>
    <row r="172" spans="1:6" ht="21" customHeight="1">
      <c r="A172" s="38" t="s">
        <v>180</v>
      </c>
      <c r="B172" s="36"/>
      <c r="C172" s="37"/>
      <c r="D172" s="37"/>
      <c r="E172" s="85"/>
      <c r="F172" s="49"/>
    </row>
    <row r="173" spans="1:6" ht="23.25" customHeight="1">
      <c r="A173" s="38" t="s">
        <v>181</v>
      </c>
      <c r="B173" s="106"/>
      <c r="C173" s="37"/>
      <c r="D173" s="37"/>
      <c r="E173" s="85"/>
      <c r="F173" s="49"/>
    </row>
    <row r="174" spans="6:7" ht="15">
      <c r="F174" s="58">
        <f>SUM(F61,F89,F117,F123,F146,F157,F170)</f>
        <v>0</v>
      </c>
      <c r="G174" s="1" t="s">
        <v>93</v>
      </c>
    </row>
  </sheetData>
  <sheetProtection/>
  <mergeCells count="147">
    <mergeCell ref="A50:A53"/>
    <mergeCell ref="B162:C162"/>
    <mergeCell ref="B163:C163"/>
    <mergeCell ref="B164:C164"/>
    <mergeCell ref="A158:E158"/>
    <mergeCell ref="B69:C69"/>
    <mergeCell ref="B76:C76"/>
    <mergeCell ref="B74:E74"/>
    <mergeCell ref="B73:C73"/>
    <mergeCell ref="B72:C72"/>
    <mergeCell ref="A49:C49"/>
    <mergeCell ref="A44:E44"/>
    <mergeCell ref="A42:E42"/>
    <mergeCell ref="B26:E26"/>
    <mergeCell ref="A25:A26"/>
    <mergeCell ref="A27:E27"/>
    <mergeCell ref="F64:F65"/>
    <mergeCell ref="B25:C25"/>
    <mergeCell ref="B21:C21"/>
    <mergeCell ref="A30:C30"/>
    <mergeCell ref="A45:B45"/>
    <mergeCell ref="B31:C31"/>
    <mergeCell ref="B32:C32"/>
    <mergeCell ref="B56:C56"/>
    <mergeCell ref="B22:E22"/>
    <mergeCell ref="A55:C55"/>
    <mergeCell ref="A1:E1"/>
    <mergeCell ref="B8:C8"/>
    <mergeCell ref="B20:E20"/>
    <mergeCell ref="A7:E7"/>
    <mergeCell ref="A2:E2"/>
    <mergeCell ref="A3:E3"/>
    <mergeCell ref="B14:E14"/>
    <mergeCell ref="B10:E10"/>
    <mergeCell ref="B12:E12"/>
    <mergeCell ref="B19:C19"/>
    <mergeCell ref="B58:C58"/>
    <mergeCell ref="B64:B65"/>
    <mergeCell ref="D64:D65"/>
    <mergeCell ref="A68:B68"/>
    <mergeCell ref="B67:E67"/>
    <mergeCell ref="B59:C59"/>
    <mergeCell ref="A62:E62"/>
    <mergeCell ref="A56:A58"/>
    <mergeCell ref="B66:C66"/>
    <mergeCell ref="B70:C70"/>
    <mergeCell ref="B71:C71"/>
    <mergeCell ref="B18:E18"/>
    <mergeCell ref="B23:C23"/>
    <mergeCell ref="A29:E29"/>
    <mergeCell ref="B33:E33"/>
    <mergeCell ref="E64:E65"/>
    <mergeCell ref="B60:E60"/>
    <mergeCell ref="A63:B63"/>
    <mergeCell ref="B57:C57"/>
    <mergeCell ref="A5:E5"/>
    <mergeCell ref="B11:E11"/>
    <mergeCell ref="B17:E17"/>
    <mergeCell ref="B9:E9"/>
    <mergeCell ref="B13:E13"/>
    <mergeCell ref="B15:E15"/>
    <mergeCell ref="B16:E16"/>
    <mergeCell ref="B24:E24"/>
    <mergeCell ref="B79:C79"/>
    <mergeCell ref="A81:C81"/>
    <mergeCell ref="B83:C83"/>
    <mergeCell ref="B54:E54"/>
    <mergeCell ref="B48:E48"/>
    <mergeCell ref="B52:C52"/>
    <mergeCell ref="B50:C50"/>
    <mergeCell ref="B51:C51"/>
    <mergeCell ref="B53:C53"/>
    <mergeCell ref="B160:C160"/>
    <mergeCell ref="B161:C161"/>
    <mergeCell ref="B150:C150"/>
    <mergeCell ref="B152:C152"/>
    <mergeCell ref="B156:E156"/>
    <mergeCell ref="B155:C155"/>
    <mergeCell ref="A151:B151"/>
    <mergeCell ref="B153:E153"/>
    <mergeCell ref="A139:B139"/>
    <mergeCell ref="B171:E171"/>
    <mergeCell ref="A154:B154"/>
    <mergeCell ref="B166:E166"/>
    <mergeCell ref="B167:C167"/>
    <mergeCell ref="B168:C168"/>
    <mergeCell ref="B169:C169"/>
    <mergeCell ref="B165:C165"/>
    <mergeCell ref="B149:C149"/>
    <mergeCell ref="A159:B159"/>
    <mergeCell ref="A148:B148"/>
    <mergeCell ref="A142:B142"/>
    <mergeCell ref="A135:B135"/>
    <mergeCell ref="A147:E147"/>
    <mergeCell ref="B145:E145"/>
    <mergeCell ref="A125:B125"/>
    <mergeCell ref="B141:E141"/>
    <mergeCell ref="A127:A130"/>
    <mergeCell ref="B131:E131"/>
    <mergeCell ref="B134:E134"/>
    <mergeCell ref="A124:E124"/>
    <mergeCell ref="B120:C120"/>
    <mergeCell ref="B122:C122"/>
    <mergeCell ref="B121:C121"/>
    <mergeCell ref="B111:C111"/>
    <mergeCell ref="A118:E118"/>
    <mergeCell ref="B115:C115"/>
    <mergeCell ref="B114:C114"/>
    <mergeCell ref="B97:E97"/>
    <mergeCell ref="B98:E98"/>
    <mergeCell ref="B96:C96"/>
    <mergeCell ref="B95:C95"/>
    <mergeCell ref="B100:E100"/>
    <mergeCell ref="B99:C99"/>
    <mergeCell ref="B106:E106"/>
    <mergeCell ref="B108:C108"/>
    <mergeCell ref="B101:C101"/>
    <mergeCell ref="B103:C103"/>
    <mergeCell ref="B105:C105"/>
    <mergeCell ref="B102:E102"/>
    <mergeCell ref="B104:E104"/>
    <mergeCell ref="A110:B110"/>
    <mergeCell ref="A107:B107"/>
    <mergeCell ref="B116:C116"/>
    <mergeCell ref="B113:C113"/>
    <mergeCell ref="B109:C109"/>
    <mergeCell ref="B112:C112"/>
    <mergeCell ref="A111:A114"/>
    <mergeCell ref="A4:E4"/>
    <mergeCell ref="A6:E6"/>
    <mergeCell ref="A43:E43"/>
    <mergeCell ref="B88:E88"/>
    <mergeCell ref="A83:A86"/>
    <mergeCell ref="A75:B75"/>
    <mergeCell ref="A78:A79"/>
    <mergeCell ref="B77:E77"/>
    <mergeCell ref="B82:C82"/>
    <mergeCell ref="B84:C84"/>
    <mergeCell ref="B78:C78"/>
    <mergeCell ref="B80:C80"/>
    <mergeCell ref="A94:B94"/>
    <mergeCell ref="A90:E90"/>
    <mergeCell ref="B86:C86"/>
    <mergeCell ref="B87:C87"/>
    <mergeCell ref="A91:B91"/>
    <mergeCell ref="B93:E93"/>
    <mergeCell ref="B85:C85"/>
  </mergeCells>
  <printOptions horizontalCentered="1"/>
  <pageMargins left="0.31496062992125984" right="0.15748031496062992" top="0.35433070866141736" bottom="0.35433070866141736" header="0.15748031496062992" footer="0.15748031496062992"/>
  <pageSetup horizontalDpi="600" verticalDpi="600" orientation="portrait" paperSize="9" scale="97"/>
  <headerFooter alignWithMargins="0">
    <oddHeader>&amp;L&amp;"Arial,Gras"IM 305032 / Indice F&amp;R&amp;"Arial,Gras"Le 05.03.2015</oddHeader>
    <oddFooter>&amp;R&amp;P/&amp;N</oddFooter>
  </headerFooter>
  <rowBreaks count="4" manualBreakCount="4">
    <brk id="28" max="6" man="1"/>
    <brk id="67" max="6" man="1"/>
    <brk id="109" max="6" man="1"/>
    <brk id="1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Z152"/>
  <sheetViews>
    <sheetView zoomScaleSheetLayoutView="100" zoomScalePageLayoutView="0" workbookViewId="0" topLeftCell="A1">
      <selection activeCell="K25" sqref="K25"/>
    </sheetView>
  </sheetViews>
  <sheetFormatPr defaultColWidth="10.8515625" defaultRowHeight="12.75"/>
  <cols>
    <col min="1" max="1" width="12.28125" style="1" customWidth="1"/>
    <col min="2" max="2" width="16.421875" style="1" customWidth="1"/>
    <col min="3" max="3" width="18.421875" style="1" customWidth="1"/>
    <col min="4" max="4" width="18.00390625" style="1" customWidth="1"/>
    <col min="5" max="5" width="30.421875" style="1" customWidth="1"/>
    <col min="6" max="6" width="18.28125" style="1" customWidth="1"/>
    <col min="7" max="7" width="13.421875" style="1" customWidth="1"/>
    <col min="8" max="9" width="14.421875" style="1" customWidth="1"/>
    <col min="10" max="52" width="11.421875" style="1" customWidth="1"/>
    <col min="53" max="16384" width="10.8515625" style="1" customWidth="1"/>
  </cols>
  <sheetData>
    <row r="1" spans="1:52" ht="19.5" customHeight="1">
      <c r="A1" s="185" t="s">
        <v>17</v>
      </c>
      <c r="B1" s="201"/>
      <c r="C1" s="201"/>
      <c r="D1" s="201"/>
      <c r="E1" s="201"/>
      <c r="F1" s="201"/>
      <c r="G1" s="201"/>
      <c r="H1" s="201"/>
      <c r="I1" s="202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9" ht="19.5" customHeight="1">
      <c r="A2" s="188"/>
      <c r="B2" s="203"/>
      <c r="C2" s="203"/>
      <c r="D2" s="203"/>
      <c r="E2" s="203"/>
      <c r="F2" s="203"/>
      <c r="G2" s="203"/>
      <c r="H2" s="203"/>
      <c r="I2" s="204"/>
    </row>
    <row r="3" spans="2:9" ht="15">
      <c r="B3" s="205" t="s">
        <v>83</v>
      </c>
      <c r="C3" s="205"/>
      <c r="D3" s="206"/>
      <c r="E3" s="207"/>
      <c r="F3" s="207"/>
      <c r="G3" s="207"/>
      <c r="H3" s="207"/>
      <c r="I3" s="207"/>
    </row>
    <row r="4" spans="1:9" ht="14.25">
      <c r="A4" s="216" t="s">
        <v>6</v>
      </c>
      <c r="B4" s="217"/>
      <c r="C4" s="217"/>
      <c r="D4" s="217"/>
      <c r="E4" s="217"/>
      <c r="F4" s="217"/>
      <c r="G4" s="217"/>
      <c r="H4" s="217"/>
      <c r="I4" s="217"/>
    </row>
    <row r="5" spans="1:52" ht="15">
      <c r="A5" s="98"/>
      <c r="B5" s="98"/>
      <c r="C5" s="98"/>
      <c r="D5" s="20"/>
      <c r="E5" s="20"/>
      <c r="F5" s="20"/>
      <c r="G5" s="20"/>
      <c r="H5" s="20"/>
      <c r="I5" s="2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">
      <c r="A6" s="98"/>
      <c r="B6" s="98"/>
      <c r="C6" s="98"/>
      <c r="D6" s="20"/>
      <c r="E6" s="20"/>
      <c r="F6" s="20"/>
      <c r="G6" s="20"/>
      <c r="H6" s="208" t="s">
        <v>7</v>
      </c>
      <c r="I6" s="20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9" ht="48">
      <c r="A7" s="104" t="s">
        <v>5</v>
      </c>
      <c r="B7" s="99" t="s">
        <v>23</v>
      </c>
      <c r="C7" s="99" t="s">
        <v>24</v>
      </c>
      <c r="D7" s="99" t="s">
        <v>25</v>
      </c>
      <c r="E7" s="99" t="s">
        <v>26</v>
      </c>
      <c r="F7" s="99" t="s">
        <v>27</v>
      </c>
      <c r="G7" s="99"/>
      <c r="H7" s="99" t="s">
        <v>33</v>
      </c>
      <c r="I7" s="99" t="s">
        <v>28</v>
      </c>
    </row>
    <row r="8" spans="1:9" ht="14.25">
      <c r="A8" s="96"/>
      <c r="B8" s="97"/>
      <c r="C8" s="97"/>
      <c r="D8" s="97"/>
      <c r="E8" s="97"/>
      <c r="F8" s="97"/>
      <c r="G8" s="218" t="s">
        <v>0</v>
      </c>
      <c r="H8" s="96"/>
      <c r="I8" s="96"/>
    </row>
    <row r="9" spans="1:52" ht="14.25">
      <c r="A9" s="96"/>
      <c r="B9" s="97"/>
      <c r="C9" s="97"/>
      <c r="D9" s="97"/>
      <c r="E9" s="97"/>
      <c r="F9" s="97"/>
      <c r="G9" s="219"/>
      <c r="H9" s="96"/>
      <c r="I9" s="9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4.25">
      <c r="A10" s="96"/>
      <c r="B10" s="97"/>
      <c r="C10" s="97"/>
      <c r="D10" s="97"/>
      <c r="E10" s="97"/>
      <c r="F10" s="97"/>
      <c r="G10" s="219"/>
      <c r="H10" s="96"/>
      <c r="I10" s="9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4.25">
      <c r="A11" s="96"/>
      <c r="B11" s="97"/>
      <c r="C11" s="97"/>
      <c r="D11" s="97"/>
      <c r="E11" s="97"/>
      <c r="F11" s="97"/>
      <c r="G11" s="219"/>
      <c r="H11" s="96"/>
      <c r="I11" s="9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4.25">
      <c r="A12" s="96"/>
      <c r="B12" s="97"/>
      <c r="C12" s="97"/>
      <c r="D12" s="97"/>
      <c r="E12" s="97"/>
      <c r="F12" s="97"/>
      <c r="G12" s="219"/>
      <c r="H12" s="96"/>
      <c r="I12" s="9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4.25">
      <c r="A13" s="96"/>
      <c r="B13" s="97"/>
      <c r="C13" s="97"/>
      <c r="D13" s="97"/>
      <c r="E13" s="97"/>
      <c r="F13" s="97"/>
      <c r="G13" s="219"/>
      <c r="H13" s="96"/>
      <c r="I13" s="9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4.25">
      <c r="A14" s="96"/>
      <c r="B14" s="97"/>
      <c r="C14" s="97"/>
      <c r="D14" s="97"/>
      <c r="E14" s="97"/>
      <c r="F14" s="97"/>
      <c r="G14" s="219"/>
      <c r="H14" s="96"/>
      <c r="I14" s="9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4.25">
      <c r="A15" s="96"/>
      <c r="B15" s="97"/>
      <c r="C15" s="97"/>
      <c r="D15" s="97"/>
      <c r="E15" s="97"/>
      <c r="F15" s="97"/>
      <c r="G15" s="219"/>
      <c r="H15" s="96"/>
      <c r="I15" s="9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4.25">
      <c r="A16" s="96"/>
      <c r="B16" s="97"/>
      <c r="C16" s="97"/>
      <c r="D16" s="97"/>
      <c r="E16" s="97"/>
      <c r="F16" s="97"/>
      <c r="G16" s="219"/>
      <c r="H16" s="96"/>
      <c r="I16" s="9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4.25">
      <c r="A17" s="96"/>
      <c r="B17" s="97"/>
      <c r="C17" s="97"/>
      <c r="D17" s="97"/>
      <c r="E17" s="97"/>
      <c r="F17" s="97"/>
      <c r="G17" s="219"/>
      <c r="H17" s="96"/>
      <c r="I17" s="9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4.25">
      <c r="A18" s="96"/>
      <c r="B18" s="97"/>
      <c r="C18" s="97"/>
      <c r="D18" s="97"/>
      <c r="E18" s="97"/>
      <c r="F18" s="97"/>
      <c r="G18" s="219"/>
      <c r="H18" s="96"/>
      <c r="I18" s="9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4.25">
      <c r="A19" s="96"/>
      <c r="B19" s="97"/>
      <c r="C19" s="97"/>
      <c r="D19" s="97"/>
      <c r="E19" s="97"/>
      <c r="F19" s="97"/>
      <c r="G19" s="219"/>
      <c r="H19" s="96"/>
      <c r="I19" s="9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4.25">
      <c r="A20" s="96"/>
      <c r="B20" s="97"/>
      <c r="C20" s="97"/>
      <c r="D20" s="97"/>
      <c r="E20" s="97"/>
      <c r="F20" s="97"/>
      <c r="G20" s="219"/>
      <c r="H20" s="96"/>
      <c r="I20" s="9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4.25">
      <c r="A21" s="96"/>
      <c r="B21" s="97"/>
      <c r="C21" s="97"/>
      <c r="D21" s="97"/>
      <c r="E21" s="97"/>
      <c r="F21" s="97"/>
      <c r="G21" s="219"/>
      <c r="H21" s="96"/>
      <c r="I21" s="9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9" ht="14.25">
      <c r="A22" s="96"/>
      <c r="B22" s="97"/>
      <c r="C22" s="97"/>
      <c r="D22" s="97"/>
      <c r="E22" s="97"/>
      <c r="F22" s="97"/>
      <c r="G22" s="219"/>
      <c r="H22" s="96"/>
      <c r="I22" s="96"/>
    </row>
    <row r="23" spans="1:52" ht="14.25">
      <c r="A23" s="96"/>
      <c r="B23" s="97"/>
      <c r="C23" s="97"/>
      <c r="D23" s="97"/>
      <c r="E23" s="97"/>
      <c r="F23" s="97"/>
      <c r="G23" s="220"/>
      <c r="H23" s="96"/>
      <c r="I23" s="9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9.5" customHeight="1">
      <c r="A24" s="20"/>
      <c r="B24" s="212"/>
      <c r="C24" s="213"/>
      <c r="D24" s="213"/>
      <c r="E24" s="213"/>
      <c r="F24" s="20"/>
      <c r="G24" s="208" t="s">
        <v>7</v>
      </c>
      <c r="H24" s="214"/>
      <c r="I24" s="2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2:52" ht="36">
      <c r="B25" s="221" t="s">
        <v>29</v>
      </c>
      <c r="C25" s="222"/>
      <c r="D25" s="222"/>
      <c r="E25" s="20"/>
      <c r="F25" s="20"/>
      <c r="G25" s="99" t="s">
        <v>30</v>
      </c>
      <c r="H25" s="99" t="s">
        <v>31</v>
      </c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5">
      <c r="A26" s="20"/>
      <c r="B26" s="131" t="s">
        <v>32</v>
      </c>
      <c r="C26" s="132"/>
      <c r="D26" s="210"/>
      <c r="E26" s="115"/>
      <c r="F26" s="108"/>
      <c r="G26" s="100"/>
      <c r="H26" s="101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4.25">
      <c r="A27" s="20"/>
      <c r="B27" s="211" t="s">
        <v>124</v>
      </c>
      <c r="C27" s="169"/>
      <c r="D27" s="169"/>
      <c r="E27" s="115"/>
      <c r="F27" s="108"/>
      <c r="G27" s="20"/>
      <c r="H27" s="20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4.25">
      <c r="A28" s="20"/>
      <c r="B28" s="211" t="s">
        <v>180</v>
      </c>
      <c r="C28" s="169"/>
      <c r="D28" s="169"/>
      <c r="E28" s="115"/>
      <c r="F28" s="108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4.25">
      <c r="A29" s="20"/>
      <c r="B29" s="211" t="s">
        <v>181</v>
      </c>
      <c r="C29" s="169"/>
      <c r="D29" s="169"/>
      <c r="E29" s="215"/>
      <c r="F29" s="108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4.25">
      <c r="A30" s="20"/>
      <c r="B30" s="20"/>
      <c r="C30" s="20"/>
      <c r="D30" s="20"/>
      <c r="E30" s="20"/>
      <c r="F30" s="20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4.25">
      <c r="A31" s="20"/>
      <c r="B31" s="20"/>
      <c r="C31" s="20"/>
      <c r="D31" s="20"/>
      <c r="E31" s="20"/>
      <c r="F31" s="20"/>
      <c r="G31" s="20"/>
      <c r="H31" s="20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4.25">
      <c r="A32" s="20"/>
      <c r="B32" s="20"/>
      <c r="C32" s="20"/>
      <c r="D32" s="20"/>
      <c r="E32" s="20"/>
      <c r="F32" s="20"/>
      <c r="G32" s="20"/>
      <c r="H32" s="20"/>
      <c r="I32" s="20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4.25">
      <c r="A33" s="20"/>
      <c r="B33" s="20"/>
      <c r="C33" s="20"/>
      <c r="D33" s="20"/>
      <c r="E33" s="20"/>
      <c r="F33" s="20"/>
      <c r="G33" s="20"/>
      <c r="H33" s="20"/>
      <c r="I33" s="20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0:52" ht="14.25"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62" spans="10:52" ht="14.2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0:52" ht="14.2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0:52" ht="14.2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0:52" ht="14.2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0:52" ht="14.2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0:52" ht="14.2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9" spans="10:52" ht="14.2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0:52" ht="14.2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0:52" ht="14.2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0:52" ht="14.25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0:52" ht="14.2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5" spans="10:52" ht="14.2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0:52" ht="14.2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0:52" ht="14.2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0:52" ht="14.2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0:52" ht="14.2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0:52" ht="14.2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0:52" ht="14.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0:52" ht="14.2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8" spans="10:52" ht="14.2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0:52" ht="14.2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0:52" ht="14.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0:52" ht="14.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0:52" ht="14.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0:52" ht="14.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0:52" ht="14.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0:52" ht="14.2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0:52" ht="14.2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0:52" ht="14.2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0:52" ht="14.2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0:52" ht="14.2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0:52" ht="14.2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0:52" ht="14.25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10:52" ht="14.25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10:52" ht="14.25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10:52" ht="14.25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10:52" ht="14.25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</row>
    <row r="106" spans="10:52" ht="14.25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</row>
    <row r="107" spans="10:52" ht="14.25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</row>
    <row r="108" spans="10:52" ht="14.25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</row>
    <row r="109" spans="10:52" ht="14.25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6" spans="10:52" ht="14.25"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10:52" ht="14.25"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33" spans="10:52" ht="14.25"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</row>
    <row r="134" spans="10:52" ht="14.25"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</row>
    <row r="136" spans="10:52" ht="14.25"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10:52" ht="14.25"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0:52" ht="14.25"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</row>
    <row r="140" spans="10:52" ht="14.25"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</row>
    <row r="141" spans="10:52" ht="14.25"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</row>
    <row r="151" spans="10:52" ht="14.25"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</row>
    <row r="152" spans="10:52" ht="14.25"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</row>
  </sheetData>
  <sheetProtection/>
  <mergeCells count="16">
    <mergeCell ref="B28:D28"/>
    <mergeCell ref="E28:F28"/>
    <mergeCell ref="B29:D29"/>
    <mergeCell ref="E29:F29"/>
    <mergeCell ref="A4:I4"/>
    <mergeCell ref="G8:G23"/>
    <mergeCell ref="E27:F27"/>
    <mergeCell ref="B25:D25"/>
    <mergeCell ref="A1:I2"/>
    <mergeCell ref="B3:I3"/>
    <mergeCell ref="H6:I6"/>
    <mergeCell ref="B26:D26"/>
    <mergeCell ref="E26:F26"/>
    <mergeCell ref="B27:D27"/>
    <mergeCell ref="B24:E24"/>
    <mergeCell ref="G24:H24"/>
  </mergeCells>
  <printOptions/>
  <pageMargins left="0.31496062992125984" right="0.1968503937007874" top="0.4724409448818898" bottom="0.46" header="0.2362204724409449" footer="0.3"/>
  <pageSetup horizontalDpi="600" verticalDpi="600" orientation="landscape" paperSize="9" scale="93"/>
  <headerFooter alignWithMargins="0">
    <oddHeader>&amp;LAnnexe 1 / Version 1 de l'IM 305032&amp;RLe 20.01.2014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showGridLines="0" tabSelected="1" zoomScaleSheetLayoutView="100" zoomScalePageLayoutView="0" workbookViewId="0" topLeftCell="A151">
      <selection activeCell="I161" sqref="I161"/>
    </sheetView>
  </sheetViews>
  <sheetFormatPr defaultColWidth="11.421875" defaultRowHeight="12.75"/>
  <cols>
    <col min="1" max="1" width="55.421875" style="1" customWidth="1"/>
    <col min="2" max="2" width="30.7109375" style="1" customWidth="1"/>
    <col min="3" max="4" width="5.7109375" style="1" customWidth="1"/>
    <col min="5" max="5" width="5.421875" style="1" customWidth="1"/>
    <col min="6" max="7" width="11.421875" style="1" hidden="1" customWidth="1"/>
    <col min="8" max="16384" width="11.421875" style="1" customWidth="1"/>
  </cols>
  <sheetData>
    <row r="1" spans="1:5" s="16" customFormat="1" ht="21.75" customHeight="1">
      <c r="A1" s="181"/>
      <c r="B1" s="182"/>
      <c r="C1" s="182"/>
      <c r="D1" s="182"/>
      <c r="E1" s="182"/>
    </row>
    <row r="2" spans="1:5" ht="21.75" customHeight="1">
      <c r="A2" s="224" t="s">
        <v>16</v>
      </c>
      <c r="B2" s="225"/>
      <c r="C2" s="225"/>
      <c r="D2" s="225"/>
      <c r="E2" s="226"/>
    </row>
    <row r="3" spans="1:5" ht="21.75" customHeight="1">
      <c r="A3" s="227" t="s">
        <v>198</v>
      </c>
      <c r="B3" s="228"/>
      <c r="C3" s="228"/>
      <c r="D3" s="228"/>
      <c r="E3" s="229"/>
    </row>
    <row r="4" spans="2:3" ht="22.5" customHeight="1">
      <c r="B4" s="16"/>
      <c r="C4" s="16"/>
    </row>
    <row r="5" spans="1:6" s="2" customFormat="1" ht="60" customHeight="1">
      <c r="A5" s="165" t="s">
        <v>133</v>
      </c>
      <c r="B5" s="230"/>
      <c r="C5" s="230"/>
      <c r="D5" s="230"/>
      <c r="E5" s="231"/>
      <c r="F5" s="72"/>
    </row>
    <row r="6" spans="1:6" s="2" customFormat="1" ht="45" customHeight="1">
      <c r="A6" s="120" t="s">
        <v>53</v>
      </c>
      <c r="B6" s="121"/>
      <c r="C6" s="121"/>
      <c r="D6" s="121"/>
      <c r="E6" s="121"/>
      <c r="F6" s="72"/>
    </row>
    <row r="7" spans="1:6" ht="19.5" customHeight="1">
      <c r="A7" s="170" t="s">
        <v>176</v>
      </c>
      <c r="B7" s="170"/>
      <c r="C7" s="172"/>
      <c r="D7" s="172"/>
      <c r="E7" s="172"/>
      <c r="F7" s="73" t="s">
        <v>90</v>
      </c>
    </row>
    <row r="8" spans="1:6" ht="15" customHeight="1">
      <c r="A8" s="78"/>
      <c r="B8" s="183"/>
      <c r="C8" s="184"/>
      <c r="D8" s="41" t="s">
        <v>114</v>
      </c>
      <c r="E8" s="41" t="s">
        <v>115</v>
      </c>
      <c r="F8" s="74"/>
    </row>
    <row r="9" spans="1:6" s="2" customFormat="1" ht="15" customHeight="1">
      <c r="A9" s="4" t="s">
        <v>81</v>
      </c>
      <c r="B9" s="162"/>
      <c r="C9" s="162"/>
      <c r="D9" s="162"/>
      <c r="E9" s="162"/>
      <c r="F9" s="72"/>
    </row>
    <row r="10" spans="1:6" s="2" customFormat="1" ht="15" customHeight="1">
      <c r="A10" s="4" t="s">
        <v>82</v>
      </c>
      <c r="B10" s="162"/>
      <c r="C10" s="162"/>
      <c r="D10" s="162"/>
      <c r="E10" s="162"/>
      <c r="F10" s="72"/>
    </row>
    <row r="11" spans="1:6" s="2" customFormat="1" ht="15" customHeight="1">
      <c r="A11" s="4" t="s">
        <v>113</v>
      </c>
      <c r="B11" s="162"/>
      <c r="C11" s="162"/>
      <c r="D11" s="162"/>
      <c r="E11" s="162"/>
      <c r="F11" s="72"/>
    </row>
    <row r="12" spans="1:6" s="2" customFormat="1" ht="15" customHeight="1">
      <c r="A12" s="4" t="s">
        <v>76</v>
      </c>
      <c r="B12" s="162"/>
      <c r="C12" s="162"/>
      <c r="D12" s="162"/>
      <c r="E12" s="162"/>
      <c r="F12" s="72"/>
    </row>
    <row r="13" spans="1:6" s="2" customFormat="1" ht="15" customHeight="1">
      <c r="A13" s="4" t="s">
        <v>173</v>
      </c>
      <c r="B13" s="168"/>
      <c r="C13" s="162"/>
      <c r="D13" s="162"/>
      <c r="E13" s="162"/>
      <c r="F13" s="72"/>
    </row>
    <row r="14" spans="1:6" s="2" customFormat="1" ht="15" customHeight="1">
      <c r="A14" s="4" t="s">
        <v>177</v>
      </c>
      <c r="B14" s="162"/>
      <c r="C14" s="162"/>
      <c r="D14" s="162"/>
      <c r="E14" s="162"/>
      <c r="F14" s="72"/>
    </row>
    <row r="15" spans="1:6" s="2" customFormat="1" ht="15" customHeight="1">
      <c r="A15" s="4" t="s">
        <v>113</v>
      </c>
      <c r="B15" s="162"/>
      <c r="C15" s="162"/>
      <c r="D15" s="162"/>
      <c r="E15" s="162"/>
      <c r="F15" s="72"/>
    </row>
    <row r="16" spans="1:6" s="2" customFormat="1" ht="15" customHeight="1">
      <c r="A16" s="4" t="s">
        <v>173</v>
      </c>
      <c r="B16" s="168"/>
      <c r="C16" s="162"/>
      <c r="D16" s="162"/>
      <c r="E16" s="162"/>
      <c r="F16" s="72"/>
    </row>
    <row r="17" spans="1:6" s="2" customFormat="1" ht="15" customHeight="1">
      <c r="A17" s="4" t="s">
        <v>178</v>
      </c>
      <c r="B17" s="162"/>
      <c r="C17" s="162"/>
      <c r="D17" s="162"/>
      <c r="E17" s="162"/>
      <c r="F17" s="72"/>
    </row>
    <row r="18" spans="1:6" s="2" customFormat="1" ht="15" customHeight="1">
      <c r="A18" s="4" t="s">
        <v>44</v>
      </c>
      <c r="B18" s="162"/>
      <c r="C18" s="162"/>
      <c r="D18" s="162"/>
      <c r="E18" s="162"/>
      <c r="F18" s="72"/>
    </row>
    <row r="19" spans="1:6" s="2" customFormat="1" ht="15" customHeight="1">
      <c r="A19" s="4" t="s">
        <v>70</v>
      </c>
      <c r="B19" s="163"/>
      <c r="C19" s="163"/>
      <c r="D19" s="29"/>
      <c r="E19" s="29"/>
      <c r="F19" s="72"/>
    </row>
    <row r="20" spans="1:6" s="2" customFormat="1" ht="15" customHeight="1">
      <c r="A20" s="3" t="s">
        <v>71</v>
      </c>
      <c r="B20" s="162"/>
      <c r="C20" s="162"/>
      <c r="D20" s="162"/>
      <c r="E20" s="162"/>
      <c r="F20" s="72"/>
    </row>
    <row r="21" spans="1:6" s="2" customFormat="1" ht="15" customHeight="1">
      <c r="A21" s="89"/>
      <c r="B21" s="87"/>
      <c r="C21" s="87"/>
      <c r="D21" s="87"/>
      <c r="E21" s="87"/>
      <c r="F21" s="72"/>
    </row>
    <row r="22" spans="1:6" ht="19.5" customHeight="1">
      <c r="A22" s="170" t="s">
        <v>174</v>
      </c>
      <c r="B22" s="171"/>
      <c r="C22" s="172"/>
      <c r="D22" s="172"/>
      <c r="E22" s="172"/>
      <c r="F22" s="75"/>
    </row>
    <row r="23" spans="1:6" s="2" customFormat="1" ht="15" customHeight="1">
      <c r="A23" s="109" t="s">
        <v>122</v>
      </c>
      <c r="B23" s="110"/>
      <c r="C23" s="150"/>
      <c r="D23" s="41" t="s">
        <v>114</v>
      </c>
      <c r="E23" s="41" t="s">
        <v>115</v>
      </c>
      <c r="F23" s="72"/>
    </row>
    <row r="24" spans="1:6" s="2" customFormat="1" ht="50.25" customHeight="1">
      <c r="A24" s="4" t="s">
        <v>51</v>
      </c>
      <c r="B24" s="163"/>
      <c r="C24" s="163"/>
      <c r="D24" s="29" t="s">
        <v>205</v>
      </c>
      <c r="E24" s="29"/>
      <c r="F24" s="72"/>
    </row>
    <row r="25" spans="1:6" s="2" customFormat="1" ht="15" customHeight="1">
      <c r="A25" s="4" t="s">
        <v>52</v>
      </c>
      <c r="B25" s="163" t="s">
        <v>21</v>
      </c>
      <c r="C25" s="194"/>
      <c r="D25" s="35"/>
      <c r="E25" s="35"/>
      <c r="F25" s="72"/>
    </row>
    <row r="26" spans="1:6" s="2" customFormat="1" ht="15" customHeight="1">
      <c r="A26" s="4" t="s">
        <v>117</v>
      </c>
      <c r="B26" s="223"/>
      <c r="C26" s="161"/>
      <c r="D26" s="161"/>
      <c r="E26" s="161"/>
      <c r="F26" s="72"/>
    </row>
    <row r="27" spans="1:6" s="2" customFormat="1" ht="15" customHeight="1">
      <c r="A27" s="81" t="s">
        <v>134</v>
      </c>
      <c r="B27" s="39"/>
      <c r="C27" s="40" t="s">
        <v>166</v>
      </c>
      <c r="D27" s="40" t="s">
        <v>114</v>
      </c>
      <c r="E27" s="40" t="s">
        <v>115</v>
      </c>
      <c r="F27" s="72"/>
    </row>
    <row r="28" spans="1:6" s="19" customFormat="1" ht="15" customHeight="1">
      <c r="A28" s="71" t="s">
        <v>139</v>
      </c>
      <c r="B28" s="71"/>
      <c r="C28" s="84"/>
      <c r="D28" s="84" t="s">
        <v>205</v>
      </c>
      <c r="E28" s="83"/>
      <c r="F28" s="72"/>
    </row>
    <row r="29" spans="1:6" s="19" customFormat="1" ht="15" customHeight="1">
      <c r="A29" s="71" t="s">
        <v>135</v>
      </c>
      <c r="B29" s="71"/>
      <c r="C29" s="84"/>
      <c r="D29" s="84" t="s">
        <v>205</v>
      </c>
      <c r="E29" s="83"/>
      <c r="F29" s="72"/>
    </row>
    <row r="30" spans="1:6" s="19" customFormat="1" ht="15" customHeight="1">
      <c r="A30" s="71" t="s">
        <v>136</v>
      </c>
      <c r="B30" s="71"/>
      <c r="C30" s="84"/>
      <c r="D30" s="84" t="s">
        <v>205</v>
      </c>
      <c r="E30" s="83"/>
      <c r="F30" s="72"/>
    </row>
    <row r="31" spans="1:6" s="19" customFormat="1" ht="15" customHeight="1">
      <c r="A31" s="71" t="s">
        <v>137</v>
      </c>
      <c r="B31" s="71"/>
      <c r="C31" s="84"/>
      <c r="D31" s="84" t="s">
        <v>205</v>
      </c>
      <c r="E31" s="83"/>
      <c r="F31" s="72"/>
    </row>
    <row r="32" spans="1:6" s="19" customFormat="1" ht="15" customHeight="1">
      <c r="A32" s="71" t="s">
        <v>168</v>
      </c>
      <c r="B32" s="71"/>
      <c r="C32" s="84"/>
      <c r="D32" s="84" t="s">
        <v>205</v>
      </c>
      <c r="E32" s="83"/>
      <c r="F32" s="72"/>
    </row>
    <row r="33" spans="1:6" s="19" customFormat="1" ht="15" customHeight="1">
      <c r="A33" s="71" t="s">
        <v>138</v>
      </c>
      <c r="B33" s="71"/>
      <c r="C33" s="84"/>
      <c r="D33" s="84" t="s">
        <v>205</v>
      </c>
      <c r="E33" s="83"/>
      <c r="F33" s="72"/>
    </row>
    <row r="34" spans="1:6" s="2" customFormat="1" ht="15" customHeight="1">
      <c r="A34" s="79"/>
      <c r="B34" s="37"/>
      <c r="C34" s="37"/>
      <c r="D34" s="37"/>
      <c r="E34" s="37"/>
      <c r="F34" s="72"/>
    </row>
    <row r="35" spans="1:6" ht="19.5" customHeight="1">
      <c r="A35" s="170" t="s">
        <v>175</v>
      </c>
      <c r="B35" s="171"/>
      <c r="C35" s="172"/>
      <c r="D35" s="172"/>
      <c r="E35" s="172"/>
      <c r="F35" s="75"/>
    </row>
    <row r="36" spans="1:6" ht="39.75" customHeight="1">
      <c r="A36" s="122" t="s">
        <v>18</v>
      </c>
      <c r="B36" s="123"/>
      <c r="C36" s="123"/>
      <c r="D36" s="123"/>
      <c r="E36" s="124"/>
      <c r="F36" s="75"/>
    </row>
    <row r="37" spans="1:6" ht="19.5" customHeight="1">
      <c r="A37" s="170" t="s">
        <v>150</v>
      </c>
      <c r="B37" s="171"/>
      <c r="C37" s="172"/>
      <c r="D37" s="172"/>
      <c r="E37" s="172"/>
      <c r="F37" s="75"/>
    </row>
    <row r="38" spans="1:6" ht="15" customHeight="1">
      <c r="A38" s="193" t="s">
        <v>189</v>
      </c>
      <c r="B38" s="193"/>
      <c r="C38" s="44" t="s">
        <v>166</v>
      </c>
      <c r="D38" s="41" t="s">
        <v>114</v>
      </c>
      <c r="E38" s="41" t="s">
        <v>115</v>
      </c>
      <c r="F38" s="76"/>
    </row>
    <row r="39" spans="1:6" ht="15" customHeight="1">
      <c r="A39" s="4" t="s">
        <v>167</v>
      </c>
      <c r="B39" s="80"/>
      <c r="C39" s="80"/>
      <c r="D39" s="35" t="s">
        <v>205</v>
      </c>
      <c r="E39" s="80"/>
      <c r="F39" s="74"/>
    </row>
    <row r="40" spans="1:6" ht="15" customHeight="1">
      <c r="A40" s="4" t="s">
        <v>155</v>
      </c>
      <c r="B40" s="5"/>
      <c r="C40" s="5"/>
      <c r="D40" s="35" t="s">
        <v>205</v>
      </c>
      <c r="E40" s="35"/>
      <c r="F40" s="77">
        <f>IF(D40="",0,1)</f>
        <v>1</v>
      </c>
    </row>
    <row r="41" spans="1:6" ht="30" customHeight="1">
      <c r="A41" s="4" t="s">
        <v>85</v>
      </c>
      <c r="B41" s="162"/>
      <c r="C41" s="162"/>
      <c r="D41" s="162"/>
      <c r="E41" s="162"/>
      <c r="F41" s="74"/>
    </row>
    <row r="42" spans="1:6" ht="15" customHeight="1">
      <c r="A42" s="193" t="s">
        <v>156</v>
      </c>
      <c r="B42" s="193"/>
      <c r="C42" s="195"/>
      <c r="D42" s="41" t="s">
        <v>114</v>
      </c>
      <c r="E42" s="41" t="s">
        <v>115</v>
      </c>
      <c r="F42" s="76"/>
    </row>
    <row r="43" spans="1:6" ht="15" customHeight="1">
      <c r="A43" s="180" t="s">
        <v>157</v>
      </c>
      <c r="B43" s="163" t="s">
        <v>160</v>
      </c>
      <c r="C43" s="163"/>
      <c r="D43" s="35" t="s">
        <v>205</v>
      </c>
      <c r="E43" s="35"/>
      <c r="F43" s="77">
        <f>IF(D43="",0,2)</f>
        <v>2</v>
      </c>
    </row>
    <row r="44" spans="1:6" ht="15" customHeight="1">
      <c r="A44" s="180"/>
      <c r="B44" s="163" t="s">
        <v>161</v>
      </c>
      <c r="C44" s="163"/>
      <c r="D44" s="35" t="s">
        <v>205</v>
      </c>
      <c r="E44" s="35"/>
      <c r="F44" s="77">
        <f>IF(D44="",0,2)</f>
        <v>2</v>
      </c>
    </row>
    <row r="45" spans="1:6" ht="15" customHeight="1">
      <c r="A45" s="180"/>
      <c r="B45" s="163" t="s">
        <v>158</v>
      </c>
      <c r="C45" s="163"/>
      <c r="D45" s="35" t="s">
        <v>205</v>
      </c>
      <c r="E45" s="35"/>
      <c r="F45" s="77">
        <f>IF(D45="",0,2)</f>
        <v>2</v>
      </c>
    </row>
    <row r="46" spans="1:6" ht="15" customHeight="1">
      <c r="A46" s="180"/>
      <c r="B46" s="164" t="s">
        <v>159</v>
      </c>
      <c r="C46" s="164"/>
      <c r="D46" s="29" t="s">
        <v>205</v>
      </c>
      <c r="E46" s="29"/>
      <c r="F46" s="77">
        <f>IF(D46="",0,2)</f>
        <v>2</v>
      </c>
    </row>
    <row r="47" spans="1:7" ht="15" customHeight="1">
      <c r="A47" s="4" t="s">
        <v>34</v>
      </c>
      <c r="B47" s="161"/>
      <c r="C47" s="161"/>
      <c r="D47" s="161"/>
      <c r="E47" s="161"/>
      <c r="F47" s="74"/>
      <c r="G47" s="45"/>
    </row>
    <row r="48" spans="1:6" ht="15" customHeight="1">
      <c r="A48" s="193" t="s">
        <v>162</v>
      </c>
      <c r="B48" s="193"/>
      <c r="C48" s="195"/>
      <c r="D48" s="41" t="s">
        <v>114</v>
      </c>
      <c r="E48" s="41" t="s">
        <v>115</v>
      </c>
      <c r="F48" s="76"/>
    </row>
    <row r="49" spans="1:6" ht="15" customHeight="1">
      <c r="A49" s="180" t="s">
        <v>165</v>
      </c>
      <c r="B49" s="164" t="s">
        <v>163</v>
      </c>
      <c r="C49" s="164"/>
      <c r="D49" s="29" t="s">
        <v>205</v>
      </c>
      <c r="E49" s="29"/>
      <c r="F49" s="77">
        <f>IF(D49="",0,2)</f>
        <v>2</v>
      </c>
    </row>
    <row r="50" spans="1:6" ht="15" customHeight="1">
      <c r="A50" s="180"/>
      <c r="B50" s="164" t="s">
        <v>74</v>
      </c>
      <c r="C50" s="164"/>
      <c r="D50" s="29" t="s">
        <v>205</v>
      </c>
      <c r="E50" s="29"/>
      <c r="F50" s="77">
        <f>IF(D50="",0,2)</f>
        <v>2</v>
      </c>
    </row>
    <row r="51" spans="1:6" ht="15" customHeight="1">
      <c r="A51" s="180"/>
      <c r="B51" s="164" t="s">
        <v>164</v>
      </c>
      <c r="C51" s="164"/>
      <c r="D51" s="29" t="s">
        <v>205</v>
      </c>
      <c r="E51" s="29"/>
      <c r="F51" s="77">
        <f>IF(D51="",0,2)</f>
        <v>2</v>
      </c>
    </row>
    <row r="52" spans="1:6" ht="30" customHeight="1">
      <c r="A52" s="4" t="s">
        <v>84</v>
      </c>
      <c r="B52" s="164" t="s">
        <v>22</v>
      </c>
      <c r="C52" s="164"/>
      <c r="D52" s="29" t="s">
        <v>205</v>
      </c>
      <c r="E52" s="29"/>
      <c r="F52" s="77">
        <f>IF(D52="",0,2)</f>
        <v>2</v>
      </c>
    </row>
    <row r="53" spans="1:6" ht="15" customHeight="1">
      <c r="A53" s="4" t="s">
        <v>34</v>
      </c>
      <c r="B53" s="161"/>
      <c r="C53" s="161"/>
      <c r="D53" s="161"/>
      <c r="E53" s="161"/>
      <c r="F53" s="74"/>
    </row>
    <row r="54" spans="1:7" ht="15" customHeight="1">
      <c r="A54" s="17"/>
      <c r="F54" s="49">
        <f>SUM(F39:F53)</f>
        <v>17</v>
      </c>
      <c r="G54" s="1" t="s">
        <v>92</v>
      </c>
    </row>
    <row r="55" spans="1:6" ht="19.5" customHeight="1">
      <c r="A55" s="111" t="s">
        <v>151</v>
      </c>
      <c r="B55" s="112"/>
      <c r="C55" s="113"/>
      <c r="D55" s="113"/>
      <c r="E55" s="114"/>
      <c r="F55" s="50"/>
    </row>
    <row r="56" spans="1:6" ht="15" customHeight="1">
      <c r="A56" s="109" t="s">
        <v>152</v>
      </c>
      <c r="B56" s="175"/>
      <c r="C56" s="46"/>
      <c r="D56" s="41" t="s">
        <v>114</v>
      </c>
      <c r="E56" s="41" t="s">
        <v>115</v>
      </c>
      <c r="F56" s="54"/>
    </row>
    <row r="57" spans="1:6" ht="15" customHeight="1">
      <c r="A57" s="13" t="s">
        <v>121</v>
      </c>
      <c r="B57" s="176"/>
      <c r="C57" s="25"/>
      <c r="D57" s="178" t="s">
        <v>205</v>
      </c>
      <c r="E57" s="173"/>
      <c r="F57" s="191"/>
    </row>
    <row r="58" spans="1:6" ht="15" customHeight="1">
      <c r="A58" s="8" t="s">
        <v>120</v>
      </c>
      <c r="B58" s="177"/>
      <c r="C58" s="10"/>
      <c r="D58" s="179"/>
      <c r="E58" s="174"/>
      <c r="F58" s="192"/>
    </row>
    <row r="59" spans="1:6" ht="30" customHeight="1">
      <c r="A59" s="6" t="s">
        <v>45</v>
      </c>
      <c r="B59" s="107"/>
      <c r="C59" s="133"/>
      <c r="D59" s="30" t="s">
        <v>205</v>
      </c>
      <c r="E59" s="30"/>
      <c r="F59" s="77">
        <f>IF(D59="",0,1)</f>
        <v>1</v>
      </c>
    </row>
    <row r="60" spans="1:6" ht="15" customHeight="1">
      <c r="A60" s="4" t="s">
        <v>123</v>
      </c>
      <c r="B60" s="115"/>
      <c r="C60" s="116"/>
      <c r="D60" s="116"/>
      <c r="E60" s="117"/>
      <c r="F60" s="53"/>
    </row>
    <row r="61" spans="1:6" ht="15" customHeight="1">
      <c r="A61" s="131" t="s">
        <v>153</v>
      </c>
      <c r="B61" s="132"/>
      <c r="C61" s="39"/>
      <c r="D61" s="41" t="s">
        <v>114</v>
      </c>
      <c r="E61" s="41" t="s">
        <v>115</v>
      </c>
      <c r="F61" s="54"/>
    </row>
    <row r="62" spans="1:6" s="2" customFormat="1" ht="15" customHeight="1">
      <c r="A62" s="6" t="s">
        <v>46</v>
      </c>
      <c r="B62" s="107"/>
      <c r="C62" s="133"/>
      <c r="D62" s="30" t="s">
        <v>205</v>
      </c>
      <c r="E62" s="30"/>
      <c r="F62" s="52">
        <f>+IF(D62="",0,2)</f>
        <v>2</v>
      </c>
    </row>
    <row r="63" spans="1:6" s="2" customFormat="1" ht="15" customHeight="1">
      <c r="A63" s="13" t="s">
        <v>145</v>
      </c>
      <c r="B63" s="107" t="s">
        <v>146</v>
      </c>
      <c r="C63" s="133"/>
      <c r="D63" s="29" t="s">
        <v>205</v>
      </c>
      <c r="E63" s="29"/>
      <c r="F63" s="52">
        <f>+IF(D63="",0,2)</f>
        <v>2</v>
      </c>
    </row>
    <row r="64" spans="1:6" s="2" customFormat="1" ht="15" customHeight="1">
      <c r="A64" s="13"/>
      <c r="B64" s="107" t="s">
        <v>147</v>
      </c>
      <c r="C64" s="133"/>
      <c r="D64" s="31" t="s">
        <v>205</v>
      </c>
      <c r="E64" s="31"/>
      <c r="F64" s="52">
        <f>+IF(D64="",0,2)</f>
        <v>2</v>
      </c>
    </row>
    <row r="65" spans="1:6" s="2" customFormat="1" ht="15" customHeight="1">
      <c r="A65" s="4" t="s">
        <v>86</v>
      </c>
      <c r="B65" s="107"/>
      <c r="C65" s="133"/>
      <c r="D65" s="29" t="s">
        <v>205</v>
      </c>
      <c r="E65" s="29"/>
      <c r="F65" s="52">
        <f>+IF(D65="",0,1)</f>
        <v>1</v>
      </c>
    </row>
    <row r="66" spans="1:6" s="2" customFormat="1" ht="15" customHeight="1">
      <c r="A66" s="4" t="s">
        <v>148</v>
      </c>
      <c r="B66" s="107"/>
      <c r="C66" s="133"/>
      <c r="D66" s="29" t="s">
        <v>205</v>
      </c>
      <c r="E66" s="29"/>
      <c r="F66" s="52">
        <f>+IF(D66="",0,1)</f>
        <v>1</v>
      </c>
    </row>
    <row r="67" spans="1:6" s="2" customFormat="1" ht="15" customHeight="1">
      <c r="A67" s="14" t="s">
        <v>149</v>
      </c>
      <c r="B67" s="115"/>
      <c r="C67" s="116"/>
      <c r="D67" s="116"/>
      <c r="E67" s="117"/>
      <c r="F67" s="51"/>
    </row>
    <row r="68" spans="1:6" ht="15" customHeight="1">
      <c r="A68" s="131" t="s">
        <v>154</v>
      </c>
      <c r="B68" s="132"/>
      <c r="C68" s="39"/>
      <c r="D68" s="41" t="s">
        <v>114</v>
      </c>
      <c r="E68" s="41" t="s">
        <v>115</v>
      </c>
      <c r="F68" s="54"/>
    </row>
    <row r="69" spans="1:6" s="2" customFormat="1" ht="15" customHeight="1">
      <c r="A69" s="6" t="s">
        <v>140</v>
      </c>
      <c r="B69" s="107"/>
      <c r="C69" s="133"/>
      <c r="D69" s="30" t="s">
        <v>205</v>
      </c>
      <c r="E69" s="30"/>
      <c r="F69" s="52">
        <f>+IF(D69="",0,1)</f>
        <v>1</v>
      </c>
    </row>
    <row r="70" spans="1:6" s="2" customFormat="1" ht="15" customHeight="1">
      <c r="A70" s="6" t="s">
        <v>141</v>
      </c>
      <c r="B70" s="115"/>
      <c r="C70" s="116"/>
      <c r="D70" s="116"/>
      <c r="E70" s="117"/>
      <c r="F70" s="51"/>
    </row>
    <row r="71" spans="1:6" s="2" customFormat="1" ht="15" customHeight="1">
      <c r="A71" s="128" t="s">
        <v>142</v>
      </c>
      <c r="B71" s="107" t="s">
        <v>143</v>
      </c>
      <c r="C71" s="108"/>
      <c r="D71" s="30" t="s">
        <v>205</v>
      </c>
      <c r="E71" s="30"/>
      <c r="F71" s="52">
        <f>+IF(D71="",0,1)</f>
        <v>1</v>
      </c>
    </row>
    <row r="72" spans="1:6" s="2" customFormat="1" ht="15" customHeight="1">
      <c r="A72" s="130"/>
      <c r="B72" s="107" t="s">
        <v>144</v>
      </c>
      <c r="C72" s="108"/>
      <c r="D72" s="30" t="s">
        <v>205</v>
      </c>
      <c r="E72" s="30"/>
      <c r="F72" s="51"/>
    </row>
    <row r="73" spans="1:6" s="2" customFormat="1" ht="15" customHeight="1">
      <c r="A73" s="4" t="s">
        <v>64</v>
      </c>
      <c r="B73" s="107"/>
      <c r="C73" s="108"/>
      <c r="D73" s="30" t="s">
        <v>205</v>
      </c>
      <c r="E73" s="30"/>
      <c r="F73" s="52">
        <f>+IF(D73="",0,1)</f>
        <v>1</v>
      </c>
    </row>
    <row r="74" spans="1:6" ht="15" customHeight="1">
      <c r="A74" s="131" t="s">
        <v>65</v>
      </c>
      <c r="B74" s="132"/>
      <c r="C74" s="108"/>
      <c r="D74" s="41" t="s">
        <v>114</v>
      </c>
      <c r="E74" s="41" t="s">
        <v>115</v>
      </c>
      <c r="F74" s="54"/>
    </row>
    <row r="75" spans="1:6" s="2" customFormat="1" ht="15" customHeight="1">
      <c r="A75" s="7" t="s">
        <v>47</v>
      </c>
      <c r="B75" s="107"/>
      <c r="C75" s="133"/>
      <c r="D75" s="29" t="s">
        <v>205</v>
      </c>
      <c r="E75" s="29"/>
      <c r="F75" s="52">
        <f>+IF(D75="",0,2)</f>
        <v>2</v>
      </c>
    </row>
    <row r="76" spans="1:6" s="2" customFormat="1" ht="15" customHeight="1">
      <c r="A76" s="128" t="s">
        <v>48</v>
      </c>
      <c r="B76" s="160" t="s">
        <v>77</v>
      </c>
      <c r="C76" s="108"/>
      <c r="D76" s="34" t="s">
        <v>205</v>
      </c>
      <c r="E76" s="29"/>
      <c r="F76" s="51"/>
    </row>
    <row r="77" spans="1:6" s="2" customFormat="1" ht="15" customHeight="1">
      <c r="A77" s="129"/>
      <c r="B77" s="107" t="s">
        <v>78</v>
      </c>
      <c r="C77" s="108"/>
      <c r="D77" s="34" t="s">
        <v>205</v>
      </c>
      <c r="E77" s="29"/>
      <c r="F77" s="51"/>
    </row>
    <row r="78" spans="1:6" s="2" customFormat="1" ht="15" customHeight="1">
      <c r="A78" s="129"/>
      <c r="B78" s="107" t="s">
        <v>79</v>
      </c>
      <c r="C78" s="108"/>
      <c r="D78" s="34" t="s">
        <v>205</v>
      </c>
      <c r="E78" s="29"/>
      <c r="F78" s="51"/>
    </row>
    <row r="79" spans="1:6" s="2" customFormat="1" ht="15" customHeight="1">
      <c r="A79" s="130"/>
      <c r="B79" s="107" t="s">
        <v>73</v>
      </c>
      <c r="C79" s="108"/>
      <c r="D79" s="34" t="s">
        <v>205</v>
      </c>
      <c r="E79" s="29"/>
      <c r="F79" s="51"/>
    </row>
    <row r="80" spans="1:6" s="2" customFormat="1" ht="30" customHeight="1">
      <c r="A80" s="8" t="s">
        <v>91</v>
      </c>
      <c r="B80" s="107"/>
      <c r="C80" s="108"/>
      <c r="D80" s="34" t="s">
        <v>205</v>
      </c>
      <c r="E80" s="29"/>
      <c r="F80" s="52">
        <f>IF(D80="",0,1)</f>
        <v>1</v>
      </c>
    </row>
    <row r="81" spans="1:6" s="2" customFormat="1" ht="15" customHeight="1">
      <c r="A81" s="4" t="s">
        <v>116</v>
      </c>
      <c r="B81" s="125"/>
      <c r="C81" s="126"/>
      <c r="D81" s="126"/>
      <c r="E81" s="127"/>
      <c r="F81" s="51"/>
    </row>
    <row r="82" spans="1:7" s="2" customFormat="1" ht="15" customHeight="1">
      <c r="A82" s="20"/>
      <c r="B82" s="21"/>
      <c r="C82" s="21"/>
      <c r="D82" s="22"/>
      <c r="E82" s="22"/>
      <c r="F82" s="3">
        <f>SUM(F57:F80)</f>
        <v>15</v>
      </c>
      <c r="G82" s="1" t="s">
        <v>92</v>
      </c>
    </row>
    <row r="83" spans="1:6" ht="19.5" customHeight="1">
      <c r="A83" s="111" t="s">
        <v>40</v>
      </c>
      <c r="B83" s="112"/>
      <c r="C83" s="113"/>
      <c r="D83" s="113"/>
      <c r="E83" s="114"/>
      <c r="F83" s="50"/>
    </row>
    <row r="84" spans="1:6" ht="15" customHeight="1">
      <c r="A84" s="109" t="s">
        <v>126</v>
      </c>
      <c r="B84" s="110"/>
      <c r="C84" s="44" t="s">
        <v>166</v>
      </c>
      <c r="D84" s="41" t="s">
        <v>114</v>
      </c>
      <c r="E84" s="41" t="s">
        <v>115</v>
      </c>
      <c r="F84" s="54"/>
    </row>
    <row r="85" spans="1:6" ht="30" customHeight="1">
      <c r="A85" s="4" t="s">
        <v>182</v>
      </c>
      <c r="B85" s="9"/>
      <c r="C85" s="9"/>
      <c r="D85" s="29" t="s">
        <v>205</v>
      </c>
      <c r="E85" s="29"/>
      <c r="F85" s="52">
        <f>+IF(D85="",0,2)</f>
        <v>2</v>
      </c>
    </row>
    <row r="86" spans="1:6" ht="15" customHeight="1">
      <c r="A86" s="4" t="s">
        <v>63</v>
      </c>
      <c r="B86" s="115"/>
      <c r="C86" s="116"/>
      <c r="D86" s="116"/>
      <c r="E86" s="117"/>
      <c r="F86" s="53"/>
    </row>
    <row r="87" spans="1:6" ht="15" customHeight="1">
      <c r="A87" s="109" t="s">
        <v>127</v>
      </c>
      <c r="B87" s="110"/>
      <c r="C87" s="18"/>
      <c r="D87" s="41" t="s">
        <v>114</v>
      </c>
      <c r="E87" s="41" t="s">
        <v>115</v>
      </c>
      <c r="F87" s="54"/>
    </row>
    <row r="88" spans="1:6" s="2" customFormat="1" ht="15" customHeight="1">
      <c r="A88" s="6" t="s">
        <v>50</v>
      </c>
      <c r="B88" s="107"/>
      <c r="C88" s="133"/>
      <c r="D88" s="30" t="s">
        <v>205</v>
      </c>
      <c r="E88" s="30"/>
      <c r="F88" s="52">
        <f>IF(D88="",0,1)</f>
        <v>1</v>
      </c>
    </row>
    <row r="89" spans="1:6" s="2" customFormat="1" ht="15" customHeight="1">
      <c r="A89" s="6" t="s">
        <v>103</v>
      </c>
      <c r="B89" s="107"/>
      <c r="C89" s="133"/>
      <c r="D89" s="29" t="s">
        <v>205</v>
      </c>
      <c r="E89" s="29"/>
      <c r="F89" s="51"/>
    </row>
    <row r="90" spans="1:6" s="2" customFormat="1" ht="15" customHeight="1">
      <c r="A90" s="3" t="s">
        <v>118</v>
      </c>
      <c r="B90" s="141"/>
      <c r="C90" s="142"/>
      <c r="D90" s="142"/>
      <c r="E90" s="143"/>
      <c r="F90" s="51"/>
    </row>
    <row r="91" spans="1:6" s="2" customFormat="1" ht="15" customHeight="1">
      <c r="A91" s="12" t="s">
        <v>119</v>
      </c>
      <c r="B91" s="141"/>
      <c r="C91" s="142"/>
      <c r="D91" s="142"/>
      <c r="E91" s="143"/>
      <c r="F91" s="51"/>
    </row>
    <row r="92" spans="1:6" s="2" customFormat="1" ht="30" customHeight="1">
      <c r="A92" s="6" t="s">
        <v>104</v>
      </c>
      <c r="B92" s="107"/>
      <c r="C92" s="133"/>
      <c r="D92" s="30" t="s">
        <v>205</v>
      </c>
      <c r="E92" s="30"/>
      <c r="F92" s="52">
        <f>+IF(D92="",0,2)</f>
        <v>2</v>
      </c>
    </row>
    <row r="93" spans="1:6" s="2" customFormat="1" ht="15" customHeight="1">
      <c r="A93" s="6" t="s">
        <v>105</v>
      </c>
      <c r="B93" s="115"/>
      <c r="C93" s="116"/>
      <c r="D93" s="116"/>
      <c r="E93" s="117"/>
      <c r="F93" s="51"/>
    </row>
    <row r="94" spans="1:6" s="2" customFormat="1" ht="30" customHeight="1">
      <c r="A94" s="6" t="s">
        <v>106</v>
      </c>
      <c r="B94" s="107"/>
      <c r="C94" s="133"/>
      <c r="D94" s="29" t="s">
        <v>205</v>
      </c>
      <c r="E94" s="29"/>
      <c r="F94" s="51"/>
    </row>
    <row r="95" spans="1:6" s="2" customFormat="1" ht="15" customHeight="1">
      <c r="A95" s="6" t="s">
        <v>105</v>
      </c>
      <c r="B95" s="115"/>
      <c r="C95" s="116"/>
      <c r="D95" s="116"/>
      <c r="E95" s="117"/>
      <c r="F95" s="51"/>
    </row>
    <row r="96" spans="1:6" s="2" customFormat="1" ht="30" customHeight="1">
      <c r="A96" s="6" t="s">
        <v>107</v>
      </c>
      <c r="B96" s="107"/>
      <c r="C96" s="133"/>
      <c r="D96" s="29" t="s">
        <v>205</v>
      </c>
      <c r="E96" s="29"/>
      <c r="F96" s="52">
        <f>+IF(D96="",0,2)</f>
        <v>2</v>
      </c>
    </row>
    <row r="97" spans="1:6" s="2" customFormat="1" ht="15" customHeight="1">
      <c r="A97" s="6" t="s">
        <v>169</v>
      </c>
      <c r="B97" s="115"/>
      <c r="C97" s="116"/>
      <c r="D97" s="116"/>
      <c r="E97" s="117"/>
      <c r="F97" s="51"/>
    </row>
    <row r="98" spans="1:6" s="2" customFormat="1" ht="15" customHeight="1">
      <c r="A98" s="6" t="s">
        <v>108</v>
      </c>
      <c r="B98" s="107"/>
      <c r="C98" s="133"/>
      <c r="D98" s="29" t="s">
        <v>205</v>
      </c>
      <c r="E98" s="29"/>
      <c r="F98" s="52">
        <f>+IF(D98="",0,2)</f>
        <v>2</v>
      </c>
    </row>
    <row r="99" spans="1:6" s="2" customFormat="1" ht="15" customHeight="1">
      <c r="A99" s="6" t="s">
        <v>109</v>
      </c>
      <c r="B99" s="115"/>
      <c r="C99" s="116"/>
      <c r="D99" s="116"/>
      <c r="E99" s="117"/>
      <c r="F99" s="51"/>
    </row>
    <row r="100" spans="1:6" s="2" customFormat="1" ht="15" customHeight="1">
      <c r="A100" s="109" t="s">
        <v>62</v>
      </c>
      <c r="B100" s="110"/>
      <c r="C100" s="18"/>
      <c r="D100" s="41" t="s">
        <v>114</v>
      </c>
      <c r="E100" s="41" t="s">
        <v>115</v>
      </c>
      <c r="F100" s="55"/>
    </row>
    <row r="101" spans="1:6" s="19" customFormat="1" ht="30" customHeight="1">
      <c r="A101" s="4" t="s">
        <v>170</v>
      </c>
      <c r="B101" s="136"/>
      <c r="C101" s="137"/>
      <c r="D101" s="91" t="s">
        <v>205</v>
      </c>
      <c r="E101" s="32"/>
      <c r="F101" s="52">
        <f>IF(D101="",0,1)</f>
        <v>1</v>
      </c>
    </row>
    <row r="102" spans="1:6" s="19" customFormat="1" ht="30" customHeight="1">
      <c r="A102" s="4" t="s">
        <v>66</v>
      </c>
      <c r="B102" s="136"/>
      <c r="C102" s="137"/>
      <c r="D102" s="91" t="s">
        <v>205</v>
      </c>
      <c r="E102" s="32"/>
      <c r="F102" s="52">
        <f>IF(D102="",0,1)</f>
        <v>1</v>
      </c>
    </row>
    <row r="103" spans="1:6" s="19" customFormat="1" ht="15" customHeight="1">
      <c r="A103" s="109" t="s">
        <v>128</v>
      </c>
      <c r="B103" s="110"/>
      <c r="C103" s="18"/>
      <c r="D103" s="41" t="s">
        <v>15</v>
      </c>
      <c r="E103" s="41" t="s">
        <v>115</v>
      </c>
      <c r="F103" s="55"/>
    </row>
    <row r="104" spans="1:6" s="19" customFormat="1" ht="15" customHeight="1">
      <c r="A104" s="138" t="s">
        <v>36</v>
      </c>
      <c r="B104" s="134" t="s">
        <v>37</v>
      </c>
      <c r="C104" s="135"/>
      <c r="D104" s="91" t="s">
        <v>205</v>
      </c>
      <c r="E104" s="32"/>
      <c r="F104" s="51"/>
    </row>
    <row r="105" spans="1:6" s="19" customFormat="1" ht="15" customHeight="1">
      <c r="A105" s="139"/>
      <c r="B105" s="134" t="s">
        <v>38</v>
      </c>
      <c r="C105" s="135"/>
      <c r="D105" s="92" t="s">
        <v>205</v>
      </c>
      <c r="E105" s="33"/>
      <c r="F105" s="51"/>
    </row>
    <row r="106" spans="1:6" s="19" customFormat="1" ht="15" customHeight="1">
      <c r="A106" s="139"/>
      <c r="B106" s="134" t="s">
        <v>39</v>
      </c>
      <c r="C106" s="135"/>
      <c r="D106" s="92" t="s">
        <v>205</v>
      </c>
      <c r="E106" s="33"/>
      <c r="F106" s="51"/>
    </row>
    <row r="107" spans="1:6" s="19" customFormat="1" ht="47.25" customHeight="1">
      <c r="A107" s="140"/>
      <c r="B107" s="144" t="s">
        <v>19</v>
      </c>
      <c r="C107" s="145"/>
      <c r="D107" s="92" t="s">
        <v>205</v>
      </c>
      <c r="E107" s="33"/>
      <c r="F107" s="52">
        <f>+IF(D107="",0,2)</f>
        <v>2</v>
      </c>
    </row>
    <row r="108" spans="1:6" s="19" customFormat="1" ht="15" customHeight="1">
      <c r="A108" s="27" t="s">
        <v>41</v>
      </c>
      <c r="B108" s="134"/>
      <c r="C108" s="135"/>
      <c r="D108" s="92" t="s">
        <v>205</v>
      </c>
      <c r="E108" s="33"/>
      <c r="F108" s="51"/>
    </row>
    <row r="109" spans="1:6" s="2" customFormat="1" ht="15" customHeight="1">
      <c r="A109" s="6" t="s">
        <v>179</v>
      </c>
      <c r="B109" s="107"/>
      <c r="C109" s="133"/>
      <c r="D109" s="30" t="s">
        <v>205</v>
      </c>
      <c r="E109" s="30"/>
      <c r="F109" s="52">
        <f>IF(D109="",0,1)</f>
        <v>1</v>
      </c>
    </row>
    <row r="110" spans="6:7" ht="15" customHeight="1">
      <c r="F110" s="49">
        <f>SUM(F85:F109)</f>
        <v>14</v>
      </c>
      <c r="G110" s="1" t="s">
        <v>92</v>
      </c>
    </row>
    <row r="111" spans="1:6" ht="19.5" customHeight="1">
      <c r="A111" s="111" t="s">
        <v>42</v>
      </c>
      <c r="B111" s="112"/>
      <c r="C111" s="113"/>
      <c r="D111" s="113"/>
      <c r="E111" s="114"/>
      <c r="F111" s="50"/>
    </row>
    <row r="112" spans="1:6" ht="19.5" customHeight="1">
      <c r="A112" s="42"/>
      <c r="B112" s="43"/>
      <c r="C112" s="43"/>
      <c r="D112" s="41" t="s">
        <v>114</v>
      </c>
      <c r="E112" s="41" t="s">
        <v>115</v>
      </c>
      <c r="F112" s="54"/>
    </row>
    <row r="113" spans="1:6" ht="30" customHeight="1">
      <c r="A113" s="4" t="s">
        <v>110</v>
      </c>
      <c r="B113" s="107"/>
      <c r="C113" s="133"/>
      <c r="D113" s="29" t="s">
        <v>205</v>
      </c>
      <c r="E113" s="29"/>
      <c r="F113" s="53"/>
    </row>
    <row r="114" spans="1:6" ht="45" customHeight="1">
      <c r="A114" s="4" t="s">
        <v>102</v>
      </c>
      <c r="B114" s="107"/>
      <c r="C114" s="133"/>
      <c r="D114" s="29" t="s">
        <v>205</v>
      </c>
      <c r="E114" s="29"/>
      <c r="F114" s="53"/>
    </row>
    <row r="115" spans="1:6" ht="45" customHeight="1">
      <c r="A115" s="4" t="s">
        <v>87</v>
      </c>
      <c r="B115" s="107"/>
      <c r="C115" s="133"/>
      <c r="D115" s="29" t="s">
        <v>205</v>
      </c>
      <c r="E115" s="29"/>
      <c r="F115" s="52">
        <f>+IF(D115="",0,2)</f>
        <v>2</v>
      </c>
    </row>
    <row r="116" spans="1:7" s="16" customFormat="1" ht="15" customHeight="1">
      <c r="A116" s="15"/>
      <c r="B116" s="23"/>
      <c r="C116" s="23"/>
      <c r="F116" s="49">
        <f>SUM(F113:F115)</f>
        <v>2</v>
      </c>
      <c r="G116" s="16" t="s">
        <v>92</v>
      </c>
    </row>
    <row r="117" spans="1:6" s="24" customFormat="1" ht="19.5" customHeight="1">
      <c r="A117" s="111" t="s">
        <v>194</v>
      </c>
      <c r="B117" s="112"/>
      <c r="C117" s="113"/>
      <c r="D117" s="113"/>
      <c r="E117" s="114"/>
      <c r="F117" s="56"/>
    </row>
    <row r="118" spans="1:6" ht="15" customHeight="1">
      <c r="A118" s="131" t="s">
        <v>67</v>
      </c>
      <c r="B118" s="146"/>
      <c r="C118" s="41" t="s">
        <v>166</v>
      </c>
      <c r="D118" s="41" t="s">
        <v>114</v>
      </c>
      <c r="E118" s="41" t="s">
        <v>115</v>
      </c>
      <c r="F118" s="54"/>
    </row>
    <row r="119" spans="1:6" ht="53.25" customHeight="1">
      <c r="A119" s="47" t="s">
        <v>88</v>
      </c>
      <c r="B119" s="5"/>
      <c r="C119" s="94"/>
      <c r="D119" s="92" t="s">
        <v>205</v>
      </c>
      <c r="E119" s="92"/>
      <c r="F119" s="52">
        <f>+IF(D119="",0,2)</f>
        <v>2</v>
      </c>
    </row>
    <row r="120" spans="1:6" ht="15" customHeight="1">
      <c r="A120" s="128" t="s">
        <v>89</v>
      </c>
      <c r="B120" s="12" t="s">
        <v>201</v>
      </c>
      <c r="C120" s="95"/>
      <c r="D120" s="92" t="s">
        <v>205</v>
      </c>
      <c r="E120" s="30"/>
      <c r="F120" s="53"/>
    </row>
    <row r="121" spans="1:6" ht="15" customHeight="1">
      <c r="A121" s="129"/>
      <c r="B121" s="3" t="s">
        <v>202</v>
      </c>
      <c r="C121" s="88"/>
      <c r="D121" s="91" t="s">
        <v>205</v>
      </c>
      <c r="E121" s="29"/>
      <c r="F121" s="53"/>
    </row>
    <row r="122" spans="1:6" ht="15" customHeight="1">
      <c r="A122" s="129"/>
      <c r="B122" s="3" t="s">
        <v>203</v>
      </c>
      <c r="C122" s="88"/>
      <c r="D122" s="91" t="s">
        <v>205</v>
      </c>
      <c r="E122" s="29"/>
      <c r="F122" s="53"/>
    </row>
    <row r="123" spans="1:6" ht="15" customHeight="1">
      <c r="A123" s="130"/>
      <c r="B123" s="5" t="s">
        <v>204</v>
      </c>
      <c r="C123" s="80"/>
      <c r="D123" s="91" t="s">
        <v>205</v>
      </c>
      <c r="E123" s="29"/>
      <c r="F123" s="53"/>
    </row>
    <row r="124" spans="1:6" ht="15" customHeight="1">
      <c r="A124" s="8" t="s">
        <v>129</v>
      </c>
      <c r="B124" s="115"/>
      <c r="C124" s="116"/>
      <c r="D124" s="116"/>
      <c r="E124" s="117"/>
      <c r="F124" s="53"/>
    </row>
    <row r="125" spans="1:6" ht="30" customHeight="1">
      <c r="A125" s="8" t="s">
        <v>49</v>
      </c>
      <c r="B125" s="5"/>
      <c r="C125" s="80"/>
      <c r="D125" s="29" t="s">
        <v>205</v>
      </c>
      <c r="E125" s="29"/>
      <c r="F125" s="52">
        <f>+IF(D125="",0,2)</f>
        <v>2</v>
      </c>
    </row>
    <row r="126" spans="1:6" ht="15" customHeight="1">
      <c r="A126" s="8" t="s">
        <v>125</v>
      </c>
      <c r="B126" s="5"/>
      <c r="C126" s="80"/>
      <c r="D126" s="29" t="s">
        <v>205</v>
      </c>
      <c r="E126" s="29"/>
      <c r="F126" s="53"/>
    </row>
    <row r="127" spans="1:6" ht="15" customHeight="1">
      <c r="A127" s="8" t="s">
        <v>68</v>
      </c>
      <c r="B127" s="115"/>
      <c r="C127" s="116"/>
      <c r="D127" s="116"/>
      <c r="E127" s="117"/>
      <c r="F127" s="53"/>
    </row>
    <row r="128" spans="1:6" ht="15" customHeight="1">
      <c r="A128" s="131" t="s">
        <v>196</v>
      </c>
      <c r="B128" s="132"/>
      <c r="C128" s="41" t="s">
        <v>166</v>
      </c>
      <c r="D128" s="41" t="s">
        <v>114</v>
      </c>
      <c r="E128" s="41" t="s">
        <v>115</v>
      </c>
      <c r="F128" s="54"/>
    </row>
    <row r="129" spans="1:6" ht="45" customHeight="1">
      <c r="A129" s="4" t="s">
        <v>200</v>
      </c>
      <c r="B129" s="5"/>
      <c r="C129" s="5"/>
      <c r="D129" s="29" t="s">
        <v>205</v>
      </c>
      <c r="E129" s="29"/>
      <c r="F129" s="52">
        <f>+IF(D129="",0,2)</f>
        <v>2</v>
      </c>
    </row>
    <row r="130" spans="1:6" ht="49.5" customHeight="1">
      <c r="A130" s="4" t="s">
        <v>69</v>
      </c>
      <c r="B130" s="5"/>
      <c r="C130" s="5"/>
      <c r="D130" s="29" t="s">
        <v>205</v>
      </c>
      <c r="E130" s="29"/>
      <c r="F130" s="52">
        <f>+IF(D130="",0,2)</f>
        <v>2</v>
      </c>
    </row>
    <row r="131" spans="1:6" ht="33.75" customHeight="1">
      <c r="A131" s="105" t="s">
        <v>20</v>
      </c>
      <c r="B131" s="5"/>
      <c r="C131" s="5"/>
      <c r="D131" s="29" t="s">
        <v>205</v>
      </c>
      <c r="E131" s="29"/>
      <c r="F131" s="52">
        <f>+IF(D131="",0,2)</f>
        <v>2</v>
      </c>
    </row>
    <row r="132" spans="1:6" ht="15" customHeight="1">
      <c r="A132" s="131" t="s">
        <v>184</v>
      </c>
      <c r="B132" s="148"/>
      <c r="C132" s="41" t="s">
        <v>166</v>
      </c>
      <c r="D132" s="41" t="s">
        <v>114</v>
      </c>
      <c r="E132" s="41" t="s">
        <v>115</v>
      </c>
      <c r="F132" s="54"/>
    </row>
    <row r="133" spans="1:6" s="26" customFormat="1" ht="45" customHeight="1">
      <c r="A133" s="28" t="s">
        <v>186</v>
      </c>
      <c r="B133" s="28"/>
      <c r="C133" s="28"/>
      <c r="D133" s="91" t="s">
        <v>205</v>
      </c>
      <c r="E133" s="32"/>
      <c r="F133" s="52">
        <f>+IF(D133="",0,2)</f>
        <v>2</v>
      </c>
    </row>
    <row r="134" spans="1:6" s="26" customFormat="1" ht="30" customHeight="1">
      <c r="A134" s="28" t="s">
        <v>185</v>
      </c>
      <c r="B134" s="147"/>
      <c r="C134" s="147"/>
      <c r="D134" s="147"/>
      <c r="E134" s="147"/>
      <c r="F134" s="53"/>
    </row>
    <row r="135" spans="1:6" ht="15" customHeight="1">
      <c r="A135" s="131" t="s">
        <v>183</v>
      </c>
      <c r="B135" s="146"/>
      <c r="C135" s="38" t="s">
        <v>166</v>
      </c>
      <c r="D135" s="41" t="s">
        <v>114</v>
      </c>
      <c r="E135" s="41" t="s">
        <v>115</v>
      </c>
      <c r="F135" s="54"/>
    </row>
    <row r="136" spans="1:6" s="26" customFormat="1" ht="35.25" customHeight="1">
      <c r="A136" s="48" t="s">
        <v>188</v>
      </c>
      <c r="B136" s="71"/>
      <c r="C136" s="28"/>
      <c r="D136" s="93"/>
      <c r="E136" s="93" t="s">
        <v>205</v>
      </c>
      <c r="F136" s="53"/>
    </row>
    <row r="137" spans="1:6" s="26" customFormat="1" ht="45" customHeight="1">
      <c r="A137" s="28" t="s">
        <v>187</v>
      </c>
      <c r="B137" s="28"/>
      <c r="C137" s="28"/>
      <c r="D137" s="91" t="s">
        <v>205</v>
      </c>
      <c r="E137" s="91"/>
      <c r="F137" s="52">
        <f>+IF(D137="",0,2)</f>
        <v>2</v>
      </c>
    </row>
    <row r="138" spans="1:6" s="26" customFormat="1" ht="30" customHeight="1">
      <c r="A138" s="28" t="s">
        <v>197</v>
      </c>
      <c r="B138" s="147"/>
      <c r="C138" s="147"/>
      <c r="D138" s="147"/>
      <c r="E138" s="147"/>
      <c r="F138" s="53"/>
    </row>
    <row r="139" spans="6:7" ht="15" customHeight="1">
      <c r="F139" s="49">
        <f>SUM(F119:F138)</f>
        <v>14</v>
      </c>
      <c r="G139" s="1" t="s">
        <v>92</v>
      </c>
    </row>
    <row r="140" spans="1:6" s="24" customFormat="1" ht="19.5" customHeight="1">
      <c r="A140" s="111" t="s">
        <v>190</v>
      </c>
      <c r="B140" s="112"/>
      <c r="C140" s="113"/>
      <c r="D140" s="113"/>
      <c r="E140" s="114"/>
      <c r="F140" s="56"/>
    </row>
    <row r="141" spans="1:6" s="24" customFormat="1" ht="15" customHeight="1">
      <c r="A141" s="109" t="s">
        <v>191</v>
      </c>
      <c r="B141" s="110"/>
      <c r="C141" s="18"/>
      <c r="D141" s="41" t="s">
        <v>114</v>
      </c>
      <c r="E141" s="41" t="s">
        <v>115</v>
      </c>
      <c r="F141" s="57"/>
    </row>
    <row r="142" spans="1:6" ht="30" customHeight="1">
      <c r="A142" s="11" t="s">
        <v>111</v>
      </c>
      <c r="B142" s="107"/>
      <c r="C142" s="133"/>
      <c r="D142" s="31" t="s">
        <v>205</v>
      </c>
      <c r="E142" s="31"/>
      <c r="F142" s="52">
        <f>IF(D142="",0,1)</f>
        <v>1</v>
      </c>
    </row>
    <row r="143" spans="1:6" ht="30" customHeight="1">
      <c r="A143" s="4" t="s">
        <v>195</v>
      </c>
      <c r="B143" s="107"/>
      <c r="C143" s="133"/>
      <c r="D143" s="29" t="s">
        <v>205</v>
      </c>
      <c r="E143" s="29"/>
      <c r="F143" s="52">
        <f>IF(D143="",0,1)</f>
        <v>1</v>
      </c>
    </row>
    <row r="144" spans="1:6" ht="15" customHeight="1">
      <c r="A144" s="109" t="s">
        <v>192</v>
      </c>
      <c r="B144" s="110"/>
      <c r="C144" s="18"/>
      <c r="D144" s="41" t="s">
        <v>114</v>
      </c>
      <c r="E144" s="41" t="s">
        <v>115</v>
      </c>
      <c r="F144" s="54"/>
    </row>
    <row r="145" spans="1:6" ht="30" customHeight="1">
      <c r="A145" s="6" t="s">
        <v>56</v>
      </c>
      <c r="B145" s="107"/>
      <c r="C145" s="133"/>
      <c r="D145" s="30" t="s">
        <v>205</v>
      </c>
      <c r="E145" s="30"/>
      <c r="F145" s="53"/>
    </row>
    <row r="146" spans="1:6" ht="30" customHeight="1">
      <c r="A146" s="6" t="s">
        <v>35</v>
      </c>
      <c r="B146" s="154"/>
      <c r="C146" s="155"/>
      <c r="D146" s="155"/>
      <c r="E146" s="156"/>
      <c r="F146" s="53"/>
    </row>
    <row r="147" spans="1:6" ht="15" customHeight="1">
      <c r="A147" s="109" t="s">
        <v>193</v>
      </c>
      <c r="B147" s="110"/>
      <c r="C147" s="18"/>
      <c r="D147" s="41" t="s">
        <v>114</v>
      </c>
      <c r="E147" s="41" t="s">
        <v>115</v>
      </c>
      <c r="F147" s="54"/>
    </row>
    <row r="148" spans="1:6" ht="15" customHeight="1">
      <c r="A148" s="6" t="s">
        <v>112</v>
      </c>
      <c r="B148" s="107"/>
      <c r="C148" s="133"/>
      <c r="D148" s="29"/>
      <c r="E148" s="29"/>
      <c r="F148" s="52">
        <f>+IF(D148="",0,2)</f>
        <v>0</v>
      </c>
    </row>
    <row r="149" spans="1:6" ht="15" customHeight="1">
      <c r="A149" s="6" t="s">
        <v>72</v>
      </c>
      <c r="B149" s="151"/>
      <c r="C149" s="152"/>
      <c r="D149" s="152"/>
      <c r="E149" s="153"/>
      <c r="F149" s="53"/>
    </row>
    <row r="150" spans="1:7" ht="15" customHeight="1">
      <c r="A150" s="79"/>
      <c r="B150" s="82"/>
      <c r="C150" s="82"/>
      <c r="D150" s="82"/>
      <c r="E150" s="82"/>
      <c r="F150" s="86">
        <f>SUM(F141:F145,F147:F149)</f>
        <v>2</v>
      </c>
      <c r="G150" s="1" t="s">
        <v>92</v>
      </c>
    </row>
    <row r="151" spans="1:6" s="24" customFormat="1" ht="19.5" customHeight="1">
      <c r="A151" s="111" t="s">
        <v>57</v>
      </c>
      <c r="B151" s="112"/>
      <c r="C151" s="113"/>
      <c r="D151" s="113"/>
      <c r="E151" s="114"/>
      <c r="F151" s="56"/>
    </row>
    <row r="152" spans="1:6" s="24" customFormat="1" ht="15" customHeight="1">
      <c r="A152" s="109"/>
      <c r="B152" s="110"/>
      <c r="C152" s="18"/>
      <c r="D152" s="41" t="s">
        <v>114</v>
      </c>
      <c r="E152" s="41" t="s">
        <v>115</v>
      </c>
      <c r="F152" s="57"/>
    </row>
    <row r="153" spans="1:6" ht="31.5" customHeight="1">
      <c r="A153" s="11" t="s">
        <v>13</v>
      </c>
      <c r="B153" s="107"/>
      <c r="C153" s="133"/>
      <c r="D153" s="31" t="s">
        <v>205</v>
      </c>
      <c r="E153" s="31"/>
      <c r="F153" s="90"/>
    </row>
    <row r="154" spans="1:6" ht="15" customHeight="1">
      <c r="A154" s="4" t="s">
        <v>58</v>
      </c>
      <c r="B154" s="107"/>
      <c r="C154" s="133"/>
      <c r="D154" s="29" t="s">
        <v>205</v>
      </c>
      <c r="E154" s="29"/>
      <c r="F154" s="52">
        <f>IF(D154="",0,2)</f>
        <v>2</v>
      </c>
    </row>
    <row r="155" spans="1:6" ht="15" customHeight="1">
      <c r="A155" s="4" t="s">
        <v>59</v>
      </c>
      <c r="B155" s="107"/>
      <c r="C155" s="133"/>
      <c r="D155" s="29" t="s">
        <v>205</v>
      </c>
      <c r="E155" s="29"/>
      <c r="F155" s="52">
        <f>IF(D155="",0,1)</f>
        <v>1</v>
      </c>
    </row>
    <row r="156" spans="1:6" ht="30" customHeight="1">
      <c r="A156" s="11" t="s">
        <v>60</v>
      </c>
      <c r="B156" s="107"/>
      <c r="C156" s="133"/>
      <c r="D156" s="31" t="s">
        <v>205</v>
      </c>
      <c r="E156" s="31"/>
      <c r="F156" s="52">
        <f>IF(D156="",0,1)</f>
        <v>1</v>
      </c>
    </row>
    <row r="157" spans="1:6" ht="29.25" customHeight="1">
      <c r="A157" s="4" t="s">
        <v>10</v>
      </c>
      <c r="B157" s="107"/>
      <c r="C157" s="133"/>
      <c r="D157" s="29" t="s">
        <v>205</v>
      </c>
      <c r="E157" s="29"/>
      <c r="F157" s="52">
        <f>IF(D157="",0,2)</f>
        <v>2</v>
      </c>
    </row>
    <row r="158" spans="1:6" ht="30" customHeight="1">
      <c r="A158" s="4" t="s">
        <v>61</v>
      </c>
      <c r="B158" s="107"/>
      <c r="C158" s="133"/>
      <c r="D158" s="29" t="s">
        <v>205</v>
      </c>
      <c r="E158" s="29"/>
      <c r="F158" s="52">
        <f>IF(D158="",0,2)</f>
        <v>2</v>
      </c>
    </row>
    <row r="159" spans="1:6" ht="15" customHeight="1">
      <c r="A159" s="11" t="s">
        <v>11</v>
      </c>
      <c r="B159" s="107"/>
      <c r="C159" s="146"/>
      <c r="D159" s="149"/>
      <c r="E159" s="150"/>
      <c r="F159" s="90"/>
    </row>
    <row r="160" spans="1:6" ht="30" customHeight="1">
      <c r="A160" s="4" t="s">
        <v>12</v>
      </c>
      <c r="B160" s="107"/>
      <c r="C160" s="133"/>
      <c r="D160" s="29" t="s">
        <v>205</v>
      </c>
      <c r="E160" s="29"/>
      <c r="F160" s="52">
        <f>IF(D160="",0,2)</f>
        <v>2</v>
      </c>
    </row>
    <row r="161" spans="1:6" ht="30" customHeight="1">
      <c r="A161" s="4" t="s">
        <v>8</v>
      </c>
      <c r="B161" s="107"/>
      <c r="C161" s="133"/>
      <c r="D161" s="29" t="s">
        <v>205</v>
      </c>
      <c r="E161" s="29"/>
      <c r="F161" s="52">
        <f>IF(D161="",0,2)</f>
        <v>2</v>
      </c>
    </row>
    <row r="162" spans="1:6" ht="30" customHeight="1">
      <c r="A162" s="11" t="s">
        <v>9</v>
      </c>
      <c r="B162" s="107"/>
      <c r="C162" s="133"/>
      <c r="D162" s="31" t="s">
        <v>205</v>
      </c>
      <c r="E162" s="31"/>
      <c r="F162" s="52">
        <f>IF(D162="",0,1)</f>
        <v>1</v>
      </c>
    </row>
    <row r="163" spans="1:7" ht="15" customHeight="1">
      <c r="A163" s="79"/>
      <c r="B163" s="82"/>
      <c r="C163" s="82"/>
      <c r="D163" s="82"/>
      <c r="E163" s="82"/>
      <c r="F163" s="86">
        <f>SUM(F154:F158,F160:F162,)</f>
        <v>13</v>
      </c>
      <c r="G163" s="1" t="s">
        <v>92</v>
      </c>
    </row>
    <row r="164" spans="1:6" ht="32.25" customHeight="1">
      <c r="A164" s="38" t="s">
        <v>124</v>
      </c>
      <c r="B164" s="115"/>
      <c r="C164" s="116"/>
      <c r="D164" s="116"/>
      <c r="E164" s="117"/>
      <c r="F164" s="49"/>
    </row>
    <row r="165" spans="1:6" ht="21" customHeight="1">
      <c r="A165" s="38" t="s">
        <v>180</v>
      </c>
      <c r="B165" s="36"/>
      <c r="C165" s="37"/>
      <c r="D165" s="37"/>
      <c r="E165" s="85"/>
      <c r="F165" s="49"/>
    </row>
    <row r="166" spans="1:6" ht="23.25" customHeight="1">
      <c r="A166" s="38" t="s">
        <v>181</v>
      </c>
      <c r="B166" s="106"/>
      <c r="C166" s="37"/>
      <c r="D166" s="37"/>
      <c r="E166" s="85"/>
      <c r="F166" s="49"/>
    </row>
    <row r="167" spans="6:7" ht="15">
      <c r="F167" s="58">
        <f>SUM(F54,F82,F110,F116,F139,F150,F163)</f>
        <v>77</v>
      </c>
      <c r="G167" s="1" t="s">
        <v>93</v>
      </c>
    </row>
    <row r="169" spans="1:2" ht="15">
      <c r="A169" s="244" t="s">
        <v>207</v>
      </c>
      <c r="B169" s="245">
        <f>(COUNTIF(D24:D135,"X")+COUNTIF(D137:D162,"X"))/76</f>
        <v>1</v>
      </c>
    </row>
    <row r="170" spans="1:2" ht="15">
      <c r="A170" s="246"/>
      <c r="B170" s="246"/>
    </row>
    <row r="171" spans="1:2" ht="15">
      <c r="A171" s="244" t="s">
        <v>206</v>
      </c>
      <c r="B171" s="246" t="str">
        <f>IF(B169&gt;=0.8,"Accepté",IF(B169&gt;=0.5,"Actions correctives","Non accepté"))</f>
        <v>Accepté</v>
      </c>
    </row>
  </sheetData>
  <sheetProtection/>
  <mergeCells count="138">
    <mergeCell ref="B89:C89"/>
    <mergeCell ref="B88:C88"/>
    <mergeCell ref="A84:B84"/>
    <mergeCell ref="B86:E86"/>
    <mergeCell ref="A83:E83"/>
    <mergeCell ref="A87:B87"/>
    <mergeCell ref="B106:C106"/>
    <mergeCell ref="B102:C102"/>
    <mergeCell ref="A104:A107"/>
    <mergeCell ref="A100:B100"/>
    <mergeCell ref="B109:C109"/>
    <mergeCell ref="B99:E99"/>
    <mergeCell ref="B101:C101"/>
    <mergeCell ref="B104:C104"/>
    <mergeCell ref="B94:C94"/>
    <mergeCell ref="B96:C96"/>
    <mergeCell ref="B98:C98"/>
    <mergeCell ref="B95:E95"/>
    <mergeCell ref="A111:E111"/>
    <mergeCell ref="B97:E97"/>
    <mergeCell ref="B108:C108"/>
    <mergeCell ref="B105:C105"/>
    <mergeCell ref="B107:C107"/>
    <mergeCell ref="A103:B103"/>
    <mergeCell ref="B90:E90"/>
    <mergeCell ref="B91:E91"/>
    <mergeCell ref="B93:E93"/>
    <mergeCell ref="B92:C92"/>
    <mergeCell ref="B75:C75"/>
    <mergeCell ref="B77:C77"/>
    <mergeCell ref="B79:C79"/>
    <mergeCell ref="B80:C80"/>
    <mergeCell ref="B78:C78"/>
    <mergeCell ref="B81:E81"/>
    <mergeCell ref="A141:B141"/>
    <mergeCell ref="A135:B135"/>
    <mergeCell ref="A128:B128"/>
    <mergeCell ref="A140:E140"/>
    <mergeCell ref="A118:B118"/>
    <mergeCell ref="B134:E134"/>
    <mergeCell ref="A120:A123"/>
    <mergeCell ref="B124:E124"/>
    <mergeCell ref="B145:C145"/>
    <mergeCell ref="B149:E149"/>
    <mergeCell ref="B148:C148"/>
    <mergeCell ref="A144:B144"/>
    <mergeCell ref="B113:C113"/>
    <mergeCell ref="B115:C115"/>
    <mergeCell ref="B114:C114"/>
    <mergeCell ref="B127:E127"/>
    <mergeCell ref="A132:B132"/>
    <mergeCell ref="A117:E117"/>
    <mergeCell ref="B164:E164"/>
    <mergeCell ref="A147:B147"/>
    <mergeCell ref="B138:E138"/>
    <mergeCell ref="B146:E146"/>
    <mergeCell ref="B142:C142"/>
    <mergeCell ref="A152:B152"/>
    <mergeCell ref="B153:C153"/>
    <mergeCell ref="B154:C154"/>
    <mergeCell ref="B159:E159"/>
    <mergeCell ref="B143:C143"/>
    <mergeCell ref="A76:A79"/>
    <mergeCell ref="A68:B68"/>
    <mergeCell ref="A71:A72"/>
    <mergeCell ref="B70:E70"/>
    <mergeCell ref="B71:C71"/>
    <mergeCell ref="B73:C73"/>
    <mergeCell ref="B72:C72"/>
    <mergeCell ref="A74:C74"/>
    <mergeCell ref="B76:C76"/>
    <mergeCell ref="B69:C69"/>
    <mergeCell ref="B9:E9"/>
    <mergeCell ref="B13:E13"/>
    <mergeCell ref="B12:E12"/>
    <mergeCell ref="A2:E2"/>
    <mergeCell ref="A3:E3"/>
    <mergeCell ref="B14:E14"/>
    <mergeCell ref="A5:E5"/>
    <mergeCell ref="B11:E11"/>
    <mergeCell ref="A7:E7"/>
    <mergeCell ref="A6:E6"/>
    <mergeCell ref="B18:E18"/>
    <mergeCell ref="A22:E22"/>
    <mergeCell ref="B17:E17"/>
    <mergeCell ref="A23:C23"/>
    <mergeCell ref="B57:B58"/>
    <mergeCell ref="D57:D58"/>
    <mergeCell ref="E57:E58"/>
    <mergeCell ref="B53:E53"/>
    <mergeCell ref="A56:B56"/>
    <mergeCell ref="A55:E55"/>
    <mergeCell ref="A49:A51"/>
    <mergeCell ref="B43:C43"/>
    <mergeCell ref="B44:C44"/>
    <mergeCell ref="A43:A46"/>
    <mergeCell ref="B19:C19"/>
    <mergeCell ref="B15:E15"/>
    <mergeCell ref="B16:E16"/>
    <mergeCell ref="A38:B38"/>
    <mergeCell ref="B24:C24"/>
    <mergeCell ref="B41:E41"/>
    <mergeCell ref="B10:E10"/>
    <mergeCell ref="B26:E26"/>
    <mergeCell ref="B52:C52"/>
    <mergeCell ref="B50:C50"/>
    <mergeCell ref="B47:E47"/>
    <mergeCell ref="B51:C51"/>
    <mergeCell ref="B49:C49"/>
    <mergeCell ref="B45:C45"/>
    <mergeCell ref="B46:C46"/>
    <mergeCell ref="A36:E36"/>
    <mergeCell ref="B65:C65"/>
    <mergeCell ref="B63:C63"/>
    <mergeCell ref="A1:E1"/>
    <mergeCell ref="A48:C48"/>
    <mergeCell ref="A42:C42"/>
    <mergeCell ref="A37:E37"/>
    <mergeCell ref="B8:C8"/>
    <mergeCell ref="A35:E35"/>
    <mergeCell ref="B20:E20"/>
    <mergeCell ref="B25:C25"/>
    <mergeCell ref="B161:C161"/>
    <mergeCell ref="B162:C162"/>
    <mergeCell ref="B155:C155"/>
    <mergeCell ref="B156:C156"/>
    <mergeCell ref="B157:C157"/>
    <mergeCell ref="B158:C158"/>
    <mergeCell ref="F57:F58"/>
    <mergeCell ref="B160:C160"/>
    <mergeCell ref="A151:E151"/>
    <mergeCell ref="B62:C62"/>
    <mergeCell ref="B66:C66"/>
    <mergeCell ref="B67:E67"/>
    <mergeCell ref="B64:C64"/>
    <mergeCell ref="B59:C59"/>
    <mergeCell ref="A61:B61"/>
    <mergeCell ref="B60:E60"/>
  </mergeCells>
  <printOptions horizontalCentered="1"/>
  <pageMargins left="0.31496062992125984" right="0.15748031496062992" top="0.35433070866141736" bottom="0.35433070866141736" header="0.15748031496062992" footer="0.15748031496062992"/>
  <pageSetup horizontalDpi="600" verticalDpi="600" orientation="portrait" paperSize="9" scale="88"/>
  <headerFooter alignWithMargins="0">
    <oddFooter>&amp;R&amp;P/&amp;N</oddFooter>
  </headerFooter>
  <rowBreaks count="4" manualBreakCount="4">
    <brk id="21" max="5" man="1"/>
    <brk id="60" max="5" man="1"/>
    <brk id="102" max="5" man="1"/>
    <brk id="134" max="5" man="1"/>
  </rowBreaks>
  <colBreaks count="1" manualBreakCount="1">
    <brk id="6" max="1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8515625" style="60" customWidth="1"/>
    <col min="2" max="2" width="26.7109375" style="60" customWidth="1"/>
    <col min="3" max="5" width="9.140625" style="60" customWidth="1"/>
    <col min="6" max="6" width="0.2890625" style="60" customWidth="1"/>
    <col min="7" max="16384" width="9.140625" style="60" customWidth="1"/>
  </cols>
  <sheetData>
    <row r="1" spans="1:8" ht="36" customHeight="1">
      <c r="A1" s="239"/>
      <c r="C1" s="240" t="s">
        <v>96</v>
      </c>
      <c r="D1" s="241"/>
      <c r="E1" s="241"/>
      <c r="F1" s="241"/>
      <c r="G1" s="241"/>
      <c r="H1" s="241"/>
    </row>
    <row r="2" spans="1:8" ht="38.25" customHeight="1">
      <c r="A2" s="239"/>
      <c r="C2" s="241"/>
      <c r="D2" s="241"/>
      <c r="E2" s="241"/>
      <c r="F2" s="241"/>
      <c r="G2" s="241"/>
      <c r="H2" s="241"/>
    </row>
    <row r="3" spans="1:8" ht="38.25" customHeight="1">
      <c r="A3" s="59"/>
      <c r="C3" s="61"/>
      <c r="D3" s="61"/>
      <c r="E3" s="61"/>
      <c r="F3" s="61"/>
      <c r="G3" s="61"/>
      <c r="H3" s="61"/>
    </row>
    <row r="4" spans="7:8" ht="15.75" thickBot="1">
      <c r="G4" s="62" t="s">
        <v>94</v>
      </c>
      <c r="H4" s="63" t="s">
        <v>95</v>
      </c>
    </row>
    <row r="5" spans="2:8" ht="15.75" thickBot="1">
      <c r="B5" s="232" t="s">
        <v>150</v>
      </c>
      <c r="C5" s="242"/>
      <c r="D5" s="242"/>
      <c r="E5" s="243"/>
      <c r="F5" s="234"/>
      <c r="G5" s="62">
        <f>FOURNISSEUR!F61</f>
        <v>0</v>
      </c>
      <c r="H5" s="64">
        <f>G5/17*100</f>
        <v>0</v>
      </c>
    </row>
    <row r="6" spans="2:8" ht="15.75" thickBot="1">
      <c r="B6" s="232" t="s">
        <v>97</v>
      </c>
      <c r="C6" s="233"/>
      <c r="D6" s="233"/>
      <c r="E6" s="234"/>
      <c r="F6" s="234"/>
      <c r="G6" s="62">
        <f>FOURNISSEUR!F89</f>
        <v>0</v>
      </c>
      <c r="H6" s="64">
        <f>G6/15*100</f>
        <v>0</v>
      </c>
    </row>
    <row r="7" spans="2:8" ht="15.75" thickBot="1">
      <c r="B7" s="232" t="s">
        <v>98</v>
      </c>
      <c r="C7" s="233"/>
      <c r="D7" s="233"/>
      <c r="E7" s="234"/>
      <c r="F7" s="234"/>
      <c r="G7" s="62">
        <f>FOURNISSEUR!F117</f>
        <v>0</v>
      </c>
      <c r="H7" s="64">
        <f>G7/14*100</f>
        <v>0</v>
      </c>
    </row>
    <row r="8" spans="2:10" ht="15.75" customHeight="1" thickBot="1">
      <c r="B8" s="235" t="s">
        <v>99</v>
      </c>
      <c r="C8" s="236"/>
      <c r="D8" s="236"/>
      <c r="E8" s="237"/>
      <c r="F8" s="238"/>
      <c r="G8" s="62">
        <f>FOURNISSEUR!F123</f>
        <v>0</v>
      </c>
      <c r="H8" s="64">
        <f>G8/2*100</f>
        <v>0</v>
      </c>
      <c r="J8" s="65"/>
    </row>
    <row r="9" spans="2:10" ht="15.75" customHeight="1" thickBot="1">
      <c r="B9" s="68" t="s">
        <v>100</v>
      </c>
      <c r="C9" s="69"/>
      <c r="D9" s="69"/>
      <c r="E9" s="70"/>
      <c r="F9" s="70"/>
      <c r="G9" s="66">
        <f>FOURNISSEUR!F146</f>
        <v>0</v>
      </c>
      <c r="H9" s="64">
        <f>G9/14*100</f>
        <v>0</v>
      </c>
      <c r="J9" s="65"/>
    </row>
    <row r="10" spans="2:8" ht="15.75" thickBot="1">
      <c r="B10" s="232" t="s">
        <v>101</v>
      </c>
      <c r="C10" s="233"/>
      <c r="D10" s="233"/>
      <c r="E10" s="234"/>
      <c r="F10" s="234"/>
      <c r="G10" s="66">
        <f>FOURNISSEUR!F170</f>
        <v>0</v>
      </c>
      <c r="H10" s="64">
        <f>G10/4*100</f>
        <v>0</v>
      </c>
    </row>
    <row r="11" ht="13.5" thickBot="1">
      <c r="G11" s="67">
        <f>SUM(G5:G10)</f>
        <v>0</v>
      </c>
    </row>
  </sheetData>
  <sheetProtection/>
  <mergeCells count="7">
    <mergeCell ref="B7:F7"/>
    <mergeCell ref="B8:F8"/>
    <mergeCell ref="B10:F10"/>
    <mergeCell ref="A1:A2"/>
    <mergeCell ref="C1:H2"/>
    <mergeCell ref="B5:F5"/>
    <mergeCell ref="B6:F6"/>
  </mergeCells>
  <printOptions/>
  <pageMargins left="0.24" right="0.3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Robertet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D'AUTO EVALUATION FOURNISSEUR SECURITE ALIMENTAIRE</dc:title>
  <dc:subject/>
  <dc:creator>Albert</dc:creator>
  <cp:keywords/>
  <dc:description/>
  <cp:lastModifiedBy>TISSOT</cp:lastModifiedBy>
  <cp:lastPrinted>2014-01-27T08:27:46Z</cp:lastPrinted>
  <dcterms:created xsi:type="dcterms:W3CDTF">2007-07-03T07:43:27Z</dcterms:created>
  <dcterms:modified xsi:type="dcterms:W3CDTF">2017-10-26T12:01:11Z</dcterms:modified>
  <cp:category/>
  <cp:version/>
  <cp:contentType/>
  <cp:contentStatus/>
</cp:coreProperties>
</file>