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an\Desktop\"/>
    </mc:Choice>
  </mc:AlternateContent>
  <bookViews>
    <workbookView xWindow="0" yWindow="0" windowWidth="20490" windowHeight="83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J44" i="1"/>
  <c r="I44" i="1"/>
  <c r="H44" i="1"/>
  <c r="G44" i="1"/>
  <c r="D44" i="1"/>
  <c r="C44" i="1"/>
  <c r="K43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L9" i="1" s="1"/>
  <c r="K8" i="1"/>
  <c r="L8" i="1" s="1"/>
  <c r="K7" i="1"/>
  <c r="L7" i="1" s="1"/>
  <c r="K6" i="1"/>
  <c r="L6" i="1" s="1"/>
  <c r="K5" i="1"/>
  <c r="L5" i="1" s="1"/>
  <c r="M43" i="1"/>
  <c r="E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F9" i="1" s="1"/>
  <c r="M9" i="1" s="1"/>
  <c r="E8" i="1"/>
  <c r="F8" i="1" s="1"/>
  <c r="E7" i="1"/>
  <c r="F7" i="1" s="1"/>
  <c r="E6" i="1"/>
  <c r="F6" i="1" s="1"/>
  <c r="E5" i="1"/>
  <c r="F5" i="1" s="1"/>
  <c r="M6" i="1" l="1"/>
  <c r="M8" i="1"/>
  <c r="M7" i="1"/>
  <c r="F44" i="1"/>
  <c r="K44" i="1"/>
  <c r="L44" i="1"/>
  <c r="M5" i="1" l="1"/>
  <c r="M44" i="1" s="1"/>
</calcChain>
</file>

<file path=xl/sharedStrings.xml><?xml version="1.0" encoding="utf-8"?>
<sst xmlns="http://schemas.openxmlformats.org/spreadsheetml/2006/main" count="34" uniqueCount="26">
  <si>
    <t>6 aout</t>
  </si>
  <si>
    <t>13 aout</t>
  </si>
  <si>
    <t>20 aout</t>
  </si>
  <si>
    <t>27 aout</t>
  </si>
  <si>
    <t>31 sept</t>
  </si>
  <si>
    <t>3 dec</t>
  </si>
  <si>
    <t>10 dec</t>
  </si>
  <si>
    <t>17 dec</t>
  </si>
  <si>
    <t>24 dec</t>
  </si>
  <si>
    <t>31 dec</t>
  </si>
  <si>
    <t>VENTES</t>
  </si>
  <si>
    <t>S/DÉBUT</t>
  </si>
  <si>
    <t>ECART</t>
  </si>
  <si>
    <t>ECART %</t>
  </si>
  <si>
    <t>BONI</t>
  </si>
  <si>
    <t>ACTUEL</t>
  </si>
  <si>
    <t>AVANT</t>
  </si>
  <si>
    <t>PERSO</t>
  </si>
  <si>
    <t>=1000$</t>
  </si>
  <si>
    <t>=5000$</t>
  </si>
  <si>
    <t>120$</t>
  </si>
  <si>
    <t>½%</t>
  </si>
  <si>
    <t>VTES MAG</t>
  </si>
  <si>
    <t>TOTAL</t>
  </si>
  <si>
    <r>
      <rPr>
        <b/>
        <sz val="16"/>
        <color theme="1"/>
        <rFont val="Calibri"/>
        <family val="2"/>
      </rPr>
      <t>&gt;</t>
    </r>
    <r>
      <rPr>
        <b/>
        <sz val="16"/>
        <color theme="1"/>
        <rFont val="Calibri"/>
        <family val="2"/>
        <scheme val="minor"/>
      </rPr>
      <t>5000$</t>
    </r>
  </si>
  <si>
    <t xml:space="preserve">           RAPPORT DES COMMISSIONS ACTURL VS AVANT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</si>
</sst>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$&quot;_);[Red]\(#,##0\ &quot;$&quot;\)"/>
    <numFmt numFmtId="7" formatCode="#,##0.00\ &quot;$&quot;_);\(#,##0.00\ &quot;$&quot;\)"/>
    <numFmt numFmtId="41" formatCode="_ * #,##0_)\ _$_ ;_ * \(#,##0\)\ _$_ ;_ * &quot;-&quot;_)\ _$_ ;_ @_ "/>
    <numFmt numFmtId="164" formatCode="#,##0.00\ &quot;$&quot;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55555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41" fontId="1" fillId="0" borderId="1" xfId="0" applyNumberFormat="1" applyFont="1" applyBorder="1"/>
    <xf numFmtId="0" fontId="1" fillId="0" borderId="4" xfId="0" applyFont="1" applyBorder="1"/>
    <xf numFmtId="41" fontId="1" fillId="0" borderId="4" xfId="0" applyNumberFormat="1" applyFont="1" applyBorder="1"/>
    <xf numFmtId="0" fontId="1" fillId="0" borderId="9" xfId="0" applyFont="1" applyBorder="1"/>
    <xf numFmtId="0" fontId="1" fillId="0" borderId="6" xfId="0" applyFont="1" applyFill="1" applyBorder="1" applyAlignment="1">
      <alignment horizontal="right"/>
    </xf>
    <xf numFmtId="16" fontId="1" fillId="0" borderId="3" xfId="0" applyNumberFormat="1" applyFont="1" applyFill="1" applyBorder="1"/>
    <xf numFmtId="16" fontId="1" fillId="0" borderId="6" xfId="0" applyNumberFormat="1" applyFont="1" applyFill="1" applyBorder="1"/>
    <xf numFmtId="0" fontId="1" fillId="0" borderId="8" xfId="0" applyFont="1" applyFill="1" applyBorder="1"/>
    <xf numFmtId="2" fontId="1" fillId="3" borderId="4" xfId="0" applyNumberFormat="1" applyFont="1" applyFill="1" applyBorder="1"/>
    <xf numFmtId="2" fontId="1" fillId="3" borderId="1" xfId="0" applyNumberFormat="1" applyFont="1" applyFill="1" applyBorder="1"/>
    <xf numFmtId="2" fontId="1" fillId="3" borderId="9" xfId="0" applyNumberFormat="1" applyFont="1" applyFill="1" applyBorder="1"/>
    <xf numFmtId="7" fontId="1" fillId="3" borderId="4" xfId="0" applyNumberFormat="1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1" fillId="3" borderId="10" xfId="0" applyFont="1" applyFill="1" applyBorder="1"/>
    <xf numFmtId="0" fontId="2" fillId="0" borderId="2" xfId="0" applyFont="1" applyBorder="1" applyAlignment="1">
      <alignment horizontal="center"/>
    </xf>
    <xf numFmtId="7" fontId="1" fillId="0" borderId="1" xfId="0" applyNumberFormat="1" applyFont="1" applyBorder="1"/>
    <xf numFmtId="164" fontId="1" fillId="0" borderId="1" xfId="0" applyNumberFormat="1" applyFont="1" applyBorder="1"/>
    <xf numFmtId="41" fontId="1" fillId="3" borderId="1" xfId="0" applyNumberFormat="1" applyFont="1" applyFill="1" applyBorder="1"/>
    <xf numFmtId="164" fontId="1" fillId="0" borderId="13" xfId="0" applyNumberFormat="1" applyFont="1" applyBorder="1"/>
    <xf numFmtId="41" fontId="1" fillId="3" borderId="13" xfId="0" applyNumberFormat="1" applyFont="1" applyFill="1" applyBorder="1"/>
    <xf numFmtId="0" fontId="2" fillId="0" borderId="14" xfId="0" applyFont="1" applyBorder="1"/>
    <xf numFmtId="41" fontId="2" fillId="3" borderId="11" xfId="0" applyNumberFormat="1" applyFont="1" applyFill="1" applyBorder="1"/>
    <xf numFmtId="2" fontId="2" fillId="3" borderId="11" xfId="0" applyNumberFormat="1" applyFont="1" applyFill="1" applyBorder="1"/>
    <xf numFmtId="0" fontId="2" fillId="3" borderId="11" xfId="0" applyFont="1" applyFill="1" applyBorder="1"/>
    <xf numFmtId="7" fontId="2" fillId="3" borderId="15" xfId="0" applyNumberFormat="1" applyFont="1" applyFill="1" applyBorder="1"/>
    <xf numFmtId="164" fontId="2" fillId="3" borderId="11" xfId="0" applyNumberFormat="1" applyFont="1" applyFill="1" applyBorder="1"/>
    <xf numFmtId="164" fontId="1" fillId="0" borderId="12" xfId="0" applyNumberFormat="1" applyFont="1" applyBorder="1"/>
    <xf numFmtId="41" fontId="1" fillId="3" borderId="12" xfId="0" applyNumberFormat="1" applyFont="1" applyFill="1" applyBorder="1"/>
    <xf numFmtId="7" fontId="2" fillId="3" borderId="11" xfId="0" applyNumberFormat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6" fontId="2" fillId="2" borderId="12" xfId="0" applyNumberFormat="1" applyFont="1" applyFill="1" applyBorder="1"/>
    <xf numFmtId="0" fontId="2" fillId="2" borderId="10" xfId="0" applyFont="1" applyFill="1" applyBorder="1"/>
    <xf numFmtId="0" fontId="1" fillId="4" borderId="0" xfId="0" applyFont="1" applyFill="1"/>
    <xf numFmtId="0" fontId="2" fillId="4" borderId="0" xfId="0" applyFont="1" applyFill="1"/>
    <xf numFmtId="0" fontId="4" fillId="0" borderId="0" xfId="0" applyFont="1"/>
    <xf numFmtId="41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381000</xdr:colOff>
      <xdr:row>5</xdr:row>
      <xdr:rowOff>133350</xdr:rowOff>
    </xdr:from>
    <xdr:ext cx="184731" cy="264560"/>
    <xdr:sp macro="" textlink="">
      <xdr:nvSpPr>
        <xdr:cNvPr id="2" name="ZoneTexte 1"/>
        <xdr:cNvSpPr txBox="1"/>
      </xdr:nvSpPr>
      <xdr:spPr>
        <a:xfrm>
          <a:off x="5229225" y="149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 sz="1100"/>
        </a:p>
      </xdr:txBody>
    </xdr:sp>
    <xdr:clientData/>
  </xdr:oneCellAnchor>
  <xdr:twoCellAnchor>
    <xdr:from>
      <xdr:col>6</xdr:col>
      <xdr:colOff>285750</xdr:colOff>
      <xdr:row>4</xdr:row>
      <xdr:rowOff>57150</xdr:rowOff>
    </xdr:from>
    <xdr:to>
      <xdr:col>9</xdr:col>
      <xdr:colOff>752475</xdr:colOff>
      <xdr:row>20</xdr:row>
      <xdr:rowOff>247650</xdr:rowOff>
    </xdr:to>
    <xdr:sp macro="" textlink="">
      <xdr:nvSpPr>
        <xdr:cNvPr id="3" name="ZoneTexte 2"/>
        <xdr:cNvSpPr txBox="1"/>
      </xdr:nvSpPr>
      <xdr:spPr>
        <a:xfrm>
          <a:off x="5353050" y="1143000"/>
          <a:ext cx="3171825" cy="461010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          VOICI LES INFOS</a:t>
          </a:r>
          <a:r>
            <a:rPr lang="fr-CA" sz="1100" baseline="0"/>
            <a:t> POUR MA FORMULE</a:t>
          </a:r>
          <a:endParaRPr lang="fr-CA" sz="1100"/>
        </a:p>
        <a:p>
          <a:endParaRPr lang="fr-CA" sz="1100"/>
        </a:p>
        <a:p>
          <a:r>
            <a:rPr lang="fr-CA" sz="1100"/>
            <a:t>Si ventes de 2017 vs 2016 sont en bas soit écart &lt;</a:t>
          </a:r>
          <a:r>
            <a:rPr lang="fr-CA" sz="1100" baseline="0"/>
            <a:t> que 100% ca donne 0$ de boni</a:t>
          </a:r>
        </a:p>
        <a:p>
          <a:r>
            <a:rPr lang="fr-CA" sz="1100" baseline="0"/>
            <a:t>si écart est de 100% soit les ventes égale a l'an passé</a:t>
          </a:r>
        </a:p>
        <a:p>
          <a:r>
            <a:rPr lang="fr-CA" sz="1100" baseline="0"/>
            <a:t>ca donne $50 de boni</a:t>
          </a:r>
        </a:p>
        <a:p>
          <a:r>
            <a:rPr lang="fr-CA" sz="1100" baseline="0"/>
            <a:t>si écart est &gt; que 105% ca donne $75 de boni</a:t>
          </a:r>
        </a:p>
        <a:p>
          <a:r>
            <a:rPr lang="fr-CA" sz="1100" baseline="0"/>
            <a:t>si écart est &gt; que 110% ca done $100 de boni</a:t>
          </a:r>
        </a:p>
        <a:p>
          <a:r>
            <a:rPr lang="fr-CA" sz="1100" baseline="0"/>
            <a:t>si écart est &gt; que 115% ca donne $120 de boni</a:t>
          </a:r>
        </a:p>
        <a:p>
          <a:endParaRPr lang="fr-CA" sz="1100" baseline="0"/>
        </a:p>
        <a:p>
          <a:r>
            <a:rPr lang="fr-CA" sz="1100" baseline="0"/>
            <a:t>la formule doit aller dans F5 soit le boni </a:t>
          </a:r>
        </a:p>
        <a:p>
          <a:endParaRPr lang="fr-CA" sz="1100" baseline="0"/>
        </a:p>
        <a:p>
          <a:r>
            <a:rPr lang="fr-CA" sz="1100" baseline="0"/>
            <a:t>j'ai essayé ta formule mais ca donne toujours $120</a:t>
          </a:r>
        </a:p>
        <a:p>
          <a:r>
            <a:rPr lang="fr-CA" sz="1100" baseline="0"/>
            <a:t>peut importe si je change les montant et les ventes</a:t>
          </a:r>
        </a:p>
        <a:p>
          <a:r>
            <a:rPr lang="fr-CA" sz="1100" baseline="0"/>
            <a:t>selon mes consignes ca donne toujours 120</a:t>
          </a:r>
        </a:p>
        <a:p>
          <a:r>
            <a:rPr lang="fr-CA" sz="1100" baseline="0"/>
            <a:t>voir les exemples</a:t>
          </a:r>
        </a:p>
        <a:p>
          <a:r>
            <a:rPr lang="fr-CA" sz="1100"/>
            <a:t>F5 devrait donne comme réponse $120</a:t>
          </a:r>
        </a:p>
        <a:p>
          <a:r>
            <a:rPr lang="fr-CA" sz="1100"/>
            <a:t>F6                                                          $0</a:t>
          </a:r>
        </a:p>
        <a:p>
          <a:r>
            <a:rPr lang="fr-CA" sz="1100"/>
            <a:t>f7</a:t>
          </a:r>
          <a:r>
            <a:rPr lang="fr-CA" sz="1100" baseline="0"/>
            <a:t>                                                           $50</a:t>
          </a:r>
        </a:p>
        <a:p>
          <a:r>
            <a:rPr lang="fr-CA" sz="1100" baseline="0"/>
            <a:t>f8                                                           $100</a:t>
          </a:r>
        </a:p>
        <a:p>
          <a:r>
            <a:rPr lang="fr-CA" sz="1100" baseline="0"/>
            <a:t>F9                                                          $75</a:t>
          </a:r>
        </a:p>
        <a:p>
          <a:endParaRPr lang="fr-CA" sz="1100" baseline="0"/>
        </a:p>
        <a:p>
          <a:r>
            <a:rPr lang="fr-CA">
              <a:effectLst/>
              <a:latin typeface="arial" panose="020B0604020202020204" pitchFamily="34" charset="0"/>
            </a:rPr>
            <a:t>=SI(E5&gt;1,15;120;SI(E5&gt;1,1;100;SI(E5&gt;1,05;75;SI(E5&gt;1;50;0)))) </a:t>
          </a:r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3" workbookViewId="0">
      <selection activeCell="F5" sqref="F5"/>
    </sheetView>
  </sheetViews>
  <sheetFormatPr baseColWidth="10" defaultRowHeight="21" x14ac:dyDescent="0.35"/>
  <cols>
    <col min="1" max="1" width="13.28515625" style="1" customWidth="1"/>
    <col min="2" max="2" width="2.85546875" style="1" hidden="1" customWidth="1"/>
    <col min="3" max="3" width="16.7109375" style="1" customWidth="1"/>
    <col min="4" max="4" width="17.42578125" style="1" customWidth="1"/>
    <col min="5" max="5" width="13.85546875" style="1" customWidth="1"/>
    <col min="6" max="6" width="14.7109375" style="1" bestFit="1" customWidth="1"/>
    <col min="7" max="7" width="14.28515625" style="1" customWidth="1"/>
    <col min="8" max="8" width="13" style="1" customWidth="1"/>
    <col min="9" max="9" width="13.28515625" style="1" customWidth="1"/>
    <col min="10" max="10" width="12.28515625" style="1" customWidth="1"/>
    <col min="11" max="11" width="18.5703125" style="1" customWidth="1"/>
    <col min="12" max="12" width="13" style="1" bestFit="1" customWidth="1"/>
    <col min="13" max="16384" width="11.42578125" style="1"/>
  </cols>
  <sheetData>
    <row r="1" spans="1:13" ht="21.75" thickBot="1" x14ac:dyDescent="0.4">
      <c r="A1" s="52"/>
      <c r="B1" s="52"/>
      <c r="C1" s="52"/>
      <c r="D1" s="52"/>
      <c r="E1" s="53" t="s">
        <v>25</v>
      </c>
      <c r="F1" s="53"/>
      <c r="G1" s="53"/>
      <c r="H1" s="53"/>
      <c r="I1" s="53"/>
      <c r="J1" s="52"/>
      <c r="K1" s="52"/>
      <c r="L1" s="52"/>
      <c r="M1" s="52"/>
    </row>
    <row r="2" spans="1:13" x14ac:dyDescent="0.35">
      <c r="A2" s="33"/>
      <c r="B2" s="34"/>
      <c r="C2" s="34"/>
      <c r="D2" s="34"/>
      <c r="E2" s="34"/>
      <c r="F2" s="34"/>
      <c r="G2" s="34"/>
      <c r="H2" s="35" t="s">
        <v>14</v>
      </c>
      <c r="I2" s="36" t="s">
        <v>14</v>
      </c>
      <c r="J2" s="35" t="s">
        <v>14</v>
      </c>
      <c r="K2" s="35" t="s">
        <v>14</v>
      </c>
      <c r="L2" s="34" t="s">
        <v>23</v>
      </c>
      <c r="M2" s="37"/>
    </row>
    <row r="3" spans="1:13" x14ac:dyDescent="0.35">
      <c r="A3" s="38" t="s">
        <v>11</v>
      </c>
      <c r="B3" s="39"/>
      <c r="C3" s="40" t="s">
        <v>10</v>
      </c>
      <c r="D3" s="40" t="s">
        <v>10</v>
      </c>
      <c r="E3" s="40" t="s">
        <v>13</v>
      </c>
      <c r="F3" s="40" t="s">
        <v>14</v>
      </c>
      <c r="G3" s="40" t="s">
        <v>10</v>
      </c>
      <c r="H3" s="41">
        <v>0.02</v>
      </c>
      <c r="I3" s="42" t="s">
        <v>20</v>
      </c>
      <c r="J3" s="41">
        <v>0.03</v>
      </c>
      <c r="K3" s="40" t="s">
        <v>21</v>
      </c>
      <c r="L3" s="39" t="s">
        <v>14</v>
      </c>
      <c r="M3" s="43"/>
    </row>
    <row r="4" spans="1:13" ht="21.75" thickBot="1" x14ac:dyDescent="0.4">
      <c r="A4" s="44"/>
      <c r="B4" s="45"/>
      <c r="C4" s="46">
        <v>2017</v>
      </c>
      <c r="D4" s="46">
        <v>2016</v>
      </c>
      <c r="E4" s="45"/>
      <c r="F4" s="47" t="s">
        <v>15</v>
      </c>
      <c r="G4" s="48" t="s">
        <v>17</v>
      </c>
      <c r="H4" s="49" t="s">
        <v>18</v>
      </c>
      <c r="I4" s="49" t="s">
        <v>19</v>
      </c>
      <c r="J4" s="50" t="s">
        <v>24</v>
      </c>
      <c r="K4" s="47" t="s">
        <v>22</v>
      </c>
      <c r="L4" s="45" t="s">
        <v>16</v>
      </c>
      <c r="M4" s="51" t="s">
        <v>12</v>
      </c>
    </row>
    <row r="5" spans="1:13" ht="21.75" thickBot="1" x14ac:dyDescent="0.4">
      <c r="A5" s="8">
        <v>42855</v>
      </c>
      <c r="B5" s="4"/>
      <c r="C5" s="5">
        <v>10000</v>
      </c>
      <c r="D5" s="5">
        <v>8000</v>
      </c>
      <c r="E5" s="11">
        <f>SUM(C5/D5)*100</f>
        <v>125</v>
      </c>
      <c r="F5" s="54">
        <f>IF(E5&gt;1.15,120,IF(E5&gt;1.1,100,IF(E5&gt;1.05,75,IF(E5&gt;1,50,0))))</f>
        <v>120</v>
      </c>
      <c r="G5" s="3"/>
      <c r="H5" s="19"/>
      <c r="I5" s="20"/>
      <c r="J5" s="20"/>
      <c r="K5" s="21">
        <f>SUM(C5)*0.5%</f>
        <v>50</v>
      </c>
      <c r="L5" s="14">
        <f>SUM(H5:K5)</f>
        <v>50</v>
      </c>
      <c r="M5" s="15">
        <f>SUM(F5-L5)</f>
        <v>70</v>
      </c>
    </row>
    <row r="6" spans="1:13" ht="21.75" thickBot="1" x14ac:dyDescent="0.4">
      <c r="A6" s="9">
        <v>42862</v>
      </c>
      <c r="B6" s="2"/>
      <c r="C6" s="3">
        <v>6000</v>
      </c>
      <c r="D6" s="3">
        <v>8000</v>
      </c>
      <c r="E6" s="12">
        <f t="shared" ref="E6:E43" si="0">SUM(C6/D6)*100</f>
        <v>75</v>
      </c>
      <c r="F6" s="54">
        <f t="shared" ref="F6:F7" si="1">IF(E6&gt;1.15,120,IF(E6&gt;1.1,100,IF(E6&gt;1.05,75,IF(E6&gt;1,50,0))))</f>
        <v>120</v>
      </c>
      <c r="G6" s="2"/>
      <c r="H6" s="2"/>
      <c r="I6" s="2"/>
      <c r="J6" s="20"/>
      <c r="K6" s="21">
        <f t="shared" ref="K6:K43" si="2">SUM(C6)*0.5%</f>
        <v>30</v>
      </c>
      <c r="L6" s="14">
        <f t="shared" ref="L6:L43" si="3">SUM(H6:K6)</f>
        <v>30</v>
      </c>
      <c r="M6" s="16">
        <f t="shared" ref="M6:M43" si="4">SUM(F6-L6)</f>
        <v>90</v>
      </c>
    </row>
    <row r="7" spans="1:13" ht="21.75" thickBot="1" x14ac:dyDescent="0.4">
      <c r="A7" s="9">
        <v>42869</v>
      </c>
      <c r="B7" s="2"/>
      <c r="C7" s="3">
        <v>8800</v>
      </c>
      <c r="D7" s="3">
        <v>8800</v>
      </c>
      <c r="E7" s="12">
        <f t="shared" si="0"/>
        <v>100</v>
      </c>
      <c r="F7" s="54">
        <f t="shared" si="1"/>
        <v>120</v>
      </c>
      <c r="G7" s="2"/>
      <c r="H7" s="2"/>
      <c r="I7" s="2"/>
      <c r="J7" s="20"/>
      <c r="K7" s="21">
        <f t="shared" si="2"/>
        <v>44</v>
      </c>
      <c r="L7" s="14">
        <f t="shared" si="3"/>
        <v>44</v>
      </c>
      <c r="M7" s="16">
        <f t="shared" si="4"/>
        <v>76</v>
      </c>
    </row>
    <row r="8" spans="1:13" ht="21.75" thickBot="1" x14ac:dyDescent="0.4">
      <c r="A8" s="9">
        <v>42876</v>
      </c>
      <c r="B8" s="2"/>
      <c r="C8" s="3">
        <v>8900</v>
      </c>
      <c r="D8" s="3">
        <v>8000</v>
      </c>
      <c r="E8" s="12">
        <f t="shared" si="0"/>
        <v>111.25</v>
      </c>
      <c r="F8" s="54">
        <f>IF(E8&gt;1.15,120,IF(E8&gt;1.1,100,IF(E8&gt;1.05,75,IF(E8&gt;1,50,0))))</f>
        <v>120</v>
      </c>
      <c r="G8" s="2"/>
      <c r="H8" s="2"/>
      <c r="I8" s="2"/>
      <c r="J8" s="20"/>
      <c r="K8" s="21">
        <f t="shared" si="2"/>
        <v>44.5</v>
      </c>
      <c r="L8" s="14">
        <f t="shared" si="3"/>
        <v>44.5</v>
      </c>
      <c r="M8" s="16">
        <f t="shared" si="4"/>
        <v>75.5</v>
      </c>
    </row>
    <row r="9" spans="1:13" ht="21.75" thickBot="1" x14ac:dyDescent="0.4">
      <c r="A9" s="9">
        <v>42883</v>
      </c>
      <c r="B9" s="2"/>
      <c r="C9" s="3">
        <v>8450</v>
      </c>
      <c r="D9" s="3">
        <v>8000</v>
      </c>
      <c r="E9" s="12">
        <f t="shared" si="0"/>
        <v>105.62499999999999</v>
      </c>
      <c r="F9" s="54">
        <f t="shared" ref="F9:F43" si="5">IF(E9&gt;1.15,120,IF(E9&gt;1.1,100,IF(E9&gt;1.05,75,IF(E9&gt;1,50,0))))</f>
        <v>120</v>
      </c>
      <c r="G9" s="2"/>
      <c r="H9" s="2"/>
      <c r="I9" s="2"/>
      <c r="J9" s="20"/>
      <c r="K9" s="21">
        <f t="shared" si="2"/>
        <v>42.25</v>
      </c>
      <c r="L9" s="14">
        <f t="shared" si="3"/>
        <v>42.25</v>
      </c>
      <c r="M9" s="16">
        <f t="shared" si="4"/>
        <v>77.75</v>
      </c>
    </row>
    <row r="10" spans="1:13" ht="21.75" thickBot="1" x14ac:dyDescent="0.4">
      <c r="A10" s="9">
        <v>42890</v>
      </c>
      <c r="B10" s="2"/>
      <c r="C10" s="3"/>
      <c r="D10" s="3"/>
      <c r="E10" s="12" t="e">
        <f t="shared" si="0"/>
        <v>#DIV/0!</v>
      </c>
      <c r="F10" s="54" t="e">
        <f t="shared" si="5"/>
        <v>#DIV/0!</v>
      </c>
      <c r="G10" s="2"/>
      <c r="H10" s="2"/>
      <c r="I10" s="2"/>
      <c r="J10" s="20"/>
      <c r="K10" s="21">
        <f t="shared" si="2"/>
        <v>0</v>
      </c>
      <c r="L10" s="14">
        <f t="shared" si="3"/>
        <v>0</v>
      </c>
      <c r="M10" s="16" t="e">
        <f t="shared" si="4"/>
        <v>#DIV/0!</v>
      </c>
    </row>
    <row r="11" spans="1:13" ht="21.75" thickBot="1" x14ac:dyDescent="0.4">
      <c r="A11" s="9">
        <v>42897</v>
      </c>
      <c r="B11" s="2"/>
      <c r="C11" s="3"/>
      <c r="D11" s="55"/>
      <c r="E11" s="12" t="e">
        <f t="shared" si="0"/>
        <v>#DIV/0!</v>
      </c>
      <c r="F11" s="54" t="e">
        <f t="shared" si="5"/>
        <v>#DIV/0!</v>
      </c>
      <c r="G11" s="2"/>
      <c r="H11" s="2"/>
      <c r="I11" s="2"/>
      <c r="J11" s="20"/>
      <c r="K11" s="21">
        <f t="shared" si="2"/>
        <v>0</v>
      </c>
      <c r="L11" s="14">
        <f t="shared" si="3"/>
        <v>0</v>
      </c>
      <c r="M11" s="16" t="e">
        <f t="shared" si="4"/>
        <v>#DIV/0!</v>
      </c>
    </row>
    <row r="12" spans="1:13" ht="21.75" thickBot="1" x14ac:dyDescent="0.4">
      <c r="A12" s="9">
        <v>42904</v>
      </c>
      <c r="B12" s="2"/>
      <c r="C12" s="3"/>
      <c r="D12" s="3"/>
      <c r="E12" s="12" t="e">
        <f t="shared" si="0"/>
        <v>#DIV/0!</v>
      </c>
      <c r="F12" s="54" t="e">
        <f t="shared" si="5"/>
        <v>#DIV/0!</v>
      </c>
      <c r="G12" s="2"/>
      <c r="H12" s="2"/>
      <c r="I12" s="2"/>
      <c r="J12" s="20"/>
      <c r="K12" s="21">
        <f t="shared" si="2"/>
        <v>0</v>
      </c>
      <c r="L12" s="14">
        <f t="shared" si="3"/>
        <v>0</v>
      </c>
      <c r="M12" s="16" t="e">
        <f t="shared" si="4"/>
        <v>#DIV/0!</v>
      </c>
    </row>
    <row r="13" spans="1:13" ht="21.75" thickBot="1" x14ac:dyDescent="0.4">
      <c r="A13" s="9">
        <v>42911</v>
      </c>
      <c r="B13" s="2"/>
      <c r="C13" s="3"/>
      <c r="D13" s="3"/>
      <c r="E13" s="12" t="e">
        <f t="shared" si="0"/>
        <v>#DIV/0!</v>
      </c>
      <c r="F13" s="54" t="e">
        <f t="shared" si="5"/>
        <v>#DIV/0!</v>
      </c>
      <c r="G13" s="2"/>
      <c r="H13" s="2"/>
      <c r="I13" s="2"/>
      <c r="J13" s="20"/>
      <c r="K13" s="21">
        <f t="shared" si="2"/>
        <v>0</v>
      </c>
      <c r="L13" s="14">
        <f t="shared" si="3"/>
        <v>0</v>
      </c>
      <c r="M13" s="16" t="e">
        <f t="shared" si="4"/>
        <v>#DIV/0!</v>
      </c>
    </row>
    <row r="14" spans="1:13" ht="21.75" thickBot="1" x14ac:dyDescent="0.4">
      <c r="A14" s="9">
        <v>42918</v>
      </c>
      <c r="B14" s="2"/>
      <c r="C14" s="3"/>
      <c r="D14" s="3"/>
      <c r="E14" s="12" t="e">
        <f t="shared" si="0"/>
        <v>#DIV/0!</v>
      </c>
      <c r="F14" s="54" t="e">
        <f t="shared" si="5"/>
        <v>#DIV/0!</v>
      </c>
      <c r="G14" s="2"/>
      <c r="H14" s="2"/>
      <c r="I14" s="2"/>
      <c r="J14" s="20"/>
      <c r="K14" s="21">
        <f t="shared" si="2"/>
        <v>0</v>
      </c>
      <c r="L14" s="14">
        <f t="shared" si="3"/>
        <v>0</v>
      </c>
      <c r="M14" s="16" t="e">
        <f t="shared" si="4"/>
        <v>#DIV/0!</v>
      </c>
    </row>
    <row r="15" spans="1:13" ht="21.75" thickBot="1" x14ac:dyDescent="0.4">
      <c r="A15" s="9">
        <v>42925</v>
      </c>
      <c r="B15" s="2"/>
      <c r="C15" s="3"/>
      <c r="D15" s="3"/>
      <c r="E15" s="12" t="e">
        <f t="shared" si="0"/>
        <v>#DIV/0!</v>
      </c>
      <c r="F15" s="54" t="e">
        <f t="shared" si="5"/>
        <v>#DIV/0!</v>
      </c>
      <c r="G15" s="2"/>
      <c r="H15" s="2"/>
      <c r="I15" s="2"/>
      <c r="J15" s="20"/>
      <c r="K15" s="21">
        <f t="shared" si="2"/>
        <v>0</v>
      </c>
      <c r="L15" s="14">
        <f t="shared" si="3"/>
        <v>0</v>
      </c>
      <c r="M15" s="16" t="e">
        <f t="shared" si="4"/>
        <v>#DIV/0!</v>
      </c>
    </row>
    <row r="16" spans="1:13" ht="21.75" thickBot="1" x14ac:dyDescent="0.4">
      <c r="A16" s="9">
        <v>42932</v>
      </c>
      <c r="B16" s="2"/>
      <c r="C16" s="3"/>
      <c r="D16" s="3"/>
      <c r="E16" s="12" t="e">
        <f t="shared" si="0"/>
        <v>#DIV/0!</v>
      </c>
      <c r="F16" s="54" t="e">
        <f t="shared" si="5"/>
        <v>#DIV/0!</v>
      </c>
      <c r="G16" s="2"/>
      <c r="H16" s="2"/>
      <c r="I16" s="2"/>
      <c r="J16" s="20"/>
      <c r="K16" s="21">
        <f t="shared" si="2"/>
        <v>0</v>
      </c>
      <c r="L16" s="14">
        <f t="shared" si="3"/>
        <v>0</v>
      </c>
      <c r="M16" s="16" t="e">
        <f t="shared" si="4"/>
        <v>#DIV/0!</v>
      </c>
    </row>
    <row r="17" spans="1:13" ht="21.75" thickBot="1" x14ac:dyDescent="0.4">
      <c r="A17" s="9">
        <v>42939</v>
      </c>
      <c r="B17" s="2"/>
      <c r="C17" s="3"/>
      <c r="D17" s="3"/>
      <c r="E17" s="12" t="e">
        <f t="shared" si="0"/>
        <v>#DIV/0!</v>
      </c>
      <c r="F17" s="54" t="e">
        <f t="shared" si="5"/>
        <v>#DIV/0!</v>
      </c>
      <c r="G17" s="2"/>
      <c r="H17" s="2"/>
      <c r="I17" s="2"/>
      <c r="J17" s="20"/>
      <c r="K17" s="21">
        <f t="shared" si="2"/>
        <v>0</v>
      </c>
      <c r="L17" s="14">
        <f t="shared" si="3"/>
        <v>0</v>
      </c>
      <c r="M17" s="16" t="e">
        <f t="shared" si="4"/>
        <v>#DIV/0!</v>
      </c>
    </row>
    <row r="18" spans="1:13" ht="21.75" thickBot="1" x14ac:dyDescent="0.4">
      <c r="A18" s="9">
        <v>42946</v>
      </c>
      <c r="B18" s="2"/>
      <c r="C18" s="3"/>
      <c r="D18" s="3"/>
      <c r="E18" s="12" t="e">
        <f t="shared" si="0"/>
        <v>#DIV/0!</v>
      </c>
      <c r="F18" s="54" t="e">
        <f t="shared" si="5"/>
        <v>#DIV/0!</v>
      </c>
      <c r="G18" s="2"/>
      <c r="H18" s="2"/>
      <c r="I18" s="2"/>
      <c r="J18" s="20"/>
      <c r="K18" s="21">
        <f t="shared" si="2"/>
        <v>0</v>
      </c>
      <c r="L18" s="14">
        <f t="shared" si="3"/>
        <v>0</v>
      </c>
      <c r="M18" s="16" t="e">
        <f t="shared" si="4"/>
        <v>#DIV/0!</v>
      </c>
    </row>
    <row r="19" spans="1:13" ht="21.75" thickBot="1" x14ac:dyDescent="0.4">
      <c r="A19" s="7" t="s">
        <v>0</v>
      </c>
      <c r="B19" s="2"/>
      <c r="C19" s="3"/>
      <c r="D19" s="3"/>
      <c r="E19" s="12" t="e">
        <f t="shared" si="0"/>
        <v>#DIV/0!</v>
      </c>
      <c r="F19" s="54" t="e">
        <f t="shared" si="5"/>
        <v>#DIV/0!</v>
      </c>
      <c r="G19" s="2"/>
      <c r="H19" s="2"/>
      <c r="I19" s="2"/>
      <c r="J19" s="20"/>
      <c r="K19" s="21">
        <f t="shared" si="2"/>
        <v>0</v>
      </c>
      <c r="L19" s="14">
        <f t="shared" si="3"/>
        <v>0</v>
      </c>
      <c r="M19" s="16" t="e">
        <f t="shared" si="4"/>
        <v>#DIV/0!</v>
      </c>
    </row>
    <row r="20" spans="1:13" ht="21.75" thickBot="1" x14ac:dyDescent="0.4">
      <c r="A20" s="7" t="s">
        <v>1</v>
      </c>
      <c r="B20" s="2"/>
      <c r="C20" s="3"/>
      <c r="D20" s="3"/>
      <c r="E20" s="12" t="e">
        <f t="shared" si="0"/>
        <v>#DIV/0!</v>
      </c>
      <c r="F20" s="54" t="e">
        <f t="shared" si="5"/>
        <v>#DIV/0!</v>
      </c>
      <c r="G20" s="2"/>
      <c r="H20" s="2"/>
      <c r="I20" s="2"/>
      <c r="J20" s="22"/>
      <c r="K20" s="23">
        <f t="shared" si="2"/>
        <v>0</v>
      </c>
      <c r="L20" s="14">
        <f t="shared" si="3"/>
        <v>0</v>
      </c>
      <c r="M20" s="16" t="e">
        <f t="shared" si="4"/>
        <v>#DIV/0!</v>
      </c>
    </row>
    <row r="21" spans="1:13" ht="21.75" thickBot="1" x14ac:dyDescent="0.4">
      <c r="A21" s="7" t="s">
        <v>2</v>
      </c>
      <c r="B21" s="2"/>
      <c r="C21" s="3"/>
      <c r="D21" s="3"/>
      <c r="E21" s="12" t="e">
        <f t="shared" si="0"/>
        <v>#DIV/0!</v>
      </c>
      <c r="F21" s="54" t="e">
        <f t="shared" si="5"/>
        <v>#DIV/0!</v>
      </c>
      <c r="G21" s="2"/>
      <c r="H21" s="2"/>
      <c r="I21" s="2"/>
      <c r="J21" s="20"/>
      <c r="K21" s="21">
        <f t="shared" si="2"/>
        <v>0</v>
      </c>
      <c r="L21" s="14">
        <f t="shared" si="3"/>
        <v>0</v>
      </c>
      <c r="M21" s="16" t="e">
        <f t="shared" si="4"/>
        <v>#DIV/0!</v>
      </c>
    </row>
    <row r="22" spans="1:13" ht="21.75" thickBot="1" x14ac:dyDescent="0.4">
      <c r="A22" s="7" t="s">
        <v>3</v>
      </c>
      <c r="B22" s="2"/>
      <c r="C22" s="3"/>
      <c r="D22" s="3"/>
      <c r="E22" s="12" t="e">
        <f t="shared" si="0"/>
        <v>#DIV/0!</v>
      </c>
      <c r="F22" s="54" t="e">
        <f t="shared" si="5"/>
        <v>#DIV/0!</v>
      </c>
      <c r="G22" s="2"/>
      <c r="H22" s="2"/>
      <c r="I22" s="2"/>
      <c r="J22" s="20"/>
      <c r="K22" s="21">
        <f t="shared" si="2"/>
        <v>0</v>
      </c>
      <c r="L22" s="14">
        <f t="shared" si="3"/>
        <v>0</v>
      </c>
      <c r="M22" s="16" t="e">
        <f t="shared" si="4"/>
        <v>#DIV/0!</v>
      </c>
    </row>
    <row r="23" spans="1:13" ht="21.75" thickBot="1" x14ac:dyDescent="0.4">
      <c r="A23" s="9">
        <v>42981</v>
      </c>
      <c r="B23" s="2"/>
      <c r="C23" s="3"/>
      <c r="D23" s="3"/>
      <c r="E23" s="12" t="e">
        <f t="shared" si="0"/>
        <v>#DIV/0!</v>
      </c>
      <c r="F23" s="54" t="e">
        <f t="shared" si="5"/>
        <v>#DIV/0!</v>
      </c>
      <c r="G23" s="2"/>
      <c r="H23" s="2"/>
      <c r="I23" s="2"/>
      <c r="J23" s="20"/>
      <c r="K23" s="21">
        <f t="shared" si="2"/>
        <v>0</v>
      </c>
      <c r="L23" s="14">
        <f t="shared" si="3"/>
        <v>0</v>
      </c>
      <c r="M23" s="16" t="e">
        <f t="shared" si="4"/>
        <v>#DIV/0!</v>
      </c>
    </row>
    <row r="24" spans="1:13" ht="21.75" thickBot="1" x14ac:dyDescent="0.4">
      <c r="A24" s="9">
        <v>42988</v>
      </c>
      <c r="B24" s="2"/>
      <c r="C24" s="3"/>
      <c r="D24" s="3"/>
      <c r="E24" s="12" t="e">
        <f t="shared" si="0"/>
        <v>#DIV/0!</v>
      </c>
      <c r="F24" s="54" t="e">
        <f t="shared" si="5"/>
        <v>#DIV/0!</v>
      </c>
      <c r="G24" s="2"/>
      <c r="H24" s="2"/>
      <c r="I24" s="2"/>
      <c r="J24" s="20"/>
      <c r="K24" s="21">
        <f t="shared" si="2"/>
        <v>0</v>
      </c>
      <c r="L24" s="14">
        <f t="shared" si="3"/>
        <v>0</v>
      </c>
      <c r="M24" s="16" t="e">
        <f t="shared" si="4"/>
        <v>#DIV/0!</v>
      </c>
    </row>
    <row r="25" spans="1:13" ht="21.75" thickBot="1" x14ac:dyDescent="0.4">
      <c r="A25" s="9">
        <v>42995</v>
      </c>
      <c r="B25" s="2"/>
      <c r="C25" s="3"/>
      <c r="D25" s="3"/>
      <c r="E25" s="12" t="e">
        <f t="shared" si="0"/>
        <v>#DIV/0!</v>
      </c>
      <c r="F25" s="54" t="e">
        <f t="shared" si="5"/>
        <v>#DIV/0!</v>
      </c>
      <c r="G25" s="2"/>
      <c r="H25" s="2"/>
      <c r="I25" s="2"/>
      <c r="J25" s="20"/>
      <c r="K25" s="21">
        <f t="shared" si="2"/>
        <v>0</v>
      </c>
      <c r="L25" s="14">
        <f t="shared" si="3"/>
        <v>0</v>
      </c>
      <c r="M25" s="16" t="e">
        <f t="shared" si="4"/>
        <v>#DIV/0!</v>
      </c>
    </row>
    <row r="26" spans="1:13" ht="21.75" thickBot="1" x14ac:dyDescent="0.4">
      <c r="A26" s="9">
        <v>43002</v>
      </c>
      <c r="B26" s="2"/>
      <c r="C26" s="3"/>
      <c r="D26" s="3"/>
      <c r="E26" s="12" t="e">
        <f t="shared" si="0"/>
        <v>#DIV/0!</v>
      </c>
      <c r="F26" s="54" t="e">
        <f t="shared" si="5"/>
        <v>#DIV/0!</v>
      </c>
      <c r="G26" s="2"/>
      <c r="H26" s="2"/>
      <c r="I26" s="2"/>
      <c r="J26" s="20"/>
      <c r="K26" s="21">
        <f t="shared" si="2"/>
        <v>0</v>
      </c>
      <c r="L26" s="14">
        <f t="shared" si="3"/>
        <v>0</v>
      </c>
      <c r="M26" s="16" t="e">
        <f t="shared" si="4"/>
        <v>#DIV/0!</v>
      </c>
    </row>
    <row r="27" spans="1:13" ht="21.75" thickBot="1" x14ac:dyDescent="0.4">
      <c r="A27" s="7" t="s">
        <v>4</v>
      </c>
      <c r="B27" s="2"/>
      <c r="C27" s="3"/>
      <c r="D27" s="3"/>
      <c r="E27" s="12" t="e">
        <f t="shared" si="0"/>
        <v>#DIV/0!</v>
      </c>
      <c r="F27" s="54" t="e">
        <f t="shared" si="5"/>
        <v>#DIV/0!</v>
      </c>
      <c r="G27" s="2"/>
      <c r="H27" s="2"/>
      <c r="I27" s="2"/>
      <c r="J27" s="20"/>
      <c r="K27" s="21">
        <f t="shared" si="2"/>
        <v>0</v>
      </c>
      <c r="L27" s="14">
        <f t="shared" si="3"/>
        <v>0</v>
      </c>
      <c r="M27" s="16" t="e">
        <f t="shared" si="4"/>
        <v>#DIV/0!</v>
      </c>
    </row>
    <row r="28" spans="1:13" ht="21.75" thickBot="1" x14ac:dyDescent="0.4">
      <c r="A28" s="9">
        <v>43009</v>
      </c>
      <c r="B28" s="2"/>
      <c r="C28" s="3"/>
      <c r="D28" s="3"/>
      <c r="E28" s="12" t="e">
        <f t="shared" si="0"/>
        <v>#DIV/0!</v>
      </c>
      <c r="F28" s="54" t="e">
        <f t="shared" si="5"/>
        <v>#DIV/0!</v>
      </c>
      <c r="G28" s="2"/>
      <c r="H28" s="2"/>
      <c r="I28" s="2"/>
      <c r="J28" s="20"/>
      <c r="K28" s="21">
        <f t="shared" si="2"/>
        <v>0</v>
      </c>
      <c r="L28" s="14">
        <f t="shared" si="3"/>
        <v>0</v>
      </c>
      <c r="M28" s="16" t="e">
        <f t="shared" si="4"/>
        <v>#DIV/0!</v>
      </c>
    </row>
    <row r="29" spans="1:13" ht="21.75" thickBot="1" x14ac:dyDescent="0.4">
      <c r="A29" s="9">
        <v>43016</v>
      </c>
      <c r="B29" s="2"/>
      <c r="C29" s="3"/>
      <c r="D29" s="3"/>
      <c r="E29" s="12" t="e">
        <f t="shared" si="0"/>
        <v>#DIV/0!</v>
      </c>
      <c r="F29" s="54" t="e">
        <f t="shared" si="5"/>
        <v>#DIV/0!</v>
      </c>
      <c r="G29" s="2"/>
      <c r="H29" s="2"/>
      <c r="I29" s="2"/>
      <c r="J29" s="20"/>
      <c r="K29" s="21">
        <f t="shared" si="2"/>
        <v>0</v>
      </c>
      <c r="L29" s="14">
        <f t="shared" si="3"/>
        <v>0</v>
      </c>
      <c r="M29" s="16" t="e">
        <f t="shared" si="4"/>
        <v>#DIV/0!</v>
      </c>
    </row>
    <row r="30" spans="1:13" ht="21.75" thickBot="1" x14ac:dyDescent="0.4">
      <c r="A30" s="9">
        <v>43023</v>
      </c>
      <c r="B30" s="2"/>
      <c r="C30" s="3"/>
      <c r="D30" s="3"/>
      <c r="E30" s="12" t="e">
        <f t="shared" si="0"/>
        <v>#DIV/0!</v>
      </c>
      <c r="F30" s="54" t="e">
        <f t="shared" si="5"/>
        <v>#DIV/0!</v>
      </c>
      <c r="G30" s="2"/>
      <c r="H30" s="2"/>
      <c r="I30" s="2"/>
      <c r="J30" s="20"/>
      <c r="K30" s="21">
        <f t="shared" si="2"/>
        <v>0</v>
      </c>
      <c r="L30" s="14">
        <f t="shared" si="3"/>
        <v>0</v>
      </c>
      <c r="M30" s="16" t="e">
        <f t="shared" si="4"/>
        <v>#DIV/0!</v>
      </c>
    </row>
    <row r="31" spans="1:13" ht="21.75" thickBot="1" x14ac:dyDescent="0.4">
      <c r="A31" s="9">
        <v>43030</v>
      </c>
      <c r="B31" s="2"/>
      <c r="C31" s="3"/>
      <c r="D31" s="3"/>
      <c r="E31" s="12" t="e">
        <f t="shared" si="0"/>
        <v>#DIV/0!</v>
      </c>
      <c r="F31" s="54" t="e">
        <f t="shared" si="5"/>
        <v>#DIV/0!</v>
      </c>
      <c r="G31" s="2"/>
      <c r="H31" s="2"/>
      <c r="I31" s="2"/>
      <c r="J31" s="20"/>
      <c r="K31" s="21">
        <f t="shared" si="2"/>
        <v>0</v>
      </c>
      <c r="L31" s="14">
        <f t="shared" si="3"/>
        <v>0</v>
      </c>
      <c r="M31" s="16" t="e">
        <f t="shared" si="4"/>
        <v>#DIV/0!</v>
      </c>
    </row>
    <row r="32" spans="1:13" ht="21.75" thickBot="1" x14ac:dyDescent="0.4">
      <c r="A32" s="9">
        <v>43037</v>
      </c>
      <c r="B32" s="2"/>
      <c r="C32" s="3"/>
      <c r="D32" s="3"/>
      <c r="E32" s="12" t="e">
        <f t="shared" si="0"/>
        <v>#DIV/0!</v>
      </c>
      <c r="F32" s="54" t="e">
        <f t="shared" si="5"/>
        <v>#DIV/0!</v>
      </c>
      <c r="G32" s="2"/>
      <c r="H32" s="2"/>
      <c r="I32" s="2"/>
      <c r="J32" s="20"/>
      <c r="K32" s="21">
        <f t="shared" si="2"/>
        <v>0</v>
      </c>
      <c r="L32" s="14">
        <f t="shared" si="3"/>
        <v>0</v>
      </c>
      <c r="M32" s="16" t="e">
        <f t="shared" si="4"/>
        <v>#DIV/0!</v>
      </c>
    </row>
    <row r="33" spans="1:13" ht="21.75" thickBot="1" x14ac:dyDescent="0.4">
      <c r="A33" s="9">
        <v>43044</v>
      </c>
      <c r="B33" s="2"/>
      <c r="C33" s="3"/>
      <c r="D33" s="3"/>
      <c r="E33" s="12" t="e">
        <f t="shared" si="0"/>
        <v>#DIV/0!</v>
      </c>
      <c r="F33" s="54" t="e">
        <f t="shared" si="5"/>
        <v>#DIV/0!</v>
      </c>
      <c r="G33" s="2"/>
      <c r="H33" s="2"/>
      <c r="I33" s="2"/>
      <c r="J33" s="20"/>
      <c r="K33" s="21">
        <f t="shared" si="2"/>
        <v>0</v>
      </c>
      <c r="L33" s="14">
        <f t="shared" si="3"/>
        <v>0</v>
      </c>
      <c r="M33" s="16" t="e">
        <f t="shared" si="4"/>
        <v>#DIV/0!</v>
      </c>
    </row>
    <row r="34" spans="1:13" ht="21.75" thickBot="1" x14ac:dyDescent="0.4">
      <c r="A34" s="9">
        <v>43051</v>
      </c>
      <c r="B34" s="2"/>
      <c r="C34" s="3"/>
      <c r="D34" s="3"/>
      <c r="E34" s="12" t="e">
        <f t="shared" si="0"/>
        <v>#DIV/0!</v>
      </c>
      <c r="F34" s="54" t="e">
        <f t="shared" si="5"/>
        <v>#DIV/0!</v>
      </c>
      <c r="G34" s="2"/>
      <c r="H34" s="2"/>
      <c r="I34" s="2"/>
      <c r="J34" s="22"/>
      <c r="K34" s="23">
        <f t="shared" si="2"/>
        <v>0</v>
      </c>
      <c r="L34" s="14">
        <f t="shared" si="3"/>
        <v>0</v>
      </c>
      <c r="M34" s="16" t="e">
        <f t="shared" si="4"/>
        <v>#DIV/0!</v>
      </c>
    </row>
    <row r="35" spans="1:13" ht="21.75" thickBot="1" x14ac:dyDescent="0.4">
      <c r="A35" s="9">
        <v>43058</v>
      </c>
      <c r="B35" s="2"/>
      <c r="C35" s="3"/>
      <c r="D35" s="3"/>
      <c r="E35" s="12" t="e">
        <f t="shared" si="0"/>
        <v>#DIV/0!</v>
      </c>
      <c r="F35" s="54" t="e">
        <f t="shared" si="5"/>
        <v>#DIV/0!</v>
      </c>
      <c r="G35" s="2"/>
      <c r="H35" s="2"/>
      <c r="I35" s="2"/>
      <c r="J35" s="20"/>
      <c r="K35" s="21">
        <f t="shared" si="2"/>
        <v>0</v>
      </c>
      <c r="L35" s="14">
        <f t="shared" si="3"/>
        <v>0</v>
      </c>
      <c r="M35" s="16" t="e">
        <f t="shared" si="4"/>
        <v>#DIV/0!</v>
      </c>
    </row>
    <row r="36" spans="1:13" ht="21.75" thickBot="1" x14ac:dyDescent="0.4">
      <c r="A36" s="9">
        <v>43065</v>
      </c>
      <c r="B36" s="2"/>
      <c r="C36" s="3"/>
      <c r="D36" s="3"/>
      <c r="E36" s="12" t="e">
        <f t="shared" si="0"/>
        <v>#DIV/0!</v>
      </c>
      <c r="F36" s="54" t="e">
        <f t="shared" si="5"/>
        <v>#DIV/0!</v>
      </c>
      <c r="G36" s="2"/>
      <c r="H36" s="2"/>
      <c r="I36" s="2"/>
      <c r="J36" s="20"/>
      <c r="K36" s="21">
        <f t="shared" si="2"/>
        <v>0</v>
      </c>
      <c r="L36" s="14">
        <f t="shared" si="3"/>
        <v>0</v>
      </c>
      <c r="M36" s="16" t="e">
        <f t="shared" si="4"/>
        <v>#DIV/0!</v>
      </c>
    </row>
    <row r="37" spans="1:13" ht="21.75" thickBot="1" x14ac:dyDescent="0.4">
      <c r="A37" s="9">
        <v>43058</v>
      </c>
      <c r="B37" s="2"/>
      <c r="C37" s="3"/>
      <c r="D37" s="3"/>
      <c r="E37" s="12" t="e">
        <f t="shared" si="0"/>
        <v>#DIV/0!</v>
      </c>
      <c r="F37" s="54" t="e">
        <f t="shared" si="5"/>
        <v>#DIV/0!</v>
      </c>
      <c r="G37" s="2"/>
      <c r="H37" s="2"/>
      <c r="I37" s="2"/>
      <c r="J37" s="20"/>
      <c r="K37" s="21">
        <f t="shared" si="2"/>
        <v>0</v>
      </c>
      <c r="L37" s="14">
        <f t="shared" si="3"/>
        <v>0</v>
      </c>
      <c r="M37" s="16" t="e">
        <f t="shared" si="4"/>
        <v>#DIV/0!</v>
      </c>
    </row>
    <row r="38" spans="1:13" ht="21.75" thickBot="1" x14ac:dyDescent="0.4">
      <c r="A38" s="7" t="s">
        <v>5</v>
      </c>
      <c r="B38" s="2"/>
      <c r="C38" s="3"/>
      <c r="D38" s="3"/>
      <c r="E38" s="12" t="e">
        <f t="shared" si="0"/>
        <v>#DIV/0!</v>
      </c>
      <c r="F38" s="54" t="e">
        <f t="shared" si="5"/>
        <v>#DIV/0!</v>
      </c>
      <c r="G38" s="2"/>
      <c r="H38" s="2"/>
      <c r="I38" s="2"/>
      <c r="J38" s="20"/>
      <c r="K38" s="21">
        <f t="shared" si="2"/>
        <v>0</v>
      </c>
      <c r="L38" s="14">
        <f t="shared" si="3"/>
        <v>0</v>
      </c>
      <c r="M38" s="16" t="e">
        <f t="shared" si="4"/>
        <v>#DIV/0!</v>
      </c>
    </row>
    <row r="39" spans="1:13" ht="21.75" thickBot="1" x14ac:dyDescent="0.4">
      <c r="A39" s="7" t="s">
        <v>6</v>
      </c>
      <c r="B39" s="2"/>
      <c r="C39" s="3"/>
      <c r="D39" s="3"/>
      <c r="E39" s="12" t="e">
        <f t="shared" si="0"/>
        <v>#DIV/0!</v>
      </c>
      <c r="F39" s="54" t="e">
        <f t="shared" si="5"/>
        <v>#DIV/0!</v>
      </c>
      <c r="G39" s="2"/>
      <c r="H39" s="2"/>
      <c r="I39" s="2"/>
      <c r="J39" s="20"/>
      <c r="K39" s="21">
        <f t="shared" si="2"/>
        <v>0</v>
      </c>
      <c r="L39" s="14">
        <f t="shared" si="3"/>
        <v>0</v>
      </c>
      <c r="M39" s="16" t="e">
        <f t="shared" si="4"/>
        <v>#DIV/0!</v>
      </c>
    </row>
    <row r="40" spans="1:13" ht="21.75" thickBot="1" x14ac:dyDescent="0.4">
      <c r="A40" s="7" t="s">
        <v>7</v>
      </c>
      <c r="B40" s="2"/>
      <c r="C40" s="3"/>
      <c r="D40" s="3"/>
      <c r="E40" s="12" t="e">
        <f t="shared" si="0"/>
        <v>#DIV/0!</v>
      </c>
      <c r="F40" s="54" t="e">
        <f t="shared" si="5"/>
        <v>#DIV/0!</v>
      </c>
      <c r="G40" s="2"/>
      <c r="H40" s="2"/>
      <c r="I40" s="2"/>
      <c r="J40" s="20"/>
      <c r="K40" s="21">
        <f t="shared" si="2"/>
        <v>0</v>
      </c>
      <c r="L40" s="14">
        <f t="shared" si="3"/>
        <v>0</v>
      </c>
      <c r="M40" s="16" t="e">
        <f t="shared" si="4"/>
        <v>#DIV/0!</v>
      </c>
    </row>
    <row r="41" spans="1:13" ht="21.75" thickBot="1" x14ac:dyDescent="0.4">
      <c r="A41" s="7" t="s">
        <v>8</v>
      </c>
      <c r="B41" s="2"/>
      <c r="C41" s="3"/>
      <c r="D41" s="3"/>
      <c r="E41" s="12" t="e">
        <f t="shared" si="0"/>
        <v>#DIV/0!</v>
      </c>
      <c r="F41" s="54" t="e">
        <f t="shared" si="5"/>
        <v>#DIV/0!</v>
      </c>
      <c r="G41" s="2"/>
      <c r="H41" s="2"/>
      <c r="I41" s="2"/>
      <c r="J41" s="20"/>
      <c r="K41" s="21">
        <f t="shared" si="2"/>
        <v>0</v>
      </c>
      <c r="L41" s="14">
        <f t="shared" si="3"/>
        <v>0</v>
      </c>
      <c r="M41" s="16" t="e">
        <f t="shared" si="4"/>
        <v>#DIV/0!</v>
      </c>
    </row>
    <row r="42" spans="1:13" ht="21.75" thickBot="1" x14ac:dyDescent="0.4">
      <c r="A42" s="7" t="s">
        <v>9</v>
      </c>
      <c r="B42" s="2"/>
      <c r="C42" s="3"/>
      <c r="D42" s="3"/>
      <c r="E42" s="12" t="e">
        <f t="shared" si="0"/>
        <v>#DIV/0!</v>
      </c>
      <c r="F42" s="54" t="e">
        <f t="shared" si="5"/>
        <v>#DIV/0!</v>
      </c>
      <c r="G42" s="2"/>
      <c r="H42" s="2"/>
      <c r="I42" s="2"/>
      <c r="J42" s="20"/>
      <c r="K42" s="21">
        <f t="shared" si="2"/>
        <v>0</v>
      </c>
      <c r="L42" s="14">
        <f t="shared" si="3"/>
        <v>0</v>
      </c>
      <c r="M42" s="16" t="e">
        <f t="shared" si="4"/>
        <v>#DIV/0!</v>
      </c>
    </row>
    <row r="43" spans="1:13" ht="21.75" thickBot="1" x14ac:dyDescent="0.4">
      <c r="A43" s="10"/>
      <c r="B43" s="6"/>
      <c r="C43" s="6"/>
      <c r="D43" s="6"/>
      <c r="E43" s="13" t="e">
        <f t="shared" si="0"/>
        <v>#DIV/0!</v>
      </c>
      <c r="F43" s="54" t="e">
        <f t="shared" si="5"/>
        <v>#DIV/0!</v>
      </c>
      <c r="G43" s="6"/>
      <c r="H43" s="6"/>
      <c r="I43" s="6"/>
      <c r="J43" s="30"/>
      <c r="K43" s="31">
        <f t="shared" si="2"/>
        <v>0</v>
      </c>
      <c r="L43" s="14">
        <f t="shared" si="3"/>
        <v>0</v>
      </c>
      <c r="M43" s="17" t="e">
        <f t="shared" si="4"/>
        <v>#DIV/0!</v>
      </c>
    </row>
    <row r="44" spans="1:13" ht="21.75" thickBot="1" x14ac:dyDescent="0.4">
      <c r="A44" s="18" t="s">
        <v>23</v>
      </c>
      <c r="B44" s="24"/>
      <c r="C44" s="25">
        <f>SUM(C5:C42)</f>
        <v>42150</v>
      </c>
      <c r="D44" s="25">
        <f>SUM(D5:D43)</f>
        <v>40800</v>
      </c>
      <c r="E44" s="26"/>
      <c r="F44" s="27" t="e">
        <f t="shared" ref="F44:M44" si="6">SUM(F5:F43)</f>
        <v>#DIV/0!</v>
      </c>
      <c r="G44" s="25">
        <f t="shared" si="6"/>
        <v>0</v>
      </c>
      <c r="H44" s="28">
        <f t="shared" si="6"/>
        <v>0</v>
      </c>
      <c r="I44" s="29">
        <f t="shared" si="6"/>
        <v>0</v>
      </c>
      <c r="J44" s="27">
        <f t="shared" si="6"/>
        <v>0</v>
      </c>
      <c r="K44" s="25">
        <f t="shared" si="6"/>
        <v>210.75</v>
      </c>
      <c r="L44" s="32">
        <f t="shared" si="6"/>
        <v>210.75</v>
      </c>
      <c r="M44" s="27" t="e">
        <f t="shared" si="6"/>
        <v>#DIV/0!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dcterms:created xsi:type="dcterms:W3CDTF">2017-09-18T01:25:02Z</dcterms:created>
  <dcterms:modified xsi:type="dcterms:W3CDTF">2017-09-23T22:38:01Z</dcterms:modified>
</cp:coreProperties>
</file>