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855" windowHeight="11760" activeTab="2"/>
  </bookViews>
  <sheets>
    <sheet name="fichier de base" sheetId="1" r:id="rId1"/>
    <sheet name="résultat attendu" sheetId="2" r:id="rId2"/>
    <sheet name="RESULTAT" sheetId="3" r:id="rId3"/>
  </sheets>
  <definedNames/>
  <calcPr fullCalcOnLoad="1"/>
</workbook>
</file>

<file path=xl/sharedStrings.xml><?xml version="1.0" encoding="utf-8"?>
<sst xmlns="http://schemas.openxmlformats.org/spreadsheetml/2006/main" count="103" uniqueCount="21">
  <si>
    <t>lot</t>
  </si>
  <si>
    <t>ptr</t>
  </si>
  <si>
    <t>rt</t>
  </si>
  <si>
    <t>po</t>
  </si>
  <si>
    <t>ps</t>
  </si>
  <si>
    <t xml:space="preserve">Chargement </t>
  </si>
  <si>
    <t>2 mW</t>
  </si>
  <si>
    <t>lo</t>
  </si>
  <si>
    <t>ptdr</t>
  </si>
  <si>
    <t>400 aW</t>
  </si>
  <si>
    <t>30 rW</t>
  </si>
  <si>
    <t>100 yW</t>
  </si>
  <si>
    <t>5 uW</t>
  </si>
  <si>
    <t>10 uW</t>
  </si>
  <si>
    <t>30 pW</t>
  </si>
  <si>
    <t>80 pW</t>
  </si>
  <si>
    <t>200 zW</t>
  </si>
  <si>
    <t>300 wW</t>
  </si>
  <si>
    <t>Début</t>
  </si>
  <si>
    <t>CAP</t>
  </si>
  <si>
    <t xml:space="preserve">Perte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</si>
</sst>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5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K16" sqref="K16"/>
    </sheetView>
  </sheetViews>
  <sheetFormatPr defaultColWidth="11.421875" defaultRowHeight="15"/>
  <cols>
    <col min="1" max="1" width="15.7109375" style="0" bestFit="1" customWidth="1"/>
    <col min="2" max="2" width="16.57421875" style="0" bestFit="1" customWidth="1"/>
    <col min="3" max="3" width="17.7109375" style="0" bestFit="1" customWidth="1"/>
    <col min="4" max="4" width="17.8515625" style="0" bestFit="1" customWidth="1"/>
  </cols>
  <sheetData>
    <row r="1" spans="1:7" ht="15">
      <c r="A1" s="1">
        <v>42990.39166666667</v>
      </c>
      <c r="B1" t="s">
        <v>18</v>
      </c>
      <c r="C1" t="s">
        <v>0</v>
      </c>
      <c r="D1" t="s">
        <v>1</v>
      </c>
      <c r="E1" t="s">
        <v>2</v>
      </c>
      <c r="F1" t="s">
        <v>3</v>
      </c>
      <c r="G1" t="s">
        <v>4</v>
      </c>
    </row>
    <row r="2" spans="1:8" ht="15">
      <c r="A2" s="1">
        <v>42990.39166666667</v>
      </c>
      <c r="B2" t="s">
        <v>5</v>
      </c>
      <c r="C2" t="s">
        <v>10</v>
      </c>
      <c r="H2">
        <f>IF(AND(B2="CAP",ISNUMBER(C2)),MAX($H$1:H1)+1,"")</f>
      </c>
    </row>
    <row r="3" spans="1:8" ht="15">
      <c r="A3" s="1">
        <v>42990.39236111111</v>
      </c>
      <c r="B3" t="s">
        <v>5</v>
      </c>
      <c r="C3" t="s">
        <v>11</v>
      </c>
      <c r="H3">
        <f>IF(AND(B3="CAP",ISNUMBER(C3)),MAX($H$1:H2)+1,"")</f>
      </c>
    </row>
    <row r="4" spans="1:8" ht="15">
      <c r="A4" s="1">
        <v>42990.39236111111</v>
      </c>
      <c r="B4" t="s">
        <v>5</v>
      </c>
      <c r="C4" t="s">
        <v>9</v>
      </c>
      <c r="H4">
        <f>IF(AND(B4="CAP",ISNUMBER(C4)),MAX($H$1:H3)+1,"")</f>
      </c>
    </row>
    <row r="5" spans="1:9" ht="15">
      <c r="A5" s="1">
        <v>42990.39236111111</v>
      </c>
      <c r="B5" t="s">
        <v>19</v>
      </c>
      <c r="C5">
        <v>60708</v>
      </c>
      <c r="D5">
        <v>50708</v>
      </c>
      <c r="E5">
        <v>79</v>
      </c>
      <c r="H5">
        <f>IF(AND(B5="CAP",ISNUMBER(C5)),MAX($H$1:H4)+1,"")</f>
        <v>1</v>
      </c>
      <c r="I5" t="str">
        <f>IF(AND(H5&lt;&gt;"",H4=""),C4,IF(AND(H5&lt;&gt;"",H4&lt;&gt;""),I4,""))</f>
        <v>400 aW</v>
      </c>
    </row>
    <row r="6" spans="1:9" ht="15">
      <c r="A6" s="1">
        <v>42990.39236111111</v>
      </c>
      <c r="B6" t="s">
        <v>19</v>
      </c>
      <c r="C6">
        <v>70577</v>
      </c>
      <c r="D6">
        <v>50709</v>
      </c>
      <c r="E6">
        <v>60</v>
      </c>
      <c r="H6">
        <f>IF(AND(B6="CAP",ISNUMBER(C6)),MAX($H$1:H5)+1,"")</f>
        <v>2</v>
      </c>
      <c r="I6" t="str">
        <f aca="true" t="shared" si="0" ref="I6:I35">IF(AND(H6&lt;&gt;"",H5=""),C5,IF(AND(H6&lt;&gt;"",H5&lt;&gt;""),I5,""))</f>
        <v>400 aW</v>
      </c>
    </row>
    <row r="7" spans="1:9" ht="15">
      <c r="A7" s="1">
        <v>42990.39236111111</v>
      </c>
      <c r="B7" t="s">
        <v>19</v>
      </c>
      <c r="C7">
        <v>70573</v>
      </c>
      <c r="D7">
        <v>50710</v>
      </c>
      <c r="E7">
        <v>75</v>
      </c>
      <c r="H7">
        <f>IF(AND(B7="CAP",ISNUMBER(C7)),MAX($H$1:H6)+1,"")</f>
        <v>3</v>
      </c>
      <c r="I7" t="str">
        <f t="shared" si="0"/>
        <v>400 aW</v>
      </c>
    </row>
    <row r="8" spans="1:9" ht="15">
      <c r="A8" s="1">
        <v>42990.39236111111</v>
      </c>
      <c r="B8" t="s">
        <v>19</v>
      </c>
      <c r="C8">
        <v>60709</v>
      </c>
      <c r="D8">
        <v>50708</v>
      </c>
      <c r="E8">
        <v>76</v>
      </c>
      <c r="H8">
        <f>IF(AND(B8="CAP",ISNUMBER(C8)),MAX($H$1:H7)+1,"")</f>
        <v>4</v>
      </c>
      <c r="I8" t="str">
        <f t="shared" si="0"/>
        <v>400 aW</v>
      </c>
    </row>
    <row r="9" spans="1:9" ht="15">
      <c r="A9" s="1">
        <v>42990.39236111111</v>
      </c>
      <c r="B9" t="s">
        <v>5</v>
      </c>
      <c r="C9" t="s">
        <v>6</v>
      </c>
      <c r="H9">
        <f>IF(AND(B9="CAP",ISNUMBER(C9)),MAX($H$1:H8)+1,"")</f>
      </c>
      <c r="I9">
        <f t="shared" si="0"/>
      </c>
    </row>
    <row r="10" spans="1:9" ht="15">
      <c r="A10" s="1">
        <v>42990.393055555556</v>
      </c>
      <c r="B10" t="s">
        <v>5</v>
      </c>
      <c r="C10" t="s">
        <v>12</v>
      </c>
      <c r="H10">
        <f>IF(AND(B10="CAP",ISNUMBER(C10)),MAX($H$1:H9)+1,"")</f>
      </c>
      <c r="I10">
        <f t="shared" si="0"/>
      </c>
    </row>
    <row r="11" spans="1:9" ht="15">
      <c r="A11" s="1">
        <v>42990.393055555556</v>
      </c>
      <c r="B11" t="s">
        <v>5</v>
      </c>
      <c r="C11" t="s">
        <v>13</v>
      </c>
      <c r="H11">
        <f>IF(AND(B11="CAP",ISNUMBER(C11)),MAX($H$1:H10)+1,"")</f>
      </c>
      <c r="I11">
        <f t="shared" si="0"/>
      </c>
    </row>
    <row r="12" spans="1:9" ht="15">
      <c r="A12" s="1">
        <v>42990.393055555556</v>
      </c>
      <c r="B12" t="s">
        <v>19</v>
      </c>
      <c r="C12">
        <v>32569</v>
      </c>
      <c r="D12" s="2">
        <v>889544</v>
      </c>
      <c r="E12">
        <v>70</v>
      </c>
      <c r="H12">
        <f>IF(AND(B12="CAP",ISNUMBER(C12)),MAX($H$1:H11)+1,"")</f>
        <v>5</v>
      </c>
      <c r="I12" t="str">
        <f t="shared" si="0"/>
        <v>10 uW</v>
      </c>
    </row>
    <row r="13" spans="1:9" ht="15">
      <c r="A13" s="1">
        <v>42990.393055555556</v>
      </c>
      <c r="B13" t="s">
        <v>5</v>
      </c>
      <c r="C13" t="s">
        <v>14</v>
      </c>
      <c r="H13">
        <f>IF(AND(B13="CAP",ISNUMBER(C13)),MAX($H$1:H12)+1,"")</f>
      </c>
      <c r="I13">
        <f t="shared" si="0"/>
      </c>
    </row>
    <row r="14" spans="1:9" ht="15">
      <c r="A14" s="1">
        <v>42990.393055555556</v>
      </c>
      <c r="B14" t="s">
        <v>19</v>
      </c>
      <c r="C14">
        <v>85559</v>
      </c>
      <c r="D14">
        <v>42156</v>
      </c>
      <c r="E14">
        <v>80</v>
      </c>
      <c r="H14">
        <f>IF(AND(B14="CAP",ISNUMBER(C14)),MAX($H$1:H13)+1,"")</f>
        <v>6</v>
      </c>
      <c r="I14" t="str">
        <f t="shared" si="0"/>
        <v>30 pW</v>
      </c>
    </row>
    <row r="15" spans="1:9" ht="15">
      <c r="A15" s="1">
        <v>42990.393055555556</v>
      </c>
      <c r="B15" t="s">
        <v>5</v>
      </c>
      <c r="C15" t="s">
        <v>15</v>
      </c>
      <c r="H15">
        <f>IF(AND(B15="CAP",ISNUMBER(C15)),MAX($H$1:H14)+1,"")</f>
      </c>
      <c r="I15">
        <f t="shared" si="0"/>
      </c>
    </row>
    <row r="16" spans="1:9" ht="15">
      <c r="A16" s="1">
        <v>42990.393055555556</v>
      </c>
      <c r="B16" t="s">
        <v>5</v>
      </c>
      <c r="C16" t="s">
        <v>16</v>
      </c>
      <c r="H16">
        <f>IF(AND(B16="CAP",ISNUMBER(C16)),MAX($H$1:H15)+1,"")</f>
      </c>
      <c r="I16">
        <f t="shared" si="0"/>
      </c>
    </row>
    <row r="17" spans="1:9" ht="15">
      <c r="A17" s="1">
        <v>42990.393055555556</v>
      </c>
      <c r="B17" t="s">
        <v>5</v>
      </c>
      <c r="C17" t="s">
        <v>17</v>
      </c>
      <c r="H17">
        <f>IF(AND(B17="CAP",ISNUMBER(C17)),MAX($H$1:H16)+1,"")</f>
      </c>
      <c r="I17">
        <f t="shared" si="0"/>
      </c>
    </row>
    <row r="18" spans="1:9" ht="15">
      <c r="A18" s="1">
        <v>42990.39375</v>
      </c>
      <c r="B18" t="s">
        <v>19</v>
      </c>
      <c r="C18">
        <v>70569</v>
      </c>
      <c r="D18" s="2">
        <v>90578</v>
      </c>
      <c r="E18">
        <v>98</v>
      </c>
      <c r="H18">
        <f>IF(AND(B18="CAP",ISNUMBER(C18)),MAX($H$1:H17)+1,"")</f>
        <v>7</v>
      </c>
      <c r="I18" t="str">
        <f t="shared" si="0"/>
        <v>300 wW</v>
      </c>
    </row>
    <row r="19" spans="1:9" ht="15">
      <c r="A19" s="1">
        <v>42990.39375</v>
      </c>
      <c r="B19" t="s">
        <v>19</v>
      </c>
      <c r="C19">
        <v>70570</v>
      </c>
      <c r="D19" s="2">
        <v>90579</v>
      </c>
      <c r="E19">
        <v>111</v>
      </c>
      <c r="H19">
        <f>IF(AND(B19="CAP",ISNUMBER(C19)),MAX($H$1:H18)+1,"")</f>
        <v>8</v>
      </c>
      <c r="I19" t="str">
        <f t="shared" si="0"/>
        <v>300 wW</v>
      </c>
    </row>
    <row r="20" spans="1:9" ht="15">
      <c r="A20" s="1">
        <v>42990.39444444444</v>
      </c>
      <c r="B20" t="s">
        <v>19</v>
      </c>
      <c r="C20">
        <v>70576</v>
      </c>
      <c r="D20" s="2">
        <v>90580</v>
      </c>
      <c r="E20">
        <v>87</v>
      </c>
      <c r="H20">
        <f>IF(AND(B20="CAP",ISNUMBER(C20)),MAX($H$1:H19)+1,"")</f>
        <v>9</v>
      </c>
      <c r="I20" t="str">
        <f t="shared" si="0"/>
        <v>300 wW</v>
      </c>
    </row>
    <row r="21" spans="1:9" ht="15">
      <c r="A21" s="1">
        <v>42990.39444444444</v>
      </c>
      <c r="B21" t="s">
        <v>19</v>
      </c>
      <c r="C21">
        <v>70577</v>
      </c>
      <c r="D21" s="2">
        <v>90581</v>
      </c>
      <c r="E21">
        <v>58</v>
      </c>
      <c r="H21">
        <f>IF(AND(B21="CAP",ISNUMBER(C21)),MAX($H$1:H20)+1,"")</f>
        <v>10</v>
      </c>
      <c r="I21" t="str">
        <f t="shared" si="0"/>
        <v>300 wW</v>
      </c>
    </row>
    <row r="22" spans="1:9" ht="15">
      <c r="A22" s="1">
        <v>42990.39444444444</v>
      </c>
      <c r="B22" t="s">
        <v>19</v>
      </c>
      <c r="C22">
        <v>70573</v>
      </c>
      <c r="D22">
        <v>50709</v>
      </c>
      <c r="E22">
        <v>113</v>
      </c>
      <c r="H22">
        <f>IF(AND(B22="CAP",ISNUMBER(C22)),MAX($H$1:H21)+1,"")</f>
        <v>11</v>
      </c>
      <c r="I22" t="str">
        <f t="shared" si="0"/>
        <v>300 wW</v>
      </c>
    </row>
    <row r="23" spans="1:9" ht="15">
      <c r="A23" s="1">
        <v>42990.39444444444</v>
      </c>
      <c r="B23" t="s">
        <v>19</v>
      </c>
      <c r="C23">
        <v>70574</v>
      </c>
      <c r="D23" s="2">
        <v>90579</v>
      </c>
      <c r="E23">
        <v>84</v>
      </c>
      <c r="H23">
        <f>IF(AND(B23="CAP",ISNUMBER(C23)),MAX($H$1:H22)+1,"")</f>
        <v>12</v>
      </c>
      <c r="I23" t="str">
        <f t="shared" si="0"/>
        <v>300 wW</v>
      </c>
    </row>
    <row r="24" spans="1:9" ht="15">
      <c r="A24" s="1">
        <v>42990.39444444444</v>
      </c>
      <c r="B24" t="s">
        <v>19</v>
      </c>
      <c r="C24">
        <v>70575</v>
      </c>
      <c r="D24" s="2">
        <v>90580</v>
      </c>
      <c r="E24">
        <v>95</v>
      </c>
      <c r="H24">
        <f>IF(AND(B24="CAP",ISNUMBER(C24)),MAX($H$1:H23)+1,"")</f>
        <v>13</v>
      </c>
      <c r="I24" t="str">
        <f t="shared" si="0"/>
        <v>300 wW</v>
      </c>
    </row>
    <row r="25" spans="1:9" ht="15">
      <c r="A25" s="1">
        <v>42990.39444444444</v>
      </c>
      <c r="B25" t="s">
        <v>19</v>
      </c>
      <c r="C25">
        <v>70576</v>
      </c>
      <c r="D25" s="2">
        <v>90579</v>
      </c>
      <c r="E25">
        <v>87</v>
      </c>
      <c r="H25">
        <f>IF(AND(B25="CAP",ISNUMBER(C25)),MAX($H$1:H24)+1,"")</f>
        <v>14</v>
      </c>
      <c r="I25" t="str">
        <f t="shared" si="0"/>
        <v>300 wW</v>
      </c>
    </row>
    <row r="26" spans="1:9" ht="15">
      <c r="A26" s="1">
        <v>42990.39444444444</v>
      </c>
      <c r="B26" t="s">
        <v>19</v>
      </c>
      <c r="C26">
        <v>60709</v>
      </c>
      <c r="D26">
        <v>50709</v>
      </c>
      <c r="E26">
        <v>69</v>
      </c>
      <c r="H26">
        <f>IF(AND(B26="CAP",ISNUMBER(C26)),MAX($H$1:H25)+1,"")</f>
        <v>15</v>
      </c>
      <c r="I26" t="str">
        <f t="shared" si="0"/>
        <v>300 wW</v>
      </c>
    </row>
    <row r="27" spans="1:9" ht="15">
      <c r="A27" s="1">
        <v>42990.39444444444</v>
      </c>
      <c r="B27" t="s">
        <v>19</v>
      </c>
      <c r="C27">
        <v>70578</v>
      </c>
      <c r="D27">
        <v>50710</v>
      </c>
      <c r="E27">
        <v>100</v>
      </c>
      <c r="H27">
        <f>IF(AND(B27="CAP",ISNUMBER(C27)),MAX($H$1:H26)+1,"")</f>
        <v>16</v>
      </c>
      <c r="I27" t="str">
        <f t="shared" si="0"/>
        <v>300 wW</v>
      </c>
    </row>
    <row r="28" spans="1:9" ht="15">
      <c r="A28" s="1">
        <v>42990.39444444444</v>
      </c>
      <c r="B28" t="s">
        <v>20</v>
      </c>
      <c r="H28">
        <f>IF(AND(B28="CAP",ISNUMBER(C28)),MAX($H$1:H27)+1,"")</f>
      </c>
      <c r="I28">
        <f t="shared" si="0"/>
      </c>
    </row>
    <row r="29" spans="1:9" ht="15">
      <c r="A29" s="1">
        <v>42990.39444444444</v>
      </c>
      <c r="B29" t="s">
        <v>18</v>
      </c>
      <c r="C29" t="s">
        <v>7</v>
      </c>
      <c r="D29" t="s">
        <v>8</v>
      </c>
      <c r="E29" t="s">
        <v>2</v>
      </c>
      <c r="F29" t="s">
        <v>3</v>
      </c>
      <c r="G29" t="s">
        <v>4</v>
      </c>
      <c r="H29">
        <f>IF(AND(B29="CAP",ISNUMBER(C29)),MAX($H$1:H28)+1,"")</f>
      </c>
      <c r="I29">
        <f t="shared" si="0"/>
      </c>
    </row>
    <row r="30" spans="1:9" ht="15">
      <c r="A30" s="1">
        <v>42990.39444444444</v>
      </c>
      <c r="B30" t="s">
        <v>20</v>
      </c>
      <c r="H30">
        <f>IF(AND(B30="CAP",ISNUMBER(C30)),MAX($H$1:H29)+1,"")</f>
      </c>
      <c r="I30">
        <f t="shared" si="0"/>
      </c>
    </row>
    <row r="31" spans="1:9" ht="15">
      <c r="A31" s="1">
        <v>42990.39444444444</v>
      </c>
      <c r="B31" t="s">
        <v>18</v>
      </c>
      <c r="C31" t="s">
        <v>7</v>
      </c>
      <c r="D31" t="s">
        <v>8</v>
      </c>
      <c r="E31" t="s">
        <v>2</v>
      </c>
      <c r="F31" t="s">
        <v>3</v>
      </c>
      <c r="G31" t="s">
        <v>4</v>
      </c>
      <c r="H31">
        <f>IF(AND(B31="CAP",ISNUMBER(C31)),MAX($H$1:H30)+1,"")</f>
      </c>
      <c r="I31">
        <f t="shared" si="0"/>
      </c>
    </row>
    <row r="32" spans="1:9" ht="15">
      <c r="A32" s="1">
        <v>42990.39444444444</v>
      </c>
      <c r="B32" t="s">
        <v>20</v>
      </c>
      <c r="H32">
        <f>IF(AND(B32="CAP",ISNUMBER(C32)),MAX($H$1:H31)+1,"")</f>
      </c>
      <c r="I32">
        <f t="shared" si="0"/>
      </c>
    </row>
    <row r="33" spans="1:9" ht="15">
      <c r="A33" s="1">
        <v>42990.39444444444</v>
      </c>
      <c r="B33" t="s">
        <v>18</v>
      </c>
      <c r="C33" t="s">
        <v>7</v>
      </c>
      <c r="D33" t="s">
        <v>8</v>
      </c>
      <c r="E33" t="s">
        <v>2</v>
      </c>
      <c r="F33" t="s">
        <v>3</v>
      </c>
      <c r="G33" t="s">
        <v>4</v>
      </c>
      <c r="H33">
        <f>IF(AND(B33="CAP",ISNUMBER(C33)),MAX($H$1:H32)+1,"")</f>
      </c>
      <c r="I33">
        <f t="shared" si="0"/>
      </c>
    </row>
    <row r="34" spans="1:9" ht="15">
      <c r="A34" s="1">
        <v>42990.39444444444</v>
      </c>
      <c r="B34" t="s">
        <v>20</v>
      </c>
      <c r="H34">
        <f>IF(AND(B34="CAP",ISNUMBER(C34)),MAX($H$1:H33)+1,"")</f>
      </c>
      <c r="I34">
        <f t="shared" si="0"/>
      </c>
    </row>
    <row r="35" spans="1:9" ht="15">
      <c r="A35" s="1">
        <v>42990.39444444444</v>
      </c>
      <c r="B35" t="s">
        <v>18</v>
      </c>
      <c r="C35" t="s">
        <v>7</v>
      </c>
      <c r="D35" t="s">
        <v>8</v>
      </c>
      <c r="E35" t="s">
        <v>2</v>
      </c>
      <c r="F35" t="s">
        <v>3</v>
      </c>
      <c r="G35" t="s">
        <v>4</v>
      </c>
      <c r="H35">
        <f>IF(AND(B35="CAP",ISNUMBER(C35)),MAX($H$1:H34)+1,"")</f>
      </c>
      <c r="I35">
        <f t="shared" si="0"/>
      </c>
    </row>
    <row r="36" spans="1:2" ht="15">
      <c r="A36" s="1">
        <v>42990.39444444444</v>
      </c>
      <c r="B36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J9" sqref="J9"/>
    </sheetView>
  </sheetViews>
  <sheetFormatPr defaultColWidth="11.421875" defaultRowHeight="15"/>
  <cols>
    <col min="1" max="1" width="15.7109375" style="0" bestFit="1" customWidth="1"/>
    <col min="2" max="2" width="16.57421875" style="0" bestFit="1" customWidth="1"/>
    <col min="3" max="3" width="17.7109375" style="0" bestFit="1" customWidth="1"/>
    <col min="4" max="4" width="17.8515625" style="0" bestFit="1" customWidth="1"/>
  </cols>
  <sheetData>
    <row r="1" spans="1:6" ht="15">
      <c r="A1" s="1">
        <v>42990.39236111111</v>
      </c>
      <c r="B1" t="s">
        <v>19</v>
      </c>
      <c r="C1">
        <v>60708</v>
      </c>
      <c r="D1">
        <v>50708</v>
      </c>
      <c r="E1">
        <v>79</v>
      </c>
      <c r="F1" t="s">
        <v>9</v>
      </c>
    </row>
    <row r="2" spans="1:6" ht="15">
      <c r="A2" s="1">
        <v>42990.39236111111</v>
      </c>
      <c r="B2" t="s">
        <v>19</v>
      </c>
      <c r="C2">
        <v>70577</v>
      </c>
      <c r="D2">
        <v>50709</v>
      </c>
      <c r="E2">
        <v>60</v>
      </c>
      <c r="F2" t="s">
        <v>9</v>
      </c>
    </row>
    <row r="3" spans="1:6" ht="15">
      <c r="A3" s="1">
        <v>42990.39236111111</v>
      </c>
      <c r="B3" t="s">
        <v>19</v>
      </c>
      <c r="C3">
        <v>70573</v>
      </c>
      <c r="D3">
        <v>50710</v>
      </c>
      <c r="E3">
        <v>75</v>
      </c>
      <c r="F3" t="s">
        <v>9</v>
      </c>
    </row>
    <row r="4" spans="1:6" ht="15">
      <c r="A4" s="1">
        <v>42990.39236111111</v>
      </c>
      <c r="B4" t="s">
        <v>19</v>
      </c>
      <c r="C4">
        <v>60709</v>
      </c>
      <c r="D4">
        <v>50708</v>
      </c>
      <c r="E4">
        <v>76</v>
      </c>
      <c r="F4" t="s">
        <v>9</v>
      </c>
    </row>
    <row r="5" spans="1:6" ht="15">
      <c r="A5" s="1">
        <v>42990.393055555556</v>
      </c>
      <c r="B5" t="s">
        <v>19</v>
      </c>
      <c r="C5">
        <v>32569</v>
      </c>
      <c r="D5" s="2">
        <v>889544</v>
      </c>
      <c r="E5">
        <v>70</v>
      </c>
      <c r="F5" t="s">
        <v>13</v>
      </c>
    </row>
    <row r="6" spans="1:6" ht="15">
      <c r="A6" s="1">
        <v>42990.393055555556</v>
      </c>
      <c r="B6" t="s">
        <v>19</v>
      </c>
      <c r="C6">
        <v>85559</v>
      </c>
      <c r="D6">
        <v>42156</v>
      </c>
      <c r="E6">
        <v>80</v>
      </c>
      <c r="F6" t="s">
        <v>14</v>
      </c>
    </row>
    <row r="7" spans="1:6" ht="15">
      <c r="A7" s="1">
        <v>42990.39375</v>
      </c>
      <c r="B7" t="s">
        <v>19</v>
      </c>
      <c r="C7">
        <v>70569</v>
      </c>
      <c r="D7" s="2">
        <v>90578</v>
      </c>
      <c r="E7">
        <v>98</v>
      </c>
      <c r="F7" t="s">
        <v>17</v>
      </c>
    </row>
    <row r="8" spans="1:6" ht="15">
      <c r="A8" s="1">
        <v>42990.39375</v>
      </c>
      <c r="B8" t="s">
        <v>19</v>
      </c>
      <c r="C8">
        <v>70570</v>
      </c>
      <c r="D8" s="2">
        <v>90579</v>
      </c>
      <c r="E8">
        <v>111</v>
      </c>
      <c r="F8" t="s">
        <v>17</v>
      </c>
    </row>
    <row r="9" spans="1:6" ht="15">
      <c r="A9" s="1">
        <v>42990.39444444444</v>
      </c>
      <c r="B9" t="s">
        <v>19</v>
      </c>
      <c r="C9">
        <v>70576</v>
      </c>
      <c r="D9" s="2">
        <v>90580</v>
      </c>
      <c r="E9">
        <v>87</v>
      </c>
      <c r="F9" t="s">
        <v>17</v>
      </c>
    </row>
    <row r="10" spans="1:6" ht="15">
      <c r="A10" s="1">
        <v>42990.39444444444</v>
      </c>
      <c r="B10" t="s">
        <v>19</v>
      </c>
      <c r="C10">
        <v>70577</v>
      </c>
      <c r="D10" s="2">
        <v>90581</v>
      </c>
      <c r="E10">
        <v>58</v>
      </c>
      <c r="F10" t="s">
        <v>17</v>
      </c>
    </row>
    <row r="11" spans="1:6" ht="15">
      <c r="A11" s="1">
        <v>42990.39444444444</v>
      </c>
      <c r="B11" t="s">
        <v>19</v>
      </c>
      <c r="C11">
        <v>70573</v>
      </c>
      <c r="D11">
        <v>50709</v>
      </c>
      <c r="E11">
        <v>113</v>
      </c>
      <c r="F11" t="s">
        <v>17</v>
      </c>
    </row>
    <row r="12" spans="1:6" ht="15">
      <c r="A12" s="1">
        <v>42990.39444444444</v>
      </c>
      <c r="B12" t="s">
        <v>19</v>
      </c>
      <c r="C12">
        <v>70574</v>
      </c>
      <c r="D12" s="2">
        <v>90579</v>
      </c>
      <c r="E12">
        <v>84</v>
      </c>
      <c r="F12" t="s">
        <v>17</v>
      </c>
    </row>
    <row r="13" spans="1:6" ht="15">
      <c r="A13" s="1">
        <v>42990.39444444444</v>
      </c>
      <c r="B13" t="s">
        <v>19</v>
      </c>
      <c r="C13">
        <v>70575</v>
      </c>
      <c r="D13" s="2">
        <v>90580</v>
      </c>
      <c r="E13">
        <v>95</v>
      </c>
      <c r="F13" t="s">
        <v>17</v>
      </c>
    </row>
    <row r="14" spans="1:6" ht="15">
      <c r="A14" s="1">
        <v>42990.39444444444</v>
      </c>
      <c r="B14" t="s">
        <v>19</v>
      </c>
      <c r="C14">
        <v>70576</v>
      </c>
      <c r="D14" s="2">
        <v>90579</v>
      </c>
      <c r="E14">
        <v>87</v>
      </c>
      <c r="F14" t="s">
        <v>17</v>
      </c>
    </row>
    <row r="15" spans="1:6" ht="15">
      <c r="A15" s="1">
        <v>42990.39444444444</v>
      </c>
      <c r="B15" t="s">
        <v>19</v>
      </c>
      <c r="C15">
        <v>60709</v>
      </c>
      <c r="D15">
        <v>50709</v>
      </c>
      <c r="E15">
        <v>69</v>
      </c>
      <c r="F15" t="s">
        <v>17</v>
      </c>
    </row>
    <row r="16" spans="1:6" ht="15">
      <c r="A16" s="1">
        <v>42990.39444444444</v>
      </c>
      <c r="B16" t="s">
        <v>19</v>
      </c>
      <c r="C16">
        <v>70578</v>
      </c>
      <c r="D16">
        <v>50710</v>
      </c>
      <c r="E16">
        <v>100</v>
      </c>
      <c r="F16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E34" sqref="E34"/>
    </sheetView>
  </sheetViews>
  <sheetFormatPr defaultColWidth="11.421875" defaultRowHeight="15"/>
  <cols>
    <col min="1" max="1" width="10.7109375" style="3" bestFit="1" customWidth="1"/>
  </cols>
  <sheetData>
    <row r="1" spans="1:6" ht="15">
      <c r="A1" s="3">
        <f>IF(ROWS(A$1:A1)&gt;MAX('fichier de base'!$H:$H),"",INDEX('fichier de base'!A:A,MATCH(ROWS(A$1:A1),'fichier de base'!$H:$H,0)))</f>
        <v>42990.39236111111</v>
      </c>
      <c r="B1" t="str">
        <f>IF(A1&lt;&gt;"","CAP","")</f>
        <v>CAP</v>
      </c>
      <c r="C1" s="4">
        <f>IF(ROWS(C$1:C1)&gt;MAX('fichier de base'!$H:$H),"",INDEX('fichier de base'!C:C,MATCH(ROWS(C$1:C1),'fichier de base'!$H:$H,0)))</f>
        <v>60708</v>
      </c>
      <c r="D1" s="4">
        <f>IF(ROWS(D$1:D1)&gt;MAX('fichier de base'!$H:$H),"",INDEX('fichier de base'!D:D,MATCH(ROWS(D$1:D1),'fichier de base'!$H:$H,0)))</f>
        <v>50708</v>
      </c>
      <c r="E1" s="4">
        <f>IF(ROWS(E$1:E1)&gt;MAX('fichier de base'!$H:$H),"",INDEX('fichier de base'!E:E,MATCH(ROWS(E$1:E1),'fichier de base'!$H:$H,0)))</f>
        <v>79</v>
      </c>
      <c r="F1" s="4" t="str">
        <f>IF(ROWS(F$1:F1)&gt;MAX('fichier de base'!$H:$H),"",INDEX('fichier de base'!I:I,MATCH(ROWS(F$1:F1),'fichier de base'!$H:$H,0)))</f>
        <v>400 aW</v>
      </c>
    </row>
    <row r="2" spans="1:6" ht="15">
      <c r="A2" s="3">
        <f>IF(ROWS(A$1:A2)&gt;MAX('fichier de base'!$H:$H),"",INDEX('fichier de base'!A:A,MATCH(ROWS(A$1:A2),'fichier de base'!$H:$H,0)))</f>
        <v>42990.39236111111</v>
      </c>
      <c r="B2" t="str">
        <f aca="true" t="shared" si="0" ref="B2:B20">IF(A2&lt;&gt;"","CAP","")</f>
        <v>CAP</v>
      </c>
      <c r="C2" s="4">
        <f>IF(ROWS(C$1:C2)&gt;MAX('fichier de base'!$H:$H),"",INDEX('fichier de base'!C:C,MATCH(ROWS(C$1:C2),'fichier de base'!$H:$H,0)))</f>
        <v>70577</v>
      </c>
      <c r="D2" s="4">
        <f>IF(ROWS(D$1:D2)&gt;MAX('fichier de base'!$H:$H),"",INDEX('fichier de base'!D:D,MATCH(ROWS(D$1:D2),'fichier de base'!$H:$H,0)))</f>
        <v>50709</v>
      </c>
      <c r="E2" s="4">
        <f>IF(ROWS(E$1:E2)&gt;MAX('fichier de base'!$H:$H),"",INDEX('fichier de base'!E:E,MATCH(ROWS(E$1:E2),'fichier de base'!$H:$H,0)))</f>
        <v>60</v>
      </c>
      <c r="F2" s="4" t="str">
        <f>IF(ROWS(F$1:F2)&gt;MAX('fichier de base'!$H:$H),"",INDEX('fichier de base'!I:I,MATCH(ROWS(F$1:F2),'fichier de base'!$H:$H,0)))</f>
        <v>400 aW</v>
      </c>
    </row>
    <row r="3" spans="1:6" ht="15">
      <c r="A3" s="3">
        <f>IF(ROWS(A$1:A3)&gt;MAX('fichier de base'!$H:$H),"",INDEX('fichier de base'!A:A,MATCH(ROWS(A$1:A3),'fichier de base'!$H:$H,0)))</f>
        <v>42990.39236111111</v>
      </c>
      <c r="B3" t="str">
        <f t="shared" si="0"/>
        <v>CAP</v>
      </c>
      <c r="C3" s="4">
        <f>IF(ROWS(C$1:C3)&gt;MAX('fichier de base'!$H:$H),"",INDEX('fichier de base'!C:C,MATCH(ROWS(C$1:C3),'fichier de base'!$H:$H,0)))</f>
        <v>70573</v>
      </c>
      <c r="D3" s="4">
        <f>IF(ROWS(D$1:D3)&gt;MAX('fichier de base'!$H:$H),"",INDEX('fichier de base'!D:D,MATCH(ROWS(D$1:D3),'fichier de base'!$H:$H,0)))</f>
        <v>50710</v>
      </c>
      <c r="E3" s="4">
        <f>IF(ROWS(E$1:E3)&gt;MAX('fichier de base'!$H:$H),"",INDEX('fichier de base'!E:E,MATCH(ROWS(E$1:E3),'fichier de base'!$H:$H,0)))</f>
        <v>75</v>
      </c>
      <c r="F3" s="4" t="str">
        <f>IF(ROWS(F$1:F3)&gt;MAX('fichier de base'!$H:$H),"",INDEX('fichier de base'!I:I,MATCH(ROWS(F$1:F3),'fichier de base'!$H:$H,0)))</f>
        <v>400 aW</v>
      </c>
    </row>
    <row r="4" spans="1:6" ht="15">
      <c r="A4" s="3">
        <f>IF(ROWS(A$1:A4)&gt;MAX('fichier de base'!$H:$H),"",INDEX('fichier de base'!A:A,MATCH(ROWS(A$1:A4),'fichier de base'!$H:$H,0)))</f>
        <v>42990.39236111111</v>
      </c>
      <c r="B4" t="str">
        <f t="shared" si="0"/>
        <v>CAP</v>
      </c>
      <c r="C4" s="4">
        <f>IF(ROWS(C$1:C4)&gt;MAX('fichier de base'!$H:$H),"",INDEX('fichier de base'!C:C,MATCH(ROWS(C$1:C4),'fichier de base'!$H:$H,0)))</f>
        <v>60709</v>
      </c>
      <c r="D4" s="4">
        <f>IF(ROWS(D$1:D4)&gt;MAX('fichier de base'!$H:$H),"",INDEX('fichier de base'!D:D,MATCH(ROWS(D$1:D4),'fichier de base'!$H:$H,0)))</f>
        <v>50708</v>
      </c>
      <c r="E4" s="4">
        <f>IF(ROWS(E$1:E4)&gt;MAX('fichier de base'!$H:$H),"",INDEX('fichier de base'!E:E,MATCH(ROWS(E$1:E4),'fichier de base'!$H:$H,0)))</f>
        <v>76</v>
      </c>
      <c r="F4" s="4" t="str">
        <f>IF(ROWS(F$1:F4)&gt;MAX('fichier de base'!$H:$H),"",INDEX('fichier de base'!I:I,MATCH(ROWS(F$1:F4),'fichier de base'!$H:$H,0)))</f>
        <v>400 aW</v>
      </c>
    </row>
    <row r="5" spans="1:6" ht="15">
      <c r="A5" s="3">
        <f>IF(ROWS(A$1:A5)&gt;MAX('fichier de base'!$H:$H),"",INDEX('fichier de base'!A:A,MATCH(ROWS(A$1:A5),'fichier de base'!$H:$H,0)))</f>
        <v>42990.393055555556</v>
      </c>
      <c r="B5" t="str">
        <f t="shared" si="0"/>
        <v>CAP</v>
      </c>
      <c r="C5" s="4">
        <f>IF(ROWS(C$1:C5)&gt;MAX('fichier de base'!$H:$H),"",INDEX('fichier de base'!C:C,MATCH(ROWS(C$1:C5),'fichier de base'!$H:$H,0)))</f>
        <v>32569</v>
      </c>
      <c r="D5" s="4">
        <f>IF(ROWS(D$1:D5)&gt;MAX('fichier de base'!$H:$H),"",INDEX('fichier de base'!D:D,MATCH(ROWS(D$1:D5),'fichier de base'!$H:$H,0)))</f>
        <v>889544</v>
      </c>
      <c r="E5" s="4">
        <f>IF(ROWS(E$1:E5)&gt;MAX('fichier de base'!$H:$H),"",INDEX('fichier de base'!E:E,MATCH(ROWS(E$1:E5),'fichier de base'!$H:$H,0)))</f>
        <v>70</v>
      </c>
      <c r="F5" s="4" t="str">
        <f>IF(ROWS(F$1:F5)&gt;MAX('fichier de base'!$H:$H),"",INDEX('fichier de base'!I:I,MATCH(ROWS(F$1:F5),'fichier de base'!$H:$H,0)))</f>
        <v>10 uW</v>
      </c>
    </row>
    <row r="6" spans="1:6" ht="15">
      <c r="A6" s="3">
        <f>IF(ROWS(A$1:A6)&gt;MAX('fichier de base'!$H:$H),"",INDEX('fichier de base'!A:A,MATCH(ROWS(A$1:A6),'fichier de base'!$H:$H,0)))</f>
        <v>42990.393055555556</v>
      </c>
      <c r="B6" t="str">
        <f t="shared" si="0"/>
        <v>CAP</v>
      </c>
      <c r="C6" s="4">
        <f>IF(ROWS(C$1:C6)&gt;MAX('fichier de base'!$H:$H),"",INDEX('fichier de base'!C:C,MATCH(ROWS(C$1:C6),'fichier de base'!$H:$H,0)))</f>
        <v>85559</v>
      </c>
      <c r="D6" s="4">
        <f>IF(ROWS(D$1:D6)&gt;MAX('fichier de base'!$H:$H),"",INDEX('fichier de base'!D:D,MATCH(ROWS(D$1:D6),'fichier de base'!$H:$H,0)))</f>
        <v>42156</v>
      </c>
      <c r="E6" s="4">
        <f>IF(ROWS(E$1:E6)&gt;MAX('fichier de base'!$H:$H),"",INDEX('fichier de base'!E:E,MATCH(ROWS(E$1:E6),'fichier de base'!$H:$H,0)))</f>
        <v>80</v>
      </c>
      <c r="F6" s="4" t="str">
        <f>IF(ROWS(F$1:F6)&gt;MAX('fichier de base'!$H:$H),"",INDEX('fichier de base'!I:I,MATCH(ROWS(F$1:F6),'fichier de base'!$H:$H,0)))</f>
        <v>30 pW</v>
      </c>
    </row>
    <row r="7" spans="1:6" ht="15">
      <c r="A7" s="3">
        <f>IF(ROWS(A$1:A7)&gt;MAX('fichier de base'!$H:$H),"",INDEX('fichier de base'!A:A,MATCH(ROWS(A$1:A7),'fichier de base'!$H:$H,0)))</f>
        <v>42990.39375</v>
      </c>
      <c r="B7" t="str">
        <f t="shared" si="0"/>
        <v>CAP</v>
      </c>
      <c r="C7" s="4">
        <f>IF(ROWS(C$1:C7)&gt;MAX('fichier de base'!$H:$H),"",INDEX('fichier de base'!C:C,MATCH(ROWS(C$1:C7),'fichier de base'!$H:$H,0)))</f>
        <v>70569</v>
      </c>
      <c r="D7" s="4">
        <f>IF(ROWS(D$1:D7)&gt;MAX('fichier de base'!$H:$H),"",INDEX('fichier de base'!D:D,MATCH(ROWS(D$1:D7),'fichier de base'!$H:$H,0)))</f>
        <v>90578</v>
      </c>
      <c r="E7" s="4">
        <f>IF(ROWS(E$1:E7)&gt;MAX('fichier de base'!$H:$H),"",INDEX('fichier de base'!E:E,MATCH(ROWS(E$1:E7),'fichier de base'!$H:$H,0)))</f>
        <v>98</v>
      </c>
      <c r="F7" s="4" t="str">
        <f>IF(ROWS(F$1:F7)&gt;MAX('fichier de base'!$H:$H),"",INDEX('fichier de base'!I:I,MATCH(ROWS(F$1:F7),'fichier de base'!$H:$H,0)))</f>
        <v>300 wW</v>
      </c>
    </row>
    <row r="8" spans="1:6" ht="15">
      <c r="A8" s="3">
        <f>IF(ROWS(A$1:A8)&gt;MAX('fichier de base'!$H:$H),"",INDEX('fichier de base'!A:A,MATCH(ROWS(A$1:A8),'fichier de base'!$H:$H,0)))</f>
        <v>42990.39375</v>
      </c>
      <c r="B8" t="str">
        <f t="shared" si="0"/>
        <v>CAP</v>
      </c>
      <c r="C8" s="4">
        <f>IF(ROWS(C$1:C8)&gt;MAX('fichier de base'!$H:$H),"",INDEX('fichier de base'!C:C,MATCH(ROWS(C$1:C8),'fichier de base'!$H:$H,0)))</f>
        <v>70570</v>
      </c>
      <c r="D8" s="4">
        <f>IF(ROWS(D$1:D8)&gt;MAX('fichier de base'!$H:$H),"",INDEX('fichier de base'!D:D,MATCH(ROWS(D$1:D8),'fichier de base'!$H:$H,0)))</f>
        <v>90579</v>
      </c>
      <c r="E8" s="4">
        <f>IF(ROWS(E$1:E8)&gt;MAX('fichier de base'!$H:$H),"",INDEX('fichier de base'!E:E,MATCH(ROWS(E$1:E8),'fichier de base'!$H:$H,0)))</f>
        <v>111</v>
      </c>
      <c r="F8" s="4" t="str">
        <f>IF(ROWS(F$1:F8)&gt;MAX('fichier de base'!$H:$H),"",INDEX('fichier de base'!I:I,MATCH(ROWS(F$1:F8),'fichier de base'!$H:$H,0)))</f>
        <v>300 wW</v>
      </c>
    </row>
    <row r="9" spans="1:6" ht="15">
      <c r="A9" s="3">
        <f>IF(ROWS(A$1:A9)&gt;MAX('fichier de base'!$H:$H),"",INDEX('fichier de base'!A:A,MATCH(ROWS(A$1:A9),'fichier de base'!$H:$H,0)))</f>
        <v>42990.39444444444</v>
      </c>
      <c r="B9" t="str">
        <f t="shared" si="0"/>
        <v>CAP</v>
      </c>
      <c r="C9" s="4">
        <f>IF(ROWS(C$1:C9)&gt;MAX('fichier de base'!$H:$H),"",INDEX('fichier de base'!C:C,MATCH(ROWS(C$1:C9),'fichier de base'!$H:$H,0)))</f>
        <v>70576</v>
      </c>
      <c r="D9" s="4">
        <f>IF(ROWS(D$1:D9)&gt;MAX('fichier de base'!$H:$H),"",INDEX('fichier de base'!D:D,MATCH(ROWS(D$1:D9),'fichier de base'!$H:$H,0)))</f>
        <v>90580</v>
      </c>
      <c r="E9" s="4">
        <f>IF(ROWS(E$1:E9)&gt;MAX('fichier de base'!$H:$H),"",INDEX('fichier de base'!E:E,MATCH(ROWS(E$1:E9),'fichier de base'!$H:$H,0)))</f>
        <v>87</v>
      </c>
      <c r="F9" s="4" t="str">
        <f>IF(ROWS(F$1:F9)&gt;MAX('fichier de base'!$H:$H),"",INDEX('fichier de base'!I:I,MATCH(ROWS(F$1:F9),'fichier de base'!$H:$H,0)))</f>
        <v>300 wW</v>
      </c>
    </row>
    <row r="10" spans="1:6" ht="15">
      <c r="A10" s="3">
        <f>IF(ROWS(A$1:A10)&gt;MAX('fichier de base'!$H:$H),"",INDEX('fichier de base'!A:A,MATCH(ROWS(A$1:A10),'fichier de base'!$H:$H,0)))</f>
        <v>42990.39444444444</v>
      </c>
      <c r="B10" t="str">
        <f t="shared" si="0"/>
        <v>CAP</v>
      </c>
      <c r="C10" s="4">
        <f>IF(ROWS(C$1:C10)&gt;MAX('fichier de base'!$H:$H),"",INDEX('fichier de base'!C:C,MATCH(ROWS(C$1:C10),'fichier de base'!$H:$H,0)))</f>
        <v>70577</v>
      </c>
      <c r="D10" s="4">
        <f>IF(ROWS(D$1:D10)&gt;MAX('fichier de base'!$H:$H),"",INDEX('fichier de base'!D:D,MATCH(ROWS(D$1:D10),'fichier de base'!$H:$H,0)))</f>
        <v>90581</v>
      </c>
      <c r="E10" s="4">
        <f>IF(ROWS(E$1:E10)&gt;MAX('fichier de base'!$H:$H),"",INDEX('fichier de base'!E:E,MATCH(ROWS(E$1:E10),'fichier de base'!$H:$H,0)))</f>
        <v>58</v>
      </c>
      <c r="F10" s="4" t="str">
        <f>IF(ROWS(F$1:F10)&gt;MAX('fichier de base'!$H:$H),"",INDEX('fichier de base'!I:I,MATCH(ROWS(F$1:F10),'fichier de base'!$H:$H,0)))</f>
        <v>300 wW</v>
      </c>
    </row>
    <row r="11" spans="1:6" ht="15">
      <c r="A11" s="3">
        <f>IF(ROWS(A$1:A11)&gt;MAX('fichier de base'!$H:$H),"",INDEX('fichier de base'!A:A,MATCH(ROWS(A$1:A11),'fichier de base'!$H:$H,0)))</f>
        <v>42990.39444444444</v>
      </c>
      <c r="B11" t="str">
        <f t="shared" si="0"/>
        <v>CAP</v>
      </c>
      <c r="C11" s="4">
        <f>IF(ROWS(C$1:C11)&gt;MAX('fichier de base'!$H:$H),"",INDEX('fichier de base'!C:C,MATCH(ROWS(C$1:C11),'fichier de base'!$H:$H,0)))</f>
        <v>70573</v>
      </c>
      <c r="D11" s="4">
        <f>IF(ROWS(D$1:D11)&gt;MAX('fichier de base'!$H:$H),"",INDEX('fichier de base'!D:D,MATCH(ROWS(D$1:D11),'fichier de base'!$H:$H,0)))</f>
        <v>50709</v>
      </c>
      <c r="E11" s="4">
        <f>IF(ROWS(E$1:E11)&gt;MAX('fichier de base'!$H:$H),"",INDEX('fichier de base'!E:E,MATCH(ROWS(E$1:E11),'fichier de base'!$H:$H,0)))</f>
        <v>113</v>
      </c>
      <c r="F11" s="4" t="str">
        <f>IF(ROWS(F$1:F11)&gt;MAX('fichier de base'!$H:$H),"",INDEX('fichier de base'!I:I,MATCH(ROWS(F$1:F11),'fichier de base'!$H:$H,0)))</f>
        <v>300 wW</v>
      </c>
    </row>
    <row r="12" spans="1:6" ht="15">
      <c r="A12" s="3">
        <f>IF(ROWS(A$1:A12)&gt;MAX('fichier de base'!$H:$H),"",INDEX('fichier de base'!A:A,MATCH(ROWS(A$1:A12),'fichier de base'!$H:$H,0)))</f>
        <v>42990.39444444444</v>
      </c>
      <c r="B12" t="str">
        <f t="shared" si="0"/>
        <v>CAP</v>
      </c>
      <c r="C12" s="4">
        <f>IF(ROWS(C$1:C12)&gt;MAX('fichier de base'!$H:$H),"",INDEX('fichier de base'!C:C,MATCH(ROWS(C$1:C12),'fichier de base'!$H:$H,0)))</f>
        <v>70574</v>
      </c>
      <c r="D12" s="4">
        <f>IF(ROWS(D$1:D12)&gt;MAX('fichier de base'!$H:$H),"",INDEX('fichier de base'!D:D,MATCH(ROWS(D$1:D12),'fichier de base'!$H:$H,0)))</f>
        <v>90579</v>
      </c>
      <c r="E12" s="4">
        <f>IF(ROWS(E$1:E12)&gt;MAX('fichier de base'!$H:$H),"",INDEX('fichier de base'!E:E,MATCH(ROWS(E$1:E12),'fichier de base'!$H:$H,0)))</f>
        <v>84</v>
      </c>
      <c r="F12" s="4" t="str">
        <f>IF(ROWS(F$1:F12)&gt;MAX('fichier de base'!$H:$H),"",INDEX('fichier de base'!I:I,MATCH(ROWS(F$1:F12),'fichier de base'!$H:$H,0)))</f>
        <v>300 wW</v>
      </c>
    </row>
    <row r="13" spans="1:6" ht="15">
      <c r="A13" s="3">
        <f>IF(ROWS(A$1:A13)&gt;MAX('fichier de base'!$H:$H),"",INDEX('fichier de base'!A:A,MATCH(ROWS(A$1:A13),'fichier de base'!$H:$H,0)))</f>
        <v>42990.39444444444</v>
      </c>
      <c r="B13" t="str">
        <f t="shared" si="0"/>
        <v>CAP</v>
      </c>
      <c r="C13" s="4">
        <f>IF(ROWS(C$1:C13)&gt;MAX('fichier de base'!$H:$H),"",INDEX('fichier de base'!C:C,MATCH(ROWS(C$1:C13),'fichier de base'!$H:$H,0)))</f>
        <v>70575</v>
      </c>
      <c r="D13" s="4">
        <f>IF(ROWS(D$1:D13)&gt;MAX('fichier de base'!$H:$H),"",INDEX('fichier de base'!D:D,MATCH(ROWS(D$1:D13),'fichier de base'!$H:$H,0)))</f>
        <v>90580</v>
      </c>
      <c r="E13" s="4">
        <f>IF(ROWS(E$1:E13)&gt;MAX('fichier de base'!$H:$H),"",INDEX('fichier de base'!E:E,MATCH(ROWS(E$1:E13),'fichier de base'!$H:$H,0)))</f>
        <v>95</v>
      </c>
      <c r="F13" s="4" t="str">
        <f>IF(ROWS(F$1:F13)&gt;MAX('fichier de base'!$H:$H),"",INDEX('fichier de base'!I:I,MATCH(ROWS(F$1:F13),'fichier de base'!$H:$H,0)))</f>
        <v>300 wW</v>
      </c>
    </row>
    <row r="14" spans="1:6" ht="15">
      <c r="A14" s="3">
        <f>IF(ROWS(A$1:A14)&gt;MAX('fichier de base'!$H:$H),"",INDEX('fichier de base'!A:A,MATCH(ROWS(A$1:A14),'fichier de base'!$H:$H,0)))</f>
        <v>42990.39444444444</v>
      </c>
      <c r="B14" t="str">
        <f t="shared" si="0"/>
        <v>CAP</v>
      </c>
      <c r="C14" s="4">
        <f>IF(ROWS(C$1:C14)&gt;MAX('fichier de base'!$H:$H),"",INDEX('fichier de base'!C:C,MATCH(ROWS(C$1:C14),'fichier de base'!$H:$H,0)))</f>
        <v>70576</v>
      </c>
      <c r="D14" s="4">
        <f>IF(ROWS(D$1:D14)&gt;MAX('fichier de base'!$H:$H),"",INDEX('fichier de base'!D:D,MATCH(ROWS(D$1:D14),'fichier de base'!$H:$H,0)))</f>
        <v>90579</v>
      </c>
      <c r="E14" s="4">
        <f>IF(ROWS(E$1:E14)&gt;MAX('fichier de base'!$H:$H),"",INDEX('fichier de base'!E:E,MATCH(ROWS(E$1:E14),'fichier de base'!$H:$H,0)))</f>
        <v>87</v>
      </c>
      <c r="F14" s="4" t="str">
        <f>IF(ROWS(F$1:F14)&gt;MAX('fichier de base'!$H:$H),"",INDEX('fichier de base'!I:I,MATCH(ROWS(F$1:F14),'fichier de base'!$H:$H,0)))</f>
        <v>300 wW</v>
      </c>
    </row>
    <row r="15" spans="1:6" ht="15">
      <c r="A15" s="3">
        <f>IF(ROWS(A$1:A15)&gt;MAX('fichier de base'!$H:$H),"",INDEX('fichier de base'!A:A,MATCH(ROWS(A$1:A15),'fichier de base'!$H:$H,0)))</f>
        <v>42990.39444444444</v>
      </c>
      <c r="B15" t="str">
        <f t="shared" si="0"/>
        <v>CAP</v>
      </c>
      <c r="C15" s="4">
        <f>IF(ROWS(C$1:C15)&gt;MAX('fichier de base'!$H:$H),"",INDEX('fichier de base'!C:C,MATCH(ROWS(C$1:C15),'fichier de base'!$H:$H,0)))</f>
        <v>60709</v>
      </c>
      <c r="D15" s="4">
        <f>IF(ROWS(D$1:D15)&gt;MAX('fichier de base'!$H:$H),"",INDEX('fichier de base'!D:D,MATCH(ROWS(D$1:D15),'fichier de base'!$H:$H,0)))</f>
        <v>50709</v>
      </c>
      <c r="E15" s="4">
        <f>IF(ROWS(E$1:E15)&gt;MAX('fichier de base'!$H:$H),"",INDEX('fichier de base'!E:E,MATCH(ROWS(E$1:E15),'fichier de base'!$H:$H,0)))</f>
        <v>69</v>
      </c>
      <c r="F15" s="4" t="str">
        <f>IF(ROWS(F$1:F15)&gt;MAX('fichier de base'!$H:$H),"",INDEX('fichier de base'!I:I,MATCH(ROWS(F$1:F15),'fichier de base'!$H:$H,0)))</f>
        <v>300 wW</v>
      </c>
    </row>
    <row r="16" spans="1:6" ht="15">
      <c r="A16" s="3">
        <f>IF(ROWS(A$1:A16)&gt;MAX('fichier de base'!$H:$H),"",INDEX('fichier de base'!A:A,MATCH(ROWS(A$1:A16),'fichier de base'!$H:$H,0)))</f>
        <v>42990.39444444444</v>
      </c>
      <c r="B16" t="str">
        <f t="shared" si="0"/>
        <v>CAP</v>
      </c>
      <c r="C16" s="4">
        <f>IF(ROWS(C$1:C16)&gt;MAX('fichier de base'!$H:$H),"",INDEX('fichier de base'!C:C,MATCH(ROWS(C$1:C16),'fichier de base'!$H:$H,0)))</f>
        <v>70578</v>
      </c>
      <c r="D16" s="4">
        <f>IF(ROWS(D$1:D16)&gt;MAX('fichier de base'!$H:$H),"",INDEX('fichier de base'!D:D,MATCH(ROWS(D$1:D16),'fichier de base'!$H:$H,0)))</f>
        <v>50710</v>
      </c>
      <c r="E16" s="4">
        <f>IF(ROWS(E$1:E16)&gt;MAX('fichier de base'!$H:$H),"",INDEX('fichier de base'!E:E,MATCH(ROWS(E$1:E16),'fichier de base'!$H:$H,0)))</f>
        <v>100</v>
      </c>
      <c r="F16" s="4" t="str">
        <f>IF(ROWS(F$1:F16)&gt;MAX('fichier de base'!$H:$H),"",INDEX('fichier de base'!I:I,MATCH(ROWS(F$1:F16),'fichier de base'!$H:$H,0)))</f>
        <v>300 wW</v>
      </c>
    </row>
    <row r="17" spans="1:6" ht="15">
      <c r="A17" s="3">
        <f>IF(ROWS(A$1:A17)&gt;MAX('fichier de base'!$H:$H),"",INDEX('fichier de base'!A:A,MATCH(ROWS(A$1:A17),'fichier de base'!$H:$H,0)))</f>
      </c>
      <c r="B17">
        <f t="shared" si="0"/>
      </c>
      <c r="C17" s="4">
        <f>IF(ROWS(C$1:C17)&gt;MAX('fichier de base'!$H:$H),"",INDEX('fichier de base'!C:C,MATCH(ROWS(C$1:C17),'fichier de base'!$H:$H,0)))</f>
      </c>
      <c r="D17" s="4">
        <f>IF(ROWS(D$1:D17)&gt;MAX('fichier de base'!$H:$H),"",INDEX('fichier de base'!D:D,MATCH(ROWS(D$1:D17),'fichier de base'!$H:$H,0)))</f>
      </c>
      <c r="E17" s="4">
        <f>IF(ROWS(E$1:E17)&gt;MAX('fichier de base'!$H:$H),"",INDEX('fichier de base'!E:E,MATCH(ROWS(E$1:E17),'fichier de base'!$H:$H,0)))</f>
      </c>
      <c r="F17" s="4">
        <f>IF(ROWS(F$1:F17)&gt;MAX('fichier de base'!$H:$H),"",INDEX('fichier de base'!I:I,MATCH(ROWS(F$1:F17),'fichier de base'!$H:$H,0)))</f>
      </c>
    </row>
    <row r="18" spans="1:6" ht="15">
      <c r="A18" s="3">
        <f>IF(ROWS(A$1:A18)&gt;MAX('fichier de base'!$H:$H),"",INDEX('fichier de base'!A:A,MATCH(ROWS(A$1:A18),'fichier de base'!$H:$H,0)))</f>
      </c>
      <c r="B18">
        <f t="shared" si="0"/>
      </c>
      <c r="C18" s="4">
        <f>IF(ROWS(C$1:C18)&gt;MAX('fichier de base'!$H:$H),"",INDEX('fichier de base'!C:C,MATCH(ROWS(C$1:C18),'fichier de base'!$H:$H,0)))</f>
      </c>
      <c r="D18" s="4">
        <f>IF(ROWS(D$1:D18)&gt;MAX('fichier de base'!$H:$H),"",INDEX('fichier de base'!D:D,MATCH(ROWS(D$1:D18),'fichier de base'!$H:$H,0)))</f>
      </c>
      <c r="E18" s="4">
        <f>IF(ROWS(E$1:E18)&gt;MAX('fichier de base'!$H:$H),"",INDEX('fichier de base'!E:E,MATCH(ROWS(E$1:E18),'fichier de base'!$H:$H,0)))</f>
      </c>
      <c r="F18" s="4">
        <f>IF(ROWS(F$1:F18)&gt;MAX('fichier de base'!$H:$H),"",INDEX('fichier de base'!I:I,MATCH(ROWS(F$1:F18),'fichier de base'!$H:$H,0)))</f>
      </c>
    </row>
    <row r="19" spans="1:6" ht="15">
      <c r="A19" s="3">
        <f>IF(ROWS(A$1:A19)&gt;MAX('fichier de base'!$H:$H),"",INDEX('fichier de base'!A:A,MATCH(ROWS(A$1:A19),'fichier de base'!$H:$H,0)))</f>
      </c>
      <c r="B19">
        <f t="shared" si="0"/>
      </c>
      <c r="C19" s="4">
        <f>IF(ROWS(C$1:C19)&gt;MAX('fichier de base'!$H:$H),"",INDEX('fichier de base'!C:C,MATCH(ROWS(C$1:C19),'fichier de base'!$H:$H,0)))</f>
      </c>
      <c r="D19" s="4">
        <f>IF(ROWS(D$1:D19)&gt;MAX('fichier de base'!$H:$H),"",INDEX('fichier de base'!D:D,MATCH(ROWS(D$1:D19),'fichier de base'!$H:$H,0)))</f>
      </c>
      <c r="E19" s="4">
        <f>IF(ROWS(E$1:E19)&gt;MAX('fichier de base'!$H:$H),"",INDEX('fichier de base'!E:E,MATCH(ROWS(E$1:E19),'fichier de base'!$H:$H,0)))</f>
      </c>
      <c r="F19" s="4">
        <f>IF(ROWS(F$1:F19)&gt;MAX('fichier de base'!$H:$H),"",INDEX('fichier de base'!I:I,MATCH(ROWS(F$1:F19),'fichier de base'!$H:$H,0)))</f>
      </c>
    </row>
    <row r="20" spans="1:6" ht="15">
      <c r="A20" s="3">
        <f>IF(ROWS(A$1:A20)&gt;MAX('fichier de base'!$H:$H),"",INDEX('fichier de base'!A:A,MATCH(ROWS(A$1:A20),'fichier de base'!$H:$H,0)))</f>
      </c>
      <c r="B20">
        <f t="shared" si="0"/>
      </c>
      <c r="C20" s="4">
        <f>IF(ROWS(C$1:C20)&gt;MAX('fichier de base'!$H:$H),"",INDEX('fichier de base'!C:C,MATCH(ROWS(C$1:C20),'fichier de base'!$H:$H,0)))</f>
      </c>
      <c r="D20" s="4">
        <f>IF(ROWS(D$1:D20)&gt;MAX('fichier de base'!$H:$H),"",INDEX('fichier de base'!D:D,MATCH(ROWS(D$1:D20),'fichier de base'!$H:$H,0)))</f>
      </c>
      <c r="E20" s="4">
        <f>IF(ROWS(E$1:E20)&gt;MAX('fichier de base'!$H:$H),"",INDEX('fichier de base'!E:E,MATCH(ROWS(E$1:E20),'fichier de base'!$H:$H,0)))</f>
      </c>
      <c r="F20" s="4">
        <f>IF(ROWS(F$1:F20)&gt;MAX('fichier de base'!$H:$H),"",INDEX('fichier de base'!I:I,MATCH(ROWS(F$1:F20),'fichier de base'!$H:$H,0)))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Utilisateur</cp:lastModifiedBy>
  <dcterms:created xsi:type="dcterms:W3CDTF">2017-09-18T11:28:00Z</dcterms:created>
  <dcterms:modified xsi:type="dcterms:W3CDTF">2017-09-18T11:28:01Z</dcterms:modified>
  <cp:category/>
  <cp:version/>
  <cp:contentType/>
  <cp:contentStatus/>
</cp:coreProperties>
</file>