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20490" windowHeight="7530" activeTab="5"/>
  </bookViews>
  <sheets>
    <sheet name="RECAP" sheetId="1" r:id="rId1"/>
    <sheet name="BIOCHIMIE" sheetId="2" r:id="rId2"/>
    <sheet name="BIOPHYSIQUE" sheetId="3" r:id="rId3"/>
    <sheet name="BIOLOGIE" sheetId="4" r:id="rId4"/>
    <sheet name="BIOSTAT" sheetId="5" r:id="rId5"/>
    <sheet name="REVISION DU JOUR" sheetId="6" r:id="rId6"/>
  </sheets>
  <calcPr calcId="12451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1" i="4"/>
  <c r="K81"/>
  <c r="J81"/>
  <c r="I81"/>
  <c r="H81"/>
  <c r="L80"/>
  <c r="K80"/>
  <c r="J80"/>
  <c r="I80"/>
  <c r="H80"/>
  <c r="L79"/>
  <c r="K79"/>
  <c r="J79"/>
  <c r="I79"/>
  <c r="H79"/>
  <c r="L78"/>
  <c r="K78"/>
  <c r="J78"/>
  <c r="I78"/>
  <c r="H78"/>
  <c r="L77"/>
  <c r="K77"/>
  <c r="J77"/>
  <c r="I77"/>
  <c r="H77"/>
  <c r="L76"/>
  <c r="K76"/>
  <c r="J76"/>
  <c r="I76"/>
  <c r="H76"/>
  <c r="L75"/>
  <c r="K75"/>
  <c r="J75"/>
  <c r="I75"/>
  <c r="H75"/>
  <c r="L74"/>
  <c r="K74"/>
  <c r="J74"/>
  <c r="I74"/>
  <c r="H74"/>
  <c r="L73"/>
  <c r="K73"/>
  <c r="J73"/>
  <c r="I73"/>
  <c r="H73"/>
  <c r="L72"/>
  <c r="K72"/>
  <c r="J72"/>
  <c r="I72"/>
  <c r="H72"/>
  <c r="L71"/>
  <c r="K71"/>
  <c r="J71"/>
  <c r="I71"/>
  <c r="H71"/>
  <c r="L70"/>
  <c r="K70"/>
  <c r="J70"/>
  <c r="I70"/>
  <c r="H70"/>
  <c r="L69"/>
  <c r="K69"/>
  <c r="J69"/>
  <c r="I69"/>
  <c r="H69"/>
  <c r="L68"/>
  <c r="K68"/>
  <c r="J68"/>
  <c r="I68"/>
  <c r="H68"/>
  <c r="L67"/>
  <c r="K67"/>
  <c r="J67"/>
  <c r="I67"/>
  <c r="H67"/>
  <c r="L66"/>
  <c r="K66"/>
  <c r="J66"/>
  <c r="I66"/>
  <c r="H66"/>
  <c r="L65"/>
  <c r="K65"/>
  <c r="J65"/>
  <c r="I65"/>
  <c r="H65"/>
  <c r="L64"/>
  <c r="K64"/>
  <c r="J64"/>
  <c r="I64"/>
  <c r="H64"/>
  <c r="L63"/>
  <c r="K63"/>
  <c r="J63"/>
  <c r="I63"/>
  <c r="H63"/>
  <c r="L62"/>
  <c r="K62"/>
  <c r="J62"/>
  <c r="I62"/>
  <c r="H62"/>
  <c r="L61"/>
  <c r="K61"/>
  <c r="J61"/>
  <c r="I61"/>
  <c r="H61"/>
  <c r="L60"/>
  <c r="K60"/>
  <c r="J60"/>
  <c r="I60"/>
  <c r="H60"/>
  <c r="L59"/>
  <c r="K59"/>
  <c r="J59"/>
  <c r="I59"/>
  <c r="H59"/>
  <c r="L58"/>
  <c r="K58"/>
  <c r="J58"/>
  <c r="I58"/>
  <c r="H58"/>
  <c r="L57"/>
  <c r="K57"/>
  <c r="J57"/>
  <c r="I57"/>
  <c r="H57"/>
  <c r="L56"/>
  <c r="K56"/>
  <c r="J56"/>
  <c r="I56"/>
  <c r="H56"/>
  <c r="L55"/>
  <c r="K55"/>
  <c r="J55"/>
  <c r="I55"/>
  <c r="H55"/>
  <c r="L54"/>
  <c r="K54"/>
  <c r="J54"/>
  <c r="I54"/>
  <c r="H54"/>
  <c r="L53"/>
  <c r="K53"/>
  <c r="J53"/>
  <c r="I53"/>
  <c r="H53"/>
  <c r="L52"/>
  <c r="K52"/>
  <c r="J52"/>
  <c r="I52"/>
  <c r="H52"/>
  <c r="L51"/>
  <c r="K51"/>
  <c r="J51"/>
  <c r="I51"/>
  <c r="H51"/>
  <c r="L50"/>
  <c r="K50"/>
  <c r="J50"/>
  <c r="I50"/>
  <c r="H50"/>
  <c r="L49"/>
  <c r="K49"/>
  <c r="J49"/>
  <c r="I49"/>
  <c r="H49"/>
  <c r="L48"/>
  <c r="K48"/>
  <c r="J48"/>
  <c r="I48"/>
  <c r="H48"/>
  <c r="L47"/>
  <c r="K47"/>
  <c r="J47"/>
  <c r="I47"/>
  <c r="H47"/>
  <c r="L46"/>
  <c r="K46"/>
  <c r="J46"/>
  <c r="I46"/>
  <c r="H46"/>
  <c r="L45"/>
  <c r="K45"/>
  <c r="J45"/>
  <c r="I45"/>
  <c r="H45"/>
  <c r="L44"/>
  <c r="K44"/>
  <c r="J44"/>
  <c r="I44"/>
  <c r="H44"/>
  <c r="L43"/>
  <c r="K43"/>
  <c r="J43"/>
  <c r="I43"/>
  <c r="H43"/>
  <c r="L42"/>
  <c r="K42"/>
  <c r="J42"/>
  <c r="I42"/>
  <c r="H42"/>
  <c r="L41"/>
  <c r="K41"/>
  <c r="J41"/>
  <c r="I41"/>
  <c r="H41"/>
  <c r="L40"/>
  <c r="K40"/>
  <c r="J40"/>
  <c r="I40"/>
  <c r="H40"/>
  <c r="L39"/>
  <c r="K39"/>
  <c r="J39"/>
  <c r="I39"/>
  <c r="H39"/>
  <c r="L38"/>
  <c r="K38"/>
  <c r="J38"/>
  <c r="I38"/>
  <c r="H38"/>
  <c r="L37"/>
  <c r="K37"/>
  <c r="J37"/>
  <c r="I37"/>
  <c r="H37"/>
  <c r="L36"/>
  <c r="K36"/>
  <c r="J36"/>
  <c r="I36"/>
  <c r="H36"/>
  <c r="L35"/>
  <c r="K35"/>
  <c r="J35"/>
  <c r="I35"/>
  <c r="H35"/>
  <c r="L34"/>
  <c r="K34"/>
  <c r="J34"/>
  <c r="I34"/>
  <c r="H34"/>
  <c r="L33"/>
  <c r="K33"/>
  <c r="J33"/>
  <c r="I33"/>
  <c r="H33"/>
  <c r="L32"/>
  <c r="K32"/>
  <c r="J32"/>
  <c r="I32"/>
  <c r="H32"/>
  <c r="L31"/>
  <c r="K31"/>
  <c r="J31"/>
  <c r="I31"/>
  <c r="H31"/>
  <c r="L30"/>
  <c r="K30"/>
  <c r="J30"/>
  <c r="I30"/>
  <c r="H30"/>
  <c r="L29"/>
  <c r="K29"/>
  <c r="J29"/>
  <c r="I29"/>
  <c r="H29"/>
  <c r="L28"/>
  <c r="K28"/>
  <c r="J28"/>
  <c r="I28"/>
  <c r="H28"/>
  <c r="L27"/>
  <c r="K27"/>
  <c r="J27"/>
  <c r="I27"/>
  <c r="H27"/>
  <c r="L26"/>
  <c r="K26"/>
  <c r="J26"/>
  <c r="I26"/>
  <c r="H26"/>
  <c r="L25"/>
  <c r="K25"/>
  <c r="J25"/>
  <c r="I25"/>
  <c r="H25"/>
  <c r="L24"/>
  <c r="K24"/>
  <c r="J24"/>
  <c r="I24"/>
  <c r="H24"/>
  <c r="L23"/>
  <c r="K23"/>
  <c r="J23"/>
  <c r="I23"/>
  <c r="H23"/>
  <c r="L22"/>
  <c r="K22"/>
  <c r="J22"/>
  <c r="I22"/>
  <c r="H22"/>
  <c r="L21"/>
  <c r="K21"/>
  <c r="J21"/>
  <c r="I21"/>
  <c r="H21"/>
  <c r="L20"/>
  <c r="K20"/>
  <c r="J20"/>
  <c r="I20"/>
  <c r="H20"/>
  <c r="L19"/>
  <c r="K19"/>
  <c r="J19"/>
  <c r="I19"/>
  <c r="H19"/>
  <c r="L18"/>
  <c r="K18"/>
  <c r="J18"/>
  <c r="I18"/>
  <c r="H18"/>
  <c r="L17"/>
  <c r="K17"/>
  <c r="J17"/>
  <c r="I17"/>
  <c r="H17"/>
  <c r="L16"/>
  <c r="K16"/>
  <c r="J16"/>
  <c r="I16"/>
  <c r="H16"/>
  <c r="L15"/>
  <c r="K15"/>
  <c r="J15"/>
  <c r="I15"/>
  <c r="H15"/>
  <c r="L14"/>
  <c r="K14"/>
  <c r="J14"/>
  <c r="I14"/>
  <c r="H14"/>
  <c r="L13"/>
  <c r="K13"/>
  <c r="J13"/>
  <c r="I13"/>
  <c r="H13"/>
  <c r="L12"/>
  <c r="K12"/>
  <c r="J12"/>
  <c r="I12"/>
  <c r="H12"/>
  <c r="L11"/>
  <c r="K11"/>
  <c r="J11"/>
  <c r="I11"/>
  <c r="H11"/>
  <c r="L10"/>
  <c r="K10"/>
  <c r="J10"/>
  <c r="I10"/>
  <c r="H10"/>
  <c r="L9"/>
  <c r="K9"/>
  <c r="J9"/>
  <c r="I9"/>
  <c r="H9"/>
  <c r="H8"/>
  <c r="I8" s="1"/>
  <c r="J8" s="1"/>
  <c r="K8" s="1"/>
  <c r="L8" s="1"/>
  <c r="I7"/>
  <c r="J7" s="1"/>
  <c r="K7" s="1"/>
  <c r="L7" s="1"/>
  <c r="H7"/>
  <c r="J6"/>
  <c r="K6" s="1"/>
  <c r="L6" s="1"/>
  <c r="I6"/>
  <c r="H6"/>
  <c r="K5"/>
  <c r="L5" s="1"/>
  <c r="J5"/>
  <c r="I5"/>
  <c r="H5"/>
  <c r="L81" i="5"/>
  <c r="K81"/>
  <c r="J81"/>
  <c r="I81"/>
  <c r="H81"/>
  <c r="L80"/>
  <c r="K80"/>
  <c r="J80"/>
  <c r="I80"/>
  <c r="H80"/>
  <c r="L79"/>
  <c r="K79"/>
  <c r="J79"/>
  <c r="I79"/>
  <c r="H79"/>
  <c r="L78"/>
  <c r="K78"/>
  <c r="J78"/>
  <c r="I78"/>
  <c r="H78"/>
  <c r="L77"/>
  <c r="K77"/>
  <c r="J77"/>
  <c r="I77"/>
  <c r="H77"/>
  <c r="L76"/>
  <c r="K76"/>
  <c r="J76"/>
  <c r="I76"/>
  <c r="H76"/>
  <c r="L75"/>
  <c r="K75"/>
  <c r="J75"/>
  <c r="I75"/>
  <c r="H75"/>
  <c r="L74"/>
  <c r="K74"/>
  <c r="J74"/>
  <c r="I74"/>
  <c r="H74"/>
  <c r="L73"/>
  <c r="K73"/>
  <c r="J73"/>
  <c r="I73"/>
  <c r="H73"/>
  <c r="L72"/>
  <c r="K72"/>
  <c r="J72"/>
  <c r="I72"/>
  <c r="H72"/>
  <c r="L71"/>
  <c r="K71"/>
  <c r="J71"/>
  <c r="I71"/>
  <c r="H71"/>
  <c r="L70"/>
  <c r="K70"/>
  <c r="J70"/>
  <c r="I70"/>
  <c r="H70"/>
  <c r="L69"/>
  <c r="K69"/>
  <c r="J69"/>
  <c r="I69"/>
  <c r="H69"/>
  <c r="L68"/>
  <c r="K68"/>
  <c r="J68"/>
  <c r="I68"/>
  <c r="H68"/>
  <c r="L67"/>
  <c r="K67"/>
  <c r="J67"/>
  <c r="I67"/>
  <c r="H67"/>
  <c r="L66"/>
  <c r="K66"/>
  <c r="J66"/>
  <c r="I66"/>
  <c r="H66"/>
  <c r="L65"/>
  <c r="K65"/>
  <c r="J65"/>
  <c r="I65"/>
  <c r="H65"/>
  <c r="L64"/>
  <c r="K64"/>
  <c r="J64"/>
  <c r="I64"/>
  <c r="H64"/>
  <c r="L63"/>
  <c r="K63"/>
  <c r="J63"/>
  <c r="I63"/>
  <c r="H63"/>
  <c r="L62"/>
  <c r="K62"/>
  <c r="J62"/>
  <c r="I62"/>
  <c r="H62"/>
  <c r="L61"/>
  <c r="K61"/>
  <c r="J61"/>
  <c r="I61"/>
  <c r="H61"/>
  <c r="L60"/>
  <c r="K60"/>
  <c r="J60"/>
  <c r="I60"/>
  <c r="H60"/>
  <c r="L59"/>
  <c r="K59"/>
  <c r="J59"/>
  <c r="I59"/>
  <c r="H59"/>
  <c r="L58"/>
  <c r="K58"/>
  <c r="J58"/>
  <c r="I58"/>
  <c r="H58"/>
  <c r="L57"/>
  <c r="K57"/>
  <c r="J57"/>
  <c r="I57"/>
  <c r="H57"/>
  <c r="L56"/>
  <c r="K56"/>
  <c r="J56"/>
  <c r="I56"/>
  <c r="H56"/>
  <c r="L55"/>
  <c r="K55"/>
  <c r="J55"/>
  <c r="I55"/>
  <c r="H55"/>
  <c r="L54"/>
  <c r="K54"/>
  <c r="J54"/>
  <c r="I54"/>
  <c r="H54"/>
  <c r="L53"/>
  <c r="K53"/>
  <c r="J53"/>
  <c r="I53"/>
  <c r="H53"/>
  <c r="L52"/>
  <c r="K52"/>
  <c r="J52"/>
  <c r="I52"/>
  <c r="H52"/>
  <c r="L51"/>
  <c r="K51"/>
  <c r="J51"/>
  <c r="I51"/>
  <c r="H51"/>
  <c r="L50"/>
  <c r="K50"/>
  <c r="J50"/>
  <c r="I50"/>
  <c r="H50"/>
  <c r="L49"/>
  <c r="K49"/>
  <c r="J49"/>
  <c r="I49"/>
  <c r="H49"/>
  <c r="L48"/>
  <c r="K48"/>
  <c r="J48"/>
  <c r="I48"/>
  <c r="H48"/>
  <c r="L47"/>
  <c r="K47"/>
  <c r="J47"/>
  <c r="I47"/>
  <c r="H47"/>
  <c r="L46"/>
  <c r="K46"/>
  <c r="J46"/>
  <c r="I46"/>
  <c r="H46"/>
  <c r="L45"/>
  <c r="K45"/>
  <c r="J45"/>
  <c r="I45"/>
  <c r="H45"/>
  <c r="L44"/>
  <c r="K44"/>
  <c r="J44"/>
  <c r="I44"/>
  <c r="H44"/>
  <c r="L43"/>
  <c r="K43"/>
  <c r="J43"/>
  <c r="I43"/>
  <c r="H43"/>
  <c r="L42"/>
  <c r="K42"/>
  <c r="J42"/>
  <c r="I42"/>
  <c r="H42"/>
  <c r="L41"/>
  <c r="K41"/>
  <c r="J41"/>
  <c r="I41"/>
  <c r="H41"/>
  <c r="L40"/>
  <c r="K40"/>
  <c r="J40"/>
  <c r="I40"/>
  <c r="H40"/>
  <c r="L39"/>
  <c r="K39"/>
  <c r="J39"/>
  <c r="I39"/>
  <c r="H39"/>
  <c r="L38"/>
  <c r="K38"/>
  <c r="J38"/>
  <c r="I38"/>
  <c r="H38"/>
  <c r="L37"/>
  <c r="K37"/>
  <c r="J37"/>
  <c r="I37"/>
  <c r="H37"/>
  <c r="L36"/>
  <c r="K36"/>
  <c r="J36"/>
  <c r="I36"/>
  <c r="H36"/>
  <c r="L35"/>
  <c r="K35"/>
  <c r="J35"/>
  <c r="I35"/>
  <c r="H35"/>
  <c r="L34"/>
  <c r="K34"/>
  <c r="J34"/>
  <c r="I34"/>
  <c r="H34"/>
  <c r="L33"/>
  <c r="K33"/>
  <c r="J33"/>
  <c r="I33"/>
  <c r="H33"/>
  <c r="L32"/>
  <c r="K32"/>
  <c r="J32"/>
  <c r="I32"/>
  <c r="H32"/>
  <c r="L31"/>
  <c r="K31"/>
  <c r="J31"/>
  <c r="I31"/>
  <c r="H31"/>
  <c r="L30"/>
  <c r="K30"/>
  <c r="J30"/>
  <c r="I30"/>
  <c r="H30"/>
  <c r="L29"/>
  <c r="K29"/>
  <c r="J29"/>
  <c r="I29"/>
  <c r="H29"/>
  <c r="L28"/>
  <c r="K28"/>
  <c r="J28"/>
  <c r="I28"/>
  <c r="H28"/>
  <c r="L27"/>
  <c r="K27"/>
  <c r="J27"/>
  <c r="I27"/>
  <c r="H27"/>
  <c r="L26"/>
  <c r="K26"/>
  <c r="J26"/>
  <c r="I26"/>
  <c r="H26"/>
  <c r="L25"/>
  <c r="K25"/>
  <c r="J25"/>
  <c r="I25"/>
  <c r="H25"/>
  <c r="L24"/>
  <c r="K24"/>
  <c r="J24"/>
  <c r="I24"/>
  <c r="H24"/>
  <c r="L23"/>
  <c r="K23"/>
  <c r="J23"/>
  <c r="I23"/>
  <c r="H23"/>
  <c r="L22"/>
  <c r="K22"/>
  <c r="J22"/>
  <c r="I22"/>
  <c r="H22"/>
  <c r="L21"/>
  <c r="K21"/>
  <c r="J21"/>
  <c r="I21"/>
  <c r="H21"/>
  <c r="L20"/>
  <c r="K20"/>
  <c r="J20"/>
  <c r="I20"/>
  <c r="H20"/>
  <c r="L19"/>
  <c r="K19"/>
  <c r="J19"/>
  <c r="I19"/>
  <c r="H19"/>
  <c r="L18"/>
  <c r="K18"/>
  <c r="J18"/>
  <c r="I18"/>
  <c r="H18"/>
  <c r="L17"/>
  <c r="K17"/>
  <c r="J17"/>
  <c r="I17"/>
  <c r="H17"/>
  <c r="L16"/>
  <c r="K16"/>
  <c r="J16"/>
  <c r="I16"/>
  <c r="H16"/>
  <c r="L15"/>
  <c r="K15"/>
  <c r="J15"/>
  <c r="I15"/>
  <c r="H15"/>
  <c r="L14"/>
  <c r="K14"/>
  <c r="J14"/>
  <c r="I14"/>
  <c r="H14"/>
  <c r="L13"/>
  <c r="K13"/>
  <c r="J13"/>
  <c r="I13"/>
  <c r="H13"/>
  <c r="L12"/>
  <c r="K12"/>
  <c r="J12"/>
  <c r="I12"/>
  <c r="H12"/>
  <c r="L11"/>
  <c r="K11"/>
  <c r="J11"/>
  <c r="I11"/>
  <c r="H11"/>
  <c r="L10"/>
  <c r="K10"/>
  <c r="J10"/>
  <c r="I10"/>
  <c r="H10"/>
  <c r="L9"/>
  <c r="K9"/>
  <c r="J9"/>
  <c r="I9"/>
  <c r="H9"/>
  <c r="I8"/>
  <c r="J8" s="1"/>
  <c r="K8" s="1"/>
  <c r="L8" s="1"/>
  <c r="H8"/>
  <c r="J7"/>
  <c r="K7" s="1"/>
  <c r="L7" s="1"/>
  <c r="I7"/>
  <c r="H7"/>
  <c r="K6"/>
  <c r="L6" s="1"/>
  <c r="J6"/>
  <c r="I6"/>
  <c r="H6"/>
  <c r="H5"/>
  <c r="I5" s="1"/>
  <c r="J5" s="1"/>
  <c r="K5" s="1"/>
  <c r="L5" s="1"/>
  <c r="L81" i="3"/>
  <c r="K81"/>
  <c r="J81"/>
  <c r="I81"/>
  <c r="H81"/>
  <c r="L80"/>
  <c r="K80"/>
  <c r="J80"/>
  <c r="I80"/>
  <c r="H80"/>
  <c r="L79"/>
  <c r="K79"/>
  <c r="J79"/>
  <c r="I79"/>
  <c r="H79"/>
  <c r="L78"/>
  <c r="K78"/>
  <c r="J78"/>
  <c r="I78"/>
  <c r="H78"/>
  <c r="L77"/>
  <c r="K77"/>
  <c r="J77"/>
  <c r="I77"/>
  <c r="H77"/>
  <c r="L76"/>
  <c r="K76"/>
  <c r="J76"/>
  <c r="I76"/>
  <c r="H76"/>
  <c r="L75"/>
  <c r="K75"/>
  <c r="J75"/>
  <c r="I75"/>
  <c r="H75"/>
  <c r="L74"/>
  <c r="K74"/>
  <c r="J74"/>
  <c r="I74"/>
  <c r="H74"/>
  <c r="L73"/>
  <c r="K73"/>
  <c r="J73"/>
  <c r="I73"/>
  <c r="H73"/>
  <c r="L72"/>
  <c r="K72"/>
  <c r="J72"/>
  <c r="I72"/>
  <c r="H72"/>
  <c r="L71"/>
  <c r="K71"/>
  <c r="J71"/>
  <c r="I71"/>
  <c r="H71"/>
  <c r="L70"/>
  <c r="K70"/>
  <c r="J70"/>
  <c r="I70"/>
  <c r="H70"/>
  <c r="L69"/>
  <c r="K69"/>
  <c r="J69"/>
  <c r="I69"/>
  <c r="H69"/>
  <c r="L68"/>
  <c r="K68"/>
  <c r="J68"/>
  <c r="I68"/>
  <c r="H68"/>
  <c r="L67"/>
  <c r="K67"/>
  <c r="J67"/>
  <c r="I67"/>
  <c r="H67"/>
  <c r="L66"/>
  <c r="K66"/>
  <c r="J66"/>
  <c r="I66"/>
  <c r="H66"/>
  <c r="L65"/>
  <c r="K65"/>
  <c r="J65"/>
  <c r="I65"/>
  <c r="H65"/>
  <c r="L64"/>
  <c r="K64"/>
  <c r="J64"/>
  <c r="I64"/>
  <c r="H64"/>
  <c r="L63"/>
  <c r="K63"/>
  <c r="J63"/>
  <c r="I63"/>
  <c r="H63"/>
  <c r="L62"/>
  <c r="K62"/>
  <c r="J62"/>
  <c r="I62"/>
  <c r="H62"/>
  <c r="L61"/>
  <c r="K61"/>
  <c r="J61"/>
  <c r="I61"/>
  <c r="H61"/>
  <c r="L60"/>
  <c r="K60"/>
  <c r="J60"/>
  <c r="I60"/>
  <c r="H60"/>
  <c r="L59"/>
  <c r="K59"/>
  <c r="J59"/>
  <c r="I59"/>
  <c r="H59"/>
  <c r="L58"/>
  <c r="K58"/>
  <c r="J58"/>
  <c r="I58"/>
  <c r="H58"/>
  <c r="L57"/>
  <c r="K57"/>
  <c r="J57"/>
  <c r="I57"/>
  <c r="H57"/>
  <c r="L56"/>
  <c r="K56"/>
  <c r="J56"/>
  <c r="I56"/>
  <c r="H56"/>
  <c r="L55"/>
  <c r="K55"/>
  <c r="J55"/>
  <c r="I55"/>
  <c r="H55"/>
  <c r="L54"/>
  <c r="K54"/>
  <c r="J54"/>
  <c r="I54"/>
  <c r="H54"/>
  <c r="L53"/>
  <c r="K53"/>
  <c r="J53"/>
  <c r="I53"/>
  <c r="H53"/>
  <c r="L52"/>
  <c r="K52"/>
  <c r="J52"/>
  <c r="I52"/>
  <c r="H52"/>
  <c r="L51"/>
  <c r="K51"/>
  <c r="J51"/>
  <c r="I51"/>
  <c r="H51"/>
  <c r="L50"/>
  <c r="K50"/>
  <c r="J50"/>
  <c r="I50"/>
  <c r="H50"/>
  <c r="L49"/>
  <c r="K49"/>
  <c r="J49"/>
  <c r="I49"/>
  <c r="H49"/>
  <c r="L48"/>
  <c r="K48"/>
  <c r="J48"/>
  <c r="I48"/>
  <c r="H48"/>
  <c r="L47"/>
  <c r="K47"/>
  <c r="J47"/>
  <c r="I47"/>
  <c r="H47"/>
  <c r="L46"/>
  <c r="K46"/>
  <c r="J46"/>
  <c r="I46"/>
  <c r="H46"/>
  <c r="L45"/>
  <c r="K45"/>
  <c r="J45"/>
  <c r="I45"/>
  <c r="H45"/>
  <c r="L44"/>
  <c r="K44"/>
  <c r="J44"/>
  <c r="I44"/>
  <c r="H44"/>
  <c r="L43"/>
  <c r="K43"/>
  <c r="J43"/>
  <c r="I43"/>
  <c r="H43"/>
  <c r="L42"/>
  <c r="K42"/>
  <c r="J42"/>
  <c r="I42"/>
  <c r="H42"/>
  <c r="L41"/>
  <c r="K41"/>
  <c r="J41"/>
  <c r="I41"/>
  <c r="H41"/>
  <c r="L40"/>
  <c r="K40"/>
  <c r="J40"/>
  <c r="I40"/>
  <c r="H40"/>
  <c r="L39"/>
  <c r="K39"/>
  <c r="J39"/>
  <c r="I39"/>
  <c r="H39"/>
  <c r="L38"/>
  <c r="K38"/>
  <c r="J38"/>
  <c r="I38"/>
  <c r="H38"/>
  <c r="L37"/>
  <c r="K37"/>
  <c r="J37"/>
  <c r="I37"/>
  <c r="H37"/>
  <c r="L36"/>
  <c r="K36"/>
  <c r="J36"/>
  <c r="I36"/>
  <c r="H36"/>
  <c r="L35"/>
  <c r="K35"/>
  <c r="J35"/>
  <c r="I35"/>
  <c r="H35"/>
  <c r="L34"/>
  <c r="K34"/>
  <c r="J34"/>
  <c r="I34"/>
  <c r="H34"/>
  <c r="L33"/>
  <c r="K33"/>
  <c r="J33"/>
  <c r="I33"/>
  <c r="H33"/>
  <c r="L32"/>
  <c r="K32"/>
  <c r="J32"/>
  <c r="I32"/>
  <c r="H32"/>
  <c r="L31"/>
  <c r="K31"/>
  <c r="J31"/>
  <c r="I31"/>
  <c r="H31"/>
  <c r="L30"/>
  <c r="K30"/>
  <c r="J30"/>
  <c r="I30"/>
  <c r="H30"/>
  <c r="L29"/>
  <c r="K29"/>
  <c r="J29"/>
  <c r="I29"/>
  <c r="H29"/>
  <c r="L28"/>
  <c r="K28"/>
  <c r="J28"/>
  <c r="I28"/>
  <c r="H28"/>
  <c r="L27"/>
  <c r="K27"/>
  <c r="J27"/>
  <c r="I27"/>
  <c r="H27"/>
  <c r="L26"/>
  <c r="K26"/>
  <c r="J26"/>
  <c r="I26"/>
  <c r="H26"/>
  <c r="L25"/>
  <c r="K25"/>
  <c r="J25"/>
  <c r="I25"/>
  <c r="H25"/>
  <c r="L24"/>
  <c r="K24"/>
  <c r="J24"/>
  <c r="I24"/>
  <c r="H24"/>
  <c r="L23"/>
  <c r="K23"/>
  <c r="J23"/>
  <c r="I23"/>
  <c r="H23"/>
  <c r="L22"/>
  <c r="K22"/>
  <c r="J22"/>
  <c r="I22"/>
  <c r="H22"/>
  <c r="L21"/>
  <c r="K21"/>
  <c r="J21"/>
  <c r="I21"/>
  <c r="H21"/>
  <c r="L20"/>
  <c r="K20"/>
  <c r="J20"/>
  <c r="I20"/>
  <c r="H20"/>
  <c r="L19"/>
  <c r="K19"/>
  <c r="J19"/>
  <c r="I19"/>
  <c r="H19"/>
  <c r="L18"/>
  <c r="K18"/>
  <c r="J18"/>
  <c r="I18"/>
  <c r="H18"/>
  <c r="L17"/>
  <c r="K17"/>
  <c r="J17"/>
  <c r="I17"/>
  <c r="H17"/>
  <c r="L16"/>
  <c r="K16"/>
  <c r="J16"/>
  <c r="I16"/>
  <c r="H16"/>
  <c r="L15"/>
  <c r="K15"/>
  <c r="J15"/>
  <c r="I15"/>
  <c r="H15"/>
  <c r="L14"/>
  <c r="K14"/>
  <c r="J14"/>
  <c r="I14"/>
  <c r="H14"/>
  <c r="L13"/>
  <c r="K13"/>
  <c r="J13"/>
  <c r="I13"/>
  <c r="H13"/>
  <c r="L12"/>
  <c r="K12"/>
  <c r="J12"/>
  <c r="I12"/>
  <c r="H12"/>
  <c r="L11"/>
  <c r="K11"/>
  <c r="J11"/>
  <c r="I11"/>
  <c r="H11"/>
  <c r="L10"/>
  <c r="K10"/>
  <c r="J10"/>
  <c r="I10"/>
  <c r="H10"/>
  <c r="L9"/>
  <c r="K9"/>
  <c r="J9"/>
  <c r="I9"/>
  <c r="H9"/>
  <c r="J8"/>
  <c r="K8" s="1"/>
  <c r="L8" s="1"/>
  <c r="I8"/>
  <c r="H8"/>
  <c r="K7"/>
  <c r="L7" s="1"/>
  <c r="J7"/>
  <c r="I7"/>
  <c r="H7"/>
  <c r="H6"/>
  <c r="I6" s="1"/>
  <c r="J6" s="1"/>
  <c r="K6" s="1"/>
  <c r="L6" s="1"/>
  <c r="I5"/>
  <c r="J5" s="1"/>
  <c r="K5" s="1"/>
  <c r="L5" s="1"/>
  <c r="H5"/>
  <c r="H6" i="2"/>
  <c r="I6"/>
  <c r="J6" s="1"/>
  <c r="K6" s="1"/>
  <c r="L6" s="1"/>
  <c r="H7"/>
  <c r="I7"/>
  <c r="J7"/>
  <c r="K7"/>
  <c r="L7"/>
  <c r="H8"/>
  <c r="I8" s="1"/>
  <c r="J8" s="1"/>
  <c r="K8" s="1"/>
  <c r="L8" s="1"/>
  <c r="H9"/>
  <c r="I9" s="1"/>
  <c r="J9" s="1"/>
  <c r="K9" s="1"/>
  <c r="L9" s="1"/>
  <c r="H10"/>
  <c r="I10"/>
  <c r="J10" s="1"/>
  <c r="K10" s="1"/>
  <c r="L10" s="1"/>
  <c r="H11"/>
  <c r="I11" s="1"/>
  <c r="J11" s="1"/>
  <c r="K11" s="1"/>
  <c r="L11" s="1"/>
  <c r="H12"/>
  <c r="I12" s="1"/>
  <c r="J12" s="1"/>
  <c r="K12" s="1"/>
  <c r="L12" s="1"/>
  <c r="H13"/>
  <c r="I13"/>
  <c r="J13"/>
  <c r="K13"/>
  <c r="L13"/>
  <c r="H14"/>
  <c r="I14"/>
  <c r="J14"/>
  <c r="K14"/>
  <c r="L14"/>
  <c r="H15"/>
  <c r="I15"/>
  <c r="J15"/>
  <c r="K15"/>
  <c r="L15"/>
  <c r="H16"/>
  <c r="I16"/>
  <c r="J16"/>
  <c r="K16"/>
  <c r="L16"/>
  <c r="H17"/>
  <c r="I17"/>
  <c r="J17"/>
  <c r="K17"/>
  <c r="L17"/>
  <c r="H18"/>
  <c r="I18"/>
  <c r="J18"/>
  <c r="K18"/>
  <c r="L18"/>
  <c r="H19"/>
  <c r="I19"/>
  <c r="J19"/>
  <c r="K19"/>
  <c r="L19"/>
  <c r="H20"/>
  <c r="I20"/>
  <c r="J20"/>
  <c r="K20"/>
  <c r="L20"/>
  <c r="H21"/>
  <c r="I21"/>
  <c r="J21"/>
  <c r="K21"/>
  <c r="L21"/>
  <c r="H22"/>
  <c r="I22"/>
  <c r="J22"/>
  <c r="K22"/>
  <c r="L22"/>
  <c r="H23"/>
  <c r="I23"/>
  <c r="J23"/>
  <c r="K23"/>
  <c r="L23"/>
  <c r="H24"/>
  <c r="I24"/>
  <c r="J24"/>
  <c r="K24"/>
  <c r="L24"/>
  <c r="H25"/>
  <c r="I25"/>
  <c r="J25"/>
  <c r="K25"/>
  <c r="L25"/>
  <c r="H26"/>
  <c r="I26"/>
  <c r="J26"/>
  <c r="K26"/>
  <c r="L26"/>
  <c r="H27"/>
  <c r="I27"/>
  <c r="J27"/>
  <c r="K27"/>
  <c r="L27"/>
  <c r="H28"/>
  <c r="I28"/>
  <c r="J28"/>
  <c r="K28"/>
  <c r="L28"/>
  <c r="H29"/>
  <c r="I29"/>
  <c r="J29"/>
  <c r="K29"/>
  <c r="L29"/>
  <c r="H30"/>
  <c r="I30"/>
  <c r="J30"/>
  <c r="K30"/>
  <c r="L30"/>
  <c r="H31"/>
  <c r="I31"/>
  <c r="J31"/>
  <c r="K31"/>
  <c r="L31"/>
  <c r="H32"/>
  <c r="I32"/>
  <c r="J32"/>
  <c r="K32"/>
  <c r="L32"/>
  <c r="H33"/>
  <c r="I33"/>
  <c r="J33"/>
  <c r="K33"/>
  <c r="L33"/>
  <c r="H34"/>
  <c r="I34"/>
  <c r="J34"/>
  <c r="K34"/>
  <c r="L34"/>
  <c r="H35"/>
  <c r="I35"/>
  <c r="J35"/>
  <c r="K35"/>
  <c r="L35"/>
  <c r="H36"/>
  <c r="I36"/>
  <c r="J36"/>
  <c r="K36"/>
  <c r="L36"/>
  <c r="H37"/>
  <c r="I37"/>
  <c r="J37"/>
  <c r="K37"/>
  <c r="L37"/>
  <c r="H38"/>
  <c r="I38"/>
  <c r="J38"/>
  <c r="K38"/>
  <c r="L38"/>
  <c r="H39"/>
  <c r="I39"/>
  <c r="J39"/>
  <c r="K39"/>
  <c r="L39"/>
  <c r="H40"/>
  <c r="I40"/>
  <c r="J40"/>
  <c r="K40"/>
  <c r="L40"/>
  <c r="H41"/>
  <c r="I41"/>
  <c r="J41"/>
  <c r="K41"/>
  <c r="L41"/>
  <c r="H42"/>
  <c r="I42"/>
  <c r="J42"/>
  <c r="K42"/>
  <c r="L42"/>
  <c r="H43"/>
  <c r="I43"/>
  <c r="J43"/>
  <c r="K43"/>
  <c r="L43"/>
  <c r="H44"/>
  <c r="I44"/>
  <c r="J44"/>
  <c r="K44"/>
  <c r="L44"/>
  <c r="H45"/>
  <c r="I45"/>
  <c r="J45"/>
  <c r="K45"/>
  <c r="L45"/>
  <c r="H46"/>
  <c r="I46"/>
  <c r="J46"/>
  <c r="K46"/>
  <c r="L46"/>
  <c r="H47"/>
  <c r="I47"/>
  <c r="J47"/>
  <c r="K47"/>
  <c r="L47"/>
  <c r="H48"/>
  <c r="I48"/>
  <c r="J48"/>
  <c r="K48"/>
  <c r="L48"/>
  <c r="H49"/>
  <c r="I49"/>
  <c r="J49"/>
  <c r="K49"/>
  <c r="L49"/>
  <c r="H50"/>
  <c r="I50"/>
  <c r="J50"/>
  <c r="K50"/>
  <c r="L50"/>
  <c r="H51"/>
  <c r="I51"/>
  <c r="J51"/>
  <c r="K51"/>
  <c r="L51"/>
  <c r="H52"/>
  <c r="I52"/>
  <c r="J52"/>
  <c r="K52"/>
  <c r="L52"/>
  <c r="H53"/>
  <c r="I53"/>
  <c r="J53"/>
  <c r="K53"/>
  <c r="L53"/>
  <c r="H54"/>
  <c r="I54"/>
  <c r="J54"/>
  <c r="K54"/>
  <c r="L54"/>
  <c r="H55"/>
  <c r="I55"/>
  <c r="J55"/>
  <c r="K55"/>
  <c r="L55"/>
  <c r="H56"/>
  <c r="I56"/>
  <c r="J56"/>
  <c r="K56"/>
  <c r="L56"/>
  <c r="H57"/>
  <c r="I57"/>
  <c r="J57"/>
  <c r="K57"/>
  <c r="L57"/>
  <c r="H58"/>
  <c r="I58"/>
  <c r="J58"/>
  <c r="K58"/>
  <c r="L58"/>
  <c r="H59"/>
  <c r="I59"/>
  <c r="J59"/>
  <c r="K59"/>
  <c r="L59"/>
  <c r="H60"/>
  <c r="I60"/>
  <c r="J60"/>
  <c r="K60"/>
  <c r="L60"/>
  <c r="H61"/>
  <c r="I61"/>
  <c r="J61"/>
  <c r="K61"/>
  <c r="L61"/>
  <c r="H62"/>
  <c r="I62"/>
  <c r="J62"/>
  <c r="K62"/>
  <c r="L62"/>
  <c r="H63"/>
  <c r="I63"/>
  <c r="J63"/>
  <c r="K63"/>
  <c r="L63"/>
  <c r="H64"/>
  <c r="I64"/>
  <c r="J64"/>
  <c r="K64"/>
  <c r="L64"/>
  <c r="H65"/>
  <c r="I65"/>
  <c r="J65"/>
  <c r="K65"/>
  <c r="L65"/>
  <c r="H66"/>
  <c r="I66"/>
  <c r="J66"/>
  <c r="K66"/>
  <c r="L66"/>
  <c r="H67"/>
  <c r="I67"/>
  <c r="J67"/>
  <c r="K67"/>
  <c r="L67"/>
  <c r="H68"/>
  <c r="I68"/>
  <c r="J68"/>
  <c r="K68"/>
  <c r="L68"/>
  <c r="H69"/>
  <c r="I69"/>
  <c r="J69"/>
  <c r="K69"/>
  <c r="L69"/>
  <c r="H70"/>
  <c r="I70"/>
  <c r="J70"/>
  <c r="K70"/>
  <c r="L70"/>
  <c r="H71"/>
  <c r="I71"/>
  <c r="J71"/>
  <c r="K71"/>
  <c r="L71"/>
  <c r="H72"/>
  <c r="I72"/>
  <c r="J72"/>
  <c r="K72"/>
  <c r="L72"/>
  <c r="H73"/>
  <c r="I73"/>
  <c r="J73"/>
  <c r="K73"/>
  <c r="L73"/>
  <c r="H74"/>
  <c r="I74"/>
  <c r="J74"/>
  <c r="K74"/>
  <c r="L74"/>
  <c r="H75"/>
  <c r="I75"/>
  <c r="J75"/>
  <c r="K75"/>
  <c r="L75"/>
  <c r="H76"/>
  <c r="I76"/>
  <c r="J76"/>
  <c r="K76"/>
  <c r="L76"/>
  <c r="H77"/>
  <c r="I77"/>
  <c r="J77"/>
  <c r="K77"/>
  <c r="L77"/>
  <c r="H78"/>
  <c r="I78"/>
  <c r="J78"/>
  <c r="K78"/>
  <c r="L78"/>
  <c r="H79"/>
  <c r="I79"/>
  <c r="J79"/>
  <c r="K79"/>
  <c r="L79"/>
  <c r="H80"/>
  <c r="I80"/>
  <c r="J80"/>
  <c r="K80"/>
  <c r="L80"/>
  <c r="H81"/>
  <c r="I81"/>
  <c r="J81"/>
  <c r="K81"/>
  <c r="L81"/>
  <c r="J5"/>
  <c r="K5"/>
  <c r="L5" s="1"/>
  <c r="I5"/>
  <c r="H5"/>
  <c r="C81" l="1"/>
  <c r="D81"/>
  <c r="E81"/>
  <c r="F8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D59"/>
  <c r="E59"/>
  <c r="F59"/>
  <c r="D60"/>
  <c r="E60"/>
  <c r="F60"/>
  <c r="D61"/>
  <c r="E61"/>
  <c r="F61"/>
  <c r="D62"/>
  <c r="E62"/>
  <c r="F62"/>
  <c r="D63"/>
  <c r="E63"/>
  <c r="F63"/>
  <c r="D64"/>
  <c r="E64"/>
  <c r="F64"/>
  <c r="D65"/>
  <c r="E65"/>
  <c r="F65"/>
  <c r="D66"/>
  <c r="E66"/>
  <c r="F66"/>
  <c r="D67"/>
  <c r="E67"/>
  <c r="F67"/>
  <c r="D68"/>
  <c r="E68"/>
  <c r="F68"/>
  <c r="D69"/>
  <c r="E69"/>
  <c r="F69"/>
  <c r="D70"/>
  <c r="E70"/>
  <c r="F70"/>
  <c r="D71"/>
  <c r="E71"/>
  <c r="F71"/>
  <c r="D72"/>
  <c r="E72"/>
  <c r="F72"/>
  <c r="D73"/>
  <c r="E73"/>
  <c r="F73"/>
  <c r="D74"/>
  <c r="E74"/>
  <c r="F74"/>
  <c r="D75"/>
  <c r="E75"/>
  <c r="F75"/>
  <c r="D76"/>
  <c r="E76"/>
  <c r="F76"/>
  <c r="D77"/>
  <c r="E77"/>
  <c r="F77"/>
  <c r="D78"/>
  <c r="E78"/>
  <c r="F78"/>
  <c r="D79"/>
  <c r="E79"/>
  <c r="F79"/>
  <c r="D80"/>
  <c r="E80"/>
  <c r="F80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C6"/>
  <c r="C7"/>
  <c r="C8"/>
  <c r="C9"/>
  <c r="C10"/>
  <c r="C11"/>
  <c r="D5"/>
  <c r="C5"/>
  <c r="F8" i="5" l="1"/>
  <c r="E8"/>
  <c r="D8"/>
  <c r="C8"/>
  <c r="F7"/>
  <c r="E7"/>
  <c r="D7"/>
  <c r="C7"/>
  <c r="F6"/>
  <c r="E6"/>
  <c r="D6"/>
  <c r="C6"/>
  <c r="F5"/>
  <c r="E5"/>
  <c r="D5"/>
  <c r="C5"/>
  <c r="C1"/>
  <c r="F8" i="4"/>
  <c r="E8"/>
  <c r="D8"/>
  <c r="C8"/>
  <c r="F7"/>
  <c r="E7"/>
  <c r="D7"/>
  <c r="C7"/>
  <c r="F6"/>
  <c r="E6"/>
  <c r="D6"/>
  <c r="C6"/>
  <c r="F5"/>
  <c r="E5"/>
  <c r="D5"/>
  <c r="C5"/>
  <c r="C1"/>
  <c r="B1" i="6"/>
  <c r="C8" i="3"/>
  <c r="D8"/>
  <c r="E8"/>
  <c r="F8"/>
  <c r="F7"/>
  <c r="E7"/>
  <c r="D7"/>
  <c r="C7"/>
  <c r="F6"/>
  <c r="E6"/>
  <c r="D6"/>
  <c r="C6"/>
  <c r="F5"/>
  <c r="E5"/>
  <c r="D5"/>
  <c r="C5"/>
  <c r="C1"/>
  <c r="P78" i="5" l="1"/>
  <c r="P74"/>
  <c r="P70"/>
  <c r="P66"/>
  <c r="P62"/>
  <c r="P58"/>
  <c r="P54"/>
  <c r="P50"/>
  <c r="P46"/>
  <c r="P42"/>
  <c r="P38"/>
  <c r="P34"/>
  <c r="P30"/>
  <c r="P26"/>
  <c r="P22"/>
  <c r="P18"/>
  <c r="P14"/>
  <c r="P10"/>
  <c r="P79"/>
  <c r="P75"/>
  <c r="P71"/>
  <c r="P67"/>
  <c r="P63"/>
  <c r="P59"/>
  <c r="P55"/>
  <c r="P51"/>
  <c r="P47"/>
  <c r="P43"/>
  <c r="P39"/>
  <c r="P35"/>
  <c r="P31"/>
  <c r="P23"/>
  <c r="P80"/>
  <c r="P76"/>
  <c r="P72"/>
  <c r="P68"/>
  <c r="P64"/>
  <c r="P60"/>
  <c r="P56"/>
  <c r="P52"/>
  <c r="P48"/>
  <c r="P44"/>
  <c r="P40"/>
  <c r="P36"/>
  <c r="P32"/>
  <c r="P28"/>
  <c r="P24"/>
  <c r="P20"/>
  <c r="P16"/>
  <c r="P8"/>
  <c r="P19"/>
  <c r="P11"/>
  <c r="P81"/>
  <c r="P77"/>
  <c r="P73"/>
  <c r="P69"/>
  <c r="P65"/>
  <c r="P61"/>
  <c r="P57"/>
  <c r="P53"/>
  <c r="P49"/>
  <c r="P45"/>
  <c r="P41"/>
  <c r="P37"/>
  <c r="P33"/>
  <c r="P29"/>
  <c r="P25"/>
  <c r="P21"/>
  <c r="P17"/>
  <c r="P13"/>
  <c r="P5"/>
  <c r="P27"/>
  <c r="P15"/>
  <c r="P78" i="4"/>
  <c r="P74"/>
  <c r="P70"/>
  <c r="P66"/>
  <c r="P62"/>
  <c r="P58"/>
  <c r="P54"/>
  <c r="P50"/>
  <c r="P46"/>
  <c r="P42"/>
  <c r="P38"/>
  <c r="P34"/>
  <c r="P30"/>
  <c r="P26"/>
  <c r="P22"/>
  <c r="P18"/>
  <c r="P14"/>
  <c r="P10"/>
  <c r="P79"/>
  <c r="P75"/>
  <c r="P71"/>
  <c r="P67"/>
  <c r="P59"/>
  <c r="P51"/>
  <c r="P39"/>
  <c r="P27"/>
  <c r="P15"/>
  <c r="P80"/>
  <c r="P76"/>
  <c r="P72"/>
  <c r="P68"/>
  <c r="P64"/>
  <c r="P60"/>
  <c r="P56"/>
  <c r="P52"/>
  <c r="P48"/>
  <c r="P44"/>
  <c r="P40"/>
  <c r="P36"/>
  <c r="P32"/>
  <c r="P28"/>
  <c r="P24"/>
  <c r="P20"/>
  <c r="P16"/>
  <c r="P8"/>
  <c r="P13"/>
  <c r="P5"/>
  <c r="P63"/>
  <c r="P47"/>
  <c r="P35"/>
  <c r="P23"/>
  <c r="P11"/>
  <c r="P81"/>
  <c r="P77"/>
  <c r="P73"/>
  <c r="P69"/>
  <c r="P65"/>
  <c r="P61"/>
  <c r="P57"/>
  <c r="P53"/>
  <c r="P49"/>
  <c r="P45"/>
  <c r="P41"/>
  <c r="P37"/>
  <c r="P33"/>
  <c r="P29"/>
  <c r="P25"/>
  <c r="P21"/>
  <c r="P17"/>
  <c r="P9"/>
  <c r="P55"/>
  <c r="P43"/>
  <c r="P31"/>
  <c r="P19"/>
  <c r="P7"/>
  <c r="P78" i="3"/>
  <c r="P74"/>
  <c r="P70"/>
  <c r="P66"/>
  <c r="P62"/>
  <c r="P58"/>
  <c r="P54"/>
  <c r="P50"/>
  <c r="P46"/>
  <c r="P42"/>
  <c r="P38"/>
  <c r="P34"/>
  <c r="P30"/>
  <c r="P26"/>
  <c r="P22"/>
  <c r="P18"/>
  <c r="P14"/>
  <c r="P10"/>
  <c r="P79"/>
  <c r="P75"/>
  <c r="P71"/>
  <c r="P67"/>
  <c r="P63"/>
  <c r="P55"/>
  <c r="P51"/>
  <c r="P43"/>
  <c r="P31"/>
  <c r="P23"/>
  <c r="P11"/>
  <c r="P80"/>
  <c r="P76"/>
  <c r="P72"/>
  <c r="P68"/>
  <c r="P64"/>
  <c r="P60"/>
  <c r="P56"/>
  <c r="P52"/>
  <c r="P48"/>
  <c r="P44"/>
  <c r="P40"/>
  <c r="P36"/>
  <c r="P32"/>
  <c r="P28"/>
  <c r="P24"/>
  <c r="P20"/>
  <c r="P16"/>
  <c r="P8"/>
  <c r="P35"/>
  <c r="P19"/>
  <c r="P7"/>
  <c r="P81"/>
  <c r="P77"/>
  <c r="P73"/>
  <c r="P69"/>
  <c r="P65"/>
  <c r="P61"/>
  <c r="P57"/>
  <c r="P53"/>
  <c r="P49"/>
  <c r="P45"/>
  <c r="P41"/>
  <c r="P37"/>
  <c r="P33"/>
  <c r="P29"/>
  <c r="P25"/>
  <c r="P21"/>
  <c r="P17"/>
  <c r="P13"/>
  <c r="P9"/>
  <c r="P5"/>
  <c r="P59"/>
  <c r="P47"/>
  <c r="P39"/>
  <c r="P27"/>
  <c r="P15"/>
  <c r="C1" i="2"/>
  <c r="E8" i="6" l="1"/>
  <c r="E11"/>
  <c r="E14"/>
  <c r="E13"/>
  <c r="P6" i="5"/>
  <c r="E7" i="6" s="1"/>
  <c r="P6" i="4"/>
  <c r="D7" i="6" s="1"/>
  <c r="P6" i="3"/>
  <c r="P7" i="5"/>
  <c r="P12" i="4"/>
  <c r="P9" i="5"/>
  <c r="P12" s="1"/>
  <c r="P12" i="3"/>
  <c r="P23" i="2"/>
  <c r="P27"/>
  <c r="P31"/>
  <c r="P35"/>
  <c r="P39"/>
  <c r="P47"/>
  <c r="P55"/>
  <c r="P63"/>
  <c r="P71"/>
  <c r="P75"/>
  <c r="P6"/>
  <c r="P10"/>
  <c r="P14"/>
  <c r="P18"/>
  <c r="P22"/>
  <c r="P26"/>
  <c r="P30"/>
  <c r="P34"/>
  <c r="P38"/>
  <c r="P42"/>
  <c r="P46"/>
  <c r="P50"/>
  <c r="P54"/>
  <c r="P58"/>
  <c r="P62"/>
  <c r="P66"/>
  <c r="P70"/>
  <c r="P74"/>
  <c r="P78"/>
  <c r="P9"/>
  <c r="P13"/>
  <c r="P17"/>
  <c r="P21"/>
  <c r="P25"/>
  <c r="P29"/>
  <c r="P33"/>
  <c r="P37"/>
  <c r="P41"/>
  <c r="P45"/>
  <c r="P49"/>
  <c r="P53"/>
  <c r="P57"/>
  <c r="P61"/>
  <c r="P65"/>
  <c r="P69"/>
  <c r="P73"/>
  <c r="P77"/>
  <c r="P81"/>
  <c r="P8"/>
  <c r="P16"/>
  <c r="P20"/>
  <c r="P24"/>
  <c r="P28"/>
  <c r="P32"/>
  <c r="P36"/>
  <c r="P40"/>
  <c r="P44"/>
  <c r="P48"/>
  <c r="P52"/>
  <c r="P56"/>
  <c r="P60"/>
  <c r="P64"/>
  <c r="P68"/>
  <c r="P72"/>
  <c r="P76"/>
  <c r="P80"/>
  <c r="P7"/>
  <c r="P15"/>
  <c r="P19"/>
  <c r="P43"/>
  <c r="P51"/>
  <c r="P59"/>
  <c r="P67"/>
  <c r="P79"/>
  <c r="C23" i="1"/>
  <c r="F23"/>
  <c r="H23" s="1"/>
  <c r="I23" s="1"/>
  <c r="J23" s="1"/>
  <c r="K23" s="1"/>
  <c r="E23"/>
  <c r="D23"/>
  <c r="F22"/>
  <c r="H22" s="1"/>
  <c r="I22" s="1"/>
  <c r="J22" s="1"/>
  <c r="K22" s="1"/>
  <c r="E22"/>
  <c r="D22"/>
  <c r="C22"/>
  <c r="E17" i="6" l="1"/>
  <c r="E18"/>
  <c r="E15"/>
  <c r="E12"/>
  <c r="E5"/>
  <c r="E6"/>
  <c r="E16"/>
  <c r="E9"/>
  <c r="E10"/>
  <c r="D13"/>
  <c r="D14"/>
  <c r="D11"/>
  <c r="D8"/>
  <c r="D17"/>
  <c r="D18"/>
  <c r="D15"/>
  <c r="D12"/>
  <c r="D5"/>
  <c r="D6"/>
  <c r="D16"/>
  <c r="D9"/>
  <c r="D10"/>
  <c r="C5"/>
  <c r="C13"/>
  <c r="C10"/>
  <c r="C12"/>
  <c r="C17"/>
  <c r="C14"/>
  <c r="C16"/>
  <c r="C18"/>
  <c r="C11"/>
  <c r="C9"/>
  <c r="C15"/>
  <c r="D4"/>
  <c r="C8"/>
  <c r="C7"/>
  <c r="C6"/>
  <c r="E4"/>
  <c r="C4"/>
  <c r="P5" i="2"/>
  <c r="P11" l="1"/>
  <c r="P12" l="1"/>
  <c r="B13" i="6" s="1"/>
  <c r="B6" l="1"/>
  <c r="B17"/>
  <c r="B12"/>
  <c r="B11"/>
  <c r="B9"/>
  <c r="B18"/>
  <c r="B14"/>
  <c r="B8"/>
  <c r="B15"/>
  <c r="B7"/>
  <c r="B5"/>
  <c r="B10"/>
  <c r="B16"/>
  <c r="B4"/>
</calcChain>
</file>

<file path=xl/sharedStrings.xml><?xml version="1.0" encoding="utf-8"?>
<sst xmlns="http://schemas.openxmlformats.org/spreadsheetml/2006/main" count="73" uniqueCount="42">
  <si>
    <t>Biochimie: chimi orga</t>
  </si>
  <si>
    <t>Biophysique:dipôles éléctrique</t>
  </si>
  <si>
    <t>Biophysique: mécanique des fluides</t>
  </si>
  <si>
    <t>Biophysique: état de la matière et caractérisation</t>
  </si>
  <si>
    <t>Biologie: introduction a la biologie et a la cellule</t>
  </si>
  <si>
    <t>Biologie: les tissus épitheliaux</t>
  </si>
  <si>
    <t>Biologie: Les tissus conjonctifs</t>
  </si>
  <si>
    <t>Biologie: la membrane plasmique</t>
  </si>
  <si>
    <t>Biostat: mesure et ces incertitudes</t>
  </si>
  <si>
    <t>Biostat: statistique descriptives</t>
  </si>
  <si>
    <t>Biostat:Grandeur, unité dimensions</t>
  </si>
  <si>
    <t>Biochimie: Atomistique chap 1 à 6</t>
  </si>
  <si>
    <t>biologie: la microscopie photonique: métode etude cellule</t>
  </si>
  <si>
    <t>biologie: La microscopie electronique: methode exploration cellule</t>
  </si>
  <si>
    <t>biophysique: Equation différentielles</t>
  </si>
  <si>
    <t>Biophysique: TD rappel Log et ln</t>
  </si>
  <si>
    <t>Biophysique: TD dipoles lectrique</t>
  </si>
  <si>
    <t>Biophysique: grandeur physique equation différentielles</t>
  </si>
  <si>
    <t xml:space="preserve"> à renseigner</t>
  </si>
  <si>
    <t>INTITULE DU COURS</t>
  </si>
  <si>
    <t xml:space="preserve"> Atomistique chap 1 à 6</t>
  </si>
  <si>
    <t xml:space="preserve"> chimi orga</t>
  </si>
  <si>
    <t>DATE A RENSEIGNER</t>
  </si>
  <si>
    <t>BIOCHIMIE</t>
  </si>
  <si>
    <t>date du cours</t>
  </si>
  <si>
    <t xml:space="preserve">Nous sommes le </t>
  </si>
  <si>
    <t>date fin révision</t>
  </si>
  <si>
    <t>BIOPHYSIQUE</t>
  </si>
  <si>
    <t>cours 1</t>
  </si>
  <si>
    <t>cours 2</t>
  </si>
  <si>
    <t>cours 3</t>
  </si>
  <si>
    <t>Revision</t>
  </si>
  <si>
    <t>cours 4</t>
  </si>
  <si>
    <t xml:space="preserve">le : </t>
  </si>
  <si>
    <t>BIOLOGIE</t>
  </si>
  <si>
    <t>BIOSTAT</t>
  </si>
  <si>
    <t>chimie2</t>
  </si>
  <si>
    <t>chimie3</t>
  </si>
  <si>
    <t>chimie4</t>
  </si>
  <si>
    <t>chimie5</t>
  </si>
  <si>
    <t>chimie6</t>
  </si>
  <si>
    <t>chimie7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</si>
</sst>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9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6" borderId="0" xfId="0" applyFill="1"/>
    <xf numFmtId="14" fontId="0" fillId="0" borderId="0" xfId="0" applyNumberFormat="1"/>
    <xf numFmtId="14" fontId="0" fillId="10" borderId="0" xfId="0" applyNumberFormat="1" applyFill="1"/>
    <xf numFmtId="14" fontId="0" fillId="11" borderId="0" xfId="0" applyNumberFormat="1" applyFill="1"/>
    <xf numFmtId="14" fontId="0" fillId="9" borderId="0" xfId="0" applyNumberFormat="1" applyFill="1"/>
    <xf numFmtId="14" fontId="0" fillId="7" borderId="0" xfId="0" applyNumberFormat="1" applyFill="1"/>
    <xf numFmtId="16" fontId="0" fillId="0" borderId="0" xfId="0" applyNumberFormat="1"/>
    <xf numFmtId="14" fontId="0" fillId="5" borderId="0" xfId="0" applyNumberFormat="1" applyFill="1"/>
    <xf numFmtId="14" fontId="0" fillId="3" borderId="0" xfId="0" applyNumberFormat="1" applyFill="1"/>
    <xf numFmtId="14" fontId="0" fillId="0" borderId="0" xfId="0" applyNumberFormat="1" applyFill="1"/>
    <xf numFmtId="14" fontId="0" fillId="8" borderId="0" xfId="0" applyNumberFormat="1" applyFill="1"/>
    <xf numFmtId="14" fontId="0" fillId="12" borderId="0" xfId="0" applyNumberFormat="1" applyFill="1"/>
    <xf numFmtId="14" fontId="1" fillId="13" borderId="0" xfId="0" applyNumberFormat="1" applyFont="1" applyFill="1"/>
    <xf numFmtId="14" fontId="0" fillId="14" borderId="0" xfId="0" applyNumberFormat="1" applyFill="1"/>
    <xf numFmtId="14" fontId="0" fillId="15" borderId="0" xfId="0" applyNumberFormat="1" applyFill="1"/>
    <xf numFmtId="14" fontId="0" fillId="16" borderId="0" xfId="0" applyNumberFormat="1" applyFill="1"/>
    <xf numFmtId="0" fontId="2" fillId="3" borderId="0" xfId="0" applyFont="1" applyFill="1" applyAlignment="1">
      <alignment horizontal="center"/>
    </xf>
    <xf numFmtId="0" fontId="2" fillId="0" borderId="0" xfId="0" applyFont="1"/>
    <xf numFmtId="0" fontId="0" fillId="0" borderId="0" xfId="0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right"/>
    </xf>
    <xf numFmtId="14" fontId="4" fillId="0" borderId="2" xfId="0" applyNumberFormat="1" applyFont="1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Fill="1" applyBorder="1"/>
    <xf numFmtId="14" fontId="3" fillId="0" borderId="5" xfId="0" applyNumberFormat="1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3" fillId="0" borderId="10" xfId="0" applyNumberFormat="1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</cellXfs>
  <cellStyles count="1">
    <cellStyle name="Normal" xfId="0" builtinId="0"/>
  </cellStyles>
  <dxfs count="20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9FFCC"/>
      <color rgb="FFFF33CC"/>
      <color rgb="FFFF7C80"/>
      <color rgb="FFCC66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L23"/>
  <sheetViews>
    <sheetView zoomScale="82" zoomScaleNormal="82" workbookViewId="0">
      <selection activeCell="E32" sqref="E32"/>
    </sheetView>
  </sheetViews>
  <sheetFormatPr baseColWidth="10" defaultRowHeight="15"/>
  <cols>
    <col min="1" max="1" width="73.140625" customWidth="1"/>
    <col min="2" max="2" width="13.85546875" customWidth="1"/>
  </cols>
  <sheetData>
    <row r="1" spans="1:12">
      <c r="A1" s="3" t="s">
        <v>11</v>
      </c>
      <c r="B1" s="9">
        <v>42982</v>
      </c>
      <c r="C1" s="9">
        <v>42983</v>
      </c>
      <c r="D1" s="9">
        <v>42985</v>
      </c>
      <c r="E1" s="9">
        <v>42986</v>
      </c>
      <c r="F1" s="9">
        <v>42990</v>
      </c>
      <c r="G1" s="15">
        <v>43001</v>
      </c>
      <c r="H1" s="5">
        <v>43015</v>
      </c>
      <c r="I1" s="5">
        <v>43029</v>
      </c>
      <c r="J1" s="5">
        <v>43043</v>
      </c>
      <c r="K1" s="5">
        <v>43057</v>
      </c>
      <c r="L1" s="5">
        <v>43071</v>
      </c>
    </row>
    <row r="2" spans="1:12">
      <c r="A2" s="3" t="s">
        <v>0</v>
      </c>
      <c r="B2" s="9">
        <v>42990</v>
      </c>
      <c r="C2" s="6">
        <v>42995</v>
      </c>
      <c r="D2" s="11">
        <v>42998</v>
      </c>
      <c r="E2" s="16">
        <v>43003</v>
      </c>
      <c r="F2" s="5">
        <v>43010</v>
      </c>
      <c r="G2" s="5">
        <v>43019</v>
      </c>
      <c r="H2" s="5">
        <v>43033</v>
      </c>
      <c r="I2" s="5">
        <v>43047</v>
      </c>
      <c r="J2" s="5">
        <v>43061</v>
      </c>
      <c r="K2" s="5">
        <v>43075</v>
      </c>
    </row>
    <row r="3" spans="1:12">
      <c r="A3" s="2" t="s">
        <v>1</v>
      </c>
      <c r="B3" s="9">
        <v>42985</v>
      </c>
      <c r="C3" s="12">
        <v>42999</v>
      </c>
      <c r="D3" s="8">
        <v>43002</v>
      </c>
      <c r="E3" s="17">
        <v>43004</v>
      </c>
      <c r="F3" s="5">
        <v>43011</v>
      </c>
      <c r="G3" s="5">
        <v>43020</v>
      </c>
      <c r="H3" s="5">
        <v>43034</v>
      </c>
      <c r="I3" s="10">
        <v>43048</v>
      </c>
      <c r="J3" s="13">
        <v>43062</v>
      </c>
      <c r="K3" s="5">
        <v>43076</v>
      </c>
    </row>
    <row r="4" spans="1:12">
      <c r="A4" s="2" t="s">
        <v>2</v>
      </c>
      <c r="B4" s="9">
        <v>42990</v>
      </c>
      <c r="C4" s="9">
        <v>42994</v>
      </c>
      <c r="D4" s="7">
        <v>42997</v>
      </c>
      <c r="E4" s="12">
        <v>42999</v>
      </c>
      <c r="F4" s="18">
        <v>43006</v>
      </c>
      <c r="G4" s="5">
        <v>43014</v>
      </c>
      <c r="H4" s="5">
        <v>43028</v>
      </c>
      <c r="I4" s="5">
        <v>43042</v>
      </c>
      <c r="J4" s="5">
        <v>43056</v>
      </c>
      <c r="K4" s="5">
        <v>43070</v>
      </c>
    </row>
    <row r="5" spans="1:12">
      <c r="A5" s="2" t="s">
        <v>3</v>
      </c>
      <c r="B5" s="9">
        <v>42992</v>
      </c>
      <c r="C5" s="9">
        <v>42994</v>
      </c>
      <c r="D5" s="7">
        <v>42997</v>
      </c>
      <c r="E5" s="12">
        <v>42999</v>
      </c>
      <c r="F5" s="18">
        <v>43006</v>
      </c>
      <c r="G5" s="5">
        <v>43014</v>
      </c>
      <c r="H5" s="5">
        <v>43028</v>
      </c>
      <c r="I5" s="5">
        <v>43042</v>
      </c>
      <c r="J5" s="5">
        <v>43056</v>
      </c>
      <c r="K5" s="5">
        <v>43070</v>
      </c>
    </row>
    <row r="6" spans="1:12">
      <c r="A6" s="1" t="s">
        <v>4</v>
      </c>
      <c r="B6" s="9">
        <v>42979</v>
      </c>
      <c r="C6" s="6">
        <v>42995</v>
      </c>
      <c r="D6" s="11">
        <v>42998</v>
      </c>
      <c r="E6" s="14">
        <v>43000</v>
      </c>
      <c r="F6" s="19">
        <v>43007</v>
      </c>
      <c r="G6" s="5">
        <v>43015</v>
      </c>
      <c r="H6" s="5">
        <v>43029</v>
      </c>
      <c r="I6" s="5">
        <v>43043</v>
      </c>
      <c r="J6" s="5">
        <v>43057</v>
      </c>
      <c r="K6" s="5">
        <v>43010</v>
      </c>
    </row>
    <row r="7" spans="1:12">
      <c r="A7" s="1" t="s">
        <v>13</v>
      </c>
      <c r="B7" s="9">
        <v>42985</v>
      </c>
      <c r="C7" s="12">
        <v>42999</v>
      </c>
      <c r="D7" s="15">
        <v>43001</v>
      </c>
      <c r="E7" s="17">
        <v>43004</v>
      </c>
      <c r="F7" s="5">
        <v>43011</v>
      </c>
      <c r="G7" s="5">
        <v>43020</v>
      </c>
      <c r="H7" s="5">
        <v>43034</v>
      </c>
      <c r="I7" s="5">
        <v>43048</v>
      </c>
      <c r="J7" s="5">
        <v>43062</v>
      </c>
      <c r="K7" s="5">
        <v>43076</v>
      </c>
    </row>
    <row r="8" spans="1:12">
      <c r="A8" s="1" t="s">
        <v>12</v>
      </c>
      <c r="B8" s="9">
        <v>42982</v>
      </c>
      <c r="C8" s="15">
        <v>43001</v>
      </c>
      <c r="D8" s="8">
        <v>43002</v>
      </c>
      <c r="E8" s="5">
        <v>43009</v>
      </c>
      <c r="F8" s="5">
        <v>43018</v>
      </c>
      <c r="G8" s="5">
        <v>43032</v>
      </c>
      <c r="H8" s="5">
        <v>43046</v>
      </c>
      <c r="I8" s="10">
        <v>43060</v>
      </c>
      <c r="J8" s="10">
        <v>43074</v>
      </c>
    </row>
    <row r="9" spans="1:12">
      <c r="A9" s="1" t="s">
        <v>5</v>
      </c>
      <c r="B9" s="9">
        <v>42989</v>
      </c>
      <c r="C9" s="6">
        <v>42995</v>
      </c>
      <c r="D9" s="11">
        <v>42998</v>
      </c>
      <c r="E9" s="14">
        <v>43000</v>
      </c>
      <c r="F9" s="19">
        <v>43007</v>
      </c>
      <c r="G9" s="5">
        <v>43015</v>
      </c>
      <c r="H9" s="5">
        <v>43029</v>
      </c>
      <c r="I9" s="5">
        <v>43043</v>
      </c>
      <c r="J9" s="5">
        <v>43057</v>
      </c>
      <c r="K9" s="5">
        <v>41184</v>
      </c>
    </row>
    <row r="10" spans="1:12">
      <c r="A10" s="1" t="s">
        <v>6</v>
      </c>
      <c r="B10" s="6">
        <v>42995</v>
      </c>
      <c r="C10" s="11">
        <v>42998</v>
      </c>
      <c r="D10" s="14">
        <v>43000</v>
      </c>
      <c r="E10" s="19">
        <v>43007</v>
      </c>
      <c r="F10" s="5">
        <v>43015</v>
      </c>
      <c r="G10" s="5">
        <v>43029</v>
      </c>
      <c r="H10" s="5">
        <v>43043</v>
      </c>
      <c r="I10" s="5">
        <v>43057</v>
      </c>
      <c r="J10" s="5">
        <v>43010</v>
      </c>
    </row>
    <row r="11" spans="1:12">
      <c r="A11" s="1" t="s">
        <v>7</v>
      </c>
      <c r="B11" s="9">
        <v>42987</v>
      </c>
      <c r="C11" s="15">
        <v>43001</v>
      </c>
      <c r="D11" s="5"/>
    </row>
    <row r="12" spans="1:12">
      <c r="A12" s="4" t="s">
        <v>10</v>
      </c>
      <c r="B12" s="9">
        <v>42983</v>
      </c>
      <c r="C12" s="9">
        <v>42987</v>
      </c>
    </row>
    <row r="13" spans="1:12">
      <c r="A13" s="4" t="s">
        <v>8</v>
      </c>
      <c r="B13" s="9">
        <v>42987</v>
      </c>
      <c r="C13" s="8">
        <v>43002</v>
      </c>
    </row>
    <row r="14" spans="1:12">
      <c r="A14" s="4" t="s">
        <v>9</v>
      </c>
      <c r="B14" s="9">
        <v>42994</v>
      </c>
      <c r="C14" s="7">
        <v>42997</v>
      </c>
      <c r="D14" s="12">
        <v>42999</v>
      </c>
      <c r="E14" s="18">
        <v>43006</v>
      </c>
      <c r="F14" s="5">
        <v>43014</v>
      </c>
      <c r="G14" s="5">
        <v>43028</v>
      </c>
      <c r="H14" s="5">
        <v>43042</v>
      </c>
      <c r="I14" s="5">
        <v>43056</v>
      </c>
      <c r="J14" s="5">
        <v>43070</v>
      </c>
    </row>
    <row r="15" spans="1:12">
      <c r="A15" s="2" t="s">
        <v>14</v>
      </c>
      <c r="B15" s="9">
        <v>42983</v>
      </c>
    </row>
    <row r="16" spans="1:12">
      <c r="A16" s="2" t="s">
        <v>15</v>
      </c>
      <c r="B16" s="9">
        <v>42983</v>
      </c>
    </row>
    <row r="17" spans="1:11">
      <c r="A17" s="2" t="s">
        <v>16</v>
      </c>
      <c r="B17" s="9">
        <v>42993</v>
      </c>
    </row>
    <row r="18" spans="1:11">
      <c r="A18" s="2" t="s">
        <v>17</v>
      </c>
      <c r="B18" s="9">
        <v>42983</v>
      </c>
    </row>
    <row r="21" spans="1:11">
      <c r="A21" s="20" t="s">
        <v>19</v>
      </c>
      <c r="B21" s="21" t="s">
        <v>18</v>
      </c>
      <c r="C21">
        <v>3</v>
      </c>
      <c r="D21">
        <v>5</v>
      </c>
      <c r="E21">
        <v>12</v>
      </c>
      <c r="F21">
        <v>21</v>
      </c>
      <c r="H21">
        <v>15</v>
      </c>
      <c r="I21">
        <v>15</v>
      </c>
      <c r="J21">
        <v>15</v>
      </c>
      <c r="K21">
        <v>15</v>
      </c>
    </row>
    <row r="22" spans="1:11">
      <c r="B22" s="5">
        <v>42994</v>
      </c>
      <c r="C22" s="5">
        <f>B22+3</f>
        <v>42997</v>
      </c>
      <c r="D22" s="5">
        <f>B22+5</f>
        <v>42999</v>
      </c>
      <c r="E22" s="5">
        <f>B22+12</f>
        <v>43006</v>
      </c>
      <c r="F22" s="5">
        <f>B22+21</f>
        <v>43015</v>
      </c>
      <c r="H22" s="5">
        <f>F22+15</f>
        <v>43030</v>
      </c>
      <c r="I22" s="5">
        <f t="shared" ref="I22:K23" si="0">H22+15</f>
        <v>43045</v>
      </c>
      <c r="J22" s="5">
        <f t="shared" si="0"/>
        <v>43060</v>
      </c>
      <c r="K22" s="5">
        <f t="shared" si="0"/>
        <v>43075</v>
      </c>
    </row>
    <row r="23" spans="1:11">
      <c r="B23" s="5">
        <v>43069</v>
      </c>
      <c r="C23" s="5">
        <f>B23+3</f>
        <v>43072</v>
      </c>
      <c r="D23" s="5">
        <f>D30+5</f>
        <v>5</v>
      </c>
      <c r="E23" s="5">
        <f>D30+12</f>
        <v>12</v>
      </c>
      <c r="F23" s="5">
        <f>D30+21</f>
        <v>21</v>
      </c>
      <c r="H23" s="5">
        <f>F23+15</f>
        <v>36</v>
      </c>
      <c r="I23" s="5">
        <f t="shared" si="0"/>
        <v>51</v>
      </c>
      <c r="J23" s="5">
        <f t="shared" si="0"/>
        <v>66</v>
      </c>
      <c r="K23" s="5">
        <f t="shared" si="0"/>
        <v>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P81"/>
  <sheetViews>
    <sheetView workbookViewId="0">
      <selection activeCell="H1" sqref="H1:L1048576"/>
    </sheetView>
  </sheetViews>
  <sheetFormatPr baseColWidth="10" defaultRowHeight="15"/>
  <cols>
    <col min="1" max="1" width="41.7109375" customWidth="1"/>
    <col min="2" max="2" width="17.28515625" style="41" customWidth="1"/>
    <col min="3" max="4" width="13.140625" style="26" customWidth="1"/>
    <col min="5" max="5" width="15.7109375" style="26" customWidth="1"/>
    <col min="6" max="6" width="13.140625" style="26" customWidth="1"/>
    <col min="7" max="7" width="5" style="26" customWidth="1"/>
    <col min="8" max="11" width="13.140625" style="26" customWidth="1"/>
    <col min="12" max="12" width="16.28515625" customWidth="1"/>
    <col min="16" max="16" width="8.5703125" style="26" bestFit="1" customWidth="1"/>
  </cols>
  <sheetData>
    <row r="1" spans="1:16" ht="19.5" thickBot="1">
      <c r="A1" s="25" t="s">
        <v>23</v>
      </c>
      <c r="B1" s="28" t="s">
        <v>25</v>
      </c>
      <c r="C1" s="29">
        <f ca="1">TODAY()</f>
        <v>42995</v>
      </c>
      <c r="E1" s="32" t="s">
        <v>26</v>
      </c>
      <c r="F1" s="33">
        <v>43077</v>
      </c>
    </row>
    <row r="2" spans="1:16" ht="18.75">
      <c r="A2" s="25"/>
      <c r="B2" s="30"/>
      <c r="C2" s="31"/>
    </row>
    <row r="3" spans="1:16">
      <c r="B3" s="23" t="s">
        <v>24</v>
      </c>
      <c r="P3" s="34" t="s">
        <v>31</v>
      </c>
    </row>
    <row r="4" spans="1:16" s="23" customFormat="1" ht="15.75" thickBot="1">
      <c r="A4" s="23" t="s">
        <v>19</v>
      </c>
      <c r="B4" s="24" t="s">
        <v>22</v>
      </c>
      <c r="C4" s="23">
        <v>3</v>
      </c>
      <c r="D4" s="23">
        <v>5</v>
      </c>
      <c r="E4" s="23">
        <v>12</v>
      </c>
      <c r="F4" s="23">
        <v>21</v>
      </c>
      <c r="H4" s="23">
        <v>15</v>
      </c>
      <c r="I4" s="23">
        <v>15</v>
      </c>
      <c r="J4" s="23">
        <v>15</v>
      </c>
      <c r="K4" s="23">
        <v>15</v>
      </c>
      <c r="L4" s="23">
        <v>15</v>
      </c>
      <c r="P4" s="26"/>
    </row>
    <row r="5" spans="1:16">
      <c r="A5" s="42" t="s">
        <v>20</v>
      </c>
      <c r="B5" s="43">
        <v>42982</v>
      </c>
      <c r="C5" s="44">
        <f>IF(B5&gt;0,B5+3,"")</f>
        <v>42985</v>
      </c>
      <c r="D5" s="44">
        <f>IF(B5&gt;0,B5+5,"")</f>
        <v>42987</v>
      </c>
      <c r="E5" s="44">
        <f>IF(B5&gt;0,B5+12,"")</f>
        <v>42994</v>
      </c>
      <c r="F5" s="44">
        <f>IF(B5&gt;0,B5+21,"")</f>
        <v>43003</v>
      </c>
      <c r="G5" s="45"/>
      <c r="H5" s="38">
        <f>IF(B5="","",IF(F5+15&gt;$F$1,"révision terminée",F5+15))</f>
        <v>43018</v>
      </c>
      <c r="I5" s="38">
        <f>IF(C5="","",IF(H5+15&gt;$F$1,"révision terminée",H5+15))</f>
        <v>43033</v>
      </c>
      <c r="J5" s="38">
        <f t="shared" ref="J5:L5" si="0">IF(D5="","",IF(I5+15&gt;$F$1,"révision terminée",I5+15))</f>
        <v>43048</v>
      </c>
      <c r="K5" s="38">
        <f t="shared" si="0"/>
        <v>43063</v>
      </c>
      <c r="L5" s="38" t="str">
        <f t="shared" si="0"/>
        <v>révision terminée</v>
      </c>
      <c r="M5" s="27"/>
      <c r="P5" s="26" t="str">
        <f ca="1">IF(COUNTIF(B5:L5,$C$1)=1,MAX($P$4:P4)+1,"")</f>
        <v/>
      </c>
    </row>
    <row r="6" spans="1:16">
      <c r="A6" s="46" t="s">
        <v>21</v>
      </c>
      <c r="B6" s="40">
        <v>42994</v>
      </c>
      <c r="C6" s="38">
        <f t="shared" ref="C6:C69" si="1">IF(B6&gt;0,B6+3,"")</f>
        <v>42997</v>
      </c>
      <c r="D6" s="38">
        <f t="shared" ref="D6:D38" si="2">IF(B6&gt;0,B6+5,"")</f>
        <v>42999</v>
      </c>
      <c r="E6" s="38">
        <f t="shared" ref="E6:E38" si="3">IF(B6&gt;0,B6+12,"")</f>
        <v>43006</v>
      </c>
      <c r="F6" s="38">
        <f t="shared" ref="F6:F38" si="4">IF(B6&gt;0,B6+21,"")</f>
        <v>43015</v>
      </c>
      <c r="G6" s="39"/>
      <c r="H6" s="38">
        <f t="shared" ref="H6:H69" si="5">IF(B6="","",IF(F6+15&gt;$F$1,"révision terminée",F6+15))</f>
        <v>43030</v>
      </c>
      <c r="I6" s="38">
        <f t="shared" ref="I6:I69" si="6">IF(C6="","",IF(H6+15&gt;$F$1,"révision terminée",H6+15))</f>
        <v>43045</v>
      </c>
      <c r="J6" s="38">
        <f t="shared" ref="J6:J69" si="7">IF(D6="","",IF(I6+15&gt;$F$1,"révision terminée",I6+15))</f>
        <v>43060</v>
      </c>
      <c r="K6" s="38">
        <f t="shared" ref="K6:K69" si="8">IF(E6="","",IF(J6+15&gt;$F$1,"révision terminée",J6+15))</f>
        <v>43075</v>
      </c>
      <c r="L6" s="38" t="str">
        <f t="shared" ref="L6:L69" si="9">IF(F6="","",IF(K6+15&gt;$F$1,"révision terminée",K6+15))</f>
        <v>révision terminée</v>
      </c>
      <c r="P6" s="26" t="str">
        <f ca="1">IF(COUNTIF(B6:L6,$C$1)=1,MAX($P$4:P5)+1,"")</f>
        <v/>
      </c>
    </row>
    <row r="7" spans="1:16">
      <c r="A7" s="46" t="s">
        <v>36</v>
      </c>
      <c r="B7" s="40"/>
      <c r="C7" s="38" t="str">
        <f t="shared" si="1"/>
        <v/>
      </c>
      <c r="D7" s="38" t="str">
        <f t="shared" si="2"/>
        <v/>
      </c>
      <c r="E7" s="38" t="str">
        <f t="shared" si="3"/>
        <v/>
      </c>
      <c r="F7" s="38" t="str">
        <f t="shared" si="4"/>
        <v/>
      </c>
      <c r="G7" s="39"/>
      <c r="H7" s="38" t="str">
        <f t="shared" si="5"/>
        <v/>
      </c>
      <c r="I7" s="38" t="str">
        <f t="shared" si="6"/>
        <v/>
      </c>
      <c r="J7" s="38" t="str">
        <f t="shared" si="7"/>
        <v/>
      </c>
      <c r="K7" s="38" t="str">
        <f t="shared" si="8"/>
        <v/>
      </c>
      <c r="L7" s="38" t="str">
        <f t="shared" si="9"/>
        <v/>
      </c>
      <c r="P7" s="26" t="str">
        <f ca="1">IF(COUNTIF(B7:L7,$C$1)=1,MAX($P$4:P6)+1,"")</f>
        <v/>
      </c>
    </row>
    <row r="8" spans="1:16">
      <c r="A8" s="46" t="s">
        <v>37</v>
      </c>
      <c r="B8" s="40">
        <v>42994</v>
      </c>
      <c r="C8" s="38">
        <f t="shared" si="1"/>
        <v>42997</v>
      </c>
      <c r="D8" s="38">
        <f t="shared" si="2"/>
        <v>42999</v>
      </c>
      <c r="E8" s="38">
        <f t="shared" si="3"/>
        <v>43006</v>
      </c>
      <c r="F8" s="38">
        <f t="shared" si="4"/>
        <v>43015</v>
      </c>
      <c r="G8" s="39"/>
      <c r="H8" s="38">
        <f t="shared" si="5"/>
        <v>43030</v>
      </c>
      <c r="I8" s="38">
        <f t="shared" si="6"/>
        <v>43045</v>
      </c>
      <c r="J8" s="38">
        <f t="shared" si="7"/>
        <v>43060</v>
      </c>
      <c r="K8" s="38">
        <f t="shared" si="8"/>
        <v>43075</v>
      </c>
      <c r="L8" s="38" t="str">
        <f t="shared" si="9"/>
        <v>révision terminée</v>
      </c>
      <c r="P8" s="26" t="str">
        <f ca="1">IF(COUNTIF(B8:L8,$C$1)=1,MAX($P$4:P7)+1,"")</f>
        <v/>
      </c>
    </row>
    <row r="9" spans="1:16">
      <c r="A9" s="46" t="s">
        <v>38</v>
      </c>
      <c r="B9" s="40">
        <v>42993</v>
      </c>
      <c r="C9" s="38">
        <f t="shared" si="1"/>
        <v>42996</v>
      </c>
      <c r="D9" s="38">
        <f t="shared" si="2"/>
        <v>42998</v>
      </c>
      <c r="E9" s="38">
        <f t="shared" si="3"/>
        <v>43005</v>
      </c>
      <c r="F9" s="38">
        <f t="shared" si="4"/>
        <v>43014</v>
      </c>
      <c r="G9" s="39"/>
      <c r="H9" s="38">
        <f t="shared" si="5"/>
        <v>43029</v>
      </c>
      <c r="I9" s="38">
        <f t="shared" si="6"/>
        <v>43044</v>
      </c>
      <c r="J9" s="38">
        <f t="shared" si="7"/>
        <v>43059</v>
      </c>
      <c r="K9" s="38">
        <f t="shared" si="8"/>
        <v>43074</v>
      </c>
      <c r="L9" s="38" t="str">
        <f t="shared" si="9"/>
        <v>révision terminée</v>
      </c>
      <c r="P9" s="26" t="str">
        <f ca="1">IF(COUNTIF(B9:L9,$C$1)=1,MAX($P$4:P8)+1,"")</f>
        <v/>
      </c>
    </row>
    <row r="10" spans="1:16">
      <c r="A10" s="46" t="s">
        <v>39</v>
      </c>
      <c r="B10" s="40">
        <v>42994</v>
      </c>
      <c r="C10" s="38">
        <f t="shared" si="1"/>
        <v>42997</v>
      </c>
      <c r="D10" s="38">
        <f t="shared" si="2"/>
        <v>42999</v>
      </c>
      <c r="E10" s="38">
        <f t="shared" si="3"/>
        <v>43006</v>
      </c>
      <c r="F10" s="38">
        <f t="shared" si="4"/>
        <v>43015</v>
      </c>
      <c r="G10" s="39"/>
      <c r="H10" s="38">
        <f t="shared" si="5"/>
        <v>43030</v>
      </c>
      <c r="I10" s="38">
        <f t="shared" si="6"/>
        <v>43045</v>
      </c>
      <c r="J10" s="38">
        <f t="shared" si="7"/>
        <v>43060</v>
      </c>
      <c r="K10" s="38">
        <f t="shared" si="8"/>
        <v>43075</v>
      </c>
      <c r="L10" s="38" t="str">
        <f t="shared" si="9"/>
        <v>révision terminée</v>
      </c>
      <c r="P10" s="26" t="str">
        <f ca="1">IF(COUNTIF(B10:L10,$C$1)=1,MAX($P$4:P9)+1,"")</f>
        <v/>
      </c>
    </row>
    <row r="11" spans="1:16">
      <c r="A11" s="46" t="s">
        <v>40</v>
      </c>
      <c r="B11" s="40">
        <v>42995</v>
      </c>
      <c r="C11" s="38">
        <f t="shared" si="1"/>
        <v>42998</v>
      </c>
      <c r="D11" s="38">
        <f t="shared" si="2"/>
        <v>43000</v>
      </c>
      <c r="E11" s="38">
        <f t="shared" si="3"/>
        <v>43007</v>
      </c>
      <c r="F11" s="38">
        <f t="shared" si="4"/>
        <v>43016</v>
      </c>
      <c r="G11" s="39"/>
      <c r="H11" s="38">
        <f t="shared" si="5"/>
        <v>43031</v>
      </c>
      <c r="I11" s="38">
        <f t="shared" si="6"/>
        <v>43046</v>
      </c>
      <c r="J11" s="38">
        <f t="shared" si="7"/>
        <v>43061</v>
      </c>
      <c r="K11" s="38">
        <f t="shared" si="8"/>
        <v>43076</v>
      </c>
      <c r="L11" s="38" t="str">
        <f t="shared" si="9"/>
        <v>révision terminée</v>
      </c>
      <c r="P11" s="26">
        <f ca="1">IF(COUNTIF(B11:L11,$C$1)=1,MAX($P$4:P10)+1,"")</f>
        <v>1</v>
      </c>
    </row>
    <row r="12" spans="1:16">
      <c r="A12" s="46" t="s">
        <v>41</v>
      </c>
      <c r="B12" s="40">
        <v>42995</v>
      </c>
      <c r="C12" s="38">
        <f t="shared" si="1"/>
        <v>42998</v>
      </c>
      <c r="D12" s="38">
        <f t="shared" si="2"/>
        <v>43000</v>
      </c>
      <c r="E12" s="38">
        <f t="shared" si="3"/>
        <v>43007</v>
      </c>
      <c r="F12" s="38">
        <f t="shared" si="4"/>
        <v>43016</v>
      </c>
      <c r="G12" s="39"/>
      <c r="H12" s="38">
        <f t="shared" si="5"/>
        <v>43031</v>
      </c>
      <c r="I12" s="38">
        <f t="shared" si="6"/>
        <v>43046</v>
      </c>
      <c r="J12" s="38">
        <f t="shared" si="7"/>
        <v>43061</v>
      </c>
      <c r="K12" s="38">
        <f t="shared" si="8"/>
        <v>43076</v>
      </c>
      <c r="L12" s="38" t="str">
        <f t="shared" si="9"/>
        <v>révision terminée</v>
      </c>
      <c r="P12" s="26">
        <f ca="1">IF(COUNTIF(B12:L12,$C$1)=1,MAX($P$4:P11)+1,"")</f>
        <v>2</v>
      </c>
    </row>
    <row r="13" spans="1:16">
      <c r="A13" s="47"/>
      <c r="B13" s="40"/>
      <c r="C13" s="38" t="str">
        <f t="shared" si="1"/>
        <v/>
      </c>
      <c r="D13" s="38" t="str">
        <f t="shared" si="2"/>
        <v/>
      </c>
      <c r="E13" s="38" t="str">
        <f t="shared" si="3"/>
        <v/>
      </c>
      <c r="F13" s="38" t="str">
        <f t="shared" si="4"/>
        <v/>
      </c>
      <c r="G13" s="39"/>
      <c r="H13" s="38" t="str">
        <f t="shared" si="5"/>
        <v/>
      </c>
      <c r="I13" s="38" t="str">
        <f t="shared" si="6"/>
        <v/>
      </c>
      <c r="J13" s="38" t="str">
        <f t="shared" si="7"/>
        <v/>
      </c>
      <c r="K13" s="38" t="str">
        <f t="shared" si="8"/>
        <v/>
      </c>
      <c r="L13" s="38" t="str">
        <f t="shared" si="9"/>
        <v/>
      </c>
      <c r="P13" s="26" t="str">
        <f ca="1">IF(COUNTIF(B13:L13,$C$1)=1,MAX($P$4:P12)+1,"")</f>
        <v/>
      </c>
    </row>
    <row r="14" spans="1:16">
      <c r="A14" s="47"/>
      <c r="B14" s="40"/>
      <c r="C14" s="38" t="str">
        <f t="shared" si="1"/>
        <v/>
      </c>
      <c r="D14" s="38" t="str">
        <f t="shared" si="2"/>
        <v/>
      </c>
      <c r="E14" s="38" t="str">
        <f t="shared" si="3"/>
        <v/>
      </c>
      <c r="F14" s="38" t="str">
        <f t="shared" si="4"/>
        <v/>
      </c>
      <c r="G14" s="39"/>
      <c r="H14" s="38" t="str">
        <f t="shared" si="5"/>
        <v/>
      </c>
      <c r="I14" s="38" t="str">
        <f t="shared" si="6"/>
        <v/>
      </c>
      <c r="J14" s="38" t="str">
        <f t="shared" si="7"/>
        <v/>
      </c>
      <c r="K14" s="38" t="str">
        <f t="shared" si="8"/>
        <v/>
      </c>
      <c r="L14" s="38" t="str">
        <f t="shared" si="9"/>
        <v/>
      </c>
      <c r="P14" s="26" t="str">
        <f ca="1">IF(COUNTIF(B14:L14,$C$1)=1,MAX($P$4:P13)+1,"")</f>
        <v/>
      </c>
    </row>
    <row r="15" spans="1:16">
      <c r="A15" s="47"/>
      <c r="B15" s="40"/>
      <c r="C15" s="38" t="str">
        <f t="shared" si="1"/>
        <v/>
      </c>
      <c r="D15" s="38" t="str">
        <f t="shared" si="2"/>
        <v/>
      </c>
      <c r="E15" s="38" t="str">
        <f t="shared" si="3"/>
        <v/>
      </c>
      <c r="F15" s="38" t="str">
        <f t="shared" si="4"/>
        <v/>
      </c>
      <c r="G15" s="39"/>
      <c r="H15" s="38" t="str">
        <f t="shared" si="5"/>
        <v/>
      </c>
      <c r="I15" s="38" t="str">
        <f t="shared" si="6"/>
        <v/>
      </c>
      <c r="J15" s="38" t="str">
        <f t="shared" si="7"/>
        <v/>
      </c>
      <c r="K15" s="38" t="str">
        <f t="shared" si="8"/>
        <v/>
      </c>
      <c r="L15" s="38" t="str">
        <f t="shared" si="9"/>
        <v/>
      </c>
      <c r="P15" s="26" t="str">
        <f ca="1">IF(COUNTIF(B15:L15,$C$1)=1,MAX($P$4:P14)+1,"")</f>
        <v/>
      </c>
    </row>
    <row r="16" spans="1:16">
      <c r="A16" s="47"/>
      <c r="B16" s="40"/>
      <c r="C16" s="38" t="str">
        <f t="shared" si="1"/>
        <v/>
      </c>
      <c r="D16" s="38" t="str">
        <f t="shared" si="2"/>
        <v/>
      </c>
      <c r="E16" s="38" t="str">
        <f t="shared" si="3"/>
        <v/>
      </c>
      <c r="F16" s="38" t="str">
        <f t="shared" si="4"/>
        <v/>
      </c>
      <c r="G16" s="39"/>
      <c r="H16" s="38" t="str">
        <f t="shared" si="5"/>
        <v/>
      </c>
      <c r="I16" s="38" t="str">
        <f t="shared" si="6"/>
        <v/>
      </c>
      <c r="J16" s="38" t="str">
        <f t="shared" si="7"/>
        <v/>
      </c>
      <c r="K16" s="38" t="str">
        <f t="shared" si="8"/>
        <v/>
      </c>
      <c r="L16" s="38" t="str">
        <f t="shared" si="9"/>
        <v/>
      </c>
      <c r="P16" s="26" t="str">
        <f ca="1">IF(COUNTIF(B16:L16,$C$1)=1,MAX($P$4:P15)+1,"")</f>
        <v/>
      </c>
    </row>
    <row r="17" spans="1:16">
      <c r="A17" s="47"/>
      <c r="B17" s="40"/>
      <c r="C17" s="38" t="str">
        <f t="shared" si="1"/>
        <v/>
      </c>
      <c r="D17" s="38" t="str">
        <f t="shared" si="2"/>
        <v/>
      </c>
      <c r="E17" s="38" t="str">
        <f t="shared" si="3"/>
        <v/>
      </c>
      <c r="F17" s="38" t="str">
        <f t="shared" si="4"/>
        <v/>
      </c>
      <c r="G17" s="39"/>
      <c r="H17" s="38" t="str">
        <f t="shared" si="5"/>
        <v/>
      </c>
      <c r="I17" s="38" t="str">
        <f t="shared" si="6"/>
        <v/>
      </c>
      <c r="J17" s="38" t="str">
        <f t="shared" si="7"/>
        <v/>
      </c>
      <c r="K17" s="38" t="str">
        <f t="shared" si="8"/>
        <v/>
      </c>
      <c r="L17" s="38" t="str">
        <f t="shared" si="9"/>
        <v/>
      </c>
      <c r="P17" s="26" t="str">
        <f ca="1">IF(COUNTIF(B17:L17,$C$1)=1,MAX($P$4:P16)+1,"")</f>
        <v/>
      </c>
    </row>
    <row r="18" spans="1:16">
      <c r="A18" s="47"/>
      <c r="B18" s="40"/>
      <c r="C18" s="38" t="str">
        <f t="shared" si="1"/>
        <v/>
      </c>
      <c r="D18" s="38" t="str">
        <f t="shared" si="2"/>
        <v/>
      </c>
      <c r="E18" s="38" t="str">
        <f t="shared" si="3"/>
        <v/>
      </c>
      <c r="F18" s="38" t="str">
        <f t="shared" si="4"/>
        <v/>
      </c>
      <c r="G18" s="39"/>
      <c r="H18" s="38" t="str">
        <f t="shared" si="5"/>
        <v/>
      </c>
      <c r="I18" s="38" t="str">
        <f t="shared" si="6"/>
        <v/>
      </c>
      <c r="J18" s="38" t="str">
        <f t="shared" si="7"/>
        <v/>
      </c>
      <c r="K18" s="38" t="str">
        <f t="shared" si="8"/>
        <v/>
      </c>
      <c r="L18" s="38" t="str">
        <f t="shared" si="9"/>
        <v/>
      </c>
      <c r="P18" s="26" t="str">
        <f ca="1">IF(COUNTIF(B18:L18,$C$1)=1,MAX($P$4:P17)+1,"")</f>
        <v/>
      </c>
    </row>
    <row r="19" spans="1:16">
      <c r="A19" s="47"/>
      <c r="B19" s="40"/>
      <c r="C19" s="38" t="str">
        <f t="shared" si="1"/>
        <v/>
      </c>
      <c r="D19" s="38" t="str">
        <f t="shared" si="2"/>
        <v/>
      </c>
      <c r="E19" s="38" t="str">
        <f t="shared" si="3"/>
        <v/>
      </c>
      <c r="F19" s="38" t="str">
        <f t="shared" si="4"/>
        <v/>
      </c>
      <c r="G19" s="39"/>
      <c r="H19" s="38" t="str">
        <f t="shared" si="5"/>
        <v/>
      </c>
      <c r="I19" s="38" t="str">
        <f t="shared" si="6"/>
        <v/>
      </c>
      <c r="J19" s="38" t="str">
        <f t="shared" si="7"/>
        <v/>
      </c>
      <c r="K19" s="38" t="str">
        <f t="shared" si="8"/>
        <v/>
      </c>
      <c r="L19" s="38" t="str">
        <f t="shared" si="9"/>
        <v/>
      </c>
      <c r="P19" s="26" t="str">
        <f ca="1">IF(COUNTIF(B19:L19,$C$1)=1,MAX($P$4:P18)+1,"")</f>
        <v/>
      </c>
    </row>
    <row r="20" spans="1:16">
      <c r="A20" s="47"/>
      <c r="B20" s="40"/>
      <c r="C20" s="38" t="str">
        <f t="shared" si="1"/>
        <v/>
      </c>
      <c r="D20" s="38" t="str">
        <f t="shared" si="2"/>
        <v/>
      </c>
      <c r="E20" s="38" t="str">
        <f t="shared" si="3"/>
        <v/>
      </c>
      <c r="F20" s="38" t="str">
        <f t="shared" si="4"/>
        <v/>
      </c>
      <c r="G20" s="39"/>
      <c r="H20" s="38" t="str">
        <f t="shared" si="5"/>
        <v/>
      </c>
      <c r="I20" s="38" t="str">
        <f t="shared" si="6"/>
        <v/>
      </c>
      <c r="J20" s="38" t="str">
        <f t="shared" si="7"/>
        <v/>
      </c>
      <c r="K20" s="38" t="str">
        <f t="shared" si="8"/>
        <v/>
      </c>
      <c r="L20" s="38" t="str">
        <f t="shared" si="9"/>
        <v/>
      </c>
      <c r="P20" s="26" t="str">
        <f ca="1">IF(COUNTIF(B20:L20,$C$1)=1,MAX($P$4:P19)+1,"")</f>
        <v/>
      </c>
    </row>
    <row r="21" spans="1:16">
      <c r="A21" s="47"/>
      <c r="B21" s="40"/>
      <c r="C21" s="38" t="str">
        <f t="shared" si="1"/>
        <v/>
      </c>
      <c r="D21" s="38" t="str">
        <f t="shared" si="2"/>
        <v/>
      </c>
      <c r="E21" s="38" t="str">
        <f t="shared" si="3"/>
        <v/>
      </c>
      <c r="F21" s="38" t="str">
        <f t="shared" si="4"/>
        <v/>
      </c>
      <c r="G21" s="39"/>
      <c r="H21" s="38" t="str">
        <f t="shared" si="5"/>
        <v/>
      </c>
      <c r="I21" s="38" t="str">
        <f t="shared" si="6"/>
        <v/>
      </c>
      <c r="J21" s="38" t="str">
        <f t="shared" si="7"/>
        <v/>
      </c>
      <c r="K21" s="38" t="str">
        <f t="shared" si="8"/>
        <v/>
      </c>
      <c r="L21" s="38" t="str">
        <f t="shared" si="9"/>
        <v/>
      </c>
      <c r="P21" s="26" t="str">
        <f ca="1">IF(COUNTIF(B21:L21,$C$1)=1,MAX($P$4:P20)+1,"")</f>
        <v/>
      </c>
    </row>
    <row r="22" spans="1:16">
      <c r="A22" s="47"/>
      <c r="B22" s="40"/>
      <c r="C22" s="38" t="str">
        <f t="shared" si="1"/>
        <v/>
      </c>
      <c r="D22" s="38" t="str">
        <f t="shared" si="2"/>
        <v/>
      </c>
      <c r="E22" s="38" t="str">
        <f t="shared" si="3"/>
        <v/>
      </c>
      <c r="F22" s="38" t="str">
        <f t="shared" si="4"/>
        <v/>
      </c>
      <c r="G22" s="39"/>
      <c r="H22" s="38" t="str">
        <f t="shared" si="5"/>
        <v/>
      </c>
      <c r="I22" s="38" t="str">
        <f t="shared" si="6"/>
        <v/>
      </c>
      <c r="J22" s="38" t="str">
        <f t="shared" si="7"/>
        <v/>
      </c>
      <c r="K22" s="38" t="str">
        <f t="shared" si="8"/>
        <v/>
      </c>
      <c r="L22" s="38" t="str">
        <f t="shared" si="9"/>
        <v/>
      </c>
      <c r="P22" s="26" t="str">
        <f ca="1">IF(COUNTIF(B22:L22,$C$1)=1,MAX($P$4:P21)+1,"")</f>
        <v/>
      </c>
    </row>
    <row r="23" spans="1:16">
      <c r="A23" s="47"/>
      <c r="B23" s="40"/>
      <c r="C23" s="38" t="str">
        <f t="shared" si="1"/>
        <v/>
      </c>
      <c r="D23" s="38" t="str">
        <f t="shared" si="2"/>
        <v/>
      </c>
      <c r="E23" s="38" t="str">
        <f t="shared" si="3"/>
        <v/>
      </c>
      <c r="F23" s="38" t="str">
        <f t="shared" si="4"/>
        <v/>
      </c>
      <c r="G23" s="39"/>
      <c r="H23" s="38" t="str">
        <f t="shared" si="5"/>
        <v/>
      </c>
      <c r="I23" s="38" t="str">
        <f t="shared" si="6"/>
        <v/>
      </c>
      <c r="J23" s="38" t="str">
        <f t="shared" si="7"/>
        <v/>
      </c>
      <c r="K23" s="38" t="str">
        <f t="shared" si="8"/>
        <v/>
      </c>
      <c r="L23" s="38" t="str">
        <f t="shared" si="9"/>
        <v/>
      </c>
      <c r="P23" s="26" t="str">
        <f ca="1">IF(COUNTIF(B23:L23,$C$1)=1,MAX($P$4:P22)+1,"")</f>
        <v/>
      </c>
    </row>
    <row r="24" spans="1:16">
      <c r="A24" s="47"/>
      <c r="B24" s="40"/>
      <c r="C24" s="38" t="str">
        <f t="shared" si="1"/>
        <v/>
      </c>
      <c r="D24" s="38" t="str">
        <f t="shared" si="2"/>
        <v/>
      </c>
      <c r="E24" s="38" t="str">
        <f t="shared" si="3"/>
        <v/>
      </c>
      <c r="F24" s="38" t="str">
        <f t="shared" si="4"/>
        <v/>
      </c>
      <c r="G24" s="39"/>
      <c r="H24" s="38" t="str">
        <f t="shared" si="5"/>
        <v/>
      </c>
      <c r="I24" s="38" t="str">
        <f t="shared" si="6"/>
        <v/>
      </c>
      <c r="J24" s="38" t="str">
        <f t="shared" si="7"/>
        <v/>
      </c>
      <c r="K24" s="38" t="str">
        <f t="shared" si="8"/>
        <v/>
      </c>
      <c r="L24" s="38" t="str">
        <f t="shared" si="9"/>
        <v/>
      </c>
      <c r="P24" s="26" t="str">
        <f ca="1">IF(COUNTIF(B24:L24,$C$1)=1,MAX($P$4:P23)+1,"")</f>
        <v/>
      </c>
    </row>
    <row r="25" spans="1:16">
      <c r="A25" s="47"/>
      <c r="B25" s="40"/>
      <c r="C25" s="38" t="str">
        <f t="shared" si="1"/>
        <v/>
      </c>
      <c r="D25" s="38" t="str">
        <f t="shared" si="2"/>
        <v/>
      </c>
      <c r="E25" s="38" t="str">
        <f t="shared" si="3"/>
        <v/>
      </c>
      <c r="F25" s="38" t="str">
        <f t="shared" si="4"/>
        <v/>
      </c>
      <c r="G25" s="39"/>
      <c r="H25" s="38" t="str">
        <f t="shared" si="5"/>
        <v/>
      </c>
      <c r="I25" s="38" t="str">
        <f t="shared" si="6"/>
        <v/>
      </c>
      <c r="J25" s="38" t="str">
        <f t="shared" si="7"/>
        <v/>
      </c>
      <c r="K25" s="38" t="str">
        <f t="shared" si="8"/>
        <v/>
      </c>
      <c r="L25" s="38" t="str">
        <f t="shared" si="9"/>
        <v/>
      </c>
      <c r="P25" s="26" t="str">
        <f ca="1">IF(COUNTIF(B25:L25,$C$1)=1,MAX($P$4:P24)+1,"")</f>
        <v/>
      </c>
    </row>
    <row r="26" spans="1:16">
      <c r="A26" s="47"/>
      <c r="B26" s="40"/>
      <c r="C26" s="38" t="str">
        <f t="shared" si="1"/>
        <v/>
      </c>
      <c r="D26" s="38" t="str">
        <f t="shared" si="2"/>
        <v/>
      </c>
      <c r="E26" s="38" t="str">
        <f t="shared" si="3"/>
        <v/>
      </c>
      <c r="F26" s="38" t="str">
        <f t="shared" si="4"/>
        <v/>
      </c>
      <c r="G26" s="39"/>
      <c r="H26" s="38" t="str">
        <f t="shared" si="5"/>
        <v/>
      </c>
      <c r="I26" s="38" t="str">
        <f t="shared" si="6"/>
        <v/>
      </c>
      <c r="J26" s="38" t="str">
        <f t="shared" si="7"/>
        <v/>
      </c>
      <c r="K26" s="38" t="str">
        <f t="shared" si="8"/>
        <v/>
      </c>
      <c r="L26" s="38" t="str">
        <f t="shared" si="9"/>
        <v/>
      </c>
      <c r="P26" s="26" t="str">
        <f ca="1">IF(COUNTIF(B26:L26,$C$1)=1,MAX($P$4:P25)+1,"")</f>
        <v/>
      </c>
    </row>
    <row r="27" spans="1:16">
      <c r="A27" s="47"/>
      <c r="B27" s="40"/>
      <c r="C27" s="38" t="str">
        <f t="shared" si="1"/>
        <v/>
      </c>
      <c r="D27" s="38" t="str">
        <f t="shared" si="2"/>
        <v/>
      </c>
      <c r="E27" s="38" t="str">
        <f t="shared" si="3"/>
        <v/>
      </c>
      <c r="F27" s="38" t="str">
        <f t="shared" si="4"/>
        <v/>
      </c>
      <c r="G27" s="39"/>
      <c r="H27" s="38" t="str">
        <f t="shared" si="5"/>
        <v/>
      </c>
      <c r="I27" s="38" t="str">
        <f t="shared" si="6"/>
        <v/>
      </c>
      <c r="J27" s="38" t="str">
        <f t="shared" si="7"/>
        <v/>
      </c>
      <c r="K27" s="38" t="str">
        <f t="shared" si="8"/>
        <v/>
      </c>
      <c r="L27" s="38" t="str">
        <f t="shared" si="9"/>
        <v/>
      </c>
      <c r="P27" s="26" t="str">
        <f ca="1">IF(COUNTIF(B27:L27,$C$1)=1,MAX($P$4:P26)+1,"")</f>
        <v/>
      </c>
    </row>
    <row r="28" spans="1:16">
      <c r="A28" s="47"/>
      <c r="B28" s="40"/>
      <c r="C28" s="38" t="str">
        <f t="shared" si="1"/>
        <v/>
      </c>
      <c r="D28" s="38" t="str">
        <f t="shared" si="2"/>
        <v/>
      </c>
      <c r="E28" s="38" t="str">
        <f t="shared" si="3"/>
        <v/>
      </c>
      <c r="F28" s="38" t="str">
        <f t="shared" si="4"/>
        <v/>
      </c>
      <c r="G28" s="39"/>
      <c r="H28" s="38" t="str">
        <f t="shared" si="5"/>
        <v/>
      </c>
      <c r="I28" s="38" t="str">
        <f t="shared" si="6"/>
        <v/>
      </c>
      <c r="J28" s="38" t="str">
        <f t="shared" si="7"/>
        <v/>
      </c>
      <c r="K28" s="38" t="str">
        <f t="shared" si="8"/>
        <v/>
      </c>
      <c r="L28" s="38" t="str">
        <f t="shared" si="9"/>
        <v/>
      </c>
      <c r="P28" s="26" t="str">
        <f ca="1">IF(COUNTIF(B28:L28,$C$1)=1,MAX($P$4:P27)+1,"")</f>
        <v/>
      </c>
    </row>
    <row r="29" spans="1:16">
      <c r="A29" s="47"/>
      <c r="B29" s="40"/>
      <c r="C29" s="38" t="str">
        <f t="shared" si="1"/>
        <v/>
      </c>
      <c r="D29" s="38" t="str">
        <f t="shared" si="2"/>
        <v/>
      </c>
      <c r="E29" s="38" t="str">
        <f t="shared" si="3"/>
        <v/>
      </c>
      <c r="F29" s="38" t="str">
        <f t="shared" si="4"/>
        <v/>
      </c>
      <c r="G29" s="39"/>
      <c r="H29" s="38" t="str">
        <f t="shared" si="5"/>
        <v/>
      </c>
      <c r="I29" s="38" t="str">
        <f t="shared" si="6"/>
        <v/>
      </c>
      <c r="J29" s="38" t="str">
        <f t="shared" si="7"/>
        <v/>
      </c>
      <c r="K29" s="38" t="str">
        <f t="shared" si="8"/>
        <v/>
      </c>
      <c r="L29" s="38" t="str">
        <f t="shared" si="9"/>
        <v/>
      </c>
      <c r="P29" s="26" t="str">
        <f ca="1">IF(COUNTIF(B29:L29,$C$1)=1,MAX($P$4:P28)+1,"")</f>
        <v/>
      </c>
    </row>
    <row r="30" spans="1:16">
      <c r="A30" s="47"/>
      <c r="B30" s="40"/>
      <c r="C30" s="38" t="str">
        <f t="shared" si="1"/>
        <v/>
      </c>
      <c r="D30" s="38" t="str">
        <f t="shared" si="2"/>
        <v/>
      </c>
      <c r="E30" s="38" t="str">
        <f t="shared" si="3"/>
        <v/>
      </c>
      <c r="F30" s="38" t="str">
        <f t="shared" si="4"/>
        <v/>
      </c>
      <c r="G30" s="39"/>
      <c r="H30" s="38" t="str">
        <f t="shared" si="5"/>
        <v/>
      </c>
      <c r="I30" s="38" t="str">
        <f t="shared" si="6"/>
        <v/>
      </c>
      <c r="J30" s="38" t="str">
        <f t="shared" si="7"/>
        <v/>
      </c>
      <c r="K30" s="38" t="str">
        <f t="shared" si="8"/>
        <v/>
      </c>
      <c r="L30" s="38" t="str">
        <f t="shared" si="9"/>
        <v/>
      </c>
      <c r="P30" s="26" t="str">
        <f ca="1">IF(COUNTIF(B30:L30,$C$1)=1,MAX($P$4:P29)+1,"")</f>
        <v/>
      </c>
    </row>
    <row r="31" spans="1:16">
      <c r="A31" s="47"/>
      <c r="B31" s="40"/>
      <c r="C31" s="38" t="str">
        <f t="shared" si="1"/>
        <v/>
      </c>
      <c r="D31" s="38" t="str">
        <f t="shared" si="2"/>
        <v/>
      </c>
      <c r="E31" s="38" t="str">
        <f t="shared" si="3"/>
        <v/>
      </c>
      <c r="F31" s="38" t="str">
        <f t="shared" si="4"/>
        <v/>
      </c>
      <c r="G31" s="39"/>
      <c r="H31" s="38" t="str">
        <f t="shared" si="5"/>
        <v/>
      </c>
      <c r="I31" s="38" t="str">
        <f t="shared" si="6"/>
        <v/>
      </c>
      <c r="J31" s="38" t="str">
        <f t="shared" si="7"/>
        <v/>
      </c>
      <c r="K31" s="38" t="str">
        <f t="shared" si="8"/>
        <v/>
      </c>
      <c r="L31" s="38" t="str">
        <f t="shared" si="9"/>
        <v/>
      </c>
      <c r="P31" s="26" t="str">
        <f ca="1">IF(COUNTIF(B31:L31,$C$1)=1,MAX($P$4:P30)+1,"")</f>
        <v/>
      </c>
    </row>
    <row r="32" spans="1:16">
      <c r="A32" s="47"/>
      <c r="B32" s="40"/>
      <c r="C32" s="38" t="str">
        <f t="shared" si="1"/>
        <v/>
      </c>
      <c r="D32" s="38" t="str">
        <f t="shared" si="2"/>
        <v/>
      </c>
      <c r="E32" s="38" t="str">
        <f t="shared" si="3"/>
        <v/>
      </c>
      <c r="F32" s="38" t="str">
        <f t="shared" si="4"/>
        <v/>
      </c>
      <c r="G32" s="39"/>
      <c r="H32" s="38" t="str">
        <f t="shared" si="5"/>
        <v/>
      </c>
      <c r="I32" s="38" t="str">
        <f t="shared" si="6"/>
        <v/>
      </c>
      <c r="J32" s="38" t="str">
        <f t="shared" si="7"/>
        <v/>
      </c>
      <c r="K32" s="38" t="str">
        <f t="shared" si="8"/>
        <v/>
      </c>
      <c r="L32" s="38" t="str">
        <f t="shared" si="9"/>
        <v/>
      </c>
      <c r="P32" s="26" t="str">
        <f ca="1">IF(COUNTIF(B32:L32,$C$1)=1,MAX($P$4:P31)+1,"")</f>
        <v/>
      </c>
    </row>
    <row r="33" spans="1:16">
      <c r="A33" s="47"/>
      <c r="B33" s="40"/>
      <c r="C33" s="38" t="str">
        <f t="shared" si="1"/>
        <v/>
      </c>
      <c r="D33" s="38" t="str">
        <f t="shared" si="2"/>
        <v/>
      </c>
      <c r="E33" s="38" t="str">
        <f t="shared" si="3"/>
        <v/>
      </c>
      <c r="F33" s="38" t="str">
        <f t="shared" si="4"/>
        <v/>
      </c>
      <c r="G33" s="39"/>
      <c r="H33" s="38" t="str">
        <f t="shared" si="5"/>
        <v/>
      </c>
      <c r="I33" s="38" t="str">
        <f t="shared" si="6"/>
        <v/>
      </c>
      <c r="J33" s="38" t="str">
        <f t="shared" si="7"/>
        <v/>
      </c>
      <c r="K33" s="38" t="str">
        <f t="shared" si="8"/>
        <v/>
      </c>
      <c r="L33" s="38" t="str">
        <f t="shared" si="9"/>
        <v/>
      </c>
      <c r="P33" s="26" t="str">
        <f ca="1">IF(COUNTIF(B33:L33,$C$1)=1,MAX($P$4:P32)+1,"")</f>
        <v/>
      </c>
    </row>
    <row r="34" spans="1:16">
      <c r="A34" s="47"/>
      <c r="B34" s="40"/>
      <c r="C34" s="38" t="str">
        <f t="shared" si="1"/>
        <v/>
      </c>
      <c r="D34" s="38" t="str">
        <f t="shared" si="2"/>
        <v/>
      </c>
      <c r="E34" s="38" t="str">
        <f t="shared" si="3"/>
        <v/>
      </c>
      <c r="F34" s="38" t="str">
        <f t="shared" si="4"/>
        <v/>
      </c>
      <c r="G34" s="39"/>
      <c r="H34" s="38" t="str">
        <f t="shared" si="5"/>
        <v/>
      </c>
      <c r="I34" s="38" t="str">
        <f t="shared" si="6"/>
        <v/>
      </c>
      <c r="J34" s="38" t="str">
        <f t="shared" si="7"/>
        <v/>
      </c>
      <c r="K34" s="38" t="str">
        <f t="shared" si="8"/>
        <v/>
      </c>
      <c r="L34" s="38" t="str">
        <f t="shared" si="9"/>
        <v/>
      </c>
      <c r="P34" s="26" t="str">
        <f ca="1">IF(COUNTIF(B34:L34,$C$1)=1,MAX($P$4:P33)+1,"")</f>
        <v/>
      </c>
    </row>
    <row r="35" spans="1:16">
      <c r="A35" s="47"/>
      <c r="B35" s="40"/>
      <c r="C35" s="38" t="str">
        <f t="shared" si="1"/>
        <v/>
      </c>
      <c r="D35" s="38" t="str">
        <f t="shared" si="2"/>
        <v/>
      </c>
      <c r="E35" s="38" t="str">
        <f t="shared" si="3"/>
        <v/>
      </c>
      <c r="F35" s="38" t="str">
        <f t="shared" si="4"/>
        <v/>
      </c>
      <c r="G35" s="39"/>
      <c r="H35" s="38" t="str">
        <f t="shared" si="5"/>
        <v/>
      </c>
      <c r="I35" s="38" t="str">
        <f t="shared" si="6"/>
        <v/>
      </c>
      <c r="J35" s="38" t="str">
        <f t="shared" si="7"/>
        <v/>
      </c>
      <c r="K35" s="38" t="str">
        <f t="shared" si="8"/>
        <v/>
      </c>
      <c r="L35" s="38" t="str">
        <f t="shared" si="9"/>
        <v/>
      </c>
      <c r="P35" s="26" t="str">
        <f ca="1">IF(COUNTIF(B35:L35,$C$1)=1,MAX($P$4:P34)+1,"")</f>
        <v/>
      </c>
    </row>
    <row r="36" spans="1:16">
      <c r="A36" s="47"/>
      <c r="B36" s="40"/>
      <c r="C36" s="38" t="str">
        <f t="shared" si="1"/>
        <v/>
      </c>
      <c r="D36" s="38" t="str">
        <f t="shared" si="2"/>
        <v/>
      </c>
      <c r="E36" s="38" t="str">
        <f t="shared" si="3"/>
        <v/>
      </c>
      <c r="F36" s="38" t="str">
        <f t="shared" si="4"/>
        <v/>
      </c>
      <c r="G36" s="39"/>
      <c r="H36" s="38" t="str">
        <f t="shared" si="5"/>
        <v/>
      </c>
      <c r="I36" s="38" t="str">
        <f t="shared" si="6"/>
        <v/>
      </c>
      <c r="J36" s="38" t="str">
        <f t="shared" si="7"/>
        <v/>
      </c>
      <c r="K36" s="38" t="str">
        <f t="shared" si="8"/>
        <v/>
      </c>
      <c r="L36" s="38" t="str">
        <f t="shared" si="9"/>
        <v/>
      </c>
      <c r="P36" s="26" t="str">
        <f ca="1">IF(COUNTIF(B36:L36,$C$1)=1,MAX($P$4:P35)+1,"")</f>
        <v/>
      </c>
    </row>
    <row r="37" spans="1:16">
      <c r="A37" s="47"/>
      <c r="B37" s="40"/>
      <c r="C37" s="38" t="str">
        <f t="shared" si="1"/>
        <v/>
      </c>
      <c r="D37" s="38" t="str">
        <f t="shared" si="2"/>
        <v/>
      </c>
      <c r="E37" s="38" t="str">
        <f t="shared" si="3"/>
        <v/>
      </c>
      <c r="F37" s="38" t="str">
        <f t="shared" si="4"/>
        <v/>
      </c>
      <c r="G37" s="39"/>
      <c r="H37" s="38" t="str">
        <f t="shared" si="5"/>
        <v/>
      </c>
      <c r="I37" s="38" t="str">
        <f t="shared" si="6"/>
        <v/>
      </c>
      <c r="J37" s="38" t="str">
        <f t="shared" si="7"/>
        <v/>
      </c>
      <c r="K37" s="38" t="str">
        <f t="shared" si="8"/>
        <v/>
      </c>
      <c r="L37" s="38" t="str">
        <f t="shared" si="9"/>
        <v/>
      </c>
      <c r="P37" s="26" t="str">
        <f ca="1">IF(COUNTIF(B37:L37,$C$1)=1,MAX($P$4:P36)+1,"")</f>
        <v/>
      </c>
    </row>
    <row r="38" spans="1:16">
      <c r="A38" s="47"/>
      <c r="B38" s="40"/>
      <c r="C38" s="38" t="str">
        <f t="shared" si="1"/>
        <v/>
      </c>
      <c r="D38" s="38" t="str">
        <f t="shared" si="2"/>
        <v/>
      </c>
      <c r="E38" s="38" t="str">
        <f t="shared" si="3"/>
        <v/>
      </c>
      <c r="F38" s="38" t="str">
        <f t="shared" si="4"/>
        <v/>
      </c>
      <c r="G38" s="39"/>
      <c r="H38" s="38" t="str">
        <f t="shared" si="5"/>
        <v/>
      </c>
      <c r="I38" s="38" t="str">
        <f t="shared" si="6"/>
        <v/>
      </c>
      <c r="J38" s="38" t="str">
        <f t="shared" si="7"/>
        <v/>
      </c>
      <c r="K38" s="38" t="str">
        <f t="shared" si="8"/>
        <v/>
      </c>
      <c r="L38" s="38" t="str">
        <f t="shared" si="9"/>
        <v/>
      </c>
      <c r="P38" s="26" t="str">
        <f ca="1">IF(COUNTIF(B38:L38,$C$1)=1,MAX($P$4:P37)+1,"")</f>
        <v/>
      </c>
    </row>
    <row r="39" spans="1:16">
      <c r="A39" s="47"/>
      <c r="B39" s="40"/>
      <c r="C39" s="38" t="str">
        <f t="shared" si="1"/>
        <v/>
      </c>
      <c r="D39" s="38" t="str">
        <f t="shared" ref="D39:D80" si="10">IF(B39&gt;0,B39+5,"")</f>
        <v/>
      </c>
      <c r="E39" s="38" t="str">
        <f t="shared" ref="E39:E80" si="11">IF(B39&gt;0,B39+12,"")</f>
        <v/>
      </c>
      <c r="F39" s="38" t="str">
        <f t="shared" ref="F39:F80" si="12">IF(B39&gt;0,B39+21,"")</f>
        <v/>
      </c>
      <c r="G39" s="39"/>
      <c r="H39" s="38" t="str">
        <f t="shared" si="5"/>
        <v/>
      </c>
      <c r="I39" s="38" t="str">
        <f t="shared" si="6"/>
        <v/>
      </c>
      <c r="J39" s="38" t="str">
        <f t="shared" si="7"/>
        <v/>
      </c>
      <c r="K39" s="38" t="str">
        <f t="shared" si="8"/>
        <v/>
      </c>
      <c r="L39" s="38" t="str">
        <f t="shared" si="9"/>
        <v/>
      </c>
      <c r="P39" s="26" t="str">
        <f ca="1">IF(COUNTIF(B39:L39,$C$1)=1,MAX($P$4:P38)+1,"")</f>
        <v/>
      </c>
    </row>
    <row r="40" spans="1:16">
      <c r="A40" s="48"/>
      <c r="B40" s="40"/>
      <c r="C40" s="38" t="str">
        <f t="shared" si="1"/>
        <v/>
      </c>
      <c r="D40" s="38" t="str">
        <f t="shared" si="10"/>
        <v/>
      </c>
      <c r="E40" s="38" t="str">
        <f t="shared" si="11"/>
        <v/>
      </c>
      <c r="F40" s="38" t="str">
        <f t="shared" si="12"/>
        <v/>
      </c>
      <c r="G40" s="39"/>
      <c r="H40" s="38" t="str">
        <f t="shared" si="5"/>
        <v/>
      </c>
      <c r="I40" s="38" t="str">
        <f t="shared" si="6"/>
        <v/>
      </c>
      <c r="J40" s="38" t="str">
        <f t="shared" si="7"/>
        <v/>
      </c>
      <c r="K40" s="38" t="str">
        <f t="shared" si="8"/>
        <v/>
      </c>
      <c r="L40" s="38" t="str">
        <f t="shared" si="9"/>
        <v/>
      </c>
      <c r="P40" s="26" t="str">
        <f ca="1">IF(COUNTIF(B40:L40,$C$1)=1,MAX($P$4:P39)+1,"")</f>
        <v/>
      </c>
    </row>
    <row r="41" spans="1:16">
      <c r="A41" s="48"/>
      <c r="B41" s="40"/>
      <c r="C41" s="38" t="str">
        <f t="shared" si="1"/>
        <v/>
      </c>
      <c r="D41" s="38" t="str">
        <f t="shared" si="10"/>
        <v/>
      </c>
      <c r="E41" s="38" t="str">
        <f t="shared" si="11"/>
        <v/>
      </c>
      <c r="F41" s="38" t="str">
        <f t="shared" si="12"/>
        <v/>
      </c>
      <c r="G41" s="39"/>
      <c r="H41" s="38" t="str">
        <f t="shared" si="5"/>
        <v/>
      </c>
      <c r="I41" s="38" t="str">
        <f t="shared" si="6"/>
        <v/>
      </c>
      <c r="J41" s="38" t="str">
        <f t="shared" si="7"/>
        <v/>
      </c>
      <c r="K41" s="38" t="str">
        <f t="shared" si="8"/>
        <v/>
      </c>
      <c r="L41" s="38" t="str">
        <f t="shared" si="9"/>
        <v/>
      </c>
      <c r="P41" s="26" t="str">
        <f ca="1">IF(COUNTIF(B41:L41,$C$1)=1,MAX($P$4:P40)+1,"")</f>
        <v/>
      </c>
    </row>
    <row r="42" spans="1:16">
      <c r="A42" s="48"/>
      <c r="B42" s="40"/>
      <c r="C42" s="38" t="str">
        <f t="shared" si="1"/>
        <v/>
      </c>
      <c r="D42" s="38" t="str">
        <f t="shared" si="10"/>
        <v/>
      </c>
      <c r="E42" s="38" t="str">
        <f t="shared" si="11"/>
        <v/>
      </c>
      <c r="F42" s="38" t="str">
        <f t="shared" si="12"/>
        <v/>
      </c>
      <c r="G42" s="39"/>
      <c r="H42" s="38" t="str">
        <f t="shared" si="5"/>
        <v/>
      </c>
      <c r="I42" s="38" t="str">
        <f t="shared" si="6"/>
        <v/>
      </c>
      <c r="J42" s="38" t="str">
        <f t="shared" si="7"/>
        <v/>
      </c>
      <c r="K42" s="38" t="str">
        <f t="shared" si="8"/>
        <v/>
      </c>
      <c r="L42" s="38" t="str">
        <f t="shared" si="9"/>
        <v/>
      </c>
      <c r="P42" s="26" t="str">
        <f ca="1">IF(COUNTIF(B42:L42,$C$1)=1,MAX($P$4:P41)+1,"")</f>
        <v/>
      </c>
    </row>
    <row r="43" spans="1:16">
      <c r="A43" s="48"/>
      <c r="B43" s="40"/>
      <c r="C43" s="38" t="str">
        <f t="shared" si="1"/>
        <v/>
      </c>
      <c r="D43" s="38" t="str">
        <f t="shared" si="10"/>
        <v/>
      </c>
      <c r="E43" s="38" t="str">
        <f t="shared" si="11"/>
        <v/>
      </c>
      <c r="F43" s="38" t="str">
        <f t="shared" si="12"/>
        <v/>
      </c>
      <c r="G43" s="39"/>
      <c r="H43" s="38" t="str">
        <f t="shared" si="5"/>
        <v/>
      </c>
      <c r="I43" s="38" t="str">
        <f t="shared" si="6"/>
        <v/>
      </c>
      <c r="J43" s="38" t="str">
        <f t="shared" si="7"/>
        <v/>
      </c>
      <c r="K43" s="38" t="str">
        <f t="shared" si="8"/>
        <v/>
      </c>
      <c r="L43" s="38" t="str">
        <f t="shared" si="9"/>
        <v/>
      </c>
      <c r="P43" s="26" t="str">
        <f ca="1">IF(COUNTIF(B43:L43,$C$1)=1,MAX($P$4:P42)+1,"")</f>
        <v/>
      </c>
    </row>
    <row r="44" spans="1:16">
      <c r="A44" s="48"/>
      <c r="B44" s="40"/>
      <c r="C44" s="38" t="str">
        <f t="shared" si="1"/>
        <v/>
      </c>
      <c r="D44" s="38" t="str">
        <f t="shared" si="10"/>
        <v/>
      </c>
      <c r="E44" s="38" t="str">
        <f t="shared" si="11"/>
        <v/>
      </c>
      <c r="F44" s="38" t="str">
        <f t="shared" si="12"/>
        <v/>
      </c>
      <c r="G44" s="39"/>
      <c r="H44" s="38" t="str">
        <f t="shared" si="5"/>
        <v/>
      </c>
      <c r="I44" s="38" t="str">
        <f t="shared" si="6"/>
        <v/>
      </c>
      <c r="J44" s="38" t="str">
        <f t="shared" si="7"/>
        <v/>
      </c>
      <c r="K44" s="38" t="str">
        <f t="shared" si="8"/>
        <v/>
      </c>
      <c r="L44" s="38" t="str">
        <f t="shared" si="9"/>
        <v/>
      </c>
      <c r="P44" s="26" t="str">
        <f ca="1">IF(COUNTIF(B44:L44,$C$1)=1,MAX($P$4:P43)+1,"")</f>
        <v/>
      </c>
    </row>
    <row r="45" spans="1:16">
      <c r="A45" s="48"/>
      <c r="B45" s="40"/>
      <c r="C45" s="38" t="str">
        <f t="shared" si="1"/>
        <v/>
      </c>
      <c r="D45" s="38" t="str">
        <f t="shared" si="10"/>
        <v/>
      </c>
      <c r="E45" s="38" t="str">
        <f t="shared" si="11"/>
        <v/>
      </c>
      <c r="F45" s="38" t="str">
        <f t="shared" si="12"/>
        <v/>
      </c>
      <c r="G45" s="39"/>
      <c r="H45" s="38" t="str">
        <f t="shared" si="5"/>
        <v/>
      </c>
      <c r="I45" s="38" t="str">
        <f t="shared" si="6"/>
        <v/>
      </c>
      <c r="J45" s="38" t="str">
        <f t="shared" si="7"/>
        <v/>
      </c>
      <c r="K45" s="38" t="str">
        <f t="shared" si="8"/>
        <v/>
      </c>
      <c r="L45" s="38" t="str">
        <f t="shared" si="9"/>
        <v/>
      </c>
      <c r="P45" s="26" t="str">
        <f ca="1">IF(COUNTIF(B45:L45,$C$1)=1,MAX($P$4:P44)+1,"")</f>
        <v/>
      </c>
    </row>
    <row r="46" spans="1:16">
      <c r="A46" s="48"/>
      <c r="B46" s="40"/>
      <c r="C46" s="38" t="str">
        <f t="shared" si="1"/>
        <v/>
      </c>
      <c r="D46" s="38" t="str">
        <f t="shared" si="10"/>
        <v/>
      </c>
      <c r="E46" s="38" t="str">
        <f t="shared" si="11"/>
        <v/>
      </c>
      <c r="F46" s="38" t="str">
        <f t="shared" si="12"/>
        <v/>
      </c>
      <c r="G46" s="39"/>
      <c r="H46" s="38" t="str">
        <f t="shared" si="5"/>
        <v/>
      </c>
      <c r="I46" s="38" t="str">
        <f t="shared" si="6"/>
        <v/>
      </c>
      <c r="J46" s="38" t="str">
        <f t="shared" si="7"/>
        <v/>
      </c>
      <c r="K46" s="38" t="str">
        <f t="shared" si="8"/>
        <v/>
      </c>
      <c r="L46" s="38" t="str">
        <f t="shared" si="9"/>
        <v/>
      </c>
      <c r="P46" s="26" t="str">
        <f ca="1">IF(COUNTIF(B46:L46,$C$1)=1,MAX($P$4:P45)+1,"")</f>
        <v/>
      </c>
    </row>
    <row r="47" spans="1:16">
      <c r="A47" s="48"/>
      <c r="B47" s="40"/>
      <c r="C47" s="38" t="str">
        <f t="shared" si="1"/>
        <v/>
      </c>
      <c r="D47" s="38" t="str">
        <f t="shared" si="10"/>
        <v/>
      </c>
      <c r="E47" s="38" t="str">
        <f t="shared" si="11"/>
        <v/>
      </c>
      <c r="F47" s="38" t="str">
        <f t="shared" si="12"/>
        <v/>
      </c>
      <c r="G47" s="39"/>
      <c r="H47" s="38" t="str">
        <f t="shared" si="5"/>
        <v/>
      </c>
      <c r="I47" s="38" t="str">
        <f t="shared" si="6"/>
        <v/>
      </c>
      <c r="J47" s="38" t="str">
        <f t="shared" si="7"/>
        <v/>
      </c>
      <c r="K47" s="38" t="str">
        <f t="shared" si="8"/>
        <v/>
      </c>
      <c r="L47" s="38" t="str">
        <f t="shared" si="9"/>
        <v/>
      </c>
      <c r="P47" s="26" t="str">
        <f ca="1">IF(COUNTIF(B47:L47,$C$1)=1,MAX($P$4:P46)+1,"")</f>
        <v/>
      </c>
    </row>
    <row r="48" spans="1:16">
      <c r="A48" s="48"/>
      <c r="B48" s="40"/>
      <c r="C48" s="38" t="str">
        <f t="shared" si="1"/>
        <v/>
      </c>
      <c r="D48" s="38" t="str">
        <f t="shared" si="10"/>
        <v/>
      </c>
      <c r="E48" s="38" t="str">
        <f t="shared" si="11"/>
        <v/>
      </c>
      <c r="F48" s="38" t="str">
        <f t="shared" si="12"/>
        <v/>
      </c>
      <c r="G48" s="39"/>
      <c r="H48" s="38" t="str">
        <f t="shared" si="5"/>
        <v/>
      </c>
      <c r="I48" s="38" t="str">
        <f t="shared" si="6"/>
        <v/>
      </c>
      <c r="J48" s="38" t="str">
        <f t="shared" si="7"/>
        <v/>
      </c>
      <c r="K48" s="38" t="str">
        <f t="shared" si="8"/>
        <v/>
      </c>
      <c r="L48" s="38" t="str">
        <f t="shared" si="9"/>
        <v/>
      </c>
      <c r="P48" s="26" t="str">
        <f ca="1">IF(COUNTIF(B48:L48,$C$1)=1,MAX($P$4:P47)+1,"")</f>
        <v/>
      </c>
    </row>
    <row r="49" spans="1:16">
      <c r="A49" s="48"/>
      <c r="B49" s="40"/>
      <c r="C49" s="38" t="str">
        <f t="shared" si="1"/>
        <v/>
      </c>
      <c r="D49" s="38" t="str">
        <f t="shared" si="10"/>
        <v/>
      </c>
      <c r="E49" s="38" t="str">
        <f t="shared" si="11"/>
        <v/>
      </c>
      <c r="F49" s="38" t="str">
        <f t="shared" si="12"/>
        <v/>
      </c>
      <c r="G49" s="39"/>
      <c r="H49" s="38" t="str">
        <f t="shared" si="5"/>
        <v/>
      </c>
      <c r="I49" s="38" t="str">
        <f t="shared" si="6"/>
        <v/>
      </c>
      <c r="J49" s="38" t="str">
        <f t="shared" si="7"/>
        <v/>
      </c>
      <c r="K49" s="38" t="str">
        <f t="shared" si="8"/>
        <v/>
      </c>
      <c r="L49" s="38" t="str">
        <f t="shared" si="9"/>
        <v/>
      </c>
      <c r="P49" s="26" t="str">
        <f ca="1">IF(COUNTIF(B49:L49,$C$1)=1,MAX($P$4:P48)+1,"")</f>
        <v/>
      </c>
    </row>
    <row r="50" spans="1:16">
      <c r="A50" s="48"/>
      <c r="B50" s="40"/>
      <c r="C50" s="38" t="str">
        <f t="shared" si="1"/>
        <v/>
      </c>
      <c r="D50" s="38" t="str">
        <f t="shared" si="10"/>
        <v/>
      </c>
      <c r="E50" s="38" t="str">
        <f t="shared" si="11"/>
        <v/>
      </c>
      <c r="F50" s="38" t="str">
        <f t="shared" si="12"/>
        <v/>
      </c>
      <c r="G50" s="39"/>
      <c r="H50" s="38" t="str">
        <f t="shared" si="5"/>
        <v/>
      </c>
      <c r="I50" s="38" t="str">
        <f t="shared" si="6"/>
        <v/>
      </c>
      <c r="J50" s="38" t="str">
        <f t="shared" si="7"/>
        <v/>
      </c>
      <c r="K50" s="38" t="str">
        <f t="shared" si="8"/>
        <v/>
      </c>
      <c r="L50" s="38" t="str">
        <f t="shared" si="9"/>
        <v/>
      </c>
      <c r="P50" s="26" t="str">
        <f ca="1">IF(COUNTIF(B50:L50,$C$1)=1,MAX($P$4:P49)+1,"")</f>
        <v/>
      </c>
    </row>
    <row r="51" spans="1:16">
      <c r="A51" s="48"/>
      <c r="B51" s="40"/>
      <c r="C51" s="38" t="str">
        <f t="shared" si="1"/>
        <v/>
      </c>
      <c r="D51" s="38" t="str">
        <f t="shared" si="10"/>
        <v/>
      </c>
      <c r="E51" s="38" t="str">
        <f t="shared" si="11"/>
        <v/>
      </c>
      <c r="F51" s="38" t="str">
        <f t="shared" si="12"/>
        <v/>
      </c>
      <c r="G51" s="39"/>
      <c r="H51" s="38" t="str">
        <f t="shared" si="5"/>
        <v/>
      </c>
      <c r="I51" s="38" t="str">
        <f t="shared" si="6"/>
        <v/>
      </c>
      <c r="J51" s="38" t="str">
        <f t="shared" si="7"/>
        <v/>
      </c>
      <c r="K51" s="38" t="str">
        <f t="shared" si="8"/>
        <v/>
      </c>
      <c r="L51" s="38" t="str">
        <f t="shared" si="9"/>
        <v/>
      </c>
      <c r="P51" s="26" t="str">
        <f ca="1">IF(COUNTIF(B51:L51,$C$1)=1,MAX($P$4:P50)+1,"")</f>
        <v/>
      </c>
    </row>
    <row r="52" spans="1:16">
      <c r="A52" s="48"/>
      <c r="B52" s="40"/>
      <c r="C52" s="38" t="str">
        <f t="shared" si="1"/>
        <v/>
      </c>
      <c r="D52" s="38" t="str">
        <f t="shared" si="10"/>
        <v/>
      </c>
      <c r="E52" s="38" t="str">
        <f t="shared" si="11"/>
        <v/>
      </c>
      <c r="F52" s="38" t="str">
        <f t="shared" si="12"/>
        <v/>
      </c>
      <c r="G52" s="39"/>
      <c r="H52" s="38" t="str">
        <f t="shared" si="5"/>
        <v/>
      </c>
      <c r="I52" s="38" t="str">
        <f t="shared" si="6"/>
        <v/>
      </c>
      <c r="J52" s="38" t="str">
        <f t="shared" si="7"/>
        <v/>
      </c>
      <c r="K52" s="38" t="str">
        <f t="shared" si="8"/>
        <v/>
      </c>
      <c r="L52" s="38" t="str">
        <f t="shared" si="9"/>
        <v/>
      </c>
      <c r="P52" s="26" t="str">
        <f ca="1">IF(COUNTIF(B52:L52,$C$1)=1,MAX($P$4:P51)+1,"")</f>
        <v/>
      </c>
    </row>
    <row r="53" spans="1:16">
      <c r="A53" s="48"/>
      <c r="B53" s="40"/>
      <c r="C53" s="38" t="str">
        <f t="shared" si="1"/>
        <v/>
      </c>
      <c r="D53" s="38" t="str">
        <f t="shared" si="10"/>
        <v/>
      </c>
      <c r="E53" s="38" t="str">
        <f t="shared" si="11"/>
        <v/>
      </c>
      <c r="F53" s="38" t="str">
        <f t="shared" si="12"/>
        <v/>
      </c>
      <c r="G53" s="39"/>
      <c r="H53" s="38" t="str">
        <f t="shared" si="5"/>
        <v/>
      </c>
      <c r="I53" s="38" t="str">
        <f t="shared" si="6"/>
        <v/>
      </c>
      <c r="J53" s="38" t="str">
        <f t="shared" si="7"/>
        <v/>
      </c>
      <c r="K53" s="38" t="str">
        <f t="shared" si="8"/>
        <v/>
      </c>
      <c r="L53" s="38" t="str">
        <f t="shared" si="9"/>
        <v/>
      </c>
      <c r="P53" s="26" t="str">
        <f ca="1">IF(COUNTIF(B53:L53,$C$1)=1,MAX($P$4:P52)+1,"")</f>
        <v/>
      </c>
    </row>
    <row r="54" spans="1:16">
      <c r="A54" s="48"/>
      <c r="B54" s="40"/>
      <c r="C54" s="38" t="str">
        <f t="shared" si="1"/>
        <v/>
      </c>
      <c r="D54" s="38" t="str">
        <f t="shared" si="10"/>
        <v/>
      </c>
      <c r="E54" s="38" t="str">
        <f t="shared" si="11"/>
        <v/>
      </c>
      <c r="F54" s="38" t="str">
        <f t="shared" si="12"/>
        <v/>
      </c>
      <c r="G54" s="39"/>
      <c r="H54" s="38" t="str">
        <f t="shared" si="5"/>
        <v/>
      </c>
      <c r="I54" s="38" t="str">
        <f t="shared" si="6"/>
        <v/>
      </c>
      <c r="J54" s="38" t="str">
        <f t="shared" si="7"/>
        <v/>
      </c>
      <c r="K54" s="38" t="str">
        <f t="shared" si="8"/>
        <v/>
      </c>
      <c r="L54" s="38" t="str">
        <f t="shared" si="9"/>
        <v/>
      </c>
      <c r="P54" s="26" t="str">
        <f ca="1">IF(COUNTIF(B54:L54,$C$1)=1,MAX($P$4:P53)+1,"")</f>
        <v/>
      </c>
    </row>
    <row r="55" spans="1:16">
      <c r="A55" s="48"/>
      <c r="B55" s="40"/>
      <c r="C55" s="38" t="str">
        <f t="shared" si="1"/>
        <v/>
      </c>
      <c r="D55" s="38" t="str">
        <f t="shared" si="10"/>
        <v/>
      </c>
      <c r="E55" s="38" t="str">
        <f t="shared" si="11"/>
        <v/>
      </c>
      <c r="F55" s="38" t="str">
        <f t="shared" si="12"/>
        <v/>
      </c>
      <c r="G55" s="39"/>
      <c r="H55" s="38" t="str">
        <f t="shared" si="5"/>
        <v/>
      </c>
      <c r="I55" s="38" t="str">
        <f t="shared" si="6"/>
        <v/>
      </c>
      <c r="J55" s="38" t="str">
        <f t="shared" si="7"/>
        <v/>
      </c>
      <c r="K55" s="38" t="str">
        <f t="shared" si="8"/>
        <v/>
      </c>
      <c r="L55" s="38" t="str">
        <f t="shared" si="9"/>
        <v/>
      </c>
      <c r="P55" s="26" t="str">
        <f ca="1">IF(COUNTIF(B55:L55,$C$1)=1,MAX($P$4:P54)+1,"")</f>
        <v/>
      </c>
    </row>
    <row r="56" spans="1:16">
      <c r="A56" s="48"/>
      <c r="B56" s="40"/>
      <c r="C56" s="38" t="str">
        <f t="shared" si="1"/>
        <v/>
      </c>
      <c r="D56" s="38" t="str">
        <f t="shared" si="10"/>
        <v/>
      </c>
      <c r="E56" s="38" t="str">
        <f t="shared" si="11"/>
        <v/>
      </c>
      <c r="F56" s="38" t="str">
        <f t="shared" si="12"/>
        <v/>
      </c>
      <c r="G56" s="39"/>
      <c r="H56" s="38" t="str">
        <f t="shared" si="5"/>
        <v/>
      </c>
      <c r="I56" s="38" t="str">
        <f t="shared" si="6"/>
        <v/>
      </c>
      <c r="J56" s="38" t="str">
        <f t="shared" si="7"/>
        <v/>
      </c>
      <c r="K56" s="38" t="str">
        <f t="shared" si="8"/>
        <v/>
      </c>
      <c r="L56" s="38" t="str">
        <f t="shared" si="9"/>
        <v/>
      </c>
      <c r="P56" s="26" t="str">
        <f ca="1">IF(COUNTIF(B56:L56,$C$1)=1,MAX($P$4:P55)+1,"")</f>
        <v/>
      </c>
    </row>
    <row r="57" spans="1:16">
      <c r="A57" s="48"/>
      <c r="B57" s="40"/>
      <c r="C57" s="38" t="str">
        <f t="shared" si="1"/>
        <v/>
      </c>
      <c r="D57" s="38" t="str">
        <f t="shared" si="10"/>
        <v/>
      </c>
      <c r="E57" s="38" t="str">
        <f t="shared" si="11"/>
        <v/>
      </c>
      <c r="F57" s="38" t="str">
        <f t="shared" si="12"/>
        <v/>
      </c>
      <c r="G57" s="39"/>
      <c r="H57" s="38" t="str">
        <f t="shared" si="5"/>
        <v/>
      </c>
      <c r="I57" s="38" t="str">
        <f t="shared" si="6"/>
        <v/>
      </c>
      <c r="J57" s="38" t="str">
        <f t="shared" si="7"/>
        <v/>
      </c>
      <c r="K57" s="38" t="str">
        <f t="shared" si="8"/>
        <v/>
      </c>
      <c r="L57" s="38" t="str">
        <f t="shared" si="9"/>
        <v/>
      </c>
      <c r="P57" s="26" t="str">
        <f ca="1">IF(COUNTIF(B57:L57,$C$1)=1,MAX($P$4:P56)+1,"")</f>
        <v/>
      </c>
    </row>
    <row r="58" spans="1:16">
      <c r="A58" s="48"/>
      <c r="B58" s="40"/>
      <c r="C58" s="38" t="str">
        <f t="shared" si="1"/>
        <v/>
      </c>
      <c r="D58" s="38" t="str">
        <f t="shared" si="10"/>
        <v/>
      </c>
      <c r="E58" s="38" t="str">
        <f t="shared" si="11"/>
        <v/>
      </c>
      <c r="F58" s="38" t="str">
        <f t="shared" si="12"/>
        <v/>
      </c>
      <c r="G58" s="39"/>
      <c r="H58" s="38" t="str">
        <f t="shared" si="5"/>
        <v/>
      </c>
      <c r="I58" s="38" t="str">
        <f t="shared" si="6"/>
        <v/>
      </c>
      <c r="J58" s="38" t="str">
        <f t="shared" si="7"/>
        <v/>
      </c>
      <c r="K58" s="38" t="str">
        <f t="shared" si="8"/>
        <v/>
      </c>
      <c r="L58" s="38" t="str">
        <f t="shared" si="9"/>
        <v/>
      </c>
      <c r="P58" s="26" t="str">
        <f ca="1">IF(COUNTIF(B58:L58,$C$1)=1,MAX($P$4:P57)+1,"")</f>
        <v/>
      </c>
    </row>
    <row r="59" spans="1:16">
      <c r="A59" s="48"/>
      <c r="B59" s="40"/>
      <c r="C59" s="38" t="str">
        <f t="shared" si="1"/>
        <v/>
      </c>
      <c r="D59" s="38" t="str">
        <f t="shared" si="10"/>
        <v/>
      </c>
      <c r="E59" s="38" t="str">
        <f t="shared" si="11"/>
        <v/>
      </c>
      <c r="F59" s="38" t="str">
        <f t="shared" si="12"/>
        <v/>
      </c>
      <c r="G59" s="39"/>
      <c r="H59" s="38" t="str">
        <f t="shared" si="5"/>
        <v/>
      </c>
      <c r="I59" s="38" t="str">
        <f t="shared" si="6"/>
        <v/>
      </c>
      <c r="J59" s="38" t="str">
        <f t="shared" si="7"/>
        <v/>
      </c>
      <c r="K59" s="38" t="str">
        <f t="shared" si="8"/>
        <v/>
      </c>
      <c r="L59" s="38" t="str">
        <f t="shared" si="9"/>
        <v/>
      </c>
      <c r="P59" s="26" t="str">
        <f ca="1">IF(COUNTIF(B59:L59,$C$1)=1,MAX($P$4:P58)+1,"")</f>
        <v/>
      </c>
    </row>
    <row r="60" spans="1:16">
      <c r="A60" s="48"/>
      <c r="B60" s="40"/>
      <c r="C60" s="38" t="str">
        <f t="shared" si="1"/>
        <v/>
      </c>
      <c r="D60" s="38" t="str">
        <f t="shared" si="10"/>
        <v/>
      </c>
      <c r="E60" s="38" t="str">
        <f t="shared" si="11"/>
        <v/>
      </c>
      <c r="F60" s="38" t="str">
        <f t="shared" si="12"/>
        <v/>
      </c>
      <c r="G60" s="39"/>
      <c r="H60" s="38" t="str">
        <f t="shared" si="5"/>
        <v/>
      </c>
      <c r="I60" s="38" t="str">
        <f t="shared" si="6"/>
        <v/>
      </c>
      <c r="J60" s="38" t="str">
        <f t="shared" si="7"/>
        <v/>
      </c>
      <c r="K60" s="38" t="str">
        <f t="shared" si="8"/>
        <v/>
      </c>
      <c r="L60" s="38" t="str">
        <f t="shared" si="9"/>
        <v/>
      </c>
      <c r="P60" s="26" t="str">
        <f ca="1">IF(COUNTIF(B60:L60,$C$1)=1,MAX($P$4:P59)+1,"")</f>
        <v/>
      </c>
    </row>
    <row r="61" spans="1:16">
      <c r="A61" s="48"/>
      <c r="B61" s="40"/>
      <c r="C61" s="38" t="str">
        <f t="shared" si="1"/>
        <v/>
      </c>
      <c r="D61" s="38" t="str">
        <f t="shared" si="10"/>
        <v/>
      </c>
      <c r="E61" s="38" t="str">
        <f t="shared" si="11"/>
        <v/>
      </c>
      <c r="F61" s="38" t="str">
        <f t="shared" si="12"/>
        <v/>
      </c>
      <c r="G61" s="39"/>
      <c r="H61" s="38" t="str">
        <f t="shared" si="5"/>
        <v/>
      </c>
      <c r="I61" s="38" t="str">
        <f t="shared" si="6"/>
        <v/>
      </c>
      <c r="J61" s="38" t="str">
        <f t="shared" si="7"/>
        <v/>
      </c>
      <c r="K61" s="38" t="str">
        <f t="shared" si="8"/>
        <v/>
      </c>
      <c r="L61" s="38" t="str">
        <f t="shared" si="9"/>
        <v/>
      </c>
      <c r="P61" s="26" t="str">
        <f ca="1">IF(COUNTIF(B61:L61,$C$1)=1,MAX($P$4:P60)+1,"")</f>
        <v/>
      </c>
    </row>
    <row r="62" spans="1:16">
      <c r="A62" s="48"/>
      <c r="B62" s="40"/>
      <c r="C62" s="38" t="str">
        <f t="shared" si="1"/>
        <v/>
      </c>
      <c r="D62" s="38" t="str">
        <f t="shared" si="10"/>
        <v/>
      </c>
      <c r="E62" s="38" t="str">
        <f t="shared" si="11"/>
        <v/>
      </c>
      <c r="F62" s="38" t="str">
        <f t="shared" si="12"/>
        <v/>
      </c>
      <c r="G62" s="39"/>
      <c r="H62" s="38" t="str">
        <f t="shared" si="5"/>
        <v/>
      </c>
      <c r="I62" s="38" t="str">
        <f t="shared" si="6"/>
        <v/>
      </c>
      <c r="J62" s="38" t="str">
        <f t="shared" si="7"/>
        <v/>
      </c>
      <c r="K62" s="38" t="str">
        <f t="shared" si="8"/>
        <v/>
      </c>
      <c r="L62" s="38" t="str">
        <f t="shared" si="9"/>
        <v/>
      </c>
      <c r="P62" s="26" t="str">
        <f ca="1">IF(COUNTIF(B62:L62,$C$1)=1,MAX($P$4:P61)+1,"")</f>
        <v/>
      </c>
    </row>
    <row r="63" spans="1:16">
      <c r="A63" s="48"/>
      <c r="B63" s="40"/>
      <c r="C63" s="38" t="str">
        <f t="shared" si="1"/>
        <v/>
      </c>
      <c r="D63" s="38" t="str">
        <f t="shared" si="10"/>
        <v/>
      </c>
      <c r="E63" s="38" t="str">
        <f t="shared" si="11"/>
        <v/>
      </c>
      <c r="F63" s="38" t="str">
        <f t="shared" si="12"/>
        <v/>
      </c>
      <c r="G63" s="39"/>
      <c r="H63" s="38" t="str">
        <f t="shared" si="5"/>
        <v/>
      </c>
      <c r="I63" s="38" t="str">
        <f t="shared" si="6"/>
        <v/>
      </c>
      <c r="J63" s="38" t="str">
        <f t="shared" si="7"/>
        <v/>
      </c>
      <c r="K63" s="38" t="str">
        <f t="shared" si="8"/>
        <v/>
      </c>
      <c r="L63" s="38" t="str">
        <f t="shared" si="9"/>
        <v/>
      </c>
      <c r="P63" s="26" t="str">
        <f ca="1">IF(COUNTIF(B63:L63,$C$1)=1,MAX($P$4:P62)+1,"")</f>
        <v/>
      </c>
    </row>
    <row r="64" spans="1:16">
      <c r="A64" s="48"/>
      <c r="B64" s="40"/>
      <c r="C64" s="38" t="str">
        <f t="shared" si="1"/>
        <v/>
      </c>
      <c r="D64" s="38" t="str">
        <f t="shared" si="10"/>
        <v/>
      </c>
      <c r="E64" s="38" t="str">
        <f t="shared" si="11"/>
        <v/>
      </c>
      <c r="F64" s="38" t="str">
        <f t="shared" si="12"/>
        <v/>
      </c>
      <c r="G64" s="39"/>
      <c r="H64" s="38" t="str">
        <f t="shared" si="5"/>
        <v/>
      </c>
      <c r="I64" s="38" t="str">
        <f t="shared" si="6"/>
        <v/>
      </c>
      <c r="J64" s="38" t="str">
        <f t="shared" si="7"/>
        <v/>
      </c>
      <c r="K64" s="38" t="str">
        <f t="shared" si="8"/>
        <v/>
      </c>
      <c r="L64" s="38" t="str">
        <f t="shared" si="9"/>
        <v/>
      </c>
      <c r="P64" s="26" t="str">
        <f ca="1">IF(COUNTIF(B64:L64,$C$1)=1,MAX($P$4:P63)+1,"")</f>
        <v/>
      </c>
    </row>
    <row r="65" spans="1:16">
      <c r="A65" s="48"/>
      <c r="B65" s="40"/>
      <c r="C65" s="38" t="str">
        <f t="shared" si="1"/>
        <v/>
      </c>
      <c r="D65" s="38" t="str">
        <f t="shared" si="10"/>
        <v/>
      </c>
      <c r="E65" s="38" t="str">
        <f t="shared" si="11"/>
        <v/>
      </c>
      <c r="F65" s="38" t="str">
        <f t="shared" si="12"/>
        <v/>
      </c>
      <c r="G65" s="39"/>
      <c r="H65" s="38" t="str">
        <f t="shared" si="5"/>
        <v/>
      </c>
      <c r="I65" s="38" t="str">
        <f t="shared" si="6"/>
        <v/>
      </c>
      <c r="J65" s="38" t="str">
        <f t="shared" si="7"/>
        <v/>
      </c>
      <c r="K65" s="38" t="str">
        <f t="shared" si="8"/>
        <v/>
      </c>
      <c r="L65" s="38" t="str">
        <f t="shared" si="9"/>
        <v/>
      </c>
      <c r="P65" s="26" t="str">
        <f ca="1">IF(COUNTIF(B65:L65,$C$1)=1,MAX($P$4:P64)+1,"")</f>
        <v/>
      </c>
    </row>
    <row r="66" spans="1:16">
      <c r="A66" s="48"/>
      <c r="B66" s="40"/>
      <c r="C66" s="38" t="str">
        <f t="shared" si="1"/>
        <v/>
      </c>
      <c r="D66" s="38" t="str">
        <f t="shared" si="10"/>
        <v/>
      </c>
      <c r="E66" s="38" t="str">
        <f t="shared" si="11"/>
        <v/>
      </c>
      <c r="F66" s="38" t="str">
        <f t="shared" si="12"/>
        <v/>
      </c>
      <c r="G66" s="39"/>
      <c r="H66" s="38" t="str">
        <f t="shared" si="5"/>
        <v/>
      </c>
      <c r="I66" s="38" t="str">
        <f t="shared" si="6"/>
        <v/>
      </c>
      <c r="J66" s="38" t="str">
        <f t="shared" si="7"/>
        <v/>
      </c>
      <c r="K66" s="38" t="str">
        <f t="shared" si="8"/>
        <v/>
      </c>
      <c r="L66" s="38" t="str">
        <f t="shared" si="9"/>
        <v/>
      </c>
      <c r="P66" s="26" t="str">
        <f ca="1">IF(COUNTIF(B66:L66,$C$1)=1,MAX($P$4:P65)+1,"")</f>
        <v/>
      </c>
    </row>
    <row r="67" spans="1:16">
      <c r="A67" s="48"/>
      <c r="B67" s="40"/>
      <c r="C67" s="38" t="str">
        <f t="shared" si="1"/>
        <v/>
      </c>
      <c r="D67" s="38" t="str">
        <f t="shared" si="10"/>
        <v/>
      </c>
      <c r="E67" s="38" t="str">
        <f t="shared" si="11"/>
        <v/>
      </c>
      <c r="F67" s="38" t="str">
        <f t="shared" si="12"/>
        <v/>
      </c>
      <c r="G67" s="39"/>
      <c r="H67" s="38" t="str">
        <f t="shared" si="5"/>
        <v/>
      </c>
      <c r="I67" s="38" t="str">
        <f t="shared" si="6"/>
        <v/>
      </c>
      <c r="J67" s="38" t="str">
        <f t="shared" si="7"/>
        <v/>
      </c>
      <c r="K67" s="38" t="str">
        <f t="shared" si="8"/>
        <v/>
      </c>
      <c r="L67" s="38" t="str">
        <f t="shared" si="9"/>
        <v/>
      </c>
      <c r="P67" s="26" t="str">
        <f ca="1">IF(COUNTIF(B67:L67,$C$1)=1,MAX($P$4:P66)+1,"")</f>
        <v/>
      </c>
    </row>
    <row r="68" spans="1:16">
      <c r="A68" s="48"/>
      <c r="B68" s="40"/>
      <c r="C68" s="38" t="str">
        <f t="shared" si="1"/>
        <v/>
      </c>
      <c r="D68" s="38" t="str">
        <f t="shared" si="10"/>
        <v/>
      </c>
      <c r="E68" s="38" t="str">
        <f t="shared" si="11"/>
        <v/>
      </c>
      <c r="F68" s="38" t="str">
        <f t="shared" si="12"/>
        <v/>
      </c>
      <c r="G68" s="39"/>
      <c r="H68" s="38" t="str">
        <f t="shared" si="5"/>
        <v/>
      </c>
      <c r="I68" s="38" t="str">
        <f t="shared" si="6"/>
        <v/>
      </c>
      <c r="J68" s="38" t="str">
        <f t="shared" si="7"/>
        <v/>
      </c>
      <c r="K68" s="38" t="str">
        <f t="shared" si="8"/>
        <v/>
      </c>
      <c r="L68" s="38" t="str">
        <f t="shared" si="9"/>
        <v/>
      </c>
      <c r="P68" s="26" t="str">
        <f ca="1">IF(COUNTIF(B68:L68,$C$1)=1,MAX($P$4:P67)+1,"")</f>
        <v/>
      </c>
    </row>
    <row r="69" spans="1:16">
      <c r="A69" s="48"/>
      <c r="B69" s="40"/>
      <c r="C69" s="38" t="str">
        <f t="shared" si="1"/>
        <v/>
      </c>
      <c r="D69" s="38" t="str">
        <f t="shared" si="10"/>
        <v/>
      </c>
      <c r="E69" s="38" t="str">
        <f t="shared" si="11"/>
        <v/>
      </c>
      <c r="F69" s="38" t="str">
        <f t="shared" si="12"/>
        <v/>
      </c>
      <c r="G69" s="39"/>
      <c r="H69" s="38" t="str">
        <f t="shared" si="5"/>
        <v/>
      </c>
      <c r="I69" s="38" t="str">
        <f t="shared" si="6"/>
        <v/>
      </c>
      <c r="J69" s="38" t="str">
        <f t="shared" si="7"/>
        <v/>
      </c>
      <c r="K69" s="38" t="str">
        <f t="shared" si="8"/>
        <v/>
      </c>
      <c r="L69" s="38" t="str">
        <f t="shared" si="9"/>
        <v/>
      </c>
      <c r="P69" s="26" t="str">
        <f ca="1">IF(COUNTIF(B69:L69,$C$1)=1,MAX($P$4:P68)+1,"")</f>
        <v/>
      </c>
    </row>
    <row r="70" spans="1:16">
      <c r="A70" s="48"/>
      <c r="B70" s="40"/>
      <c r="C70" s="38" t="str">
        <f t="shared" ref="C70:C81" si="13">IF(B70&gt;0,B70+3,"")</f>
        <v/>
      </c>
      <c r="D70" s="38" t="str">
        <f t="shared" si="10"/>
        <v/>
      </c>
      <c r="E70" s="38" t="str">
        <f t="shared" si="11"/>
        <v/>
      </c>
      <c r="F70" s="38" t="str">
        <f t="shared" si="12"/>
        <v/>
      </c>
      <c r="G70" s="39"/>
      <c r="H70" s="38" t="str">
        <f t="shared" ref="H70:H81" si="14">IF(B70="","",IF(F70+15&gt;$F$1,"révision terminée",F70+15))</f>
        <v/>
      </c>
      <c r="I70" s="38" t="str">
        <f t="shared" ref="I70:I81" si="15">IF(C70="","",IF(H70+15&gt;$F$1,"révision terminée",H70+15))</f>
        <v/>
      </c>
      <c r="J70" s="38" t="str">
        <f t="shared" ref="J70:J81" si="16">IF(D70="","",IF(I70+15&gt;$F$1,"révision terminée",I70+15))</f>
        <v/>
      </c>
      <c r="K70" s="38" t="str">
        <f t="shared" ref="K70:K81" si="17">IF(E70="","",IF(J70+15&gt;$F$1,"révision terminée",J70+15))</f>
        <v/>
      </c>
      <c r="L70" s="38" t="str">
        <f t="shared" ref="L70:L81" si="18">IF(F70="","",IF(K70+15&gt;$F$1,"révision terminée",K70+15))</f>
        <v/>
      </c>
      <c r="P70" s="26" t="str">
        <f ca="1">IF(COUNTIF(B70:L70,$C$1)=1,MAX($P$4:P69)+1,"")</f>
        <v/>
      </c>
    </row>
    <row r="71" spans="1:16">
      <c r="A71" s="48"/>
      <c r="B71" s="40"/>
      <c r="C71" s="38" t="str">
        <f t="shared" si="13"/>
        <v/>
      </c>
      <c r="D71" s="38" t="str">
        <f t="shared" si="10"/>
        <v/>
      </c>
      <c r="E71" s="38" t="str">
        <f t="shared" si="11"/>
        <v/>
      </c>
      <c r="F71" s="38" t="str">
        <f t="shared" si="12"/>
        <v/>
      </c>
      <c r="G71" s="39"/>
      <c r="H71" s="38" t="str">
        <f t="shared" si="14"/>
        <v/>
      </c>
      <c r="I71" s="38" t="str">
        <f t="shared" si="15"/>
        <v/>
      </c>
      <c r="J71" s="38" t="str">
        <f t="shared" si="16"/>
        <v/>
      </c>
      <c r="K71" s="38" t="str">
        <f t="shared" si="17"/>
        <v/>
      </c>
      <c r="L71" s="38" t="str">
        <f t="shared" si="18"/>
        <v/>
      </c>
      <c r="P71" s="26" t="str">
        <f ca="1">IF(COUNTIF(B71:L71,$C$1)=1,MAX($P$4:P70)+1,"")</f>
        <v/>
      </c>
    </row>
    <row r="72" spans="1:16">
      <c r="A72" s="48"/>
      <c r="B72" s="40"/>
      <c r="C72" s="38" t="str">
        <f t="shared" si="13"/>
        <v/>
      </c>
      <c r="D72" s="38" t="str">
        <f t="shared" si="10"/>
        <v/>
      </c>
      <c r="E72" s="38" t="str">
        <f t="shared" si="11"/>
        <v/>
      </c>
      <c r="F72" s="38" t="str">
        <f t="shared" si="12"/>
        <v/>
      </c>
      <c r="G72" s="39"/>
      <c r="H72" s="38" t="str">
        <f t="shared" si="14"/>
        <v/>
      </c>
      <c r="I72" s="38" t="str">
        <f t="shared" si="15"/>
        <v/>
      </c>
      <c r="J72" s="38" t="str">
        <f t="shared" si="16"/>
        <v/>
      </c>
      <c r="K72" s="38" t="str">
        <f t="shared" si="17"/>
        <v/>
      </c>
      <c r="L72" s="38" t="str">
        <f t="shared" si="18"/>
        <v/>
      </c>
      <c r="P72" s="26" t="str">
        <f ca="1">IF(COUNTIF(B72:L72,$C$1)=1,MAX($P$4:P71)+1,"")</f>
        <v/>
      </c>
    </row>
    <row r="73" spans="1:16">
      <c r="A73" s="48"/>
      <c r="B73" s="40"/>
      <c r="C73" s="38" t="str">
        <f t="shared" si="13"/>
        <v/>
      </c>
      <c r="D73" s="38" t="str">
        <f t="shared" si="10"/>
        <v/>
      </c>
      <c r="E73" s="38" t="str">
        <f t="shared" si="11"/>
        <v/>
      </c>
      <c r="F73" s="38" t="str">
        <f t="shared" si="12"/>
        <v/>
      </c>
      <c r="G73" s="39"/>
      <c r="H73" s="38" t="str">
        <f t="shared" si="14"/>
        <v/>
      </c>
      <c r="I73" s="38" t="str">
        <f t="shared" si="15"/>
        <v/>
      </c>
      <c r="J73" s="38" t="str">
        <f t="shared" si="16"/>
        <v/>
      </c>
      <c r="K73" s="38" t="str">
        <f t="shared" si="17"/>
        <v/>
      </c>
      <c r="L73" s="38" t="str">
        <f t="shared" si="18"/>
        <v/>
      </c>
      <c r="P73" s="26" t="str">
        <f ca="1">IF(COUNTIF(B73:L73,$C$1)=1,MAX($P$4:P72)+1,"")</f>
        <v/>
      </c>
    </row>
    <row r="74" spans="1:16">
      <c r="A74" s="48"/>
      <c r="B74" s="40"/>
      <c r="C74" s="38" t="str">
        <f t="shared" si="13"/>
        <v/>
      </c>
      <c r="D74" s="38" t="str">
        <f t="shared" si="10"/>
        <v/>
      </c>
      <c r="E74" s="38" t="str">
        <f t="shared" si="11"/>
        <v/>
      </c>
      <c r="F74" s="38" t="str">
        <f t="shared" si="12"/>
        <v/>
      </c>
      <c r="G74" s="39"/>
      <c r="H74" s="38" t="str">
        <f t="shared" si="14"/>
        <v/>
      </c>
      <c r="I74" s="38" t="str">
        <f t="shared" si="15"/>
        <v/>
      </c>
      <c r="J74" s="38" t="str">
        <f t="shared" si="16"/>
        <v/>
      </c>
      <c r="K74" s="38" t="str">
        <f t="shared" si="17"/>
        <v/>
      </c>
      <c r="L74" s="38" t="str">
        <f t="shared" si="18"/>
        <v/>
      </c>
      <c r="P74" s="26" t="str">
        <f ca="1">IF(COUNTIF(B74:L74,$C$1)=1,MAX($P$4:P73)+1,"")</f>
        <v/>
      </c>
    </row>
    <row r="75" spans="1:16">
      <c r="A75" s="48"/>
      <c r="B75" s="40"/>
      <c r="C75" s="38" t="str">
        <f t="shared" si="13"/>
        <v/>
      </c>
      <c r="D75" s="38" t="str">
        <f t="shared" si="10"/>
        <v/>
      </c>
      <c r="E75" s="38" t="str">
        <f t="shared" si="11"/>
        <v/>
      </c>
      <c r="F75" s="38" t="str">
        <f t="shared" si="12"/>
        <v/>
      </c>
      <c r="G75" s="39"/>
      <c r="H75" s="38" t="str">
        <f t="shared" si="14"/>
        <v/>
      </c>
      <c r="I75" s="38" t="str">
        <f t="shared" si="15"/>
        <v/>
      </c>
      <c r="J75" s="38" t="str">
        <f t="shared" si="16"/>
        <v/>
      </c>
      <c r="K75" s="38" t="str">
        <f t="shared" si="17"/>
        <v/>
      </c>
      <c r="L75" s="38" t="str">
        <f t="shared" si="18"/>
        <v/>
      </c>
      <c r="P75" s="26" t="str">
        <f ca="1">IF(COUNTIF(B75:L75,$C$1)=1,MAX($P$4:P74)+1,"")</f>
        <v/>
      </c>
    </row>
    <row r="76" spans="1:16">
      <c r="A76" s="48"/>
      <c r="B76" s="40"/>
      <c r="C76" s="38" t="str">
        <f t="shared" si="13"/>
        <v/>
      </c>
      <c r="D76" s="38" t="str">
        <f t="shared" si="10"/>
        <v/>
      </c>
      <c r="E76" s="38" t="str">
        <f t="shared" si="11"/>
        <v/>
      </c>
      <c r="F76" s="38" t="str">
        <f t="shared" si="12"/>
        <v/>
      </c>
      <c r="G76" s="39"/>
      <c r="H76" s="38" t="str">
        <f t="shared" si="14"/>
        <v/>
      </c>
      <c r="I76" s="38" t="str">
        <f t="shared" si="15"/>
        <v/>
      </c>
      <c r="J76" s="38" t="str">
        <f t="shared" si="16"/>
        <v/>
      </c>
      <c r="K76" s="38" t="str">
        <f t="shared" si="17"/>
        <v/>
      </c>
      <c r="L76" s="38" t="str">
        <f t="shared" si="18"/>
        <v/>
      </c>
      <c r="P76" s="26" t="str">
        <f ca="1">IF(COUNTIF(B76:L76,$C$1)=1,MAX($P$4:P75)+1,"")</f>
        <v/>
      </c>
    </row>
    <row r="77" spans="1:16">
      <c r="A77" s="48"/>
      <c r="B77" s="40"/>
      <c r="C77" s="38" t="str">
        <f t="shared" si="13"/>
        <v/>
      </c>
      <c r="D77" s="38" t="str">
        <f t="shared" si="10"/>
        <v/>
      </c>
      <c r="E77" s="38" t="str">
        <f t="shared" si="11"/>
        <v/>
      </c>
      <c r="F77" s="38" t="str">
        <f t="shared" si="12"/>
        <v/>
      </c>
      <c r="G77" s="39"/>
      <c r="H77" s="38" t="str">
        <f t="shared" si="14"/>
        <v/>
      </c>
      <c r="I77" s="38" t="str">
        <f t="shared" si="15"/>
        <v/>
      </c>
      <c r="J77" s="38" t="str">
        <f t="shared" si="16"/>
        <v/>
      </c>
      <c r="K77" s="38" t="str">
        <f t="shared" si="17"/>
        <v/>
      </c>
      <c r="L77" s="38" t="str">
        <f t="shared" si="18"/>
        <v/>
      </c>
      <c r="P77" s="26" t="str">
        <f ca="1">IF(COUNTIF(B77:L77,$C$1)=1,MAX($P$4:P76)+1,"")</f>
        <v/>
      </c>
    </row>
    <row r="78" spans="1:16">
      <c r="A78" s="48"/>
      <c r="B78" s="40"/>
      <c r="C78" s="38" t="str">
        <f t="shared" si="13"/>
        <v/>
      </c>
      <c r="D78" s="38" t="str">
        <f t="shared" si="10"/>
        <v/>
      </c>
      <c r="E78" s="38" t="str">
        <f t="shared" si="11"/>
        <v/>
      </c>
      <c r="F78" s="38" t="str">
        <f t="shared" si="12"/>
        <v/>
      </c>
      <c r="G78" s="39"/>
      <c r="H78" s="38" t="str">
        <f t="shared" si="14"/>
        <v/>
      </c>
      <c r="I78" s="38" t="str">
        <f t="shared" si="15"/>
        <v/>
      </c>
      <c r="J78" s="38" t="str">
        <f t="shared" si="16"/>
        <v/>
      </c>
      <c r="K78" s="38" t="str">
        <f t="shared" si="17"/>
        <v/>
      </c>
      <c r="L78" s="38" t="str">
        <f t="shared" si="18"/>
        <v/>
      </c>
      <c r="P78" s="26" t="str">
        <f ca="1">IF(COUNTIF(B78:L78,$C$1)=1,MAX($P$4:P77)+1,"")</f>
        <v/>
      </c>
    </row>
    <row r="79" spans="1:16">
      <c r="A79" s="48"/>
      <c r="B79" s="40"/>
      <c r="C79" s="38" t="str">
        <f t="shared" si="13"/>
        <v/>
      </c>
      <c r="D79" s="38" t="str">
        <f t="shared" si="10"/>
        <v/>
      </c>
      <c r="E79" s="38" t="str">
        <f t="shared" si="11"/>
        <v/>
      </c>
      <c r="F79" s="38" t="str">
        <f t="shared" si="12"/>
        <v/>
      </c>
      <c r="G79" s="39"/>
      <c r="H79" s="38" t="str">
        <f t="shared" si="14"/>
        <v/>
      </c>
      <c r="I79" s="38" t="str">
        <f t="shared" si="15"/>
        <v/>
      </c>
      <c r="J79" s="38" t="str">
        <f t="shared" si="16"/>
        <v/>
      </c>
      <c r="K79" s="38" t="str">
        <f t="shared" si="17"/>
        <v/>
      </c>
      <c r="L79" s="38" t="str">
        <f t="shared" si="18"/>
        <v/>
      </c>
      <c r="P79" s="26" t="str">
        <f ca="1">IF(COUNTIF(B79:L79,$C$1)=1,MAX($P$4:P78)+1,"")</f>
        <v/>
      </c>
    </row>
    <row r="80" spans="1:16">
      <c r="A80" s="48"/>
      <c r="B80" s="40"/>
      <c r="C80" s="38" t="str">
        <f t="shared" si="13"/>
        <v/>
      </c>
      <c r="D80" s="38" t="str">
        <f t="shared" si="10"/>
        <v/>
      </c>
      <c r="E80" s="38" t="str">
        <f t="shared" si="11"/>
        <v/>
      </c>
      <c r="F80" s="38" t="str">
        <f t="shared" si="12"/>
        <v/>
      </c>
      <c r="G80" s="39"/>
      <c r="H80" s="38" t="str">
        <f t="shared" si="14"/>
        <v/>
      </c>
      <c r="I80" s="38" t="str">
        <f t="shared" si="15"/>
        <v/>
      </c>
      <c r="J80" s="38" t="str">
        <f t="shared" si="16"/>
        <v/>
      </c>
      <c r="K80" s="38" t="str">
        <f t="shared" si="17"/>
        <v/>
      </c>
      <c r="L80" s="38" t="str">
        <f t="shared" si="18"/>
        <v/>
      </c>
      <c r="P80" s="26" t="str">
        <f ca="1">IF(COUNTIF(B80:L80,$C$1)=1,MAX($P$4:P79)+1,"")</f>
        <v/>
      </c>
    </row>
    <row r="81" spans="1:16" ht="15.75" thickBot="1">
      <c r="A81" s="49"/>
      <c r="B81" s="50"/>
      <c r="C81" s="51" t="str">
        <f t="shared" si="13"/>
        <v/>
      </c>
      <c r="D81" s="51" t="str">
        <f t="shared" ref="D81" si="19">IF(B81&gt;0,B81+5,"")</f>
        <v/>
      </c>
      <c r="E81" s="51" t="str">
        <f t="shared" ref="E81" si="20">IF(B81&gt;0,B81+12,"")</f>
        <v/>
      </c>
      <c r="F81" s="51" t="str">
        <f t="shared" ref="F81" si="21">IF(B81&gt;0,B81+21,"")</f>
        <v/>
      </c>
      <c r="G81" s="52"/>
      <c r="H81" s="38" t="str">
        <f t="shared" si="14"/>
        <v/>
      </c>
      <c r="I81" s="38" t="str">
        <f t="shared" si="15"/>
        <v/>
      </c>
      <c r="J81" s="38" t="str">
        <f t="shared" si="16"/>
        <v/>
      </c>
      <c r="K81" s="38" t="str">
        <f t="shared" si="17"/>
        <v/>
      </c>
      <c r="L81" s="38" t="str">
        <f t="shared" si="18"/>
        <v/>
      </c>
      <c r="P81" s="26" t="str">
        <f ca="1">IF(COUNTIF(B81:L81,$C$1)=1,MAX($P$4:P80)+1,"")</f>
        <v/>
      </c>
    </row>
  </sheetData>
  <conditionalFormatting sqref="B5:M5 B6:F81 G6:K19 H5:K6 I5:L81 H6:L81">
    <cfRule type="expression" dxfId="19" priority="2">
      <formula>AND(B5&lt;&gt;"",B5&lt;$C$1)</formula>
    </cfRule>
  </conditionalFormatting>
  <conditionalFormatting sqref="B5:M5 B6:F81 G6:K16 H5:K6 I5:L81 H6:L81">
    <cfRule type="expression" dxfId="18" priority="1">
      <formula>B5=$C$1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P88"/>
  <sheetViews>
    <sheetView workbookViewId="0">
      <selection activeCell="A5" sqref="A5"/>
    </sheetView>
  </sheetViews>
  <sheetFormatPr baseColWidth="10" defaultRowHeight="15"/>
  <cols>
    <col min="1" max="1" width="21.5703125" bestFit="1" customWidth="1"/>
    <col min="2" max="2" width="16.140625" bestFit="1" customWidth="1"/>
    <col min="3" max="3" width="10.7109375" bestFit="1" customWidth="1"/>
    <col min="5" max="5" width="15.42578125" bestFit="1" customWidth="1"/>
    <col min="8" max="11" width="13.140625" style="26" customWidth="1"/>
    <col min="12" max="12" width="16.28515625" customWidth="1"/>
    <col min="16" max="16" width="8.5703125" style="26" bestFit="1" customWidth="1"/>
  </cols>
  <sheetData>
    <row r="1" spans="1:16" ht="19.5" thickBot="1">
      <c r="A1" s="25" t="s">
        <v>27</v>
      </c>
      <c r="B1" s="28" t="s">
        <v>25</v>
      </c>
      <c r="C1" s="29">
        <f ca="1">TODAY()</f>
        <v>42995</v>
      </c>
      <c r="D1" s="26"/>
      <c r="E1" s="32" t="s">
        <v>26</v>
      </c>
      <c r="F1" s="33">
        <v>43077</v>
      </c>
      <c r="G1" s="26"/>
    </row>
    <row r="2" spans="1:16" ht="18.75">
      <c r="A2" s="25"/>
      <c r="B2" s="30"/>
      <c r="C2" s="31"/>
      <c r="D2" s="26"/>
      <c r="E2" s="26"/>
      <c r="F2" s="26"/>
      <c r="G2" s="26"/>
    </row>
    <row r="3" spans="1:16">
      <c r="B3" s="23" t="s">
        <v>24</v>
      </c>
      <c r="C3" s="26"/>
      <c r="D3" s="26"/>
      <c r="E3" s="26"/>
      <c r="F3" s="26"/>
      <c r="G3" s="26"/>
      <c r="P3" s="34" t="s">
        <v>31</v>
      </c>
    </row>
    <row r="4" spans="1:16">
      <c r="A4" s="23" t="s">
        <v>19</v>
      </c>
      <c r="B4" s="24" t="s">
        <v>22</v>
      </c>
      <c r="C4" s="23">
        <v>3</v>
      </c>
      <c r="D4" s="23">
        <v>5</v>
      </c>
      <c r="E4" s="23">
        <v>12</v>
      </c>
      <c r="F4" s="23">
        <v>21</v>
      </c>
      <c r="G4" s="23"/>
      <c r="H4" s="23">
        <v>15</v>
      </c>
      <c r="I4" s="23">
        <v>15</v>
      </c>
      <c r="J4" s="23">
        <v>15</v>
      </c>
      <c r="K4" s="23">
        <v>15</v>
      </c>
      <c r="L4" s="23">
        <v>15</v>
      </c>
    </row>
    <row r="5" spans="1:16">
      <c r="A5" s="22" t="s">
        <v>28</v>
      </c>
      <c r="B5" s="27">
        <v>42982</v>
      </c>
      <c r="C5" s="27">
        <f>B5+3</f>
        <v>42985</v>
      </c>
      <c r="D5" s="27">
        <f>B5+5</f>
        <v>42987</v>
      </c>
      <c r="E5" s="27">
        <f>B5+12</f>
        <v>42994</v>
      </c>
      <c r="F5" s="27">
        <f>B5+21</f>
        <v>43003</v>
      </c>
      <c r="G5" s="26"/>
      <c r="H5" s="38">
        <f>IF(B5="","",IF(F5+15&gt;$F$1,"révision terminée",F5+15))</f>
        <v>43018</v>
      </c>
      <c r="I5" s="38">
        <f>IF(C5="","",IF(H5+15&gt;$F$1,"révision terminée",H5+15))</f>
        <v>43033</v>
      </c>
      <c r="J5" s="38">
        <f t="shared" ref="J5:L20" si="0">IF(D5="","",IF(I5+15&gt;$F$1,"révision terminée",I5+15))</f>
        <v>43048</v>
      </c>
      <c r="K5" s="38">
        <f t="shared" si="0"/>
        <v>43063</v>
      </c>
      <c r="L5" s="38" t="str">
        <f t="shared" si="0"/>
        <v>révision terminée</v>
      </c>
      <c r="P5" s="26" t="str">
        <f ca="1">IF(COUNTIF(B5:L5,$C$1)=1,MAX($P$4:P4)+1,"")</f>
        <v/>
      </c>
    </row>
    <row r="6" spans="1:16">
      <c r="A6" s="22" t="s">
        <v>29</v>
      </c>
      <c r="B6" s="27">
        <v>42995</v>
      </c>
      <c r="C6" s="27">
        <f>B6+3</f>
        <v>42998</v>
      </c>
      <c r="D6" s="27">
        <f>B6+5</f>
        <v>43000</v>
      </c>
      <c r="E6" s="27">
        <f>B6+12</f>
        <v>43007</v>
      </c>
      <c r="F6" s="27">
        <f>B6+21</f>
        <v>43016</v>
      </c>
      <c r="G6" s="26"/>
      <c r="H6" s="38">
        <f t="shared" ref="H6:H69" si="1">IF(B6="","",IF(F6+15&gt;$F$1,"révision terminée",F6+15))</f>
        <v>43031</v>
      </c>
      <c r="I6" s="38">
        <f t="shared" ref="I6:L21" si="2">IF(C6="","",IF(H6+15&gt;$F$1,"révision terminée",H6+15))</f>
        <v>43046</v>
      </c>
      <c r="J6" s="38">
        <f t="shared" si="0"/>
        <v>43061</v>
      </c>
      <c r="K6" s="38">
        <f t="shared" si="0"/>
        <v>43076</v>
      </c>
      <c r="L6" s="38" t="str">
        <f t="shared" si="0"/>
        <v>révision terminée</v>
      </c>
      <c r="P6" s="26">
        <f ca="1">IF(COUNTIF(B6:L6,$C$1)=1,MAX($P$4:P5)+1,"")</f>
        <v>1</v>
      </c>
    </row>
    <row r="7" spans="1:16">
      <c r="A7" s="22" t="s">
        <v>30</v>
      </c>
      <c r="B7" s="27">
        <v>42991</v>
      </c>
      <c r="C7" s="27">
        <f>B7+3</f>
        <v>42994</v>
      </c>
      <c r="D7" s="27">
        <f>B7+5</f>
        <v>42996</v>
      </c>
      <c r="E7" s="27">
        <f>B7+12</f>
        <v>43003</v>
      </c>
      <c r="F7" s="27">
        <f>B7+21</f>
        <v>43012</v>
      </c>
      <c r="G7" s="26"/>
      <c r="H7" s="38">
        <f t="shared" si="1"/>
        <v>43027</v>
      </c>
      <c r="I7" s="38">
        <f t="shared" si="2"/>
        <v>43042</v>
      </c>
      <c r="J7" s="38">
        <f t="shared" si="0"/>
        <v>43057</v>
      </c>
      <c r="K7" s="38">
        <f t="shared" si="0"/>
        <v>43072</v>
      </c>
      <c r="L7" s="38" t="str">
        <f t="shared" si="0"/>
        <v>révision terminée</v>
      </c>
      <c r="P7" s="26" t="str">
        <f ca="1">IF(COUNTIF(B7:L7,$C$1)=1,MAX($P$4:P6)+1,"")</f>
        <v/>
      </c>
    </row>
    <row r="8" spans="1:16">
      <c r="A8" s="22" t="s">
        <v>32</v>
      </c>
      <c r="B8" s="27">
        <v>42991</v>
      </c>
      <c r="C8" s="27">
        <f>B8+3</f>
        <v>42994</v>
      </c>
      <c r="D8" s="27">
        <f>B8+5</f>
        <v>42996</v>
      </c>
      <c r="E8" s="27">
        <f>B8+12</f>
        <v>43003</v>
      </c>
      <c r="F8" s="27">
        <f>B8+21</f>
        <v>43012</v>
      </c>
      <c r="G8" s="26"/>
      <c r="H8" s="38">
        <f t="shared" si="1"/>
        <v>43027</v>
      </c>
      <c r="I8" s="38">
        <f t="shared" si="2"/>
        <v>43042</v>
      </c>
      <c r="J8" s="38">
        <f t="shared" si="0"/>
        <v>43057</v>
      </c>
      <c r="K8" s="38">
        <f t="shared" si="0"/>
        <v>43072</v>
      </c>
      <c r="L8" s="38" t="str">
        <f t="shared" si="0"/>
        <v>révision terminée</v>
      </c>
      <c r="P8" s="26" t="str">
        <f ca="1">IF(COUNTIF(B8:L8,$C$1)=1,MAX($P$4:P7)+1,"")</f>
        <v/>
      </c>
    </row>
    <row r="9" spans="1:16">
      <c r="B9" s="26"/>
      <c r="C9" s="27"/>
      <c r="D9" s="27"/>
      <c r="E9" s="27"/>
      <c r="F9" s="27"/>
      <c r="G9" s="26"/>
      <c r="H9" s="38" t="str">
        <f t="shared" si="1"/>
        <v/>
      </c>
      <c r="I9" s="38" t="str">
        <f t="shared" si="2"/>
        <v/>
      </c>
      <c r="J9" s="38" t="str">
        <f t="shared" si="0"/>
        <v/>
      </c>
      <c r="K9" s="38" t="str">
        <f t="shared" si="0"/>
        <v/>
      </c>
      <c r="L9" s="38" t="str">
        <f t="shared" si="0"/>
        <v/>
      </c>
      <c r="P9" s="26" t="str">
        <f ca="1">IF(COUNTIF(B9:L9,$C$1)=1,MAX($P$4:P8)+1,"")</f>
        <v/>
      </c>
    </row>
    <row r="10" spans="1:16">
      <c r="B10" s="27"/>
      <c r="C10" s="27"/>
      <c r="D10" s="27"/>
      <c r="E10" s="27"/>
      <c r="F10" s="27"/>
      <c r="G10" s="26"/>
      <c r="H10" s="38" t="str">
        <f t="shared" si="1"/>
        <v/>
      </c>
      <c r="I10" s="38" t="str">
        <f t="shared" si="2"/>
        <v/>
      </c>
      <c r="J10" s="38" t="str">
        <f t="shared" si="0"/>
        <v/>
      </c>
      <c r="K10" s="38" t="str">
        <f t="shared" si="0"/>
        <v/>
      </c>
      <c r="L10" s="38" t="str">
        <f t="shared" si="0"/>
        <v/>
      </c>
      <c r="P10" s="26" t="str">
        <f ca="1">IF(COUNTIF(B10:L10,$C$1)=1,MAX($P$4:P9)+1,"")</f>
        <v/>
      </c>
    </row>
    <row r="11" spans="1:16">
      <c r="B11" s="26"/>
      <c r="C11" s="27"/>
      <c r="D11" s="27"/>
      <c r="E11" s="27"/>
      <c r="F11" s="27"/>
      <c r="G11" s="26"/>
      <c r="H11" s="38" t="str">
        <f t="shared" si="1"/>
        <v/>
      </c>
      <c r="I11" s="38" t="str">
        <f t="shared" si="2"/>
        <v/>
      </c>
      <c r="J11" s="38" t="str">
        <f t="shared" si="0"/>
        <v/>
      </c>
      <c r="K11" s="38" t="str">
        <f t="shared" si="0"/>
        <v/>
      </c>
      <c r="L11" s="38" t="str">
        <f t="shared" si="0"/>
        <v/>
      </c>
      <c r="P11" s="26" t="str">
        <f ca="1">IF(COUNTIF(B11:L11,$C$1)=1,MAX($P$4:P10)+1,"")</f>
        <v/>
      </c>
    </row>
    <row r="12" spans="1:16">
      <c r="B12" s="26"/>
      <c r="C12" s="27"/>
      <c r="D12" s="27"/>
      <c r="E12" s="27"/>
      <c r="F12" s="27"/>
      <c r="G12" s="26"/>
      <c r="H12" s="38" t="str">
        <f t="shared" si="1"/>
        <v/>
      </c>
      <c r="I12" s="38" t="str">
        <f t="shared" si="2"/>
        <v/>
      </c>
      <c r="J12" s="38" t="str">
        <f t="shared" si="0"/>
        <v/>
      </c>
      <c r="K12" s="38" t="str">
        <f t="shared" si="0"/>
        <v/>
      </c>
      <c r="L12" s="38" t="str">
        <f t="shared" si="0"/>
        <v/>
      </c>
      <c r="P12" s="26" t="str">
        <f ca="1">IF(COUNTIF(B12:L12,$C$1)=1,MAX($P$4:P11)+1,"")</f>
        <v/>
      </c>
    </row>
    <row r="13" spans="1:16">
      <c r="B13" s="26"/>
      <c r="C13" s="27"/>
      <c r="D13" s="27"/>
      <c r="E13" s="27"/>
      <c r="F13" s="27"/>
      <c r="G13" s="26"/>
      <c r="H13" s="38" t="str">
        <f t="shared" si="1"/>
        <v/>
      </c>
      <c r="I13" s="38" t="str">
        <f t="shared" si="2"/>
        <v/>
      </c>
      <c r="J13" s="38" t="str">
        <f t="shared" si="0"/>
        <v/>
      </c>
      <c r="K13" s="38" t="str">
        <f t="shared" si="0"/>
        <v/>
      </c>
      <c r="L13" s="38" t="str">
        <f t="shared" si="0"/>
        <v/>
      </c>
      <c r="P13" s="26" t="str">
        <f ca="1">IF(COUNTIF(B13:L13,$C$1)=1,MAX($P$4:P12)+1,"")</f>
        <v/>
      </c>
    </row>
    <row r="14" spans="1:16">
      <c r="B14" s="26"/>
      <c r="C14" s="27"/>
      <c r="D14" s="27"/>
      <c r="E14" s="27"/>
      <c r="F14" s="27"/>
      <c r="G14" s="26"/>
      <c r="H14" s="38" t="str">
        <f t="shared" si="1"/>
        <v/>
      </c>
      <c r="I14" s="38" t="str">
        <f t="shared" si="2"/>
        <v/>
      </c>
      <c r="J14" s="38" t="str">
        <f t="shared" si="0"/>
        <v/>
      </c>
      <c r="K14" s="38" t="str">
        <f t="shared" si="0"/>
        <v/>
      </c>
      <c r="L14" s="38" t="str">
        <f t="shared" si="0"/>
        <v/>
      </c>
      <c r="P14" s="26" t="str">
        <f ca="1">IF(COUNTIF(B14:L14,$C$1)=1,MAX($P$4:P13)+1,"")</f>
        <v/>
      </c>
    </row>
    <row r="15" spans="1:16">
      <c r="B15" s="26"/>
      <c r="C15" s="27"/>
      <c r="D15" s="27"/>
      <c r="E15" s="27"/>
      <c r="F15" s="27"/>
      <c r="G15" s="26"/>
      <c r="H15" s="38" t="str">
        <f t="shared" si="1"/>
        <v/>
      </c>
      <c r="I15" s="38" t="str">
        <f t="shared" si="2"/>
        <v/>
      </c>
      <c r="J15" s="38" t="str">
        <f t="shared" si="0"/>
        <v/>
      </c>
      <c r="K15" s="38" t="str">
        <f t="shared" si="0"/>
        <v/>
      </c>
      <c r="L15" s="38" t="str">
        <f t="shared" si="0"/>
        <v/>
      </c>
      <c r="P15" s="26" t="str">
        <f ca="1">IF(COUNTIF(B15:L15,$C$1)=1,MAX($P$4:P14)+1,"")</f>
        <v/>
      </c>
    </row>
    <row r="16" spans="1:16">
      <c r="B16" s="26"/>
      <c r="C16" s="27"/>
      <c r="D16" s="27"/>
      <c r="E16" s="27"/>
      <c r="F16" s="27"/>
      <c r="G16" s="26"/>
      <c r="H16" s="38" t="str">
        <f t="shared" si="1"/>
        <v/>
      </c>
      <c r="I16" s="38" t="str">
        <f t="shared" si="2"/>
        <v/>
      </c>
      <c r="J16" s="38" t="str">
        <f t="shared" si="0"/>
        <v/>
      </c>
      <c r="K16" s="38" t="str">
        <f t="shared" si="0"/>
        <v/>
      </c>
      <c r="L16" s="38" t="str">
        <f t="shared" si="0"/>
        <v/>
      </c>
      <c r="P16" s="26" t="str">
        <f ca="1">IF(COUNTIF(B16:L16,$C$1)=1,MAX($P$4:P15)+1,"")</f>
        <v/>
      </c>
    </row>
    <row r="17" spans="2:16">
      <c r="B17" s="26"/>
      <c r="C17" s="27"/>
      <c r="D17" s="27"/>
      <c r="E17" s="27"/>
      <c r="F17" s="27"/>
      <c r="G17" s="26"/>
      <c r="H17" s="38" t="str">
        <f t="shared" si="1"/>
        <v/>
      </c>
      <c r="I17" s="38" t="str">
        <f t="shared" si="2"/>
        <v/>
      </c>
      <c r="J17" s="38" t="str">
        <f t="shared" si="0"/>
        <v/>
      </c>
      <c r="K17" s="38" t="str">
        <f t="shared" si="0"/>
        <v/>
      </c>
      <c r="L17" s="38" t="str">
        <f t="shared" si="0"/>
        <v/>
      </c>
      <c r="P17" s="26" t="str">
        <f ca="1">IF(COUNTIF(B17:L17,$C$1)=1,MAX($P$4:P16)+1,"")</f>
        <v/>
      </c>
    </row>
    <row r="18" spans="2:16">
      <c r="B18" s="26"/>
      <c r="C18" s="27"/>
      <c r="D18" s="27"/>
      <c r="E18" s="27"/>
      <c r="F18" s="27"/>
      <c r="G18" s="26"/>
      <c r="H18" s="38" t="str">
        <f t="shared" si="1"/>
        <v/>
      </c>
      <c r="I18" s="38" t="str">
        <f t="shared" si="2"/>
        <v/>
      </c>
      <c r="J18" s="38" t="str">
        <f t="shared" si="0"/>
        <v/>
      </c>
      <c r="K18" s="38" t="str">
        <f t="shared" si="0"/>
        <v/>
      </c>
      <c r="L18" s="38" t="str">
        <f t="shared" si="0"/>
        <v/>
      </c>
      <c r="P18" s="26" t="str">
        <f ca="1">IF(COUNTIF(B18:L18,$C$1)=1,MAX($P$4:P17)+1,"")</f>
        <v/>
      </c>
    </row>
    <row r="19" spans="2:16">
      <c r="C19" s="27"/>
      <c r="D19" s="27"/>
      <c r="E19" s="27"/>
      <c r="F19" s="27"/>
      <c r="G19" s="26"/>
      <c r="H19" s="38" t="str">
        <f t="shared" si="1"/>
        <v/>
      </c>
      <c r="I19" s="38" t="str">
        <f t="shared" si="2"/>
        <v/>
      </c>
      <c r="J19" s="38" t="str">
        <f t="shared" si="0"/>
        <v/>
      </c>
      <c r="K19" s="38" t="str">
        <f t="shared" si="0"/>
        <v/>
      </c>
      <c r="L19" s="38" t="str">
        <f t="shared" si="0"/>
        <v/>
      </c>
      <c r="P19" s="26" t="str">
        <f ca="1">IF(COUNTIF(B19:L19,$C$1)=1,MAX($P$4:P18)+1,"")</f>
        <v/>
      </c>
    </row>
    <row r="20" spans="2:16">
      <c r="C20" s="27"/>
      <c r="D20" s="27"/>
      <c r="E20" s="27"/>
      <c r="F20" s="27"/>
      <c r="G20" s="26"/>
      <c r="H20" s="38" t="str">
        <f t="shared" si="1"/>
        <v/>
      </c>
      <c r="I20" s="38" t="str">
        <f t="shared" si="2"/>
        <v/>
      </c>
      <c r="J20" s="38" t="str">
        <f t="shared" si="0"/>
        <v/>
      </c>
      <c r="K20" s="38" t="str">
        <f t="shared" si="0"/>
        <v/>
      </c>
      <c r="L20" s="38" t="str">
        <f t="shared" si="0"/>
        <v/>
      </c>
      <c r="P20" s="26" t="str">
        <f ca="1">IF(COUNTIF(B20:L20,$C$1)=1,MAX($P$4:P19)+1,"")</f>
        <v/>
      </c>
    </row>
    <row r="21" spans="2:16">
      <c r="C21" s="27"/>
      <c r="D21" s="27"/>
      <c r="E21" s="27"/>
      <c r="F21" s="27"/>
      <c r="G21" s="26"/>
      <c r="H21" s="38" t="str">
        <f t="shared" si="1"/>
        <v/>
      </c>
      <c r="I21" s="38" t="str">
        <f t="shared" si="2"/>
        <v/>
      </c>
      <c r="J21" s="38" t="str">
        <f t="shared" si="2"/>
        <v/>
      </c>
      <c r="K21" s="38" t="str">
        <f t="shared" si="2"/>
        <v/>
      </c>
      <c r="L21" s="38" t="str">
        <f t="shared" si="2"/>
        <v/>
      </c>
      <c r="P21" s="26" t="str">
        <f ca="1">IF(COUNTIF(B21:L21,$C$1)=1,MAX($P$4:P20)+1,"")</f>
        <v/>
      </c>
    </row>
    <row r="22" spans="2:16">
      <c r="C22" s="27"/>
      <c r="D22" s="27"/>
      <c r="E22" s="27"/>
      <c r="F22" s="27"/>
      <c r="G22" s="26"/>
      <c r="H22" s="38" t="str">
        <f t="shared" si="1"/>
        <v/>
      </c>
      <c r="I22" s="38" t="str">
        <f t="shared" ref="I22:L37" si="3">IF(C22="","",IF(H22+15&gt;$F$1,"révision terminée",H22+15))</f>
        <v/>
      </c>
      <c r="J22" s="38" t="str">
        <f t="shared" si="3"/>
        <v/>
      </c>
      <c r="K22" s="38" t="str">
        <f t="shared" si="3"/>
        <v/>
      </c>
      <c r="L22" s="38" t="str">
        <f t="shared" si="3"/>
        <v/>
      </c>
      <c r="P22" s="26" t="str">
        <f ca="1">IF(COUNTIF(B22:L22,$C$1)=1,MAX($P$4:P21)+1,"")</f>
        <v/>
      </c>
    </row>
    <row r="23" spans="2:16">
      <c r="C23" s="27"/>
      <c r="D23" s="27"/>
      <c r="E23" s="27"/>
      <c r="F23" s="27"/>
      <c r="G23" s="26"/>
      <c r="H23" s="38" t="str">
        <f t="shared" si="1"/>
        <v/>
      </c>
      <c r="I23" s="38" t="str">
        <f t="shared" si="3"/>
        <v/>
      </c>
      <c r="J23" s="38" t="str">
        <f t="shared" si="3"/>
        <v/>
      </c>
      <c r="K23" s="38" t="str">
        <f t="shared" si="3"/>
        <v/>
      </c>
      <c r="L23" s="38" t="str">
        <f t="shared" si="3"/>
        <v/>
      </c>
      <c r="P23" s="26" t="str">
        <f ca="1">IF(COUNTIF(B23:L23,$C$1)=1,MAX($P$4:P22)+1,"")</f>
        <v/>
      </c>
    </row>
    <row r="24" spans="2:16">
      <c r="C24" s="27"/>
      <c r="D24" s="27"/>
      <c r="E24" s="27"/>
      <c r="F24" s="27"/>
      <c r="G24" s="26"/>
      <c r="H24" s="38" t="str">
        <f t="shared" si="1"/>
        <v/>
      </c>
      <c r="I24" s="38" t="str">
        <f t="shared" si="3"/>
        <v/>
      </c>
      <c r="J24" s="38" t="str">
        <f t="shared" si="3"/>
        <v/>
      </c>
      <c r="K24" s="38" t="str">
        <f t="shared" si="3"/>
        <v/>
      </c>
      <c r="L24" s="38" t="str">
        <f t="shared" si="3"/>
        <v/>
      </c>
      <c r="P24" s="26" t="str">
        <f ca="1">IF(COUNTIF(B24:L24,$C$1)=1,MAX($P$4:P23)+1,"")</f>
        <v/>
      </c>
    </row>
    <row r="25" spans="2:16">
      <c r="C25" s="27"/>
      <c r="D25" s="27"/>
      <c r="E25" s="27"/>
      <c r="F25" s="27"/>
      <c r="G25" s="26"/>
      <c r="H25" s="38" t="str">
        <f t="shared" si="1"/>
        <v/>
      </c>
      <c r="I25" s="38" t="str">
        <f t="shared" si="3"/>
        <v/>
      </c>
      <c r="J25" s="38" t="str">
        <f t="shared" si="3"/>
        <v/>
      </c>
      <c r="K25" s="38" t="str">
        <f t="shared" si="3"/>
        <v/>
      </c>
      <c r="L25" s="38" t="str">
        <f t="shared" si="3"/>
        <v/>
      </c>
      <c r="P25" s="26" t="str">
        <f ca="1">IF(COUNTIF(B25:L25,$C$1)=1,MAX($P$4:P24)+1,"")</f>
        <v/>
      </c>
    </row>
    <row r="26" spans="2:16">
      <c r="C26" s="27"/>
      <c r="D26" s="27"/>
      <c r="E26" s="27"/>
      <c r="F26" s="27"/>
      <c r="G26" s="26"/>
      <c r="H26" s="38" t="str">
        <f t="shared" si="1"/>
        <v/>
      </c>
      <c r="I26" s="38" t="str">
        <f t="shared" si="3"/>
        <v/>
      </c>
      <c r="J26" s="38" t="str">
        <f t="shared" si="3"/>
        <v/>
      </c>
      <c r="K26" s="38" t="str">
        <f t="shared" si="3"/>
        <v/>
      </c>
      <c r="L26" s="38" t="str">
        <f t="shared" si="3"/>
        <v/>
      </c>
      <c r="P26" s="26" t="str">
        <f ca="1">IF(COUNTIF(B26:L26,$C$1)=1,MAX($P$4:P25)+1,"")</f>
        <v/>
      </c>
    </row>
    <row r="27" spans="2:16">
      <c r="C27" s="27"/>
      <c r="D27" s="27"/>
      <c r="E27" s="27"/>
      <c r="F27" s="27"/>
      <c r="G27" s="26"/>
      <c r="H27" s="38" t="str">
        <f t="shared" si="1"/>
        <v/>
      </c>
      <c r="I27" s="38" t="str">
        <f t="shared" si="3"/>
        <v/>
      </c>
      <c r="J27" s="38" t="str">
        <f t="shared" si="3"/>
        <v/>
      </c>
      <c r="K27" s="38" t="str">
        <f t="shared" si="3"/>
        <v/>
      </c>
      <c r="L27" s="38" t="str">
        <f t="shared" si="3"/>
        <v/>
      </c>
      <c r="P27" s="26" t="str">
        <f ca="1">IF(COUNTIF(B27:L27,$C$1)=1,MAX($P$4:P26)+1,"")</f>
        <v/>
      </c>
    </row>
    <row r="28" spans="2:16">
      <c r="C28" s="27"/>
      <c r="D28" s="27"/>
      <c r="E28" s="27"/>
      <c r="F28" s="27"/>
      <c r="G28" s="26"/>
      <c r="H28" s="38" t="str">
        <f t="shared" si="1"/>
        <v/>
      </c>
      <c r="I28" s="38" t="str">
        <f t="shared" si="3"/>
        <v/>
      </c>
      <c r="J28" s="38" t="str">
        <f t="shared" si="3"/>
        <v/>
      </c>
      <c r="K28" s="38" t="str">
        <f t="shared" si="3"/>
        <v/>
      </c>
      <c r="L28" s="38" t="str">
        <f t="shared" si="3"/>
        <v/>
      </c>
      <c r="P28" s="26" t="str">
        <f ca="1">IF(COUNTIF(B28:L28,$C$1)=1,MAX($P$4:P27)+1,"")</f>
        <v/>
      </c>
    </row>
    <row r="29" spans="2:16">
      <c r="C29" s="27"/>
      <c r="D29" s="27"/>
      <c r="E29" s="27"/>
      <c r="F29" s="27"/>
      <c r="G29" s="26"/>
      <c r="H29" s="38" t="str">
        <f t="shared" si="1"/>
        <v/>
      </c>
      <c r="I29" s="38" t="str">
        <f t="shared" si="3"/>
        <v/>
      </c>
      <c r="J29" s="38" t="str">
        <f t="shared" si="3"/>
        <v/>
      </c>
      <c r="K29" s="38" t="str">
        <f t="shared" si="3"/>
        <v/>
      </c>
      <c r="L29" s="38" t="str">
        <f t="shared" si="3"/>
        <v/>
      </c>
      <c r="P29" s="26" t="str">
        <f ca="1">IF(COUNTIF(B29:L29,$C$1)=1,MAX($P$4:P28)+1,"")</f>
        <v/>
      </c>
    </row>
    <row r="30" spans="2:16">
      <c r="C30" s="27"/>
      <c r="D30" s="27"/>
      <c r="E30" s="27"/>
      <c r="F30" s="27"/>
      <c r="G30" s="26"/>
      <c r="H30" s="38" t="str">
        <f t="shared" si="1"/>
        <v/>
      </c>
      <c r="I30" s="38" t="str">
        <f t="shared" si="3"/>
        <v/>
      </c>
      <c r="J30" s="38" t="str">
        <f t="shared" si="3"/>
        <v/>
      </c>
      <c r="K30" s="38" t="str">
        <f t="shared" si="3"/>
        <v/>
      </c>
      <c r="L30" s="38" t="str">
        <f t="shared" si="3"/>
        <v/>
      </c>
      <c r="P30" s="26" t="str">
        <f ca="1">IF(COUNTIF(B30:L30,$C$1)=1,MAX($P$4:P29)+1,"")</f>
        <v/>
      </c>
    </row>
    <row r="31" spans="2:16">
      <c r="C31" s="27"/>
      <c r="D31" s="27"/>
      <c r="E31" s="27"/>
      <c r="F31" s="27"/>
      <c r="G31" s="26"/>
      <c r="H31" s="38" t="str">
        <f t="shared" si="1"/>
        <v/>
      </c>
      <c r="I31" s="38" t="str">
        <f t="shared" si="3"/>
        <v/>
      </c>
      <c r="J31" s="38" t="str">
        <f t="shared" si="3"/>
        <v/>
      </c>
      <c r="K31" s="38" t="str">
        <f t="shared" si="3"/>
        <v/>
      </c>
      <c r="L31" s="38" t="str">
        <f t="shared" si="3"/>
        <v/>
      </c>
      <c r="P31" s="26" t="str">
        <f ca="1">IF(COUNTIF(B31:L31,$C$1)=1,MAX($P$4:P30)+1,"")</f>
        <v/>
      </c>
    </row>
    <row r="32" spans="2:16">
      <c r="C32" s="27"/>
      <c r="D32" s="27"/>
      <c r="E32" s="27"/>
      <c r="F32" s="27"/>
      <c r="G32" s="26"/>
      <c r="H32" s="38" t="str">
        <f t="shared" si="1"/>
        <v/>
      </c>
      <c r="I32" s="38" t="str">
        <f t="shared" si="3"/>
        <v/>
      </c>
      <c r="J32" s="38" t="str">
        <f t="shared" si="3"/>
        <v/>
      </c>
      <c r="K32" s="38" t="str">
        <f t="shared" si="3"/>
        <v/>
      </c>
      <c r="L32" s="38" t="str">
        <f t="shared" si="3"/>
        <v/>
      </c>
      <c r="P32" s="26" t="str">
        <f ca="1">IF(COUNTIF(B32:L32,$C$1)=1,MAX($P$4:P31)+1,"")</f>
        <v/>
      </c>
    </row>
    <row r="33" spans="3:16">
      <c r="C33" s="27"/>
      <c r="D33" s="27"/>
      <c r="E33" s="27"/>
      <c r="F33" s="27"/>
      <c r="G33" s="26"/>
      <c r="H33" s="38" t="str">
        <f t="shared" si="1"/>
        <v/>
      </c>
      <c r="I33" s="38" t="str">
        <f t="shared" si="3"/>
        <v/>
      </c>
      <c r="J33" s="38" t="str">
        <f t="shared" si="3"/>
        <v/>
      </c>
      <c r="K33" s="38" t="str">
        <f t="shared" si="3"/>
        <v/>
      </c>
      <c r="L33" s="38" t="str">
        <f t="shared" si="3"/>
        <v/>
      </c>
      <c r="P33" s="26" t="str">
        <f ca="1">IF(COUNTIF(B33:L33,$C$1)=1,MAX($P$4:P32)+1,"")</f>
        <v/>
      </c>
    </row>
    <row r="34" spans="3:16">
      <c r="C34" s="27"/>
      <c r="D34" s="27"/>
      <c r="E34" s="27"/>
      <c r="F34" s="27"/>
      <c r="G34" s="26"/>
      <c r="H34" s="38" t="str">
        <f t="shared" si="1"/>
        <v/>
      </c>
      <c r="I34" s="38" t="str">
        <f t="shared" si="3"/>
        <v/>
      </c>
      <c r="J34" s="38" t="str">
        <f t="shared" si="3"/>
        <v/>
      </c>
      <c r="K34" s="38" t="str">
        <f t="shared" si="3"/>
        <v/>
      </c>
      <c r="L34" s="38" t="str">
        <f t="shared" si="3"/>
        <v/>
      </c>
      <c r="P34" s="26" t="str">
        <f ca="1">IF(COUNTIF(B34:L34,$C$1)=1,MAX($P$4:P33)+1,"")</f>
        <v/>
      </c>
    </row>
    <row r="35" spans="3:16">
      <c r="C35" s="27"/>
      <c r="D35" s="27"/>
      <c r="E35" s="27"/>
      <c r="F35" s="27"/>
      <c r="G35" s="26"/>
      <c r="H35" s="38" t="str">
        <f t="shared" si="1"/>
        <v/>
      </c>
      <c r="I35" s="38" t="str">
        <f t="shared" si="3"/>
        <v/>
      </c>
      <c r="J35" s="38" t="str">
        <f t="shared" si="3"/>
        <v/>
      </c>
      <c r="K35" s="38" t="str">
        <f t="shared" si="3"/>
        <v/>
      </c>
      <c r="L35" s="38" t="str">
        <f t="shared" si="3"/>
        <v/>
      </c>
      <c r="P35" s="26" t="str">
        <f ca="1">IF(COUNTIF(B35:L35,$C$1)=1,MAX($P$4:P34)+1,"")</f>
        <v/>
      </c>
    </row>
    <row r="36" spans="3:16">
      <c r="C36" s="27"/>
      <c r="D36" s="27"/>
      <c r="E36" s="27"/>
      <c r="F36" s="27"/>
      <c r="G36" s="26"/>
      <c r="H36" s="38" t="str">
        <f t="shared" si="1"/>
        <v/>
      </c>
      <c r="I36" s="38" t="str">
        <f t="shared" si="3"/>
        <v/>
      </c>
      <c r="J36" s="38" t="str">
        <f t="shared" si="3"/>
        <v/>
      </c>
      <c r="K36" s="38" t="str">
        <f t="shared" si="3"/>
        <v/>
      </c>
      <c r="L36" s="38" t="str">
        <f t="shared" si="3"/>
        <v/>
      </c>
      <c r="P36" s="26" t="str">
        <f ca="1">IF(COUNTIF(B36:L36,$C$1)=1,MAX($P$4:P35)+1,"")</f>
        <v/>
      </c>
    </row>
    <row r="37" spans="3:16">
      <c r="C37" s="27"/>
      <c r="D37" s="27"/>
      <c r="E37" s="27"/>
      <c r="F37" s="27"/>
      <c r="G37" s="26"/>
      <c r="H37" s="38" t="str">
        <f t="shared" si="1"/>
        <v/>
      </c>
      <c r="I37" s="38" t="str">
        <f t="shared" si="3"/>
        <v/>
      </c>
      <c r="J37" s="38" t="str">
        <f t="shared" si="3"/>
        <v/>
      </c>
      <c r="K37" s="38" t="str">
        <f t="shared" si="3"/>
        <v/>
      </c>
      <c r="L37" s="38" t="str">
        <f t="shared" si="3"/>
        <v/>
      </c>
      <c r="P37" s="26" t="str">
        <f ca="1">IF(COUNTIF(B37:L37,$C$1)=1,MAX($P$4:P36)+1,"")</f>
        <v/>
      </c>
    </row>
    <row r="38" spans="3:16">
      <c r="C38" s="27"/>
      <c r="D38" s="27"/>
      <c r="E38" s="27"/>
      <c r="F38" s="27"/>
      <c r="G38" s="26"/>
      <c r="H38" s="38" t="str">
        <f t="shared" si="1"/>
        <v/>
      </c>
      <c r="I38" s="38" t="str">
        <f t="shared" ref="I38:L53" si="4">IF(C38="","",IF(H38+15&gt;$F$1,"révision terminée",H38+15))</f>
        <v/>
      </c>
      <c r="J38" s="38" t="str">
        <f t="shared" si="4"/>
        <v/>
      </c>
      <c r="K38" s="38" t="str">
        <f t="shared" si="4"/>
        <v/>
      </c>
      <c r="L38" s="38" t="str">
        <f t="shared" si="4"/>
        <v/>
      </c>
      <c r="P38" s="26" t="str">
        <f ca="1">IF(COUNTIF(B38:L38,$C$1)=1,MAX($P$4:P37)+1,"")</f>
        <v/>
      </c>
    </row>
    <row r="39" spans="3:16">
      <c r="C39" s="27"/>
      <c r="D39" s="27"/>
      <c r="E39" s="27"/>
      <c r="F39" s="27"/>
      <c r="G39" s="26"/>
      <c r="H39" s="38" t="str">
        <f t="shared" si="1"/>
        <v/>
      </c>
      <c r="I39" s="38" t="str">
        <f t="shared" si="4"/>
        <v/>
      </c>
      <c r="J39" s="38" t="str">
        <f t="shared" si="4"/>
        <v/>
      </c>
      <c r="K39" s="38" t="str">
        <f t="shared" si="4"/>
        <v/>
      </c>
      <c r="L39" s="38" t="str">
        <f t="shared" si="4"/>
        <v/>
      </c>
      <c r="P39" s="26" t="str">
        <f ca="1">IF(COUNTIF(B39:L39,$C$1)=1,MAX($P$4:P38)+1,"")</f>
        <v/>
      </c>
    </row>
    <row r="40" spans="3:16">
      <c r="C40" s="27"/>
      <c r="D40" s="27"/>
      <c r="E40" s="27"/>
      <c r="F40" s="27"/>
      <c r="G40" s="26"/>
      <c r="H40" s="38" t="str">
        <f t="shared" si="1"/>
        <v/>
      </c>
      <c r="I40" s="38" t="str">
        <f t="shared" si="4"/>
        <v/>
      </c>
      <c r="J40" s="38" t="str">
        <f t="shared" si="4"/>
        <v/>
      </c>
      <c r="K40" s="38" t="str">
        <f t="shared" si="4"/>
        <v/>
      </c>
      <c r="L40" s="38" t="str">
        <f t="shared" si="4"/>
        <v/>
      </c>
      <c r="P40" s="26" t="str">
        <f ca="1">IF(COUNTIF(B40:L40,$C$1)=1,MAX($P$4:P39)+1,"")</f>
        <v/>
      </c>
    </row>
    <row r="41" spans="3:16">
      <c r="C41" s="27"/>
      <c r="D41" s="27"/>
      <c r="E41" s="27"/>
      <c r="F41" s="27"/>
      <c r="G41" s="26"/>
      <c r="H41" s="38" t="str">
        <f t="shared" si="1"/>
        <v/>
      </c>
      <c r="I41" s="38" t="str">
        <f t="shared" si="4"/>
        <v/>
      </c>
      <c r="J41" s="38" t="str">
        <f t="shared" si="4"/>
        <v/>
      </c>
      <c r="K41" s="38" t="str">
        <f t="shared" si="4"/>
        <v/>
      </c>
      <c r="L41" s="38" t="str">
        <f t="shared" si="4"/>
        <v/>
      </c>
      <c r="P41" s="26" t="str">
        <f ca="1">IF(COUNTIF(B41:L41,$C$1)=1,MAX($P$4:P40)+1,"")</f>
        <v/>
      </c>
    </row>
    <row r="42" spans="3:16">
      <c r="C42" s="27"/>
      <c r="D42" s="27"/>
      <c r="E42" s="27"/>
      <c r="F42" s="27"/>
      <c r="G42" s="26"/>
      <c r="H42" s="38" t="str">
        <f t="shared" si="1"/>
        <v/>
      </c>
      <c r="I42" s="38" t="str">
        <f t="shared" si="4"/>
        <v/>
      </c>
      <c r="J42" s="38" t="str">
        <f t="shared" si="4"/>
        <v/>
      </c>
      <c r="K42" s="38" t="str">
        <f t="shared" si="4"/>
        <v/>
      </c>
      <c r="L42" s="38" t="str">
        <f t="shared" si="4"/>
        <v/>
      </c>
      <c r="P42" s="26" t="str">
        <f ca="1">IF(COUNTIF(B42:L42,$C$1)=1,MAX($P$4:P41)+1,"")</f>
        <v/>
      </c>
    </row>
    <row r="43" spans="3:16">
      <c r="C43" s="27"/>
      <c r="D43" s="27"/>
      <c r="E43" s="27"/>
      <c r="F43" s="27"/>
      <c r="G43" s="26"/>
      <c r="H43" s="38" t="str">
        <f t="shared" si="1"/>
        <v/>
      </c>
      <c r="I43" s="38" t="str">
        <f t="shared" si="4"/>
        <v/>
      </c>
      <c r="J43" s="38" t="str">
        <f t="shared" si="4"/>
        <v/>
      </c>
      <c r="K43" s="38" t="str">
        <f t="shared" si="4"/>
        <v/>
      </c>
      <c r="L43" s="38" t="str">
        <f t="shared" si="4"/>
        <v/>
      </c>
      <c r="P43" s="26" t="str">
        <f ca="1">IF(COUNTIF(B43:L43,$C$1)=1,MAX($P$4:P42)+1,"")</f>
        <v/>
      </c>
    </row>
    <row r="44" spans="3:16">
      <c r="C44" s="27"/>
      <c r="D44" s="27"/>
      <c r="E44" s="27"/>
      <c r="F44" s="27"/>
      <c r="G44" s="26"/>
      <c r="H44" s="38" t="str">
        <f t="shared" si="1"/>
        <v/>
      </c>
      <c r="I44" s="38" t="str">
        <f t="shared" si="4"/>
        <v/>
      </c>
      <c r="J44" s="38" t="str">
        <f t="shared" si="4"/>
        <v/>
      </c>
      <c r="K44" s="38" t="str">
        <f t="shared" si="4"/>
        <v/>
      </c>
      <c r="L44" s="38" t="str">
        <f t="shared" si="4"/>
        <v/>
      </c>
      <c r="P44" s="26" t="str">
        <f ca="1">IF(COUNTIF(B44:L44,$C$1)=1,MAX($P$4:P43)+1,"")</f>
        <v/>
      </c>
    </row>
    <row r="45" spans="3:16">
      <c r="C45" s="27"/>
      <c r="D45" s="27"/>
      <c r="E45" s="27"/>
      <c r="F45" s="27"/>
      <c r="G45" s="26"/>
      <c r="H45" s="38" t="str">
        <f t="shared" si="1"/>
        <v/>
      </c>
      <c r="I45" s="38" t="str">
        <f t="shared" si="4"/>
        <v/>
      </c>
      <c r="J45" s="38" t="str">
        <f t="shared" si="4"/>
        <v/>
      </c>
      <c r="K45" s="38" t="str">
        <f t="shared" si="4"/>
        <v/>
      </c>
      <c r="L45" s="38" t="str">
        <f t="shared" si="4"/>
        <v/>
      </c>
      <c r="P45" s="26" t="str">
        <f ca="1">IF(COUNTIF(B45:L45,$C$1)=1,MAX($P$4:P44)+1,"")</f>
        <v/>
      </c>
    </row>
    <row r="46" spans="3:16">
      <c r="C46" s="27"/>
      <c r="D46" s="27"/>
      <c r="E46" s="27"/>
      <c r="F46" s="27"/>
      <c r="G46" s="26"/>
      <c r="H46" s="38" t="str">
        <f t="shared" si="1"/>
        <v/>
      </c>
      <c r="I46" s="38" t="str">
        <f t="shared" si="4"/>
        <v/>
      </c>
      <c r="J46" s="38" t="str">
        <f t="shared" si="4"/>
        <v/>
      </c>
      <c r="K46" s="38" t="str">
        <f t="shared" si="4"/>
        <v/>
      </c>
      <c r="L46" s="38" t="str">
        <f t="shared" si="4"/>
        <v/>
      </c>
      <c r="P46" s="26" t="str">
        <f ca="1">IF(COUNTIF(B46:L46,$C$1)=1,MAX($P$4:P45)+1,"")</f>
        <v/>
      </c>
    </row>
    <row r="47" spans="3:16">
      <c r="C47" s="27"/>
      <c r="D47" s="27"/>
      <c r="E47" s="27"/>
      <c r="F47" s="27"/>
      <c r="G47" s="26"/>
      <c r="H47" s="38" t="str">
        <f t="shared" si="1"/>
        <v/>
      </c>
      <c r="I47" s="38" t="str">
        <f t="shared" si="4"/>
        <v/>
      </c>
      <c r="J47" s="38" t="str">
        <f t="shared" si="4"/>
        <v/>
      </c>
      <c r="K47" s="38" t="str">
        <f t="shared" si="4"/>
        <v/>
      </c>
      <c r="L47" s="38" t="str">
        <f t="shared" si="4"/>
        <v/>
      </c>
      <c r="P47" s="26" t="str">
        <f ca="1">IF(COUNTIF(B47:L47,$C$1)=1,MAX($P$4:P46)+1,"")</f>
        <v/>
      </c>
    </row>
    <row r="48" spans="3:16">
      <c r="C48" s="27"/>
      <c r="D48" s="27"/>
      <c r="E48" s="27"/>
      <c r="F48" s="27"/>
      <c r="G48" s="26"/>
      <c r="H48" s="38" t="str">
        <f t="shared" si="1"/>
        <v/>
      </c>
      <c r="I48" s="38" t="str">
        <f t="shared" si="4"/>
        <v/>
      </c>
      <c r="J48" s="38" t="str">
        <f t="shared" si="4"/>
        <v/>
      </c>
      <c r="K48" s="38" t="str">
        <f t="shared" si="4"/>
        <v/>
      </c>
      <c r="L48" s="38" t="str">
        <f t="shared" si="4"/>
        <v/>
      </c>
      <c r="P48" s="26" t="str">
        <f ca="1">IF(COUNTIF(B48:L48,$C$1)=1,MAX($P$4:P47)+1,"")</f>
        <v/>
      </c>
    </row>
    <row r="49" spans="3:16">
      <c r="C49" s="27"/>
      <c r="D49" s="27"/>
      <c r="E49" s="27"/>
      <c r="F49" s="27"/>
      <c r="G49" s="26"/>
      <c r="H49" s="38" t="str">
        <f t="shared" si="1"/>
        <v/>
      </c>
      <c r="I49" s="38" t="str">
        <f t="shared" si="4"/>
        <v/>
      </c>
      <c r="J49" s="38" t="str">
        <f t="shared" si="4"/>
        <v/>
      </c>
      <c r="K49" s="38" t="str">
        <f t="shared" si="4"/>
        <v/>
      </c>
      <c r="L49" s="38" t="str">
        <f t="shared" si="4"/>
        <v/>
      </c>
      <c r="P49" s="26" t="str">
        <f ca="1">IF(COUNTIF(B49:L49,$C$1)=1,MAX($P$4:P48)+1,"")</f>
        <v/>
      </c>
    </row>
    <row r="50" spans="3:16">
      <c r="C50" s="27"/>
      <c r="D50" s="27"/>
      <c r="E50" s="27"/>
      <c r="F50" s="27"/>
      <c r="G50" s="26"/>
      <c r="H50" s="38" t="str">
        <f t="shared" si="1"/>
        <v/>
      </c>
      <c r="I50" s="38" t="str">
        <f t="shared" si="4"/>
        <v/>
      </c>
      <c r="J50" s="38" t="str">
        <f t="shared" si="4"/>
        <v/>
      </c>
      <c r="K50" s="38" t="str">
        <f t="shared" si="4"/>
        <v/>
      </c>
      <c r="L50" s="38" t="str">
        <f t="shared" si="4"/>
        <v/>
      </c>
      <c r="P50" s="26" t="str">
        <f ca="1">IF(COUNTIF(B50:L50,$C$1)=1,MAX($P$4:P49)+1,"")</f>
        <v/>
      </c>
    </row>
    <row r="51" spans="3:16">
      <c r="C51" s="27"/>
      <c r="D51" s="27"/>
      <c r="E51" s="27"/>
      <c r="F51" s="27"/>
      <c r="G51" s="26"/>
      <c r="H51" s="38" t="str">
        <f t="shared" si="1"/>
        <v/>
      </c>
      <c r="I51" s="38" t="str">
        <f t="shared" si="4"/>
        <v/>
      </c>
      <c r="J51" s="38" t="str">
        <f t="shared" si="4"/>
        <v/>
      </c>
      <c r="K51" s="38" t="str">
        <f t="shared" si="4"/>
        <v/>
      </c>
      <c r="L51" s="38" t="str">
        <f t="shared" si="4"/>
        <v/>
      </c>
      <c r="P51" s="26" t="str">
        <f ca="1">IF(COUNTIF(B51:L51,$C$1)=1,MAX($P$4:P50)+1,"")</f>
        <v/>
      </c>
    </row>
    <row r="52" spans="3:16">
      <c r="C52" s="27"/>
      <c r="D52" s="27"/>
      <c r="E52" s="27"/>
      <c r="F52" s="27"/>
      <c r="G52" s="26"/>
      <c r="H52" s="38" t="str">
        <f t="shared" si="1"/>
        <v/>
      </c>
      <c r="I52" s="38" t="str">
        <f t="shared" si="4"/>
        <v/>
      </c>
      <c r="J52" s="38" t="str">
        <f t="shared" si="4"/>
        <v/>
      </c>
      <c r="K52" s="38" t="str">
        <f t="shared" si="4"/>
        <v/>
      </c>
      <c r="L52" s="38" t="str">
        <f t="shared" si="4"/>
        <v/>
      </c>
      <c r="P52" s="26" t="str">
        <f ca="1">IF(COUNTIF(B52:L52,$C$1)=1,MAX($P$4:P51)+1,"")</f>
        <v/>
      </c>
    </row>
    <row r="53" spans="3:16">
      <c r="C53" s="27"/>
      <c r="D53" s="27"/>
      <c r="E53" s="27"/>
      <c r="F53" s="27"/>
      <c r="G53" s="26"/>
      <c r="H53" s="38" t="str">
        <f t="shared" si="1"/>
        <v/>
      </c>
      <c r="I53" s="38" t="str">
        <f t="shared" si="4"/>
        <v/>
      </c>
      <c r="J53" s="38" t="str">
        <f t="shared" si="4"/>
        <v/>
      </c>
      <c r="K53" s="38" t="str">
        <f t="shared" si="4"/>
        <v/>
      </c>
      <c r="L53" s="38" t="str">
        <f t="shared" si="4"/>
        <v/>
      </c>
      <c r="P53" s="26" t="str">
        <f ca="1">IF(COUNTIF(B53:L53,$C$1)=1,MAX($P$4:P52)+1,"")</f>
        <v/>
      </c>
    </row>
    <row r="54" spans="3:16">
      <c r="C54" s="27"/>
      <c r="D54" s="27"/>
      <c r="E54" s="27"/>
      <c r="F54" s="27"/>
      <c r="G54" s="26"/>
      <c r="H54" s="38" t="str">
        <f t="shared" si="1"/>
        <v/>
      </c>
      <c r="I54" s="38" t="str">
        <f t="shared" ref="I54:L69" si="5">IF(C54="","",IF(H54+15&gt;$F$1,"révision terminée",H54+15))</f>
        <v/>
      </c>
      <c r="J54" s="38" t="str">
        <f t="shared" si="5"/>
        <v/>
      </c>
      <c r="K54" s="38" t="str">
        <f t="shared" si="5"/>
        <v/>
      </c>
      <c r="L54" s="38" t="str">
        <f t="shared" si="5"/>
        <v/>
      </c>
      <c r="P54" s="26" t="str">
        <f ca="1">IF(COUNTIF(B54:L54,$C$1)=1,MAX($P$4:P53)+1,"")</f>
        <v/>
      </c>
    </row>
    <row r="55" spans="3:16">
      <c r="C55" s="27"/>
      <c r="D55" s="27"/>
      <c r="E55" s="27"/>
      <c r="F55" s="27"/>
      <c r="G55" s="26"/>
      <c r="H55" s="38" t="str">
        <f t="shared" si="1"/>
        <v/>
      </c>
      <c r="I55" s="38" t="str">
        <f t="shared" si="5"/>
        <v/>
      </c>
      <c r="J55" s="38" t="str">
        <f t="shared" si="5"/>
        <v/>
      </c>
      <c r="K55" s="38" t="str">
        <f t="shared" si="5"/>
        <v/>
      </c>
      <c r="L55" s="38" t="str">
        <f t="shared" si="5"/>
        <v/>
      </c>
      <c r="P55" s="26" t="str">
        <f ca="1">IF(COUNTIF(B55:L55,$C$1)=1,MAX($P$4:P54)+1,"")</f>
        <v/>
      </c>
    </row>
    <row r="56" spans="3:16">
      <c r="C56" s="27"/>
      <c r="D56" s="27"/>
      <c r="E56" s="27"/>
      <c r="F56" s="27"/>
      <c r="G56" s="26"/>
      <c r="H56" s="38" t="str">
        <f t="shared" si="1"/>
        <v/>
      </c>
      <c r="I56" s="38" t="str">
        <f t="shared" si="5"/>
        <v/>
      </c>
      <c r="J56" s="38" t="str">
        <f t="shared" si="5"/>
        <v/>
      </c>
      <c r="K56" s="38" t="str">
        <f t="shared" si="5"/>
        <v/>
      </c>
      <c r="L56" s="38" t="str">
        <f t="shared" si="5"/>
        <v/>
      </c>
      <c r="P56" s="26" t="str">
        <f ca="1">IF(COUNTIF(B56:L56,$C$1)=1,MAX($P$4:P55)+1,"")</f>
        <v/>
      </c>
    </row>
    <row r="57" spans="3:16">
      <c r="C57" s="27"/>
      <c r="D57" s="27"/>
      <c r="E57" s="27"/>
      <c r="F57" s="27"/>
      <c r="G57" s="26"/>
      <c r="H57" s="38" t="str">
        <f t="shared" si="1"/>
        <v/>
      </c>
      <c r="I57" s="38" t="str">
        <f t="shared" si="5"/>
        <v/>
      </c>
      <c r="J57" s="38" t="str">
        <f t="shared" si="5"/>
        <v/>
      </c>
      <c r="K57" s="38" t="str">
        <f t="shared" si="5"/>
        <v/>
      </c>
      <c r="L57" s="38" t="str">
        <f t="shared" si="5"/>
        <v/>
      </c>
      <c r="P57" s="26" t="str">
        <f ca="1">IF(COUNTIF(B57:L57,$C$1)=1,MAX($P$4:P56)+1,"")</f>
        <v/>
      </c>
    </row>
    <row r="58" spans="3:16">
      <c r="C58" s="27"/>
      <c r="D58" s="27"/>
      <c r="E58" s="27"/>
      <c r="F58" s="27"/>
      <c r="G58" s="26"/>
      <c r="H58" s="38" t="str">
        <f t="shared" si="1"/>
        <v/>
      </c>
      <c r="I58" s="38" t="str">
        <f t="shared" si="5"/>
        <v/>
      </c>
      <c r="J58" s="38" t="str">
        <f t="shared" si="5"/>
        <v/>
      </c>
      <c r="K58" s="38" t="str">
        <f t="shared" si="5"/>
        <v/>
      </c>
      <c r="L58" s="38" t="str">
        <f t="shared" si="5"/>
        <v/>
      </c>
      <c r="P58" s="26" t="str">
        <f ca="1">IF(COUNTIF(B58:L58,$C$1)=1,MAX($P$4:P57)+1,"")</f>
        <v/>
      </c>
    </row>
    <row r="59" spans="3:16">
      <c r="C59" s="27"/>
      <c r="D59" s="27"/>
      <c r="E59" s="27"/>
      <c r="F59" s="27"/>
      <c r="G59" s="26"/>
      <c r="H59" s="38" t="str">
        <f t="shared" si="1"/>
        <v/>
      </c>
      <c r="I59" s="38" t="str">
        <f t="shared" si="5"/>
        <v/>
      </c>
      <c r="J59" s="38" t="str">
        <f t="shared" si="5"/>
        <v/>
      </c>
      <c r="K59" s="38" t="str">
        <f t="shared" si="5"/>
        <v/>
      </c>
      <c r="L59" s="38" t="str">
        <f t="shared" si="5"/>
        <v/>
      </c>
      <c r="P59" s="26" t="str">
        <f ca="1">IF(COUNTIF(B59:L59,$C$1)=1,MAX($P$4:P58)+1,"")</f>
        <v/>
      </c>
    </row>
    <row r="60" spans="3:16">
      <c r="C60" s="27"/>
      <c r="D60" s="27"/>
      <c r="E60" s="27"/>
      <c r="F60" s="27"/>
      <c r="G60" s="26"/>
      <c r="H60" s="38" t="str">
        <f t="shared" si="1"/>
        <v/>
      </c>
      <c r="I60" s="38" t="str">
        <f t="shared" si="5"/>
        <v/>
      </c>
      <c r="J60" s="38" t="str">
        <f t="shared" si="5"/>
        <v/>
      </c>
      <c r="K60" s="38" t="str">
        <f t="shared" si="5"/>
        <v/>
      </c>
      <c r="L60" s="38" t="str">
        <f t="shared" si="5"/>
        <v/>
      </c>
      <c r="P60" s="26" t="str">
        <f ca="1">IF(COUNTIF(B60:L60,$C$1)=1,MAX($P$4:P59)+1,"")</f>
        <v/>
      </c>
    </row>
    <row r="61" spans="3:16">
      <c r="C61" s="27"/>
      <c r="D61" s="27"/>
      <c r="E61" s="27"/>
      <c r="F61" s="27"/>
      <c r="G61" s="26"/>
      <c r="H61" s="38" t="str">
        <f t="shared" si="1"/>
        <v/>
      </c>
      <c r="I61" s="38" t="str">
        <f t="shared" si="5"/>
        <v/>
      </c>
      <c r="J61" s="38" t="str">
        <f t="shared" si="5"/>
        <v/>
      </c>
      <c r="K61" s="38" t="str">
        <f t="shared" si="5"/>
        <v/>
      </c>
      <c r="L61" s="38" t="str">
        <f t="shared" si="5"/>
        <v/>
      </c>
      <c r="P61" s="26" t="str">
        <f ca="1">IF(COUNTIF(B61:L61,$C$1)=1,MAX($P$4:P60)+1,"")</f>
        <v/>
      </c>
    </row>
    <row r="62" spans="3:16">
      <c r="C62" s="27"/>
      <c r="D62" s="27"/>
      <c r="E62" s="27"/>
      <c r="F62" s="27"/>
      <c r="G62" s="26"/>
      <c r="H62" s="38" t="str">
        <f t="shared" si="1"/>
        <v/>
      </c>
      <c r="I62" s="38" t="str">
        <f t="shared" si="5"/>
        <v/>
      </c>
      <c r="J62" s="38" t="str">
        <f t="shared" si="5"/>
        <v/>
      </c>
      <c r="K62" s="38" t="str">
        <f t="shared" si="5"/>
        <v/>
      </c>
      <c r="L62" s="38" t="str">
        <f t="shared" si="5"/>
        <v/>
      </c>
      <c r="P62" s="26" t="str">
        <f ca="1">IF(COUNTIF(B62:L62,$C$1)=1,MAX($P$4:P61)+1,"")</f>
        <v/>
      </c>
    </row>
    <row r="63" spans="3:16">
      <c r="C63" s="27"/>
      <c r="D63" s="27"/>
      <c r="E63" s="27"/>
      <c r="F63" s="27"/>
      <c r="G63" s="26"/>
      <c r="H63" s="38" t="str">
        <f t="shared" si="1"/>
        <v/>
      </c>
      <c r="I63" s="38" t="str">
        <f t="shared" si="5"/>
        <v/>
      </c>
      <c r="J63" s="38" t="str">
        <f t="shared" si="5"/>
        <v/>
      </c>
      <c r="K63" s="38" t="str">
        <f t="shared" si="5"/>
        <v/>
      </c>
      <c r="L63" s="38" t="str">
        <f t="shared" si="5"/>
        <v/>
      </c>
      <c r="P63" s="26" t="str">
        <f ca="1">IF(COUNTIF(B63:L63,$C$1)=1,MAX($P$4:P62)+1,"")</f>
        <v/>
      </c>
    </row>
    <row r="64" spans="3:16">
      <c r="C64" s="27"/>
      <c r="D64" s="27"/>
      <c r="E64" s="27"/>
      <c r="F64" s="27"/>
      <c r="G64" s="26"/>
      <c r="H64" s="38" t="str">
        <f t="shared" si="1"/>
        <v/>
      </c>
      <c r="I64" s="38" t="str">
        <f t="shared" si="5"/>
        <v/>
      </c>
      <c r="J64" s="38" t="str">
        <f t="shared" si="5"/>
        <v/>
      </c>
      <c r="K64" s="38" t="str">
        <f t="shared" si="5"/>
        <v/>
      </c>
      <c r="L64" s="38" t="str">
        <f t="shared" si="5"/>
        <v/>
      </c>
      <c r="P64" s="26" t="str">
        <f ca="1">IF(COUNTIF(B64:L64,$C$1)=1,MAX($P$4:P63)+1,"")</f>
        <v/>
      </c>
    </row>
    <row r="65" spans="3:16">
      <c r="C65" s="27"/>
      <c r="D65" s="27"/>
      <c r="E65" s="27"/>
      <c r="F65" s="27"/>
      <c r="G65" s="26"/>
      <c r="H65" s="38" t="str">
        <f t="shared" si="1"/>
        <v/>
      </c>
      <c r="I65" s="38" t="str">
        <f t="shared" si="5"/>
        <v/>
      </c>
      <c r="J65" s="38" t="str">
        <f t="shared" si="5"/>
        <v/>
      </c>
      <c r="K65" s="38" t="str">
        <f t="shared" si="5"/>
        <v/>
      </c>
      <c r="L65" s="38" t="str">
        <f t="shared" si="5"/>
        <v/>
      </c>
      <c r="P65" s="26" t="str">
        <f ca="1">IF(COUNTIF(B65:L65,$C$1)=1,MAX($P$4:P64)+1,"")</f>
        <v/>
      </c>
    </row>
    <row r="66" spans="3:16">
      <c r="C66" s="27"/>
      <c r="D66" s="27"/>
      <c r="E66" s="27"/>
      <c r="F66" s="27"/>
      <c r="G66" s="26"/>
      <c r="H66" s="38" t="str">
        <f t="shared" si="1"/>
        <v/>
      </c>
      <c r="I66" s="38" t="str">
        <f t="shared" si="5"/>
        <v/>
      </c>
      <c r="J66" s="38" t="str">
        <f t="shared" si="5"/>
        <v/>
      </c>
      <c r="K66" s="38" t="str">
        <f t="shared" si="5"/>
        <v/>
      </c>
      <c r="L66" s="38" t="str">
        <f t="shared" si="5"/>
        <v/>
      </c>
      <c r="P66" s="26" t="str">
        <f ca="1">IF(COUNTIF(B66:L66,$C$1)=1,MAX($P$4:P65)+1,"")</f>
        <v/>
      </c>
    </row>
    <row r="67" spans="3:16">
      <c r="C67" s="27"/>
      <c r="D67" s="27"/>
      <c r="E67" s="27"/>
      <c r="F67" s="27"/>
      <c r="G67" s="26"/>
      <c r="H67" s="38" t="str">
        <f t="shared" si="1"/>
        <v/>
      </c>
      <c r="I67" s="38" t="str">
        <f t="shared" si="5"/>
        <v/>
      </c>
      <c r="J67" s="38" t="str">
        <f t="shared" si="5"/>
        <v/>
      </c>
      <c r="K67" s="38" t="str">
        <f t="shared" si="5"/>
        <v/>
      </c>
      <c r="L67" s="38" t="str">
        <f t="shared" si="5"/>
        <v/>
      </c>
      <c r="P67" s="26" t="str">
        <f ca="1">IF(COUNTIF(B67:L67,$C$1)=1,MAX($P$4:P66)+1,"")</f>
        <v/>
      </c>
    </row>
    <row r="68" spans="3:16">
      <c r="C68" s="27"/>
      <c r="D68" s="27"/>
      <c r="E68" s="27"/>
      <c r="F68" s="27"/>
      <c r="G68" s="26"/>
      <c r="H68" s="38" t="str">
        <f t="shared" si="1"/>
        <v/>
      </c>
      <c r="I68" s="38" t="str">
        <f t="shared" si="5"/>
        <v/>
      </c>
      <c r="J68" s="38" t="str">
        <f t="shared" si="5"/>
        <v/>
      </c>
      <c r="K68" s="38" t="str">
        <f t="shared" si="5"/>
        <v/>
      </c>
      <c r="L68" s="38" t="str">
        <f t="shared" si="5"/>
        <v/>
      </c>
      <c r="P68" s="26" t="str">
        <f ca="1">IF(COUNTIF(B68:L68,$C$1)=1,MAX($P$4:P67)+1,"")</f>
        <v/>
      </c>
    </row>
    <row r="69" spans="3:16">
      <c r="C69" s="27"/>
      <c r="D69" s="27"/>
      <c r="E69" s="27"/>
      <c r="F69" s="27"/>
      <c r="G69" s="26"/>
      <c r="H69" s="38" t="str">
        <f t="shared" si="1"/>
        <v/>
      </c>
      <c r="I69" s="38" t="str">
        <f t="shared" si="5"/>
        <v/>
      </c>
      <c r="J69" s="38" t="str">
        <f t="shared" si="5"/>
        <v/>
      </c>
      <c r="K69" s="38" t="str">
        <f t="shared" si="5"/>
        <v/>
      </c>
      <c r="L69" s="38" t="str">
        <f t="shared" si="5"/>
        <v/>
      </c>
      <c r="P69" s="26" t="str">
        <f ca="1">IF(COUNTIF(B69:L69,$C$1)=1,MAX($P$4:P68)+1,"")</f>
        <v/>
      </c>
    </row>
    <row r="70" spans="3:16">
      <c r="C70" s="27"/>
      <c r="D70" s="27"/>
      <c r="E70" s="27"/>
      <c r="F70" s="27"/>
      <c r="G70" s="26"/>
      <c r="H70" s="38" t="str">
        <f t="shared" ref="H70:H81" si="6">IF(B70="","",IF(F70+15&gt;$F$1,"révision terminée",F70+15))</f>
        <v/>
      </c>
      <c r="I70" s="38" t="str">
        <f t="shared" ref="I70:L81" si="7">IF(C70="","",IF(H70+15&gt;$F$1,"révision terminée",H70+15))</f>
        <v/>
      </c>
      <c r="J70" s="38" t="str">
        <f t="shared" si="7"/>
        <v/>
      </c>
      <c r="K70" s="38" t="str">
        <f t="shared" si="7"/>
        <v/>
      </c>
      <c r="L70" s="38" t="str">
        <f t="shared" si="7"/>
        <v/>
      </c>
      <c r="P70" s="26" t="str">
        <f ca="1">IF(COUNTIF(B70:L70,$C$1)=1,MAX($P$4:P69)+1,"")</f>
        <v/>
      </c>
    </row>
    <row r="71" spans="3:16">
      <c r="C71" s="27"/>
      <c r="D71" s="27"/>
      <c r="E71" s="27"/>
      <c r="F71" s="27"/>
      <c r="G71" s="26"/>
      <c r="H71" s="38" t="str">
        <f t="shared" si="6"/>
        <v/>
      </c>
      <c r="I71" s="38" t="str">
        <f t="shared" si="7"/>
        <v/>
      </c>
      <c r="J71" s="38" t="str">
        <f t="shared" si="7"/>
        <v/>
      </c>
      <c r="K71" s="38" t="str">
        <f t="shared" si="7"/>
        <v/>
      </c>
      <c r="L71" s="38" t="str">
        <f t="shared" si="7"/>
        <v/>
      </c>
      <c r="P71" s="26" t="str">
        <f ca="1">IF(COUNTIF(B71:L71,$C$1)=1,MAX($P$4:P70)+1,"")</f>
        <v/>
      </c>
    </row>
    <row r="72" spans="3:16">
      <c r="C72" s="27"/>
      <c r="D72" s="27"/>
      <c r="E72" s="27"/>
      <c r="F72" s="27"/>
      <c r="G72" s="26"/>
      <c r="H72" s="38" t="str">
        <f t="shared" si="6"/>
        <v/>
      </c>
      <c r="I72" s="38" t="str">
        <f t="shared" si="7"/>
        <v/>
      </c>
      <c r="J72" s="38" t="str">
        <f t="shared" si="7"/>
        <v/>
      </c>
      <c r="K72" s="38" t="str">
        <f t="shared" si="7"/>
        <v/>
      </c>
      <c r="L72" s="38" t="str">
        <f t="shared" si="7"/>
        <v/>
      </c>
      <c r="P72" s="26" t="str">
        <f ca="1">IF(COUNTIF(B72:L72,$C$1)=1,MAX($P$4:P71)+1,"")</f>
        <v/>
      </c>
    </row>
    <row r="73" spans="3:16">
      <c r="C73" s="27"/>
      <c r="D73" s="27"/>
      <c r="E73" s="27"/>
      <c r="F73" s="27"/>
      <c r="G73" s="26"/>
      <c r="H73" s="38" t="str">
        <f t="shared" si="6"/>
        <v/>
      </c>
      <c r="I73" s="38" t="str">
        <f t="shared" si="7"/>
        <v/>
      </c>
      <c r="J73" s="38" t="str">
        <f t="shared" si="7"/>
        <v/>
      </c>
      <c r="K73" s="38" t="str">
        <f t="shared" si="7"/>
        <v/>
      </c>
      <c r="L73" s="38" t="str">
        <f t="shared" si="7"/>
        <v/>
      </c>
      <c r="P73" s="26" t="str">
        <f ca="1">IF(COUNTIF(B73:L73,$C$1)=1,MAX($P$4:P72)+1,"")</f>
        <v/>
      </c>
    </row>
    <row r="74" spans="3:16">
      <c r="C74" s="27"/>
      <c r="D74" s="27"/>
      <c r="E74" s="27"/>
      <c r="F74" s="27"/>
      <c r="G74" s="26"/>
      <c r="H74" s="38" t="str">
        <f t="shared" si="6"/>
        <v/>
      </c>
      <c r="I74" s="38" t="str">
        <f t="shared" si="7"/>
        <v/>
      </c>
      <c r="J74" s="38" t="str">
        <f t="shared" si="7"/>
        <v/>
      </c>
      <c r="K74" s="38" t="str">
        <f t="shared" si="7"/>
        <v/>
      </c>
      <c r="L74" s="38" t="str">
        <f t="shared" si="7"/>
        <v/>
      </c>
      <c r="P74" s="26" t="str">
        <f ca="1">IF(COUNTIF(B74:L74,$C$1)=1,MAX($P$4:P73)+1,"")</f>
        <v/>
      </c>
    </row>
    <row r="75" spans="3:16">
      <c r="C75" s="27"/>
      <c r="D75" s="27"/>
      <c r="E75" s="27"/>
      <c r="F75" s="27"/>
      <c r="G75" s="26"/>
      <c r="H75" s="38" t="str">
        <f t="shared" si="6"/>
        <v/>
      </c>
      <c r="I75" s="38" t="str">
        <f t="shared" si="7"/>
        <v/>
      </c>
      <c r="J75" s="38" t="str">
        <f t="shared" si="7"/>
        <v/>
      </c>
      <c r="K75" s="38" t="str">
        <f t="shared" si="7"/>
        <v/>
      </c>
      <c r="L75" s="38" t="str">
        <f t="shared" si="7"/>
        <v/>
      </c>
      <c r="P75" s="26" t="str">
        <f ca="1">IF(COUNTIF(B75:L75,$C$1)=1,MAX($P$4:P74)+1,"")</f>
        <v/>
      </c>
    </row>
    <row r="76" spans="3:16">
      <c r="C76" s="27"/>
      <c r="D76" s="27"/>
      <c r="E76" s="27"/>
      <c r="F76" s="27"/>
      <c r="G76" s="26"/>
      <c r="H76" s="38" t="str">
        <f t="shared" si="6"/>
        <v/>
      </c>
      <c r="I76" s="38" t="str">
        <f t="shared" si="7"/>
        <v/>
      </c>
      <c r="J76" s="38" t="str">
        <f t="shared" si="7"/>
        <v/>
      </c>
      <c r="K76" s="38" t="str">
        <f t="shared" si="7"/>
        <v/>
      </c>
      <c r="L76" s="38" t="str">
        <f t="shared" si="7"/>
        <v/>
      </c>
      <c r="P76" s="26" t="str">
        <f ca="1">IF(COUNTIF(B76:L76,$C$1)=1,MAX($P$4:P75)+1,"")</f>
        <v/>
      </c>
    </row>
    <row r="77" spans="3:16">
      <c r="C77" s="27"/>
      <c r="D77" s="27"/>
      <c r="E77" s="27"/>
      <c r="F77" s="27"/>
      <c r="G77" s="26"/>
      <c r="H77" s="38" t="str">
        <f t="shared" si="6"/>
        <v/>
      </c>
      <c r="I77" s="38" t="str">
        <f t="shared" si="7"/>
        <v/>
      </c>
      <c r="J77" s="38" t="str">
        <f t="shared" si="7"/>
        <v/>
      </c>
      <c r="K77" s="38" t="str">
        <f t="shared" si="7"/>
        <v/>
      </c>
      <c r="L77" s="38" t="str">
        <f t="shared" si="7"/>
        <v/>
      </c>
      <c r="P77" s="26" t="str">
        <f ca="1">IF(COUNTIF(B77:L77,$C$1)=1,MAX($P$4:P76)+1,"")</f>
        <v/>
      </c>
    </row>
    <row r="78" spans="3:16">
      <c r="C78" s="27"/>
      <c r="D78" s="27"/>
      <c r="E78" s="27"/>
      <c r="F78" s="27"/>
      <c r="G78" s="26"/>
      <c r="H78" s="38" t="str">
        <f t="shared" si="6"/>
        <v/>
      </c>
      <c r="I78" s="38" t="str">
        <f t="shared" si="7"/>
        <v/>
      </c>
      <c r="J78" s="38" t="str">
        <f t="shared" si="7"/>
        <v/>
      </c>
      <c r="K78" s="38" t="str">
        <f t="shared" si="7"/>
        <v/>
      </c>
      <c r="L78" s="38" t="str">
        <f t="shared" si="7"/>
        <v/>
      </c>
      <c r="P78" s="26" t="str">
        <f ca="1">IF(COUNTIF(B78:L78,$C$1)=1,MAX($P$4:P77)+1,"")</f>
        <v/>
      </c>
    </row>
    <row r="79" spans="3:16">
      <c r="C79" s="26"/>
      <c r="D79" s="26"/>
      <c r="E79" s="26"/>
      <c r="F79" s="26"/>
      <c r="G79" s="26"/>
      <c r="H79" s="38" t="str">
        <f t="shared" si="6"/>
        <v/>
      </c>
      <c r="I79" s="38" t="str">
        <f t="shared" si="7"/>
        <v/>
      </c>
      <c r="J79" s="38" t="str">
        <f t="shared" si="7"/>
        <v/>
      </c>
      <c r="K79" s="38" t="str">
        <f t="shared" si="7"/>
        <v/>
      </c>
      <c r="L79" s="38" t="str">
        <f t="shared" si="7"/>
        <v/>
      </c>
      <c r="P79" s="26" t="str">
        <f ca="1">IF(COUNTIF(B79:L79,$C$1)=1,MAX($P$4:P78)+1,"")</f>
        <v/>
      </c>
    </row>
    <row r="80" spans="3:16">
      <c r="C80" s="26"/>
      <c r="D80" s="26"/>
      <c r="E80" s="26"/>
      <c r="F80" s="26"/>
      <c r="G80" s="26"/>
      <c r="H80" s="38" t="str">
        <f t="shared" si="6"/>
        <v/>
      </c>
      <c r="I80" s="38" t="str">
        <f t="shared" si="7"/>
        <v/>
      </c>
      <c r="J80" s="38" t="str">
        <f t="shared" si="7"/>
        <v/>
      </c>
      <c r="K80" s="38" t="str">
        <f t="shared" si="7"/>
        <v/>
      </c>
      <c r="L80" s="38" t="str">
        <f t="shared" si="7"/>
        <v/>
      </c>
      <c r="P80" s="26" t="str">
        <f ca="1">IF(COUNTIF(B80:L80,$C$1)=1,MAX($P$4:P79)+1,"")</f>
        <v/>
      </c>
    </row>
    <row r="81" spans="3:16">
      <c r="C81" s="26"/>
      <c r="D81" s="26"/>
      <c r="E81" s="26"/>
      <c r="F81" s="26"/>
      <c r="G81" s="26"/>
      <c r="H81" s="38" t="str">
        <f t="shared" si="6"/>
        <v/>
      </c>
      <c r="I81" s="38" t="str">
        <f t="shared" si="7"/>
        <v/>
      </c>
      <c r="J81" s="38" t="str">
        <f t="shared" si="7"/>
        <v/>
      </c>
      <c r="K81" s="38" t="str">
        <f t="shared" si="7"/>
        <v/>
      </c>
      <c r="L81" s="38" t="str">
        <f t="shared" si="7"/>
        <v/>
      </c>
      <c r="P81" s="26" t="str">
        <f ca="1">IF(COUNTIF(B81:L81,$C$1)=1,MAX($P$4:P80)+1,"")</f>
        <v/>
      </c>
    </row>
    <row r="82" spans="3:16">
      <c r="C82" s="26"/>
      <c r="D82" s="26"/>
      <c r="E82" s="26"/>
      <c r="F82" s="26"/>
      <c r="G82" s="26"/>
    </row>
    <row r="83" spans="3:16">
      <c r="C83" s="26"/>
      <c r="D83" s="26"/>
      <c r="E83" s="26"/>
      <c r="F83" s="26"/>
      <c r="G83" s="26"/>
    </row>
    <row r="84" spans="3:16">
      <c r="C84" s="26"/>
      <c r="D84" s="26"/>
      <c r="E84" s="26"/>
      <c r="F84" s="26"/>
      <c r="G84" s="26"/>
    </row>
    <row r="85" spans="3:16">
      <c r="C85" s="26"/>
      <c r="D85" s="26"/>
      <c r="E85" s="26"/>
      <c r="F85" s="26"/>
      <c r="G85" s="26"/>
    </row>
    <row r="86" spans="3:16">
      <c r="C86" s="26"/>
      <c r="D86" s="26"/>
      <c r="E86" s="26"/>
      <c r="F86" s="26"/>
      <c r="G86" s="26"/>
    </row>
    <row r="87" spans="3:16">
      <c r="C87" s="26"/>
      <c r="D87" s="26"/>
      <c r="E87" s="26"/>
      <c r="F87" s="26"/>
      <c r="G87" s="26"/>
    </row>
    <row r="88" spans="3:16">
      <c r="C88" s="26"/>
      <c r="D88" s="26"/>
      <c r="E88" s="26"/>
      <c r="F88" s="26"/>
      <c r="G88" s="26"/>
    </row>
  </sheetData>
  <conditionalFormatting sqref="J5:L5 L6:L7 J6:K8 B5:B18 C5:I8 C79:K88 C8:L78">
    <cfRule type="expression" dxfId="17" priority="6">
      <formula>AND(B5&lt;&gt;"",B5&lt;$C$1)</formula>
    </cfRule>
  </conditionalFormatting>
  <conditionalFormatting sqref="J5:L5 L6:L7 J6:K8 B5:B16 C5:I8 C79:K86 C8:L78">
    <cfRule type="expression" dxfId="16" priority="5">
      <formula>B5=$C$1</formula>
    </cfRule>
  </conditionalFormatting>
  <conditionalFormatting sqref="H5:L81">
    <cfRule type="expression" dxfId="11" priority="4">
      <formula>AND(H5&lt;&gt;"",H5&lt;$C$1)</formula>
    </cfRule>
  </conditionalFormatting>
  <conditionalFormatting sqref="H5:L81">
    <cfRule type="expression" dxfId="10" priority="3">
      <formula>H5=$C$1</formula>
    </cfRule>
  </conditionalFormatting>
  <conditionalFormatting sqref="H5:L81">
    <cfRule type="expression" dxfId="5" priority="2">
      <formula>AND(H5&lt;&gt;"",H5&lt;$C$1)</formula>
    </cfRule>
  </conditionalFormatting>
  <conditionalFormatting sqref="H5:L81">
    <cfRule type="expression" dxfId="4" priority="1">
      <formula>H5=$C$1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:P88"/>
  <sheetViews>
    <sheetView workbookViewId="0">
      <selection activeCell="F32" sqref="F32"/>
    </sheetView>
  </sheetViews>
  <sheetFormatPr baseColWidth="10" defaultRowHeight="15"/>
  <cols>
    <col min="1" max="1" width="21.5703125" bestFit="1" customWidth="1"/>
    <col min="2" max="2" width="16.140625" bestFit="1" customWidth="1"/>
    <col min="3" max="3" width="10.7109375" bestFit="1" customWidth="1"/>
    <col min="5" max="5" width="15.42578125" bestFit="1" customWidth="1"/>
    <col min="8" max="11" width="13.140625" style="26" customWidth="1"/>
    <col min="12" max="12" width="16.28515625" customWidth="1"/>
    <col min="16" max="16" width="8.5703125" style="26" bestFit="1" customWidth="1"/>
  </cols>
  <sheetData>
    <row r="1" spans="1:16" ht="19.5" thickBot="1">
      <c r="A1" s="25" t="s">
        <v>34</v>
      </c>
      <c r="B1" s="28" t="s">
        <v>25</v>
      </c>
      <c r="C1" s="29">
        <f ca="1">TODAY()</f>
        <v>42995</v>
      </c>
      <c r="D1" s="26"/>
      <c r="E1" s="32" t="s">
        <v>26</v>
      </c>
      <c r="F1" s="33">
        <v>43077</v>
      </c>
      <c r="G1" s="26"/>
    </row>
    <row r="2" spans="1:16" ht="18.75">
      <c r="A2" s="25"/>
      <c r="B2" s="30"/>
      <c r="C2" s="31"/>
      <c r="D2" s="26"/>
      <c r="E2" s="26"/>
      <c r="F2" s="26"/>
      <c r="G2" s="26"/>
    </row>
    <row r="3" spans="1:16">
      <c r="B3" s="23" t="s">
        <v>24</v>
      </c>
      <c r="C3" s="26"/>
      <c r="D3" s="26"/>
      <c r="E3" s="26"/>
      <c r="F3" s="26"/>
      <c r="G3" s="26"/>
      <c r="P3" s="34" t="s">
        <v>31</v>
      </c>
    </row>
    <row r="4" spans="1:16">
      <c r="A4" s="23" t="s">
        <v>19</v>
      </c>
      <c r="B4" s="24" t="s">
        <v>22</v>
      </c>
      <c r="C4" s="23">
        <v>3</v>
      </c>
      <c r="D4" s="23">
        <v>5</v>
      </c>
      <c r="E4" s="23">
        <v>12</v>
      </c>
      <c r="F4" s="23">
        <v>21</v>
      </c>
      <c r="G4" s="23"/>
      <c r="H4" s="23">
        <v>15</v>
      </c>
      <c r="I4" s="23">
        <v>15</v>
      </c>
      <c r="J4" s="23">
        <v>15</v>
      </c>
      <c r="K4" s="23">
        <v>15</v>
      </c>
      <c r="L4" s="23">
        <v>15</v>
      </c>
    </row>
    <row r="5" spans="1:16">
      <c r="A5" s="22" t="s">
        <v>28</v>
      </c>
      <c r="B5" s="27">
        <v>42982</v>
      </c>
      <c r="C5" s="27">
        <f>B5+3</f>
        <v>42985</v>
      </c>
      <c r="D5" s="27">
        <f>B5+5</f>
        <v>42987</v>
      </c>
      <c r="E5" s="27">
        <f>B5+12</f>
        <v>42994</v>
      </c>
      <c r="F5" s="27">
        <f>B5+21</f>
        <v>43003</v>
      </c>
      <c r="G5" s="26"/>
      <c r="H5" s="38">
        <f>IF(B5="","",IF(F5+15&gt;$F$1,"révision terminée",F5+15))</f>
        <v>43018</v>
      </c>
      <c r="I5" s="38">
        <f>IF(C5="","",IF(H5+15&gt;$F$1,"révision terminée",H5+15))</f>
        <v>43033</v>
      </c>
      <c r="J5" s="38">
        <f t="shared" ref="J5:L20" si="0">IF(D5="","",IF(I5+15&gt;$F$1,"révision terminée",I5+15))</f>
        <v>43048</v>
      </c>
      <c r="K5" s="38">
        <f t="shared" si="0"/>
        <v>43063</v>
      </c>
      <c r="L5" s="38" t="str">
        <f t="shared" si="0"/>
        <v>révision terminée</v>
      </c>
      <c r="P5" s="26" t="str">
        <f ca="1">IF(COUNTIF(B5:L5,$C$1)=1,MAX($P$4:P4)+1,"")</f>
        <v/>
      </c>
    </row>
    <row r="6" spans="1:16">
      <c r="A6" s="22" t="s">
        <v>29</v>
      </c>
      <c r="B6" s="27">
        <v>42995</v>
      </c>
      <c r="C6" s="27">
        <f>B6+3</f>
        <v>42998</v>
      </c>
      <c r="D6" s="27">
        <f>B6+5</f>
        <v>43000</v>
      </c>
      <c r="E6" s="27">
        <f>B6+12</f>
        <v>43007</v>
      </c>
      <c r="F6" s="27">
        <f>B6+21</f>
        <v>43016</v>
      </c>
      <c r="G6" s="26"/>
      <c r="H6" s="38">
        <f t="shared" ref="H6:H69" si="1">IF(B6="","",IF(F6+15&gt;$F$1,"révision terminée",F6+15))</f>
        <v>43031</v>
      </c>
      <c r="I6" s="38">
        <f t="shared" ref="I6:L21" si="2">IF(C6="","",IF(H6+15&gt;$F$1,"révision terminée",H6+15))</f>
        <v>43046</v>
      </c>
      <c r="J6" s="38">
        <f t="shared" si="0"/>
        <v>43061</v>
      </c>
      <c r="K6" s="38">
        <f t="shared" si="0"/>
        <v>43076</v>
      </c>
      <c r="L6" s="38" t="str">
        <f t="shared" si="0"/>
        <v>révision terminée</v>
      </c>
      <c r="P6" s="26">
        <f ca="1">IF(COUNTIF(B6:L6,$C$1)=1,MAX($P$4:P5)+1,"")</f>
        <v>1</v>
      </c>
    </row>
    <row r="7" spans="1:16">
      <c r="A7" s="22" t="s">
        <v>30</v>
      </c>
      <c r="B7" s="27">
        <v>42991</v>
      </c>
      <c r="C7" s="27">
        <f>B7+3</f>
        <v>42994</v>
      </c>
      <c r="D7" s="27">
        <f>B7+5</f>
        <v>42996</v>
      </c>
      <c r="E7" s="27">
        <f>B7+12</f>
        <v>43003</v>
      </c>
      <c r="F7" s="27">
        <f>B7+21</f>
        <v>43012</v>
      </c>
      <c r="G7" s="26"/>
      <c r="H7" s="38">
        <f t="shared" si="1"/>
        <v>43027</v>
      </c>
      <c r="I7" s="38">
        <f t="shared" si="2"/>
        <v>43042</v>
      </c>
      <c r="J7" s="38">
        <f t="shared" si="0"/>
        <v>43057</v>
      </c>
      <c r="K7" s="38">
        <f t="shared" si="0"/>
        <v>43072</v>
      </c>
      <c r="L7" s="38" t="str">
        <f t="shared" si="0"/>
        <v>révision terminée</v>
      </c>
      <c r="P7" s="26" t="str">
        <f ca="1">IF(COUNTIF(B7:L7,$C$1)=1,MAX($P$4:P6)+1,"")</f>
        <v/>
      </c>
    </row>
    <row r="8" spans="1:16">
      <c r="A8" s="22" t="s">
        <v>32</v>
      </c>
      <c r="B8" s="27">
        <v>42991</v>
      </c>
      <c r="C8" s="27">
        <f>B8+3</f>
        <v>42994</v>
      </c>
      <c r="D8" s="27">
        <f>B8+5</f>
        <v>42996</v>
      </c>
      <c r="E8" s="27">
        <f>B8+12</f>
        <v>43003</v>
      </c>
      <c r="F8" s="27">
        <f>B8+21</f>
        <v>43012</v>
      </c>
      <c r="G8" s="26"/>
      <c r="H8" s="38">
        <f t="shared" si="1"/>
        <v>43027</v>
      </c>
      <c r="I8" s="38">
        <f t="shared" si="2"/>
        <v>43042</v>
      </c>
      <c r="J8" s="38">
        <f t="shared" si="0"/>
        <v>43057</v>
      </c>
      <c r="K8" s="38">
        <f t="shared" si="0"/>
        <v>43072</v>
      </c>
      <c r="L8" s="38" t="str">
        <f t="shared" si="0"/>
        <v>révision terminée</v>
      </c>
      <c r="P8" s="26" t="str">
        <f ca="1">IF(COUNTIF(B8:L8,$C$1)=1,MAX($P$4:P7)+1,"")</f>
        <v/>
      </c>
    </row>
    <row r="9" spans="1:16">
      <c r="B9" s="26"/>
      <c r="C9" s="27"/>
      <c r="D9" s="27"/>
      <c r="E9" s="27"/>
      <c r="F9" s="27"/>
      <c r="G9" s="26"/>
      <c r="H9" s="38" t="str">
        <f t="shared" si="1"/>
        <v/>
      </c>
      <c r="I9" s="38" t="str">
        <f t="shared" si="2"/>
        <v/>
      </c>
      <c r="J9" s="38" t="str">
        <f t="shared" si="0"/>
        <v/>
      </c>
      <c r="K9" s="38" t="str">
        <f t="shared" si="0"/>
        <v/>
      </c>
      <c r="L9" s="38" t="str">
        <f t="shared" si="0"/>
        <v/>
      </c>
      <c r="P9" s="26" t="str">
        <f ca="1">IF(COUNTIF(B9:L9,$C$1)=1,MAX($P$4:P8)+1,"")</f>
        <v/>
      </c>
    </row>
    <row r="10" spans="1:16">
      <c r="B10" s="27"/>
      <c r="C10" s="27"/>
      <c r="D10" s="27"/>
      <c r="E10" s="27"/>
      <c r="F10" s="27"/>
      <c r="G10" s="26"/>
      <c r="H10" s="38" t="str">
        <f t="shared" si="1"/>
        <v/>
      </c>
      <c r="I10" s="38" t="str">
        <f t="shared" si="2"/>
        <v/>
      </c>
      <c r="J10" s="38" t="str">
        <f t="shared" si="0"/>
        <v/>
      </c>
      <c r="K10" s="38" t="str">
        <f t="shared" si="0"/>
        <v/>
      </c>
      <c r="L10" s="38" t="str">
        <f t="shared" si="0"/>
        <v/>
      </c>
      <c r="P10" s="26" t="str">
        <f ca="1">IF(COUNTIF(B10:L10,$C$1)=1,MAX($P$4:P9)+1,"")</f>
        <v/>
      </c>
    </row>
    <row r="11" spans="1:16">
      <c r="B11" s="26"/>
      <c r="C11" s="27"/>
      <c r="D11" s="27"/>
      <c r="E11" s="27"/>
      <c r="F11" s="27"/>
      <c r="G11" s="26"/>
      <c r="H11" s="38" t="str">
        <f t="shared" si="1"/>
        <v/>
      </c>
      <c r="I11" s="38" t="str">
        <f t="shared" si="2"/>
        <v/>
      </c>
      <c r="J11" s="38" t="str">
        <f t="shared" si="0"/>
        <v/>
      </c>
      <c r="K11" s="38" t="str">
        <f t="shared" si="0"/>
        <v/>
      </c>
      <c r="L11" s="38" t="str">
        <f t="shared" si="0"/>
        <v/>
      </c>
      <c r="P11" s="26" t="str">
        <f ca="1">IF(COUNTIF(B11:L11,$C$1)=1,MAX($P$4:P10)+1,"")</f>
        <v/>
      </c>
    </row>
    <row r="12" spans="1:16">
      <c r="B12" s="26"/>
      <c r="C12" s="27"/>
      <c r="D12" s="27"/>
      <c r="E12" s="27"/>
      <c r="F12" s="27"/>
      <c r="G12" s="26"/>
      <c r="H12" s="38" t="str">
        <f t="shared" si="1"/>
        <v/>
      </c>
      <c r="I12" s="38" t="str">
        <f t="shared" si="2"/>
        <v/>
      </c>
      <c r="J12" s="38" t="str">
        <f t="shared" si="0"/>
        <v/>
      </c>
      <c r="K12" s="38" t="str">
        <f t="shared" si="0"/>
        <v/>
      </c>
      <c r="L12" s="38" t="str">
        <f t="shared" si="0"/>
        <v/>
      </c>
      <c r="P12" s="26" t="str">
        <f ca="1">IF(COUNTIF(B12:L12,$C$1)=1,MAX($P$4:P11)+1,"")</f>
        <v/>
      </c>
    </row>
    <row r="13" spans="1:16">
      <c r="B13" s="26"/>
      <c r="C13" s="27"/>
      <c r="D13" s="27"/>
      <c r="E13" s="27"/>
      <c r="F13" s="27"/>
      <c r="G13" s="26"/>
      <c r="H13" s="38" t="str">
        <f t="shared" si="1"/>
        <v/>
      </c>
      <c r="I13" s="38" t="str">
        <f t="shared" si="2"/>
        <v/>
      </c>
      <c r="J13" s="38" t="str">
        <f t="shared" si="0"/>
        <v/>
      </c>
      <c r="K13" s="38" t="str">
        <f t="shared" si="0"/>
        <v/>
      </c>
      <c r="L13" s="38" t="str">
        <f t="shared" si="0"/>
        <v/>
      </c>
      <c r="P13" s="26" t="str">
        <f ca="1">IF(COUNTIF(B13:L13,$C$1)=1,MAX($P$4:P12)+1,"")</f>
        <v/>
      </c>
    </row>
    <row r="14" spans="1:16">
      <c r="B14" s="26"/>
      <c r="C14" s="27"/>
      <c r="D14" s="27"/>
      <c r="E14" s="27"/>
      <c r="F14" s="27"/>
      <c r="G14" s="26"/>
      <c r="H14" s="38" t="str">
        <f t="shared" si="1"/>
        <v/>
      </c>
      <c r="I14" s="38" t="str">
        <f t="shared" si="2"/>
        <v/>
      </c>
      <c r="J14" s="38" t="str">
        <f t="shared" si="0"/>
        <v/>
      </c>
      <c r="K14" s="38" t="str">
        <f t="shared" si="0"/>
        <v/>
      </c>
      <c r="L14" s="38" t="str">
        <f t="shared" si="0"/>
        <v/>
      </c>
      <c r="P14" s="26" t="str">
        <f ca="1">IF(COUNTIF(B14:L14,$C$1)=1,MAX($P$4:P13)+1,"")</f>
        <v/>
      </c>
    </row>
    <row r="15" spans="1:16">
      <c r="B15" s="26"/>
      <c r="C15" s="27"/>
      <c r="D15" s="27"/>
      <c r="E15" s="27"/>
      <c r="F15" s="27"/>
      <c r="G15" s="26"/>
      <c r="H15" s="38" t="str">
        <f t="shared" si="1"/>
        <v/>
      </c>
      <c r="I15" s="38" t="str">
        <f t="shared" si="2"/>
        <v/>
      </c>
      <c r="J15" s="38" t="str">
        <f t="shared" si="0"/>
        <v/>
      </c>
      <c r="K15" s="38" t="str">
        <f t="shared" si="0"/>
        <v/>
      </c>
      <c r="L15" s="38" t="str">
        <f t="shared" si="0"/>
        <v/>
      </c>
      <c r="P15" s="26" t="str">
        <f ca="1">IF(COUNTIF(B15:L15,$C$1)=1,MAX($P$4:P14)+1,"")</f>
        <v/>
      </c>
    </row>
    <row r="16" spans="1:16">
      <c r="B16" s="26"/>
      <c r="C16" s="27"/>
      <c r="D16" s="27"/>
      <c r="E16" s="27"/>
      <c r="F16" s="27"/>
      <c r="G16" s="26"/>
      <c r="H16" s="38" t="str">
        <f t="shared" si="1"/>
        <v/>
      </c>
      <c r="I16" s="38" t="str">
        <f t="shared" si="2"/>
        <v/>
      </c>
      <c r="J16" s="38" t="str">
        <f t="shared" si="0"/>
        <v/>
      </c>
      <c r="K16" s="38" t="str">
        <f t="shared" si="0"/>
        <v/>
      </c>
      <c r="L16" s="38" t="str">
        <f t="shared" si="0"/>
        <v/>
      </c>
      <c r="P16" s="26" t="str">
        <f ca="1">IF(COUNTIF(B16:L16,$C$1)=1,MAX($P$4:P15)+1,"")</f>
        <v/>
      </c>
    </row>
    <row r="17" spans="2:16">
      <c r="B17" s="26"/>
      <c r="C17" s="27"/>
      <c r="D17" s="27"/>
      <c r="E17" s="27"/>
      <c r="F17" s="27"/>
      <c r="G17" s="26"/>
      <c r="H17" s="38" t="str">
        <f t="shared" si="1"/>
        <v/>
      </c>
      <c r="I17" s="38" t="str">
        <f t="shared" si="2"/>
        <v/>
      </c>
      <c r="J17" s="38" t="str">
        <f t="shared" si="0"/>
        <v/>
      </c>
      <c r="K17" s="38" t="str">
        <f t="shared" si="0"/>
        <v/>
      </c>
      <c r="L17" s="38" t="str">
        <f t="shared" si="0"/>
        <v/>
      </c>
      <c r="P17" s="26" t="str">
        <f ca="1">IF(COUNTIF(B17:L17,$C$1)=1,MAX($P$4:P16)+1,"")</f>
        <v/>
      </c>
    </row>
    <row r="18" spans="2:16">
      <c r="B18" s="26"/>
      <c r="C18" s="27"/>
      <c r="D18" s="27"/>
      <c r="E18" s="27"/>
      <c r="F18" s="27"/>
      <c r="G18" s="26"/>
      <c r="H18" s="38" t="str">
        <f t="shared" si="1"/>
        <v/>
      </c>
      <c r="I18" s="38" t="str">
        <f t="shared" si="2"/>
        <v/>
      </c>
      <c r="J18" s="38" t="str">
        <f t="shared" si="0"/>
        <v/>
      </c>
      <c r="K18" s="38" t="str">
        <f t="shared" si="0"/>
        <v/>
      </c>
      <c r="L18" s="38" t="str">
        <f t="shared" si="0"/>
        <v/>
      </c>
      <c r="P18" s="26" t="str">
        <f ca="1">IF(COUNTIF(B18:L18,$C$1)=1,MAX($P$4:P17)+1,"")</f>
        <v/>
      </c>
    </row>
    <row r="19" spans="2:16">
      <c r="C19" s="27"/>
      <c r="D19" s="27"/>
      <c r="E19" s="27"/>
      <c r="F19" s="27"/>
      <c r="G19" s="26"/>
      <c r="H19" s="38" t="str">
        <f t="shared" si="1"/>
        <v/>
      </c>
      <c r="I19" s="38" t="str">
        <f t="shared" si="2"/>
        <v/>
      </c>
      <c r="J19" s="38" t="str">
        <f t="shared" si="0"/>
        <v/>
      </c>
      <c r="K19" s="38" t="str">
        <f t="shared" si="0"/>
        <v/>
      </c>
      <c r="L19" s="38" t="str">
        <f t="shared" si="0"/>
        <v/>
      </c>
      <c r="P19" s="26" t="str">
        <f ca="1">IF(COUNTIF(B19:L19,$C$1)=1,MAX($P$4:P18)+1,"")</f>
        <v/>
      </c>
    </row>
    <row r="20" spans="2:16">
      <c r="C20" s="27"/>
      <c r="D20" s="27"/>
      <c r="E20" s="27"/>
      <c r="F20" s="27"/>
      <c r="G20" s="26"/>
      <c r="H20" s="38" t="str">
        <f t="shared" si="1"/>
        <v/>
      </c>
      <c r="I20" s="38" t="str">
        <f t="shared" si="2"/>
        <v/>
      </c>
      <c r="J20" s="38" t="str">
        <f t="shared" si="0"/>
        <v/>
      </c>
      <c r="K20" s="38" t="str">
        <f t="shared" si="0"/>
        <v/>
      </c>
      <c r="L20" s="38" t="str">
        <f t="shared" si="0"/>
        <v/>
      </c>
      <c r="P20" s="26" t="str">
        <f ca="1">IF(COUNTIF(B20:L20,$C$1)=1,MAX($P$4:P19)+1,"")</f>
        <v/>
      </c>
    </row>
    <row r="21" spans="2:16">
      <c r="C21" s="27"/>
      <c r="D21" s="27"/>
      <c r="E21" s="27"/>
      <c r="F21" s="27"/>
      <c r="G21" s="26"/>
      <c r="H21" s="38" t="str">
        <f t="shared" si="1"/>
        <v/>
      </c>
      <c r="I21" s="38" t="str">
        <f t="shared" si="2"/>
        <v/>
      </c>
      <c r="J21" s="38" t="str">
        <f t="shared" si="2"/>
        <v/>
      </c>
      <c r="K21" s="38" t="str">
        <f t="shared" si="2"/>
        <v/>
      </c>
      <c r="L21" s="38" t="str">
        <f t="shared" si="2"/>
        <v/>
      </c>
      <c r="P21" s="26" t="str">
        <f ca="1">IF(COUNTIF(B21:L21,$C$1)=1,MAX($P$4:P20)+1,"")</f>
        <v/>
      </c>
    </row>
    <row r="22" spans="2:16">
      <c r="C22" s="27"/>
      <c r="D22" s="27"/>
      <c r="E22" s="27"/>
      <c r="F22" s="27"/>
      <c r="G22" s="26"/>
      <c r="H22" s="38" t="str">
        <f t="shared" si="1"/>
        <v/>
      </c>
      <c r="I22" s="38" t="str">
        <f t="shared" ref="I22:L37" si="3">IF(C22="","",IF(H22+15&gt;$F$1,"révision terminée",H22+15))</f>
        <v/>
      </c>
      <c r="J22" s="38" t="str">
        <f t="shared" si="3"/>
        <v/>
      </c>
      <c r="K22" s="38" t="str">
        <f t="shared" si="3"/>
        <v/>
      </c>
      <c r="L22" s="38" t="str">
        <f t="shared" si="3"/>
        <v/>
      </c>
      <c r="P22" s="26" t="str">
        <f ca="1">IF(COUNTIF(B22:L22,$C$1)=1,MAX($P$4:P21)+1,"")</f>
        <v/>
      </c>
    </row>
    <row r="23" spans="2:16">
      <c r="C23" s="27"/>
      <c r="D23" s="27"/>
      <c r="E23" s="27"/>
      <c r="F23" s="27"/>
      <c r="G23" s="26"/>
      <c r="H23" s="38" t="str">
        <f t="shared" si="1"/>
        <v/>
      </c>
      <c r="I23" s="38" t="str">
        <f t="shared" si="3"/>
        <v/>
      </c>
      <c r="J23" s="38" t="str">
        <f t="shared" si="3"/>
        <v/>
      </c>
      <c r="K23" s="38" t="str">
        <f t="shared" si="3"/>
        <v/>
      </c>
      <c r="L23" s="38" t="str">
        <f t="shared" si="3"/>
        <v/>
      </c>
      <c r="P23" s="26" t="str">
        <f ca="1">IF(COUNTIF(B23:L23,$C$1)=1,MAX($P$4:P22)+1,"")</f>
        <v/>
      </c>
    </row>
    <row r="24" spans="2:16">
      <c r="C24" s="27"/>
      <c r="D24" s="27"/>
      <c r="E24" s="27"/>
      <c r="F24" s="27"/>
      <c r="G24" s="26"/>
      <c r="H24" s="38" t="str">
        <f t="shared" si="1"/>
        <v/>
      </c>
      <c r="I24" s="38" t="str">
        <f t="shared" si="3"/>
        <v/>
      </c>
      <c r="J24" s="38" t="str">
        <f t="shared" si="3"/>
        <v/>
      </c>
      <c r="K24" s="38" t="str">
        <f t="shared" si="3"/>
        <v/>
      </c>
      <c r="L24" s="38" t="str">
        <f t="shared" si="3"/>
        <v/>
      </c>
      <c r="P24" s="26" t="str">
        <f ca="1">IF(COUNTIF(B24:L24,$C$1)=1,MAX($P$4:P23)+1,"")</f>
        <v/>
      </c>
    </row>
    <row r="25" spans="2:16">
      <c r="C25" s="27"/>
      <c r="D25" s="27"/>
      <c r="E25" s="27"/>
      <c r="F25" s="27"/>
      <c r="G25" s="26"/>
      <c r="H25" s="38" t="str">
        <f t="shared" si="1"/>
        <v/>
      </c>
      <c r="I25" s="38" t="str">
        <f t="shared" si="3"/>
        <v/>
      </c>
      <c r="J25" s="38" t="str">
        <f t="shared" si="3"/>
        <v/>
      </c>
      <c r="K25" s="38" t="str">
        <f t="shared" si="3"/>
        <v/>
      </c>
      <c r="L25" s="38" t="str">
        <f t="shared" si="3"/>
        <v/>
      </c>
      <c r="P25" s="26" t="str">
        <f ca="1">IF(COUNTIF(B25:L25,$C$1)=1,MAX($P$4:P24)+1,"")</f>
        <v/>
      </c>
    </row>
    <row r="26" spans="2:16">
      <c r="C26" s="27"/>
      <c r="D26" s="27"/>
      <c r="E26" s="27"/>
      <c r="F26" s="27"/>
      <c r="G26" s="26"/>
      <c r="H26" s="38" t="str">
        <f t="shared" si="1"/>
        <v/>
      </c>
      <c r="I26" s="38" t="str">
        <f t="shared" si="3"/>
        <v/>
      </c>
      <c r="J26" s="38" t="str">
        <f t="shared" si="3"/>
        <v/>
      </c>
      <c r="K26" s="38" t="str">
        <f t="shared" si="3"/>
        <v/>
      </c>
      <c r="L26" s="38" t="str">
        <f t="shared" si="3"/>
        <v/>
      </c>
      <c r="P26" s="26" t="str">
        <f ca="1">IF(COUNTIF(B26:L26,$C$1)=1,MAX($P$4:P25)+1,"")</f>
        <v/>
      </c>
    </row>
    <row r="27" spans="2:16">
      <c r="C27" s="27"/>
      <c r="D27" s="27"/>
      <c r="E27" s="27"/>
      <c r="F27" s="27"/>
      <c r="G27" s="26"/>
      <c r="H27" s="38" t="str">
        <f t="shared" si="1"/>
        <v/>
      </c>
      <c r="I27" s="38" t="str">
        <f t="shared" si="3"/>
        <v/>
      </c>
      <c r="J27" s="38" t="str">
        <f t="shared" si="3"/>
        <v/>
      </c>
      <c r="K27" s="38" t="str">
        <f t="shared" si="3"/>
        <v/>
      </c>
      <c r="L27" s="38" t="str">
        <f t="shared" si="3"/>
        <v/>
      </c>
      <c r="P27" s="26" t="str">
        <f ca="1">IF(COUNTIF(B27:L27,$C$1)=1,MAX($P$4:P26)+1,"")</f>
        <v/>
      </c>
    </row>
    <row r="28" spans="2:16">
      <c r="C28" s="27"/>
      <c r="D28" s="27"/>
      <c r="E28" s="27"/>
      <c r="F28" s="27"/>
      <c r="G28" s="26"/>
      <c r="H28" s="38" t="str">
        <f t="shared" si="1"/>
        <v/>
      </c>
      <c r="I28" s="38" t="str">
        <f t="shared" si="3"/>
        <v/>
      </c>
      <c r="J28" s="38" t="str">
        <f t="shared" si="3"/>
        <v/>
      </c>
      <c r="K28" s="38" t="str">
        <f t="shared" si="3"/>
        <v/>
      </c>
      <c r="L28" s="38" t="str">
        <f t="shared" si="3"/>
        <v/>
      </c>
      <c r="P28" s="26" t="str">
        <f ca="1">IF(COUNTIF(B28:L28,$C$1)=1,MAX($P$4:P27)+1,"")</f>
        <v/>
      </c>
    </row>
    <row r="29" spans="2:16">
      <c r="C29" s="27"/>
      <c r="D29" s="27"/>
      <c r="E29" s="27"/>
      <c r="F29" s="27"/>
      <c r="G29" s="26"/>
      <c r="H29" s="38" t="str">
        <f t="shared" si="1"/>
        <v/>
      </c>
      <c r="I29" s="38" t="str">
        <f t="shared" si="3"/>
        <v/>
      </c>
      <c r="J29" s="38" t="str">
        <f t="shared" si="3"/>
        <v/>
      </c>
      <c r="K29" s="38" t="str">
        <f t="shared" si="3"/>
        <v/>
      </c>
      <c r="L29" s="38" t="str">
        <f t="shared" si="3"/>
        <v/>
      </c>
      <c r="P29" s="26" t="str">
        <f ca="1">IF(COUNTIF(B29:L29,$C$1)=1,MAX($P$4:P28)+1,"")</f>
        <v/>
      </c>
    </row>
    <row r="30" spans="2:16">
      <c r="C30" s="27"/>
      <c r="D30" s="27"/>
      <c r="E30" s="27"/>
      <c r="F30" s="27"/>
      <c r="G30" s="26"/>
      <c r="H30" s="38" t="str">
        <f t="shared" si="1"/>
        <v/>
      </c>
      <c r="I30" s="38" t="str">
        <f t="shared" si="3"/>
        <v/>
      </c>
      <c r="J30" s="38" t="str">
        <f t="shared" si="3"/>
        <v/>
      </c>
      <c r="K30" s="38" t="str">
        <f t="shared" si="3"/>
        <v/>
      </c>
      <c r="L30" s="38" t="str">
        <f t="shared" si="3"/>
        <v/>
      </c>
      <c r="P30" s="26" t="str">
        <f ca="1">IF(COUNTIF(B30:L30,$C$1)=1,MAX($P$4:P29)+1,"")</f>
        <v/>
      </c>
    </row>
    <row r="31" spans="2:16">
      <c r="C31" s="27"/>
      <c r="D31" s="27"/>
      <c r="E31" s="27"/>
      <c r="F31" s="27"/>
      <c r="G31" s="26"/>
      <c r="H31" s="38" t="str">
        <f t="shared" si="1"/>
        <v/>
      </c>
      <c r="I31" s="38" t="str">
        <f t="shared" si="3"/>
        <v/>
      </c>
      <c r="J31" s="38" t="str">
        <f t="shared" si="3"/>
        <v/>
      </c>
      <c r="K31" s="38" t="str">
        <f t="shared" si="3"/>
        <v/>
      </c>
      <c r="L31" s="38" t="str">
        <f t="shared" si="3"/>
        <v/>
      </c>
      <c r="P31" s="26" t="str">
        <f ca="1">IF(COUNTIF(B31:L31,$C$1)=1,MAX($P$4:P30)+1,"")</f>
        <v/>
      </c>
    </row>
    <row r="32" spans="2:16">
      <c r="C32" s="27"/>
      <c r="D32" s="27"/>
      <c r="E32" s="27"/>
      <c r="F32" s="27"/>
      <c r="G32" s="26"/>
      <c r="H32" s="38" t="str">
        <f t="shared" si="1"/>
        <v/>
      </c>
      <c r="I32" s="38" t="str">
        <f t="shared" si="3"/>
        <v/>
      </c>
      <c r="J32" s="38" t="str">
        <f t="shared" si="3"/>
        <v/>
      </c>
      <c r="K32" s="38" t="str">
        <f t="shared" si="3"/>
        <v/>
      </c>
      <c r="L32" s="38" t="str">
        <f t="shared" si="3"/>
        <v/>
      </c>
      <c r="P32" s="26" t="str">
        <f ca="1">IF(COUNTIF(B32:L32,$C$1)=1,MAX($P$4:P31)+1,"")</f>
        <v/>
      </c>
    </row>
    <row r="33" spans="3:16">
      <c r="C33" s="27"/>
      <c r="D33" s="27"/>
      <c r="E33" s="27"/>
      <c r="F33" s="27"/>
      <c r="G33" s="26"/>
      <c r="H33" s="38" t="str">
        <f t="shared" si="1"/>
        <v/>
      </c>
      <c r="I33" s="38" t="str">
        <f t="shared" si="3"/>
        <v/>
      </c>
      <c r="J33" s="38" t="str">
        <f t="shared" si="3"/>
        <v/>
      </c>
      <c r="K33" s="38" t="str">
        <f t="shared" si="3"/>
        <v/>
      </c>
      <c r="L33" s="38" t="str">
        <f t="shared" si="3"/>
        <v/>
      </c>
      <c r="P33" s="26" t="str">
        <f ca="1">IF(COUNTIF(B33:L33,$C$1)=1,MAX($P$4:P32)+1,"")</f>
        <v/>
      </c>
    </row>
    <row r="34" spans="3:16">
      <c r="C34" s="27"/>
      <c r="D34" s="27"/>
      <c r="E34" s="27"/>
      <c r="F34" s="27"/>
      <c r="G34" s="26"/>
      <c r="H34" s="38" t="str">
        <f t="shared" si="1"/>
        <v/>
      </c>
      <c r="I34" s="38" t="str">
        <f t="shared" si="3"/>
        <v/>
      </c>
      <c r="J34" s="38" t="str">
        <f t="shared" si="3"/>
        <v/>
      </c>
      <c r="K34" s="38" t="str">
        <f t="shared" si="3"/>
        <v/>
      </c>
      <c r="L34" s="38" t="str">
        <f t="shared" si="3"/>
        <v/>
      </c>
      <c r="P34" s="26" t="str">
        <f ca="1">IF(COUNTIF(B34:L34,$C$1)=1,MAX($P$4:P33)+1,"")</f>
        <v/>
      </c>
    </row>
    <row r="35" spans="3:16">
      <c r="C35" s="27"/>
      <c r="D35" s="27"/>
      <c r="E35" s="27"/>
      <c r="F35" s="27"/>
      <c r="G35" s="26"/>
      <c r="H35" s="38" t="str">
        <f t="shared" si="1"/>
        <v/>
      </c>
      <c r="I35" s="38" t="str">
        <f t="shared" si="3"/>
        <v/>
      </c>
      <c r="J35" s="38" t="str">
        <f t="shared" si="3"/>
        <v/>
      </c>
      <c r="K35" s="38" t="str">
        <f t="shared" si="3"/>
        <v/>
      </c>
      <c r="L35" s="38" t="str">
        <f t="shared" si="3"/>
        <v/>
      </c>
      <c r="P35" s="26" t="str">
        <f ca="1">IF(COUNTIF(B35:L35,$C$1)=1,MAX($P$4:P34)+1,"")</f>
        <v/>
      </c>
    </row>
    <row r="36" spans="3:16">
      <c r="C36" s="27"/>
      <c r="D36" s="27"/>
      <c r="E36" s="27"/>
      <c r="F36" s="27"/>
      <c r="G36" s="26"/>
      <c r="H36" s="38" t="str">
        <f t="shared" si="1"/>
        <v/>
      </c>
      <c r="I36" s="38" t="str">
        <f t="shared" si="3"/>
        <v/>
      </c>
      <c r="J36" s="38" t="str">
        <f t="shared" si="3"/>
        <v/>
      </c>
      <c r="K36" s="38" t="str">
        <f t="shared" si="3"/>
        <v/>
      </c>
      <c r="L36" s="38" t="str">
        <f t="shared" si="3"/>
        <v/>
      </c>
      <c r="P36" s="26" t="str">
        <f ca="1">IF(COUNTIF(B36:L36,$C$1)=1,MAX($P$4:P35)+1,"")</f>
        <v/>
      </c>
    </row>
    <row r="37" spans="3:16">
      <c r="C37" s="27"/>
      <c r="D37" s="27"/>
      <c r="E37" s="27"/>
      <c r="F37" s="27"/>
      <c r="G37" s="26"/>
      <c r="H37" s="38" t="str">
        <f t="shared" si="1"/>
        <v/>
      </c>
      <c r="I37" s="38" t="str">
        <f t="shared" si="3"/>
        <v/>
      </c>
      <c r="J37" s="38" t="str">
        <f t="shared" si="3"/>
        <v/>
      </c>
      <c r="K37" s="38" t="str">
        <f t="shared" si="3"/>
        <v/>
      </c>
      <c r="L37" s="38" t="str">
        <f t="shared" si="3"/>
        <v/>
      </c>
      <c r="P37" s="26" t="str">
        <f ca="1">IF(COUNTIF(B37:L37,$C$1)=1,MAX($P$4:P36)+1,"")</f>
        <v/>
      </c>
    </row>
    <row r="38" spans="3:16">
      <c r="C38" s="27"/>
      <c r="D38" s="27"/>
      <c r="E38" s="27"/>
      <c r="F38" s="27"/>
      <c r="G38" s="26"/>
      <c r="H38" s="38" t="str">
        <f t="shared" si="1"/>
        <v/>
      </c>
      <c r="I38" s="38" t="str">
        <f t="shared" ref="I38:L53" si="4">IF(C38="","",IF(H38+15&gt;$F$1,"révision terminée",H38+15))</f>
        <v/>
      </c>
      <c r="J38" s="38" t="str">
        <f t="shared" si="4"/>
        <v/>
      </c>
      <c r="K38" s="38" t="str">
        <f t="shared" si="4"/>
        <v/>
      </c>
      <c r="L38" s="38" t="str">
        <f t="shared" si="4"/>
        <v/>
      </c>
      <c r="P38" s="26" t="str">
        <f ca="1">IF(COUNTIF(B38:L38,$C$1)=1,MAX($P$4:P37)+1,"")</f>
        <v/>
      </c>
    </row>
    <row r="39" spans="3:16">
      <c r="C39" s="27"/>
      <c r="D39" s="27"/>
      <c r="E39" s="27"/>
      <c r="F39" s="27"/>
      <c r="G39" s="26"/>
      <c r="H39" s="38" t="str">
        <f t="shared" si="1"/>
        <v/>
      </c>
      <c r="I39" s="38" t="str">
        <f t="shared" si="4"/>
        <v/>
      </c>
      <c r="J39" s="38" t="str">
        <f t="shared" si="4"/>
        <v/>
      </c>
      <c r="K39" s="38" t="str">
        <f t="shared" si="4"/>
        <v/>
      </c>
      <c r="L39" s="38" t="str">
        <f t="shared" si="4"/>
        <v/>
      </c>
      <c r="P39" s="26" t="str">
        <f ca="1">IF(COUNTIF(B39:L39,$C$1)=1,MAX($P$4:P38)+1,"")</f>
        <v/>
      </c>
    </row>
    <row r="40" spans="3:16">
      <c r="C40" s="27"/>
      <c r="D40" s="27"/>
      <c r="E40" s="27"/>
      <c r="F40" s="27"/>
      <c r="G40" s="26"/>
      <c r="H40" s="38" t="str">
        <f t="shared" si="1"/>
        <v/>
      </c>
      <c r="I40" s="38" t="str">
        <f t="shared" si="4"/>
        <v/>
      </c>
      <c r="J40" s="38" t="str">
        <f t="shared" si="4"/>
        <v/>
      </c>
      <c r="K40" s="38" t="str">
        <f t="shared" si="4"/>
        <v/>
      </c>
      <c r="L40" s="38" t="str">
        <f t="shared" si="4"/>
        <v/>
      </c>
      <c r="P40" s="26" t="str">
        <f ca="1">IF(COUNTIF(B40:L40,$C$1)=1,MAX($P$4:P39)+1,"")</f>
        <v/>
      </c>
    </row>
    <row r="41" spans="3:16">
      <c r="C41" s="27"/>
      <c r="D41" s="27"/>
      <c r="E41" s="27"/>
      <c r="F41" s="27"/>
      <c r="G41" s="26"/>
      <c r="H41" s="38" t="str">
        <f t="shared" si="1"/>
        <v/>
      </c>
      <c r="I41" s="38" t="str">
        <f t="shared" si="4"/>
        <v/>
      </c>
      <c r="J41" s="38" t="str">
        <f t="shared" si="4"/>
        <v/>
      </c>
      <c r="K41" s="38" t="str">
        <f t="shared" si="4"/>
        <v/>
      </c>
      <c r="L41" s="38" t="str">
        <f t="shared" si="4"/>
        <v/>
      </c>
      <c r="P41" s="26" t="str">
        <f ca="1">IF(COUNTIF(B41:L41,$C$1)=1,MAX($P$4:P40)+1,"")</f>
        <v/>
      </c>
    </row>
    <row r="42" spans="3:16">
      <c r="C42" s="27"/>
      <c r="D42" s="27"/>
      <c r="E42" s="27"/>
      <c r="F42" s="27"/>
      <c r="G42" s="26"/>
      <c r="H42" s="38" t="str">
        <f t="shared" si="1"/>
        <v/>
      </c>
      <c r="I42" s="38" t="str">
        <f t="shared" si="4"/>
        <v/>
      </c>
      <c r="J42" s="38" t="str">
        <f t="shared" si="4"/>
        <v/>
      </c>
      <c r="K42" s="38" t="str">
        <f t="shared" si="4"/>
        <v/>
      </c>
      <c r="L42" s="38" t="str">
        <f t="shared" si="4"/>
        <v/>
      </c>
      <c r="P42" s="26" t="str">
        <f ca="1">IF(COUNTIF(B42:L42,$C$1)=1,MAX($P$4:P41)+1,"")</f>
        <v/>
      </c>
    </row>
    <row r="43" spans="3:16">
      <c r="C43" s="27"/>
      <c r="D43" s="27"/>
      <c r="E43" s="27"/>
      <c r="F43" s="27"/>
      <c r="G43" s="26"/>
      <c r="H43" s="38" t="str">
        <f t="shared" si="1"/>
        <v/>
      </c>
      <c r="I43" s="38" t="str">
        <f t="shared" si="4"/>
        <v/>
      </c>
      <c r="J43" s="38" t="str">
        <f t="shared" si="4"/>
        <v/>
      </c>
      <c r="K43" s="38" t="str">
        <f t="shared" si="4"/>
        <v/>
      </c>
      <c r="L43" s="38" t="str">
        <f t="shared" si="4"/>
        <v/>
      </c>
      <c r="P43" s="26" t="str">
        <f ca="1">IF(COUNTIF(B43:L43,$C$1)=1,MAX($P$4:P42)+1,"")</f>
        <v/>
      </c>
    </row>
    <row r="44" spans="3:16">
      <c r="C44" s="27"/>
      <c r="D44" s="27"/>
      <c r="E44" s="27"/>
      <c r="F44" s="27"/>
      <c r="G44" s="26"/>
      <c r="H44" s="38" t="str">
        <f t="shared" si="1"/>
        <v/>
      </c>
      <c r="I44" s="38" t="str">
        <f t="shared" si="4"/>
        <v/>
      </c>
      <c r="J44" s="38" t="str">
        <f t="shared" si="4"/>
        <v/>
      </c>
      <c r="K44" s="38" t="str">
        <f t="shared" si="4"/>
        <v/>
      </c>
      <c r="L44" s="38" t="str">
        <f t="shared" si="4"/>
        <v/>
      </c>
      <c r="P44" s="26" t="str">
        <f ca="1">IF(COUNTIF(B44:L44,$C$1)=1,MAX($P$4:P43)+1,"")</f>
        <v/>
      </c>
    </row>
    <row r="45" spans="3:16">
      <c r="C45" s="27"/>
      <c r="D45" s="27"/>
      <c r="E45" s="27"/>
      <c r="F45" s="27"/>
      <c r="G45" s="26"/>
      <c r="H45" s="38" t="str">
        <f t="shared" si="1"/>
        <v/>
      </c>
      <c r="I45" s="38" t="str">
        <f t="shared" si="4"/>
        <v/>
      </c>
      <c r="J45" s="38" t="str">
        <f t="shared" si="4"/>
        <v/>
      </c>
      <c r="K45" s="38" t="str">
        <f t="shared" si="4"/>
        <v/>
      </c>
      <c r="L45" s="38" t="str">
        <f t="shared" si="4"/>
        <v/>
      </c>
      <c r="P45" s="26" t="str">
        <f ca="1">IF(COUNTIF(B45:L45,$C$1)=1,MAX($P$4:P44)+1,"")</f>
        <v/>
      </c>
    </row>
    <row r="46" spans="3:16">
      <c r="C46" s="27"/>
      <c r="D46" s="27"/>
      <c r="E46" s="27"/>
      <c r="F46" s="27"/>
      <c r="G46" s="26"/>
      <c r="H46" s="38" t="str">
        <f t="shared" si="1"/>
        <v/>
      </c>
      <c r="I46" s="38" t="str">
        <f t="shared" si="4"/>
        <v/>
      </c>
      <c r="J46" s="38" t="str">
        <f t="shared" si="4"/>
        <v/>
      </c>
      <c r="K46" s="38" t="str">
        <f t="shared" si="4"/>
        <v/>
      </c>
      <c r="L46" s="38" t="str">
        <f t="shared" si="4"/>
        <v/>
      </c>
      <c r="P46" s="26" t="str">
        <f ca="1">IF(COUNTIF(B46:L46,$C$1)=1,MAX($P$4:P45)+1,"")</f>
        <v/>
      </c>
    </row>
    <row r="47" spans="3:16">
      <c r="C47" s="27"/>
      <c r="D47" s="27"/>
      <c r="E47" s="27"/>
      <c r="F47" s="27"/>
      <c r="G47" s="26"/>
      <c r="H47" s="38" t="str">
        <f t="shared" si="1"/>
        <v/>
      </c>
      <c r="I47" s="38" t="str">
        <f t="shared" si="4"/>
        <v/>
      </c>
      <c r="J47" s="38" t="str">
        <f t="shared" si="4"/>
        <v/>
      </c>
      <c r="K47" s="38" t="str">
        <f t="shared" si="4"/>
        <v/>
      </c>
      <c r="L47" s="38" t="str">
        <f t="shared" si="4"/>
        <v/>
      </c>
      <c r="P47" s="26" t="str">
        <f ca="1">IF(COUNTIF(B47:L47,$C$1)=1,MAX($P$4:P46)+1,"")</f>
        <v/>
      </c>
    </row>
    <row r="48" spans="3:16">
      <c r="C48" s="27"/>
      <c r="D48" s="27"/>
      <c r="E48" s="27"/>
      <c r="F48" s="27"/>
      <c r="G48" s="26"/>
      <c r="H48" s="38" t="str">
        <f t="shared" si="1"/>
        <v/>
      </c>
      <c r="I48" s="38" t="str">
        <f t="shared" si="4"/>
        <v/>
      </c>
      <c r="J48" s="38" t="str">
        <f t="shared" si="4"/>
        <v/>
      </c>
      <c r="K48" s="38" t="str">
        <f t="shared" si="4"/>
        <v/>
      </c>
      <c r="L48" s="38" t="str">
        <f t="shared" si="4"/>
        <v/>
      </c>
      <c r="P48" s="26" t="str">
        <f ca="1">IF(COUNTIF(B48:L48,$C$1)=1,MAX($P$4:P47)+1,"")</f>
        <v/>
      </c>
    </row>
    <row r="49" spans="3:16">
      <c r="C49" s="27"/>
      <c r="D49" s="27"/>
      <c r="E49" s="27"/>
      <c r="F49" s="27"/>
      <c r="G49" s="26"/>
      <c r="H49" s="38" t="str">
        <f t="shared" si="1"/>
        <v/>
      </c>
      <c r="I49" s="38" t="str">
        <f t="shared" si="4"/>
        <v/>
      </c>
      <c r="J49" s="38" t="str">
        <f t="shared" si="4"/>
        <v/>
      </c>
      <c r="K49" s="38" t="str">
        <f t="shared" si="4"/>
        <v/>
      </c>
      <c r="L49" s="38" t="str">
        <f t="shared" si="4"/>
        <v/>
      </c>
      <c r="P49" s="26" t="str">
        <f ca="1">IF(COUNTIF(B49:L49,$C$1)=1,MAX($P$4:P48)+1,"")</f>
        <v/>
      </c>
    </row>
    <row r="50" spans="3:16">
      <c r="C50" s="27"/>
      <c r="D50" s="27"/>
      <c r="E50" s="27"/>
      <c r="F50" s="27"/>
      <c r="G50" s="26"/>
      <c r="H50" s="38" t="str">
        <f t="shared" si="1"/>
        <v/>
      </c>
      <c r="I50" s="38" t="str">
        <f t="shared" si="4"/>
        <v/>
      </c>
      <c r="J50" s="38" t="str">
        <f t="shared" si="4"/>
        <v/>
      </c>
      <c r="K50" s="38" t="str">
        <f t="shared" si="4"/>
        <v/>
      </c>
      <c r="L50" s="38" t="str">
        <f t="shared" si="4"/>
        <v/>
      </c>
      <c r="P50" s="26" t="str">
        <f ca="1">IF(COUNTIF(B50:L50,$C$1)=1,MAX($P$4:P49)+1,"")</f>
        <v/>
      </c>
    </row>
    <row r="51" spans="3:16">
      <c r="C51" s="27"/>
      <c r="D51" s="27"/>
      <c r="E51" s="27"/>
      <c r="F51" s="27"/>
      <c r="G51" s="26"/>
      <c r="H51" s="38" t="str">
        <f t="shared" si="1"/>
        <v/>
      </c>
      <c r="I51" s="38" t="str">
        <f t="shared" si="4"/>
        <v/>
      </c>
      <c r="J51" s="38" t="str">
        <f t="shared" si="4"/>
        <v/>
      </c>
      <c r="K51" s="38" t="str">
        <f t="shared" si="4"/>
        <v/>
      </c>
      <c r="L51" s="38" t="str">
        <f t="shared" si="4"/>
        <v/>
      </c>
      <c r="P51" s="26" t="str">
        <f ca="1">IF(COUNTIF(B51:L51,$C$1)=1,MAX($P$4:P50)+1,"")</f>
        <v/>
      </c>
    </row>
    <row r="52" spans="3:16">
      <c r="C52" s="27"/>
      <c r="D52" s="27"/>
      <c r="E52" s="27"/>
      <c r="F52" s="27"/>
      <c r="G52" s="26"/>
      <c r="H52" s="38" t="str">
        <f t="shared" si="1"/>
        <v/>
      </c>
      <c r="I52" s="38" t="str">
        <f t="shared" si="4"/>
        <v/>
      </c>
      <c r="J52" s="38" t="str">
        <f t="shared" si="4"/>
        <v/>
      </c>
      <c r="K52" s="38" t="str">
        <f t="shared" si="4"/>
        <v/>
      </c>
      <c r="L52" s="38" t="str">
        <f t="shared" si="4"/>
        <v/>
      </c>
      <c r="P52" s="26" t="str">
        <f ca="1">IF(COUNTIF(B52:L52,$C$1)=1,MAX($P$4:P51)+1,"")</f>
        <v/>
      </c>
    </row>
    <row r="53" spans="3:16">
      <c r="C53" s="27"/>
      <c r="D53" s="27"/>
      <c r="E53" s="27"/>
      <c r="F53" s="27"/>
      <c r="G53" s="26"/>
      <c r="H53" s="38" t="str">
        <f t="shared" si="1"/>
        <v/>
      </c>
      <c r="I53" s="38" t="str">
        <f t="shared" si="4"/>
        <v/>
      </c>
      <c r="J53" s="38" t="str">
        <f t="shared" si="4"/>
        <v/>
      </c>
      <c r="K53" s="38" t="str">
        <f t="shared" si="4"/>
        <v/>
      </c>
      <c r="L53" s="38" t="str">
        <f t="shared" si="4"/>
        <v/>
      </c>
      <c r="P53" s="26" t="str">
        <f ca="1">IF(COUNTIF(B53:L53,$C$1)=1,MAX($P$4:P52)+1,"")</f>
        <v/>
      </c>
    </row>
    <row r="54" spans="3:16">
      <c r="C54" s="27"/>
      <c r="D54" s="27"/>
      <c r="E54" s="27"/>
      <c r="F54" s="27"/>
      <c r="G54" s="26"/>
      <c r="H54" s="38" t="str">
        <f t="shared" si="1"/>
        <v/>
      </c>
      <c r="I54" s="38" t="str">
        <f t="shared" ref="I54:L69" si="5">IF(C54="","",IF(H54+15&gt;$F$1,"révision terminée",H54+15))</f>
        <v/>
      </c>
      <c r="J54" s="38" t="str">
        <f t="shared" si="5"/>
        <v/>
      </c>
      <c r="K54" s="38" t="str">
        <f t="shared" si="5"/>
        <v/>
      </c>
      <c r="L54" s="38" t="str">
        <f t="shared" si="5"/>
        <v/>
      </c>
      <c r="P54" s="26" t="str">
        <f ca="1">IF(COUNTIF(B54:L54,$C$1)=1,MAX($P$4:P53)+1,"")</f>
        <v/>
      </c>
    </row>
    <row r="55" spans="3:16">
      <c r="C55" s="27"/>
      <c r="D55" s="27"/>
      <c r="E55" s="27"/>
      <c r="F55" s="27"/>
      <c r="G55" s="26"/>
      <c r="H55" s="38" t="str">
        <f t="shared" si="1"/>
        <v/>
      </c>
      <c r="I55" s="38" t="str">
        <f t="shared" si="5"/>
        <v/>
      </c>
      <c r="J55" s="38" t="str">
        <f t="shared" si="5"/>
        <v/>
      </c>
      <c r="K55" s="38" t="str">
        <f t="shared" si="5"/>
        <v/>
      </c>
      <c r="L55" s="38" t="str">
        <f t="shared" si="5"/>
        <v/>
      </c>
      <c r="P55" s="26" t="str">
        <f ca="1">IF(COUNTIF(B55:L55,$C$1)=1,MAX($P$4:P54)+1,"")</f>
        <v/>
      </c>
    </row>
    <row r="56" spans="3:16">
      <c r="C56" s="27"/>
      <c r="D56" s="27"/>
      <c r="E56" s="27"/>
      <c r="F56" s="27"/>
      <c r="G56" s="26"/>
      <c r="H56" s="38" t="str">
        <f t="shared" si="1"/>
        <v/>
      </c>
      <c r="I56" s="38" t="str">
        <f t="shared" si="5"/>
        <v/>
      </c>
      <c r="J56" s="38" t="str">
        <f t="shared" si="5"/>
        <v/>
      </c>
      <c r="K56" s="38" t="str">
        <f t="shared" si="5"/>
        <v/>
      </c>
      <c r="L56" s="38" t="str">
        <f t="shared" si="5"/>
        <v/>
      </c>
      <c r="P56" s="26" t="str">
        <f ca="1">IF(COUNTIF(B56:L56,$C$1)=1,MAX($P$4:P55)+1,"")</f>
        <v/>
      </c>
    </row>
    <row r="57" spans="3:16">
      <c r="C57" s="27"/>
      <c r="D57" s="27"/>
      <c r="E57" s="27"/>
      <c r="F57" s="27"/>
      <c r="G57" s="26"/>
      <c r="H57" s="38" t="str">
        <f t="shared" si="1"/>
        <v/>
      </c>
      <c r="I57" s="38" t="str">
        <f t="shared" si="5"/>
        <v/>
      </c>
      <c r="J57" s="38" t="str">
        <f t="shared" si="5"/>
        <v/>
      </c>
      <c r="K57" s="38" t="str">
        <f t="shared" si="5"/>
        <v/>
      </c>
      <c r="L57" s="38" t="str">
        <f t="shared" si="5"/>
        <v/>
      </c>
      <c r="P57" s="26" t="str">
        <f ca="1">IF(COUNTIF(B57:L57,$C$1)=1,MAX($P$4:P56)+1,"")</f>
        <v/>
      </c>
    </row>
    <row r="58" spans="3:16">
      <c r="C58" s="27"/>
      <c r="D58" s="27"/>
      <c r="E58" s="27"/>
      <c r="F58" s="27"/>
      <c r="G58" s="26"/>
      <c r="H58" s="38" t="str">
        <f t="shared" si="1"/>
        <v/>
      </c>
      <c r="I58" s="38" t="str">
        <f t="shared" si="5"/>
        <v/>
      </c>
      <c r="J58" s="38" t="str">
        <f t="shared" si="5"/>
        <v/>
      </c>
      <c r="K58" s="38" t="str">
        <f t="shared" si="5"/>
        <v/>
      </c>
      <c r="L58" s="38" t="str">
        <f t="shared" si="5"/>
        <v/>
      </c>
      <c r="P58" s="26" t="str">
        <f ca="1">IF(COUNTIF(B58:L58,$C$1)=1,MAX($P$4:P57)+1,"")</f>
        <v/>
      </c>
    </row>
    <row r="59" spans="3:16">
      <c r="C59" s="27"/>
      <c r="D59" s="27"/>
      <c r="E59" s="27"/>
      <c r="F59" s="27"/>
      <c r="G59" s="26"/>
      <c r="H59" s="38" t="str">
        <f t="shared" si="1"/>
        <v/>
      </c>
      <c r="I59" s="38" t="str">
        <f t="shared" si="5"/>
        <v/>
      </c>
      <c r="J59" s="38" t="str">
        <f t="shared" si="5"/>
        <v/>
      </c>
      <c r="K59" s="38" t="str">
        <f t="shared" si="5"/>
        <v/>
      </c>
      <c r="L59" s="38" t="str">
        <f t="shared" si="5"/>
        <v/>
      </c>
      <c r="P59" s="26" t="str">
        <f ca="1">IF(COUNTIF(B59:L59,$C$1)=1,MAX($P$4:P58)+1,"")</f>
        <v/>
      </c>
    </row>
    <row r="60" spans="3:16">
      <c r="C60" s="27"/>
      <c r="D60" s="27"/>
      <c r="E60" s="27"/>
      <c r="F60" s="27"/>
      <c r="G60" s="26"/>
      <c r="H60" s="38" t="str">
        <f t="shared" si="1"/>
        <v/>
      </c>
      <c r="I60" s="38" t="str">
        <f t="shared" si="5"/>
        <v/>
      </c>
      <c r="J60" s="38" t="str">
        <f t="shared" si="5"/>
        <v/>
      </c>
      <c r="K60" s="38" t="str">
        <f t="shared" si="5"/>
        <v/>
      </c>
      <c r="L60" s="38" t="str">
        <f t="shared" si="5"/>
        <v/>
      </c>
      <c r="P60" s="26" t="str">
        <f ca="1">IF(COUNTIF(B60:L60,$C$1)=1,MAX($P$4:P59)+1,"")</f>
        <v/>
      </c>
    </row>
    <row r="61" spans="3:16">
      <c r="C61" s="27"/>
      <c r="D61" s="27"/>
      <c r="E61" s="27"/>
      <c r="F61" s="27"/>
      <c r="G61" s="26"/>
      <c r="H61" s="38" t="str">
        <f t="shared" si="1"/>
        <v/>
      </c>
      <c r="I61" s="38" t="str">
        <f t="shared" si="5"/>
        <v/>
      </c>
      <c r="J61" s="38" t="str">
        <f t="shared" si="5"/>
        <v/>
      </c>
      <c r="K61" s="38" t="str">
        <f t="shared" si="5"/>
        <v/>
      </c>
      <c r="L61" s="38" t="str">
        <f t="shared" si="5"/>
        <v/>
      </c>
      <c r="P61" s="26" t="str">
        <f ca="1">IF(COUNTIF(B61:L61,$C$1)=1,MAX($P$4:P60)+1,"")</f>
        <v/>
      </c>
    </row>
    <row r="62" spans="3:16">
      <c r="C62" s="27"/>
      <c r="D62" s="27"/>
      <c r="E62" s="27"/>
      <c r="F62" s="27"/>
      <c r="G62" s="26"/>
      <c r="H62" s="38" t="str">
        <f t="shared" si="1"/>
        <v/>
      </c>
      <c r="I62" s="38" t="str">
        <f t="shared" si="5"/>
        <v/>
      </c>
      <c r="J62" s="38" t="str">
        <f t="shared" si="5"/>
        <v/>
      </c>
      <c r="K62" s="38" t="str">
        <f t="shared" si="5"/>
        <v/>
      </c>
      <c r="L62" s="38" t="str">
        <f t="shared" si="5"/>
        <v/>
      </c>
      <c r="P62" s="26" t="str">
        <f ca="1">IF(COUNTIF(B62:L62,$C$1)=1,MAX($P$4:P61)+1,"")</f>
        <v/>
      </c>
    </row>
    <row r="63" spans="3:16">
      <c r="C63" s="27"/>
      <c r="D63" s="27"/>
      <c r="E63" s="27"/>
      <c r="F63" s="27"/>
      <c r="G63" s="26"/>
      <c r="H63" s="38" t="str">
        <f t="shared" si="1"/>
        <v/>
      </c>
      <c r="I63" s="38" t="str">
        <f t="shared" si="5"/>
        <v/>
      </c>
      <c r="J63" s="38" t="str">
        <f t="shared" si="5"/>
        <v/>
      </c>
      <c r="K63" s="38" t="str">
        <f t="shared" si="5"/>
        <v/>
      </c>
      <c r="L63" s="38" t="str">
        <f t="shared" si="5"/>
        <v/>
      </c>
      <c r="P63" s="26" t="str">
        <f ca="1">IF(COUNTIF(B63:L63,$C$1)=1,MAX($P$4:P62)+1,"")</f>
        <v/>
      </c>
    </row>
    <row r="64" spans="3:16">
      <c r="C64" s="27"/>
      <c r="D64" s="27"/>
      <c r="E64" s="27"/>
      <c r="F64" s="27"/>
      <c r="G64" s="26"/>
      <c r="H64" s="38" t="str">
        <f t="shared" si="1"/>
        <v/>
      </c>
      <c r="I64" s="38" t="str">
        <f t="shared" si="5"/>
        <v/>
      </c>
      <c r="J64" s="38" t="str">
        <f t="shared" si="5"/>
        <v/>
      </c>
      <c r="K64" s="38" t="str">
        <f t="shared" si="5"/>
        <v/>
      </c>
      <c r="L64" s="38" t="str">
        <f t="shared" si="5"/>
        <v/>
      </c>
      <c r="P64" s="26" t="str">
        <f ca="1">IF(COUNTIF(B64:L64,$C$1)=1,MAX($P$4:P63)+1,"")</f>
        <v/>
      </c>
    </row>
    <row r="65" spans="3:16">
      <c r="C65" s="27"/>
      <c r="D65" s="27"/>
      <c r="E65" s="27"/>
      <c r="F65" s="27"/>
      <c r="G65" s="26"/>
      <c r="H65" s="38" t="str">
        <f t="shared" si="1"/>
        <v/>
      </c>
      <c r="I65" s="38" t="str">
        <f t="shared" si="5"/>
        <v/>
      </c>
      <c r="J65" s="38" t="str">
        <f t="shared" si="5"/>
        <v/>
      </c>
      <c r="K65" s="38" t="str">
        <f t="shared" si="5"/>
        <v/>
      </c>
      <c r="L65" s="38" t="str">
        <f t="shared" si="5"/>
        <v/>
      </c>
      <c r="P65" s="26" t="str">
        <f ca="1">IF(COUNTIF(B65:L65,$C$1)=1,MAX($P$4:P64)+1,"")</f>
        <v/>
      </c>
    </row>
    <row r="66" spans="3:16">
      <c r="C66" s="27"/>
      <c r="D66" s="27"/>
      <c r="E66" s="27"/>
      <c r="F66" s="27"/>
      <c r="G66" s="26"/>
      <c r="H66" s="38" t="str">
        <f t="shared" si="1"/>
        <v/>
      </c>
      <c r="I66" s="38" t="str">
        <f t="shared" si="5"/>
        <v/>
      </c>
      <c r="J66" s="38" t="str">
        <f t="shared" si="5"/>
        <v/>
      </c>
      <c r="K66" s="38" t="str">
        <f t="shared" si="5"/>
        <v/>
      </c>
      <c r="L66" s="38" t="str">
        <f t="shared" si="5"/>
        <v/>
      </c>
      <c r="P66" s="26" t="str">
        <f ca="1">IF(COUNTIF(B66:L66,$C$1)=1,MAX($P$4:P65)+1,"")</f>
        <v/>
      </c>
    </row>
    <row r="67" spans="3:16">
      <c r="C67" s="27"/>
      <c r="D67" s="27"/>
      <c r="E67" s="27"/>
      <c r="F67" s="27"/>
      <c r="G67" s="26"/>
      <c r="H67" s="38" t="str">
        <f t="shared" si="1"/>
        <v/>
      </c>
      <c r="I67" s="38" t="str">
        <f t="shared" si="5"/>
        <v/>
      </c>
      <c r="J67" s="38" t="str">
        <f t="shared" si="5"/>
        <v/>
      </c>
      <c r="K67" s="38" t="str">
        <f t="shared" si="5"/>
        <v/>
      </c>
      <c r="L67" s="38" t="str">
        <f t="shared" si="5"/>
        <v/>
      </c>
      <c r="P67" s="26" t="str">
        <f ca="1">IF(COUNTIF(B67:L67,$C$1)=1,MAX($P$4:P66)+1,"")</f>
        <v/>
      </c>
    </row>
    <row r="68" spans="3:16">
      <c r="C68" s="27"/>
      <c r="D68" s="27"/>
      <c r="E68" s="27"/>
      <c r="F68" s="27"/>
      <c r="G68" s="26"/>
      <c r="H68" s="38" t="str">
        <f t="shared" si="1"/>
        <v/>
      </c>
      <c r="I68" s="38" t="str">
        <f t="shared" si="5"/>
        <v/>
      </c>
      <c r="J68" s="38" t="str">
        <f t="shared" si="5"/>
        <v/>
      </c>
      <c r="K68" s="38" t="str">
        <f t="shared" si="5"/>
        <v/>
      </c>
      <c r="L68" s="38" t="str">
        <f t="shared" si="5"/>
        <v/>
      </c>
      <c r="P68" s="26" t="str">
        <f ca="1">IF(COUNTIF(B68:L68,$C$1)=1,MAX($P$4:P67)+1,"")</f>
        <v/>
      </c>
    </row>
    <row r="69" spans="3:16">
      <c r="C69" s="27"/>
      <c r="D69" s="27"/>
      <c r="E69" s="27"/>
      <c r="F69" s="27"/>
      <c r="G69" s="26"/>
      <c r="H69" s="38" t="str">
        <f t="shared" si="1"/>
        <v/>
      </c>
      <c r="I69" s="38" t="str">
        <f t="shared" si="5"/>
        <v/>
      </c>
      <c r="J69" s="38" t="str">
        <f t="shared" si="5"/>
        <v/>
      </c>
      <c r="K69" s="38" t="str">
        <f t="shared" si="5"/>
        <v/>
      </c>
      <c r="L69" s="38" t="str">
        <f t="shared" si="5"/>
        <v/>
      </c>
      <c r="P69" s="26" t="str">
        <f ca="1">IF(COUNTIF(B69:L69,$C$1)=1,MAX($P$4:P68)+1,"")</f>
        <v/>
      </c>
    </row>
    <row r="70" spans="3:16">
      <c r="C70" s="27"/>
      <c r="D70" s="27"/>
      <c r="E70" s="27"/>
      <c r="F70" s="27"/>
      <c r="G70" s="26"/>
      <c r="H70" s="38" t="str">
        <f t="shared" ref="H70:H81" si="6">IF(B70="","",IF(F70+15&gt;$F$1,"révision terminée",F70+15))</f>
        <v/>
      </c>
      <c r="I70" s="38" t="str">
        <f t="shared" ref="I70:L81" si="7">IF(C70="","",IF(H70+15&gt;$F$1,"révision terminée",H70+15))</f>
        <v/>
      </c>
      <c r="J70" s="38" t="str">
        <f t="shared" si="7"/>
        <v/>
      </c>
      <c r="K70" s="38" t="str">
        <f t="shared" si="7"/>
        <v/>
      </c>
      <c r="L70" s="38" t="str">
        <f t="shared" si="7"/>
        <v/>
      </c>
      <c r="P70" s="26" t="str">
        <f ca="1">IF(COUNTIF(B70:L70,$C$1)=1,MAX($P$4:P69)+1,"")</f>
        <v/>
      </c>
    </row>
    <row r="71" spans="3:16">
      <c r="C71" s="27"/>
      <c r="D71" s="27"/>
      <c r="E71" s="27"/>
      <c r="F71" s="27"/>
      <c r="G71" s="26"/>
      <c r="H71" s="38" t="str">
        <f t="shared" si="6"/>
        <v/>
      </c>
      <c r="I71" s="38" t="str">
        <f t="shared" si="7"/>
        <v/>
      </c>
      <c r="J71" s="38" t="str">
        <f t="shared" si="7"/>
        <v/>
      </c>
      <c r="K71" s="38" t="str">
        <f t="shared" si="7"/>
        <v/>
      </c>
      <c r="L71" s="38" t="str">
        <f t="shared" si="7"/>
        <v/>
      </c>
      <c r="P71" s="26" t="str">
        <f ca="1">IF(COUNTIF(B71:L71,$C$1)=1,MAX($P$4:P70)+1,"")</f>
        <v/>
      </c>
    </row>
    <row r="72" spans="3:16">
      <c r="C72" s="27"/>
      <c r="D72" s="27"/>
      <c r="E72" s="27"/>
      <c r="F72" s="27"/>
      <c r="G72" s="26"/>
      <c r="H72" s="38" t="str">
        <f t="shared" si="6"/>
        <v/>
      </c>
      <c r="I72" s="38" t="str">
        <f t="shared" si="7"/>
        <v/>
      </c>
      <c r="J72" s="38" t="str">
        <f t="shared" si="7"/>
        <v/>
      </c>
      <c r="K72" s="38" t="str">
        <f t="shared" si="7"/>
        <v/>
      </c>
      <c r="L72" s="38" t="str">
        <f t="shared" si="7"/>
        <v/>
      </c>
      <c r="P72" s="26" t="str">
        <f ca="1">IF(COUNTIF(B72:L72,$C$1)=1,MAX($P$4:P71)+1,"")</f>
        <v/>
      </c>
    </row>
    <row r="73" spans="3:16">
      <c r="C73" s="27"/>
      <c r="D73" s="27"/>
      <c r="E73" s="27"/>
      <c r="F73" s="27"/>
      <c r="G73" s="26"/>
      <c r="H73" s="38" t="str">
        <f t="shared" si="6"/>
        <v/>
      </c>
      <c r="I73" s="38" t="str">
        <f t="shared" si="7"/>
        <v/>
      </c>
      <c r="J73" s="38" t="str">
        <f t="shared" si="7"/>
        <v/>
      </c>
      <c r="K73" s="38" t="str">
        <f t="shared" si="7"/>
        <v/>
      </c>
      <c r="L73" s="38" t="str">
        <f t="shared" si="7"/>
        <v/>
      </c>
      <c r="P73" s="26" t="str">
        <f ca="1">IF(COUNTIF(B73:L73,$C$1)=1,MAX($P$4:P72)+1,"")</f>
        <v/>
      </c>
    </row>
    <row r="74" spans="3:16">
      <c r="C74" s="27"/>
      <c r="D74" s="27"/>
      <c r="E74" s="27"/>
      <c r="F74" s="27"/>
      <c r="G74" s="26"/>
      <c r="H74" s="38" t="str">
        <f t="shared" si="6"/>
        <v/>
      </c>
      <c r="I74" s="38" t="str">
        <f t="shared" si="7"/>
        <v/>
      </c>
      <c r="J74" s="38" t="str">
        <f t="shared" si="7"/>
        <v/>
      </c>
      <c r="K74" s="38" t="str">
        <f t="shared" si="7"/>
        <v/>
      </c>
      <c r="L74" s="38" t="str">
        <f t="shared" si="7"/>
        <v/>
      </c>
      <c r="P74" s="26" t="str">
        <f ca="1">IF(COUNTIF(B74:L74,$C$1)=1,MAX($P$4:P73)+1,"")</f>
        <v/>
      </c>
    </row>
    <row r="75" spans="3:16">
      <c r="C75" s="27"/>
      <c r="D75" s="27"/>
      <c r="E75" s="27"/>
      <c r="F75" s="27"/>
      <c r="G75" s="26"/>
      <c r="H75" s="38" t="str">
        <f t="shared" si="6"/>
        <v/>
      </c>
      <c r="I75" s="38" t="str">
        <f t="shared" si="7"/>
        <v/>
      </c>
      <c r="J75" s="38" t="str">
        <f t="shared" si="7"/>
        <v/>
      </c>
      <c r="K75" s="38" t="str">
        <f t="shared" si="7"/>
        <v/>
      </c>
      <c r="L75" s="38" t="str">
        <f t="shared" si="7"/>
        <v/>
      </c>
      <c r="P75" s="26" t="str">
        <f ca="1">IF(COUNTIF(B75:L75,$C$1)=1,MAX($P$4:P74)+1,"")</f>
        <v/>
      </c>
    </row>
    <row r="76" spans="3:16">
      <c r="C76" s="27"/>
      <c r="D76" s="27"/>
      <c r="E76" s="27"/>
      <c r="F76" s="27"/>
      <c r="G76" s="26"/>
      <c r="H76" s="38" t="str">
        <f t="shared" si="6"/>
        <v/>
      </c>
      <c r="I76" s="38" t="str">
        <f t="shared" si="7"/>
        <v/>
      </c>
      <c r="J76" s="38" t="str">
        <f t="shared" si="7"/>
        <v/>
      </c>
      <c r="K76" s="38" t="str">
        <f t="shared" si="7"/>
        <v/>
      </c>
      <c r="L76" s="38" t="str">
        <f t="shared" si="7"/>
        <v/>
      </c>
      <c r="P76" s="26" t="str">
        <f ca="1">IF(COUNTIF(B76:L76,$C$1)=1,MAX($P$4:P75)+1,"")</f>
        <v/>
      </c>
    </row>
    <row r="77" spans="3:16">
      <c r="C77" s="27"/>
      <c r="D77" s="27"/>
      <c r="E77" s="27"/>
      <c r="F77" s="27"/>
      <c r="G77" s="26"/>
      <c r="H77" s="38" t="str">
        <f t="shared" si="6"/>
        <v/>
      </c>
      <c r="I77" s="38" t="str">
        <f t="shared" si="7"/>
        <v/>
      </c>
      <c r="J77" s="38" t="str">
        <f t="shared" si="7"/>
        <v/>
      </c>
      <c r="K77" s="38" t="str">
        <f t="shared" si="7"/>
        <v/>
      </c>
      <c r="L77" s="38" t="str">
        <f t="shared" si="7"/>
        <v/>
      </c>
      <c r="P77" s="26" t="str">
        <f ca="1">IF(COUNTIF(B77:L77,$C$1)=1,MAX($P$4:P76)+1,"")</f>
        <v/>
      </c>
    </row>
    <row r="78" spans="3:16">
      <c r="C78" s="27"/>
      <c r="D78" s="27"/>
      <c r="E78" s="27"/>
      <c r="F78" s="27"/>
      <c r="G78" s="26"/>
      <c r="H78" s="38" t="str">
        <f t="shared" si="6"/>
        <v/>
      </c>
      <c r="I78" s="38" t="str">
        <f t="shared" si="7"/>
        <v/>
      </c>
      <c r="J78" s="38" t="str">
        <f t="shared" si="7"/>
        <v/>
      </c>
      <c r="K78" s="38" t="str">
        <f t="shared" si="7"/>
        <v/>
      </c>
      <c r="L78" s="38" t="str">
        <f t="shared" si="7"/>
        <v/>
      </c>
      <c r="P78" s="26" t="str">
        <f ca="1">IF(COUNTIF(B78:L78,$C$1)=1,MAX($P$4:P77)+1,"")</f>
        <v/>
      </c>
    </row>
    <row r="79" spans="3:16">
      <c r="C79" s="26"/>
      <c r="D79" s="26"/>
      <c r="E79" s="26"/>
      <c r="F79" s="26"/>
      <c r="G79" s="26"/>
      <c r="H79" s="38" t="str">
        <f t="shared" si="6"/>
        <v/>
      </c>
      <c r="I79" s="38" t="str">
        <f t="shared" si="7"/>
        <v/>
      </c>
      <c r="J79" s="38" t="str">
        <f t="shared" si="7"/>
        <v/>
      </c>
      <c r="K79" s="38" t="str">
        <f t="shared" si="7"/>
        <v/>
      </c>
      <c r="L79" s="38" t="str">
        <f t="shared" si="7"/>
        <v/>
      </c>
      <c r="P79" s="26" t="str">
        <f ca="1">IF(COUNTIF(B79:L79,$C$1)=1,MAX($P$4:P78)+1,"")</f>
        <v/>
      </c>
    </row>
    <row r="80" spans="3:16">
      <c r="C80" s="26"/>
      <c r="D80" s="26"/>
      <c r="E80" s="26"/>
      <c r="F80" s="26"/>
      <c r="G80" s="26"/>
      <c r="H80" s="38" t="str">
        <f t="shared" si="6"/>
        <v/>
      </c>
      <c r="I80" s="38" t="str">
        <f t="shared" si="7"/>
        <v/>
      </c>
      <c r="J80" s="38" t="str">
        <f t="shared" si="7"/>
        <v/>
      </c>
      <c r="K80" s="38" t="str">
        <f t="shared" si="7"/>
        <v/>
      </c>
      <c r="L80" s="38" t="str">
        <f t="shared" si="7"/>
        <v/>
      </c>
      <c r="P80" s="26" t="str">
        <f ca="1">IF(COUNTIF(B80:L80,$C$1)=1,MAX($P$4:P79)+1,"")</f>
        <v/>
      </c>
    </row>
    <row r="81" spans="3:16">
      <c r="C81" s="26"/>
      <c r="D81" s="26"/>
      <c r="E81" s="26"/>
      <c r="F81" s="26"/>
      <c r="G81" s="26"/>
      <c r="H81" s="38" t="str">
        <f t="shared" si="6"/>
        <v/>
      </c>
      <c r="I81" s="38" t="str">
        <f t="shared" si="7"/>
        <v/>
      </c>
      <c r="J81" s="38" t="str">
        <f t="shared" si="7"/>
        <v/>
      </c>
      <c r="K81" s="38" t="str">
        <f t="shared" si="7"/>
        <v/>
      </c>
      <c r="L81" s="38" t="str">
        <f t="shared" si="7"/>
        <v/>
      </c>
      <c r="P81" s="26" t="str">
        <f ca="1">IF(COUNTIF(B81:L81,$C$1)=1,MAX($P$4:P80)+1,"")</f>
        <v/>
      </c>
    </row>
    <row r="82" spans="3:16">
      <c r="C82" s="26"/>
      <c r="D82" s="26"/>
      <c r="E82" s="26"/>
      <c r="F82" s="26"/>
      <c r="G82" s="26"/>
    </row>
    <row r="83" spans="3:16">
      <c r="C83" s="26"/>
      <c r="D83" s="26"/>
      <c r="E83" s="26"/>
      <c r="F83" s="26"/>
      <c r="G83" s="26"/>
    </row>
    <row r="84" spans="3:16">
      <c r="C84" s="26"/>
      <c r="D84" s="26"/>
      <c r="E84" s="26"/>
      <c r="F84" s="26"/>
      <c r="G84" s="26"/>
    </row>
    <row r="85" spans="3:16">
      <c r="C85" s="26"/>
      <c r="D85" s="26"/>
      <c r="E85" s="26"/>
      <c r="F85" s="26"/>
      <c r="G85" s="26"/>
    </row>
    <row r="86" spans="3:16">
      <c r="C86" s="26"/>
      <c r="D86" s="26"/>
      <c r="E86" s="26"/>
      <c r="F86" s="26"/>
      <c r="G86" s="26"/>
    </row>
    <row r="87" spans="3:16">
      <c r="C87" s="26"/>
      <c r="D87" s="26"/>
      <c r="E87" s="26"/>
      <c r="F87" s="26"/>
      <c r="G87" s="26"/>
    </row>
    <row r="88" spans="3:16">
      <c r="C88" s="26"/>
      <c r="D88" s="26"/>
      <c r="E88" s="26"/>
      <c r="F88" s="26"/>
      <c r="G88" s="26"/>
    </row>
  </sheetData>
  <conditionalFormatting sqref="C5:L78 B5:B18 C79:K88">
    <cfRule type="expression" dxfId="13" priority="6">
      <formula>AND(B5&lt;&gt;"",B5&lt;$C$1)</formula>
    </cfRule>
  </conditionalFormatting>
  <conditionalFormatting sqref="C5:L78 B5:B16 C79:K86">
    <cfRule type="expression" dxfId="12" priority="5">
      <formula>B5=$C$1</formula>
    </cfRule>
  </conditionalFormatting>
  <conditionalFormatting sqref="H5:L81">
    <cfRule type="expression" dxfId="7" priority="4">
      <formula>AND(H5&lt;&gt;"",H5&lt;$C$1)</formula>
    </cfRule>
  </conditionalFormatting>
  <conditionalFormatting sqref="H5:L81">
    <cfRule type="expression" dxfId="6" priority="3">
      <formula>H5=$C$1</formula>
    </cfRule>
  </conditionalFormatting>
  <conditionalFormatting sqref="H5:L81">
    <cfRule type="expression" dxfId="1" priority="2">
      <formula>AND(H5&lt;&gt;"",H5&lt;$C$1)</formula>
    </cfRule>
  </conditionalFormatting>
  <conditionalFormatting sqref="H5:L81">
    <cfRule type="expression" dxfId="0" priority="1">
      <formula>H5=$C$1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/>
  <dimension ref="A1:P88"/>
  <sheetViews>
    <sheetView workbookViewId="0">
      <selection activeCell="F32" sqref="F32"/>
    </sheetView>
  </sheetViews>
  <sheetFormatPr baseColWidth="10" defaultRowHeight="15"/>
  <cols>
    <col min="1" max="1" width="21.5703125" bestFit="1" customWidth="1"/>
    <col min="2" max="2" width="16.140625" bestFit="1" customWidth="1"/>
    <col min="3" max="3" width="10.7109375" bestFit="1" customWidth="1"/>
    <col min="5" max="5" width="15.42578125" bestFit="1" customWidth="1"/>
    <col min="8" max="11" width="13.140625" style="26" customWidth="1"/>
    <col min="12" max="12" width="16.28515625" customWidth="1"/>
    <col min="16" max="16" width="8.5703125" style="26" bestFit="1" customWidth="1"/>
  </cols>
  <sheetData>
    <row r="1" spans="1:16" ht="19.5" thickBot="1">
      <c r="A1" s="25" t="s">
        <v>35</v>
      </c>
      <c r="B1" s="28" t="s">
        <v>25</v>
      </c>
      <c r="C1" s="29">
        <f ca="1">TODAY()</f>
        <v>42995</v>
      </c>
      <c r="D1" s="26"/>
      <c r="E1" s="32" t="s">
        <v>26</v>
      </c>
      <c r="F1" s="33">
        <v>43077</v>
      </c>
      <c r="G1" s="26"/>
    </row>
    <row r="2" spans="1:16" ht="18.75">
      <c r="A2" s="25"/>
      <c r="B2" s="30"/>
      <c r="C2" s="31"/>
      <c r="D2" s="26"/>
      <c r="E2" s="26"/>
      <c r="F2" s="26"/>
      <c r="G2" s="26"/>
    </row>
    <row r="3" spans="1:16">
      <c r="B3" s="23" t="s">
        <v>24</v>
      </c>
      <c r="C3" s="26"/>
      <c r="D3" s="26"/>
      <c r="E3" s="26"/>
      <c r="F3" s="26"/>
      <c r="G3" s="26"/>
      <c r="P3" s="34" t="s">
        <v>31</v>
      </c>
    </row>
    <row r="4" spans="1:16">
      <c r="A4" s="23" t="s">
        <v>19</v>
      </c>
      <c r="B4" s="24" t="s">
        <v>22</v>
      </c>
      <c r="C4" s="23">
        <v>3</v>
      </c>
      <c r="D4" s="23">
        <v>5</v>
      </c>
      <c r="E4" s="23">
        <v>12</v>
      </c>
      <c r="F4" s="23">
        <v>21</v>
      </c>
      <c r="G4" s="23"/>
      <c r="H4" s="23">
        <v>15</v>
      </c>
      <c r="I4" s="23">
        <v>15</v>
      </c>
      <c r="J4" s="23">
        <v>15</v>
      </c>
      <c r="K4" s="23">
        <v>15</v>
      </c>
      <c r="L4" s="23">
        <v>15</v>
      </c>
    </row>
    <row r="5" spans="1:16">
      <c r="A5" s="22" t="s">
        <v>28</v>
      </c>
      <c r="B5" s="27">
        <v>42982</v>
      </c>
      <c r="C5" s="27">
        <f>B5+3</f>
        <v>42985</v>
      </c>
      <c r="D5" s="27">
        <f>B5+5</f>
        <v>42987</v>
      </c>
      <c r="E5" s="27">
        <f>B5+12</f>
        <v>42994</v>
      </c>
      <c r="F5" s="27">
        <f>B5+21</f>
        <v>43003</v>
      </c>
      <c r="G5" s="26"/>
      <c r="H5" s="38">
        <f>IF(B5="","",IF(F5+15&gt;$F$1,"révision terminée",F5+15))</f>
        <v>43018</v>
      </c>
      <c r="I5" s="38">
        <f>IF(C5="","",IF(H5+15&gt;$F$1,"révision terminée",H5+15))</f>
        <v>43033</v>
      </c>
      <c r="J5" s="38">
        <f t="shared" ref="J5:L20" si="0">IF(D5="","",IF(I5+15&gt;$F$1,"révision terminée",I5+15))</f>
        <v>43048</v>
      </c>
      <c r="K5" s="38">
        <f t="shared" si="0"/>
        <v>43063</v>
      </c>
      <c r="L5" s="38" t="str">
        <f t="shared" si="0"/>
        <v>révision terminée</v>
      </c>
      <c r="P5" s="26" t="str">
        <f ca="1">IF(COUNTIF(B5:L5,$C$1)=1,MAX($P$4:P4)+1,"")</f>
        <v/>
      </c>
    </row>
    <row r="6" spans="1:16">
      <c r="A6" s="22" t="s">
        <v>29</v>
      </c>
      <c r="B6" s="27">
        <v>42995</v>
      </c>
      <c r="C6" s="27">
        <f>B6+3</f>
        <v>42998</v>
      </c>
      <c r="D6" s="27">
        <f>B6+5</f>
        <v>43000</v>
      </c>
      <c r="E6" s="27">
        <f>B6+12</f>
        <v>43007</v>
      </c>
      <c r="F6" s="27">
        <f>B6+21</f>
        <v>43016</v>
      </c>
      <c r="G6" s="26"/>
      <c r="H6" s="38">
        <f t="shared" ref="H6:H69" si="1">IF(B6="","",IF(F6+15&gt;$F$1,"révision terminée",F6+15))</f>
        <v>43031</v>
      </c>
      <c r="I6" s="38">
        <f t="shared" ref="I6:L21" si="2">IF(C6="","",IF(H6+15&gt;$F$1,"révision terminée",H6+15))</f>
        <v>43046</v>
      </c>
      <c r="J6" s="38">
        <f t="shared" si="0"/>
        <v>43061</v>
      </c>
      <c r="K6" s="38">
        <f t="shared" si="0"/>
        <v>43076</v>
      </c>
      <c r="L6" s="38" t="str">
        <f t="shared" si="0"/>
        <v>révision terminée</v>
      </c>
      <c r="P6" s="26">
        <f ca="1">IF(COUNTIF(B6:L6,$C$1)=1,MAX($P$4:P5)+1,"")</f>
        <v>1</v>
      </c>
    </row>
    <row r="7" spans="1:16">
      <c r="A7" s="22" t="s">
        <v>30</v>
      </c>
      <c r="B7" s="27">
        <v>42991</v>
      </c>
      <c r="C7" s="27">
        <f>B7+3</f>
        <v>42994</v>
      </c>
      <c r="D7" s="27">
        <f>B7+5</f>
        <v>42996</v>
      </c>
      <c r="E7" s="27">
        <f>B7+12</f>
        <v>43003</v>
      </c>
      <c r="F7" s="27">
        <f>B7+21</f>
        <v>43012</v>
      </c>
      <c r="G7" s="26"/>
      <c r="H7" s="38">
        <f t="shared" si="1"/>
        <v>43027</v>
      </c>
      <c r="I7" s="38">
        <f t="shared" si="2"/>
        <v>43042</v>
      </c>
      <c r="J7" s="38">
        <f t="shared" si="0"/>
        <v>43057</v>
      </c>
      <c r="K7" s="38">
        <f t="shared" si="0"/>
        <v>43072</v>
      </c>
      <c r="L7" s="38" t="str">
        <f t="shared" si="0"/>
        <v>révision terminée</v>
      </c>
      <c r="P7" s="26" t="str">
        <f ca="1">IF(COUNTIF(B7:L7,$C$1)=1,MAX($P$4:P6)+1,"")</f>
        <v/>
      </c>
    </row>
    <row r="8" spans="1:16">
      <c r="A8" s="22" t="s">
        <v>32</v>
      </c>
      <c r="B8" s="27">
        <v>42991</v>
      </c>
      <c r="C8" s="27">
        <f>B8+3</f>
        <v>42994</v>
      </c>
      <c r="D8" s="27">
        <f>B8+5</f>
        <v>42996</v>
      </c>
      <c r="E8" s="27">
        <f>B8+12</f>
        <v>43003</v>
      </c>
      <c r="F8" s="27">
        <f>B8+21</f>
        <v>43012</v>
      </c>
      <c r="G8" s="26"/>
      <c r="H8" s="38">
        <f t="shared" si="1"/>
        <v>43027</v>
      </c>
      <c r="I8" s="38">
        <f t="shared" si="2"/>
        <v>43042</v>
      </c>
      <c r="J8" s="38">
        <f t="shared" si="0"/>
        <v>43057</v>
      </c>
      <c r="K8" s="38">
        <f t="shared" si="0"/>
        <v>43072</v>
      </c>
      <c r="L8" s="38" t="str">
        <f t="shared" si="0"/>
        <v>révision terminée</v>
      </c>
      <c r="P8" s="26" t="str">
        <f ca="1">IF(COUNTIF(B8:L8,$C$1)=1,MAX($P$4:P7)+1,"")</f>
        <v/>
      </c>
    </row>
    <row r="9" spans="1:16">
      <c r="B9" s="26"/>
      <c r="C9" s="27"/>
      <c r="D9" s="27"/>
      <c r="E9" s="27"/>
      <c r="F9" s="27"/>
      <c r="G9" s="26"/>
      <c r="H9" s="38" t="str">
        <f t="shared" si="1"/>
        <v/>
      </c>
      <c r="I9" s="38" t="str">
        <f t="shared" si="2"/>
        <v/>
      </c>
      <c r="J9" s="38" t="str">
        <f t="shared" si="0"/>
        <v/>
      </c>
      <c r="K9" s="38" t="str">
        <f t="shared" si="0"/>
        <v/>
      </c>
      <c r="L9" s="38" t="str">
        <f t="shared" si="0"/>
        <v/>
      </c>
      <c r="P9" s="26" t="str">
        <f ca="1">IF(COUNTIF(B9:L9,$C$1)=1,MAX($P$4:P8)+1,"")</f>
        <v/>
      </c>
    </row>
    <row r="10" spans="1:16">
      <c r="B10" s="27"/>
      <c r="C10" s="27"/>
      <c r="D10" s="27"/>
      <c r="E10" s="27"/>
      <c r="F10" s="27"/>
      <c r="G10" s="26"/>
      <c r="H10" s="38" t="str">
        <f t="shared" si="1"/>
        <v/>
      </c>
      <c r="I10" s="38" t="str">
        <f t="shared" si="2"/>
        <v/>
      </c>
      <c r="J10" s="38" t="str">
        <f t="shared" si="0"/>
        <v/>
      </c>
      <c r="K10" s="38" t="str">
        <f t="shared" si="0"/>
        <v/>
      </c>
      <c r="L10" s="38" t="str">
        <f t="shared" si="0"/>
        <v/>
      </c>
      <c r="P10" s="26" t="str">
        <f ca="1">IF(COUNTIF(B10:L10,$C$1)=1,MAX($P$4:P9)+1,"")</f>
        <v/>
      </c>
    </row>
    <row r="11" spans="1:16">
      <c r="B11" s="26"/>
      <c r="C11" s="27"/>
      <c r="D11" s="27"/>
      <c r="E11" s="27"/>
      <c r="F11" s="27"/>
      <c r="G11" s="26"/>
      <c r="H11" s="38" t="str">
        <f t="shared" si="1"/>
        <v/>
      </c>
      <c r="I11" s="38" t="str">
        <f t="shared" si="2"/>
        <v/>
      </c>
      <c r="J11" s="38" t="str">
        <f t="shared" si="0"/>
        <v/>
      </c>
      <c r="K11" s="38" t="str">
        <f t="shared" si="0"/>
        <v/>
      </c>
      <c r="L11" s="38" t="str">
        <f t="shared" si="0"/>
        <v/>
      </c>
      <c r="P11" s="26" t="str">
        <f ca="1">IF(COUNTIF(B11:L11,$C$1)=1,MAX($P$4:P10)+1,"")</f>
        <v/>
      </c>
    </row>
    <row r="12" spans="1:16">
      <c r="B12" s="26"/>
      <c r="C12" s="27"/>
      <c r="D12" s="27"/>
      <c r="E12" s="27"/>
      <c r="F12" s="27"/>
      <c r="G12" s="26"/>
      <c r="H12" s="38" t="str">
        <f t="shared" si="1"/>
        <v/>
      </c>
      <c r="I12" s="38" t="str">
        <f t="shared" si="2"/>
        <v/>
      </c>
      <c r="J12" s="38" t="str">
        <f t="shared" si="0"/>
        <v/>
      </c>
      <c r="K12" s="38" t="str">
        <f t="shared" si="0"/>
        <v/>
      </c>
      <c r="L12" s="38" t="str">
        <f t="shared" si="0"/>
        <v/>
      </c>
      <c r="P12" s="26" t="str">
        <f ca="1">IF(COUNTIF(B12:L12,$C$1)=1,MAX($P$4:P11)+1,"")</f>
        <v/>
      </c>
    </row>
    <row r="13" spans="1:16">
      <c r="B13" s="26"/>
      <c r="C13" s="27"/>
      <c r="D13" s="27"/>
      <c r="E13" s="27"/>
      <c r="F13" s="27"/>
      <c r="G13" s="26"/>
      <c r="H13" s="38" t="str">
        <f t="shared" si="1"/>
        <v/>
      </c>
      <c r="I13" s="38" t="str">
        <f t="shared" si="2"/>
        <v/>
      </c>
      <c r="J13" s="38" t="str">
        <f t="shared" si="0"/>
        <v/>
      </c>
      <c r="K13" s="38" t="str">
        <f t="shared" si="0"/>
        <v/>
      </c>
      <c r="L13" s="38" t="str">
        <f t="shared" si="0"/>
        <v/>
      </c>
      <c r="P13" s="26" t="str">
        <f ca="1">IF(COUNTIF(B13:L13,$C$1)=1,MAX($P$4:P12)+1,"")</f>
        <v/>
      </c>
    </row>
    <row r="14" spans="1:16">
      <c r="B14" s="26"/>
      <c r="C14" s="27"/>
      <c r="D14" s="27"/>
      <c r="E14" s="27"/>
      <c r="F14" s="27"/>
      <c r="G14" s="26"/>
      <c r="H14" s="38" t="str">
        <f t="shared" si="1"/>
        <v/>
      </c>
      <c r="I14" s="38" t="str">
        <f t="shared" si="2"/>
        <v/>
      </c>
      <c r="J14" s="38" t="str">
        <f t="shared" si="0"/>
        <v/>
      </c>
      <c r="K14" s="38" t="str">
        <f t="shared" si="0"/>
        <v/>
      </c>
      <c r="L14" s="38" t="str">
        <f t="shared" si="0"/>
        <v/>
      </c>
      <c r="P14" s="26" t="str">
        <f ca="1">IF(COUNTIF(B14:L14,$C$1)=1,MAX($P$4:P13)+1,"")</f>
        <v/>
      </c>
    </row>
    <row r="15" spans="1:16">
      <c r="B15" s="26"/>
      <c r="C15" s="27"/>
      <c r="D15" s="27"/>
      <c r="E15" s="27"/>
      <c r="F15" s="27"/>
      <c r="G15" s="26"/>
      <c r="H15" s="38" t="str">
        <f t="shared" si="1"/>
        <v/>
      </c>
      <c r="I15" s="38" t="str">
        <f t="shared" si="2"/>
        <v/>
      </c>
      <c r="J15" s="38" t="str">
        <f t="shared" si="0"/>
        <v/>
      </c>
      <c r="K15" s="38" t="str">
        <f t="shared" si="0"/>
        <v/>
      </c>
      <c r="L15" s="38" t="str">
        <f t="shared" si="0"/>
        <v/>
      </c>
      <c r="P15" s="26" t="str">
        <f ca="1">IF(COUNTIF(B15:L15,$C$1)=1,MAX($P$4:P14)+1,"")</f>
        <v/>
      </c>
    </row>
    <row r="16" spans="1:16">
      <c r="B16" s="26"/>
      <c r="C16" s="27"/>
      <c r="D16" s="27"/>
      <c r="E16" s="27"/>
      <c r="F16" s="27"/>
      <c r="G16" s="26"/>
      <c r="H16" s="38" t="str">
        <f t="shared" si="1"/>
        <v/>
      </c>
      <c r="I16" s="38" t="str">
        <f t="shared" si="2"/>
        <v/>
      </c>
      <c r="J16" s="38" t="str">
        <f t="shared" si="0"/>
        <v/>
      </c>
      <c r="K16" s="38" t="str">
        <f t="shared" si="0"/>
        <v/>
      </c>
      <c r="L16" s="38" t="str">
        <f t="shared" si="0"/>
        <v/>
      </c>
      <c r="P16" s="26" t="str">
        <f ca="1">IF(COUNTIF(B16:L16,$C$1)=1,MAX($P$4:P15)+1,"")</f>
        <v/>
      </c>
    </row>
    <row r="17" spans="2:16">
      <c r="B17" s="26"/>
      <c r="C17" s="27"/>
      <c r="D17" s="27"/>
      <c r="E17" s="27"/>
      <c r="F17" s="27"/>
      <c r="G17" s="26"/>
      <c r="H17" s="38" t="str">
        <f t="shared" si="1"/>
        <v/>
      </c>
      <c r="I17" s="38" t="str">
        <f t="shared" si="2"/>
        <v/>
      </c>
      <c r="J17" s="38" t="str">
        <f t="shared" si="0"/>
        <v/>
      </c>
      <c r="K17" s="38" t="str">
        <f t="shared" si="0"/>
        <v/>
      </c>
      <c r="L17" s="38" t="str">
        <f t="shared" si="0"/>
        <v/>
      </c>
      <c r="P17" s="26" t="str">
        <f ca="1">IF(COUNTIF(B17:L17,$C$1)=1,MAX($P$4:P16)+1,"")</f>
        <v/>
      </c>
    </row>
    <row r="18" spans="2:16">
      <c r="B18" s="26"/>
      <c r="C18" s="27"/>
      <c r="D18" s="27"/>
      <c r="E18" s="27"/>
      <c r="F18" s="27"/>
      <c r="G18" s="26"/>
      <c r="H18" s="38" t="str">
        <f t="shared" si="1"/>
        <v/>
      </c>
      <c r="I18" s="38" t="str">
        <f t="shared" si="2"/>
        <v/>
      </c>
      <c r="J18" s="38" t="str">
        <f t="shared" si="0"/>
        <v/>
      </c>
      <c r="K18" s="38" t="str">
        <f t="shared" si="0"/>
        <v/>
      </c>
      <c r="L18" s="38" t="str">
        <f t="shared" si="0"/>
        <v/>
      </c>
      <c r="P18" s="26" t="str">
        <f ca="1">IF(COUNTIF(B18:L18,$C$1)=1,MAX($P$4:P17)+1,"")</f>
        <v/>
      </c>
    </row>
    <row r="19" spans="2:16">
      <c r="C19" s="27"/>
      <c r="D19" s="27"/>
      <c r="E19" s="27"/>
      <c r="F19" s="27"/>
      <c r="G19" s="26"/>
      <c r="H19" s="38" t="str">
        <f t="shared" si="1"/>
        <v/>
      </c>
      <c r="I19" s="38" t="str">
        <f t="shared" si="2"/>
        <v/>
      </c>
      <c r="J19" s="38" t="str">
        <f t="shared" si="0"/>
        <v/>
      </c>
      <c r="K19" s="38" t="str">
        <f t="shared" si="0"/>
        <v/>
      </c>
      <c r="L19" s="38" t="str">
        <f t="shared" si="0"/>
        <v/>
      </c>
      <c r="P19" s="26" t="str">
        <f ca="1">IF(COUNTIF(B19:L19,$C$1)=1,MAX($P$4:P18)+1,"")</f>
        <v/>
      </c>
    </row>
    <row r="20" spans="2:16">
      <c r="C20" s="27"/>
      <c r="D20" s="27"/>
      <c r="E20" s="27"/>
      <c r="F20" s="27"/>
      <c r="G20" s="26"/>
      <c r="H20" s="38" t="str">
        <f t="shared" si="1"/>
        <v/>
      </c>
      <c r="I20" s="38" t="str">
        <f t="shared" si="2"/>
        <v/>
      </c>
      <c r="J20" s="38" t="str">
        <f t="shared" si="0"/>
        <v/>
      </c>
      <c r="K20" s="38" t="str">
        <f t="shared" si="0"/>
        <v/>
      </c>
      <c r="L20" s="38" t="str">
        <f t="shared" si="0"/>
        <v/>
      </c>
      <c r="P20" s="26" t="str">
        <f ca="1">IF(COUNTIF(B20:L20,$C$1)=1,MAX($P$4:P19)+1,"")</f>
        <v/>
      </c>
    </row>
    <row r="21" spans="2:16">
      <c r="C21" s="27"/>
      <c r="D21" s="27"/>
      <c r="E21" s="27"/>
      <c r="F21" s="27"/>
      <c r="G21" s="26"/>
      <c r="H21" s="38" t="str">
        <f t="shared" si="1"/>
        <v/>
      </c>
      <c r="I21" s="38" t="str">
        <f t="shared" si="2"/>
        <v/>
      </c>
      <c r="J21" s="38" t="str">
        <f t="shared" si="2"/>
        <v/>
      </c>
      <c r="K21" s="38" t="str">
        <f t="shared" si="2"/>
        <v/>
      </c>
      <c r="L21" s="38" t="str">
        <f t="shared" si="2"/>
        <v/>
      </c>
      <c r="P21" s="26" t="str">
        <f ca="1">IF(COUNTIF(B21:L21,$C$1)=1,MAX($P$4:P20)+1,"")</f>
        <v/>
      </c>
    </row>
    <row r="22" spans="2:16">
      <c r="C22" s="27"/>
      <c r="D22" s="27"/>
      <c r="E22" s="27"/>
      <c r="F22" s="27"/>
      <c r="G22" s="26"/>
      <c r="H22" s="38" t="str">
        <f t="shared" si="1"/>
        <v/>
      </c>
      <c r="I22" s="38" t="str">
        <f t="shared" ref="I22:L37" si="3">IF(C22="","",IF(H22+15&gt;$F$1,"révision terminée",H22+15))</f>
        <v/>
      </c>
      <c r="J22" s="38" t="str">
        <f t="shared" si="3"/>
        <v/>
      </c>
      <c r="K22" s="38" t="str">
        <f t="shared" si="3"/>
        <v/>
      </c>
      <c r="L22" s="38" t="str">
        <f t="shared" si="3"/>
        <v/>
      </c>
      <c r="P22" s="26" t="str">
        <f ca="1">IF(COUNTIF(B22:L22,$C$1)=1,MAX($P$4:P21)+1,"")</f>
        <v/>
      </c>
    </row>
    <row r="23" spans="2:16">
      <c r="C23" s="27"/>
      <c r="D23" s="27"/>
      <c r="E23" s="27"/>
      <c r="F23" s="27"/>
      <c r="G23" s="26"/>
      <c r="H23" s="38" t="str">
        <f t="shared" si="1"/>
        <v/>
      </c>
      <c r="I23" s="38" t="str">
        <f t="shared" si="3"/>
        <v/>
      </c>
      <c r="J23" s="38" t="str">
        <f t="shared" si="3"/>
        <v/>
      </c>
      <c r="K23" s="38" t="str">
        <f t="shared" si="3"/>
        <v/>
      </c>
      <c r="L23" s="38" t="str">
        <f t="shared" si="3"/>
        <v/>
      </c>
      <c r="P23" s="26" t="str">
        <f ca="1">IF(COUNTIF(B23:L23,$C$1)=1,MAX($P$4:P22)+1,"")</f>
        <v/>
      </c>
    </row>
    <row r="24" spans="2:16">
      <c r="C24" s="27"/>
      <c r="D24" s="27"/>
      <c r="E24" s="27"/>
      <c r="F24" s="27"/>
      <c r="G24" s="26"/>
      <c r="H24" s="38" t="str">
        <f t="shared" si="1"/>
        <v/>
      </c>
      <c r="I24" s="38" t="str">
        <f t="shared" si="3"/>
        <v/>
      </c>
      <c r="J24" s="38" t="str">
        <f t="shared" si="3"/>
        <v/>
      </c>
      <c r="K24" s="38" t="str">
        <f t="shared" si="3"/>
        <v/>
      </c>
      <c r="L24" s="38" t="str">
        <f t="shared" si="3"/>
        <v/>
      </c>
      <c r="P24" s="26" t="str">
        <f ca="1">IF(COUNTIF(B24:L24,$C$1)=1,MAX($P$4:P23)+1,"")</f>
        <v/>
      </c>
    </row>
    <row r="25" spans="2:16">
      <c r="C25" s="27"/>
      <c r="D25" s="27"/>
      <c r="E25" s="27"/>
      <c r="F25" s="27"/>
      <c r="G25" s="26"/>
      <c r="H25" s="38" t="str">
        <f t="shared" si="1"/>
        <v/>
      </c>
      <c r="I25" s="38" t="str">
        <f t="shared" si="3"/>
        <v/>
      </c>
      <c r="J25" s="38" t="str">
        <f t="shared" si="3"/>
        <v/>
      </c>
      <c r="K25" s="38" t="str">
        <f t="shared" si="3"/>
        <v/>
      </c>
      <c r="L25" s="38" t="str">
        <f t="shared" si="3"/>
        <v/>
      </c>
      <c r="P25" s="26" t="str">
        <f ca="1">IF(COUNTIF(B25:L25,$C$1)=1,MAX($P$4:P24)+1,"")</f>
        <v/>
      </c>
    </row>
    <row r="26" spans="2:16">
      <c r="C26" s="27"/>
      <c r="D26" s="27"/>
      <c r="E26" s="27"/>
      <c r="F26" s="27"/>
      <c r="G26" s="26"/>
      <c r="H26" s="38" t="str">
        <f t="shared" si="1"/>
        <v/>
      </c>
      <c r="I26" s="38" t="str">
        <f t="shared" si="3"/>
        <v/>
      </c>
      <c r="J26" s="38" t="str">
        <f t="shared" si="3"/>
        <v/>
      </c>
      <c r="K26" s="38" t="str">
        <f t="shared" si="3"/>
        <v/>
      </c>
      <c r="L26" s="38" t="str">
        <f t="shared" si="3"/>
        <v/>
      </c>
      <c r="P26" s="26" t="str">
        <f ca="1">IF(COUNTIF(B26:L26,$C$1)=1,MAX($P$4:P25)+1,"")</f>
        <v/>
      </c>
    </row>
    <row r="27" spans="2:16">
      <c r="C27" s="27"/>
      <c r="D27" s="27"/>
      <c r="E27" s="27"/>
      <c r="F27" s="27"/>
      <c r="G27" s="26"/>
      <c r="H27" s="38" t="str">
        <f t="shared" si="1"/>
        <v/>
      </c>
      <c r="I27" s="38" t="str">
        <f t="shared" si="3"/>
        <v/>
      </c>
      <c r="J27" s="38" t="str">
        <f t="shared" si="3"/>
        <v/>
      </c>
      <c r="K27" s="38" t="str">
        <f t="shared" si="3"/>
        <v/>
      </c>
      <c r="L27" s="38" t="str">
        <f t="shared" si="3"/>
        <v/>
      </c>
      <c r="P27" s="26" t="str">
        <f ca="1">IF(COUNTIF(B27:L27,$C$1)=1,MAX($P$4:P26)+1,"")</f>
        <v/>
      </c>
    </row>
    <row r="28" spans="2:16">
      <c r="C28" s="27"/>
      <c r="D28" s="27"/>
      <c r="E28" s="27"/>
      <c r="F28" s="27"/>
      <c r="G28" s="26"/>
      <c r="H28" s="38" t="str">
        <f t="shared" si="1"/>
        <v/>
      </c>
      <c r="I28" s="38" t="str">
        <f t="shared" si="3"/>
        <v/>
      </c>
      <c r="J28" s="38" t="str">
        <f t="shared" si="3"/>
        <v/>
      </c>
      <c r="K28" s="38" t="str">
        <f t="shared" si="3"/>
        <v/>
      </c>
      <c r="L28" s="38" t="str">
        <f t="shared" si="3"/>
        <v/>
      </c>
      <c r="P28" s="26" t="str">
        <f ca="1">IF(COUNTIF(B28:L28,$C$1)=1,MAX($P$4:P27)+1,"")</f>
        <v/>
      </c>
    </row>
    <row r="29" spans="2:16">
      <c r="C29" s="27"/>
      <c r="D29" s="27"/>
      <c r="E29" s="27"/>
      <c r="F29" s="27"/>
      <c r="G29" s="26"/>
      <c r="H29" s="38" t="str">
        <f t="shared" si="1"/>
        <v/>
      </c>
      <c r="I29" s="38" t="str">
        <f t="shared" si="3"/>
        <v/>
      </c>
      <c r="J29" s="38" t="str">
        <f t="shared" si="3"/>
        <v/>
      </c>
      <c r="K29" s="38" t="str">
        <f t="shared" si="3"/>
        <v/>
      </c>
      <c r="L29" s="38" t="str">
        <f t="shared" si="3"/>
        <v/>
      </c>
      <c r="P29" s="26" t="str">
        <f ca="1">IF(COUNTIF(B29:L29,$C$1)=1,MAX($P$4:P28)+1,"")</f>
        <v/>
      </c>
    </row>
    <row r="30" spans="2:16">
      <c r="C30" s="27"/>
      <c r="D30" s="27"/>
      <c r="E30" s="27"/>
      <c r="F30" s="27"/>
      <c r="G30" s="26"/>
      <c r="H30" s="38" t="str">
        <f t="shared" si="1"/>
        <v/>
      </c>
      <c r="I30" s="38" t="str">
        <f t="shared" si="3"/>
        <v/>
      </c>
      <c r="J30" s="38" t="str">
        <f t="shared" si="3"/>
        <v/>
      </c>
      <c r="K30" s="38" t="str">
        <f t="shared" si="3"/>
        <v/>
      </c>
      <c r="L30" s="38" t="str">
        <f t="shared" si="3"/>
        <v/>
      </c>
      <c r="P30" s="26" t="str">
        <f ca="1">IF(COUNTIF(B30:L30,$C$1)=1,MAX($P$4:P29)+1,"")</f>
        <v/>
      </c>
    </row>
    <row r="31" spans="2:16">
      <c r="C31" s="27"/>
      <c r="D31" s="27"/>
      <c r="E31" s="27"/>
      <c r="F31" s="27"/>
      <c r="G31" s="26"/>
      <c r="H31" s="38" t="str">
        <f t="shared" si="1"/>
        <v/>
      </c>
      <c r="I31" s="38" t="str">
        <f t="shared" si="3"/>
        <v/>
      </c>
      <c r="J31" s="38" t="str">
        <f t="shared" si="3"/>
        <v/>
      </c>
      <c r="K31" s="38" t="str">
        <f t="shared" si="3"/>
        <v/>
      </c>
      <c r="L31" s="38" t="str">
        <f t="shared" si="3"/>
        <v/>
      </c>
      <c r="P31" s="26" t="str">
        <f ca="1">IF(COUNTIF(B31:L31,$C$1)=1,MAX($P$4:P30)+1,"")</f>
        <v/>
      </c>
    </row>
    <row r="32" spans="2:16">
      <c r="C32" s="27"/>
      <c r="D32" s="27"/>
      <c r="E32" s="27"/>
      <c r="F32" s="27"/>
      <c r="G32" s="26"/>
      <c r="H32" s="38" t="str">
        <f t="shared" si="1"/>
        <v/>
      </c>
      <c r="I32" s="38" t="str">
        <f t="shared" si="3"/>
        <v/>
      </c>
      <c r="J32" s="38" t="str">
        <f t="shared" si="3"/>
        <v/>
      </c>
      <c r="K32" s="38" t="str">
        <f t="shared" si="3"/>
        <v/>
      </c>
      <c r="L32" s="38" t="str">
        <f t="shared" si="3"/>
        <v/>
      </c>
      <c r="P32" s="26" t="str">
        <f ca="1">IF(COUNTIF(B32:L32,$C$1)=1,MAX($P$4:P31)+1,"")</f>
        <v/>
      </c>
    </row>
    <row r="33" spans="3:16">
      <c r="C33" s="27"/>
      <c r="D33" s="27"/>
      <c r="E33" s="27"/>
      <c r="F33" s="27"/>
      <c r="G33" s="26"/>
      <c r="H33" s="38" t="str">
        <f t="shared" si="1"/>
        <v/>
      </c>
      <c r="I33" s="38" t="str">
        <f t="shared" si="3"/>
        <v/>
      </c>
      <c r="J33" s="38" t="str">
        <f t="shared" si="3"/>
        <v/>
      </c>
      <c r="K33" s="38" t="str">
        <f t="shared" si="3"/>
        <v/>
      </c>
      <c r="L33" s="38" t="str">
        <f t="shared" si="3"/>
        <v/>
      </c>
      <c r="P33" s="26" t="str">
        <f ca="1">IF(COUNTIF(B33:L33,$C$1)=1,MAX($P$4:P32)+1,"")</f>
        <v/>
      </c>
    </row>
    <row r="34" spans="3:16">
      <c r="C34" s="27"/>
      <c r="D34" s="27"/>
      <c r="E34" s="27"/>
      <c r="F34" s="27"/>
      <c r="G34" s="26"/>
      <c r="H34" s="38" t="str">
        <f t="shared" si="1"/>
        <v/>
      </c>
      <c r="I34" s="38" t="str">
        <f t="shared" si="3"/>
        <v/>
      </c>
      <c r="J34" s="38" t="str">
        <f t="shared" si="3"/>
        <v/>
      </c>
      <c r="K34" s="38" t="str">
        <f t="shared" si="3"/>
        <v/>
      </c>
      <c r="L34" s="38" t="str">
        <f t="shared" si="3"/>
        <v/>
      </c>
      <c r="P34" s="26" t="str">
        <f ca="1">IF(COUNTIF(B34:L34,$C$1)=1,MAX($P$4:P33)+1,"")</f>
        <v/>
      </c>
    </row>
    <row r="35" spans="3:16">
      <c r="C35" s="27"/>
      <c r="D35" s="27"/>
      <c r="E35" s="27"/>
      <c r="F35" s="27"/>
      <c r="G35" s="26"/>
      <c r="H35" s="38" t="str">
        <f t="shared" si="1"/>
        <v/>
      </c>
      <c r="I35" s="38" t="str">
        <f t="shared" si="3"/>
        <v/>
      </c>
      <c r="J35" s="38" t="str">
        <f t="shared" si="3"/>
        <v/>
      </c>
      <c r="K35" s="38" t="str">
        <f t="shared" si="3"/>
        <v/>
      </c>
      <c r="L35" s="38" t="str">
        <f t="shared" si="3"/>
        <v/>
      </c>
      <c r="P35" s="26" t="str">
        <f ca="1">IF(COUNTIF(B35:L35,$C$1)=1,MAX($P$4:P34)+1,"")</f>
        <v/>
      </c>
    </row>
    <row r="36" spans="3:16">
      <c r="C36" s="27"/>
      <c r="D36" s="27"/>
      <c r="E36" s="27"/>
      <c r="F36" s="27"/>
      <c r="G36" s="26"/>
      <c r="H36" s="38" t="str">
        <f t="shared" si="1"/>
        <v/>
      </c>
      <c r="I36" s="38" t="str">
        <f t="shared" si="3"/>
        <v/>
      </c>
      <c r="J36" s="38" t="str">
        <f t="shared" si="3"/>
        <v/>
      </c>
      <c r="K36" s="38" t="str">
        <f t="shared" si="3"/>
        <v/>
      </c>
      <c r="L36" s="38" t="str">
        <f t="shared" si="3"/>
        <v/>
      </c>
      <c r="P36" s="26" t="str">
        <f ca="1">IF(COUNTIF(B36:L36,$C$1)=1,MAX($P$4:P35)+1,"")</f>
        <v/>
      </c>
    </row>
    <row r="37" spans="3:16">
      <c r="C37" s="27"/>
      <c r="D37" s="27"/>
      <c r="E37" s="27"/>
      <c r="F37" s="27"/>
      <c r="G37" s="26"/>
      <c r="H37" s="38" t="str">
        <f t="shared" si="1"/>
        <v/>
      </c>
      <c r="I37" s="38" t="str">
        <f t="shared" si="3"/>
        <v/>
      </c>
      <c r="J37" s="38" t="str">
        <f t="shared" si="3"/>
        <v/>
      </c>
      <c r="K37" s="38" t="str">
        <f t="shared" si="3"/>
        <v/>
      </c>
      <c r="L37" s="38" t="str">
        <f t="shared" si="3"/>
        <v/>
      </c>
      <c r="P37" s="26" t="str">
        <f ca="1">IF(COUNTIF(B37:L37,$C$1)=1,MAX($P$4:P36)+1,"")</f>
        <v/>
      </c>
    </row>
    <row r="38" spans="3:16">
      <c r="C38" s="27"/>
      <c r="D38" s="27"/>
      <c r="E38" s="27"/>
      <c r="F38" s="27"/>
      <c r="G38" s="26"/>
      <c r="H38" s="38" t="str">
        <f t="shared" si="1"/>
        <v/>
      </c>
      <c r="I38" s="38" t="str">
        <f t="shared" ref="I38:L53" si="4">IF(C38="","",IF(H38+15&gt;$F$1,"révision terminée",H38+15))</f>
        <v/>
      </c>
      <c r="J38" s="38" t="str">
        <f t="shared" si="4"/>
        <v/>
      </c>
      <c r="K38" s="38" t="str">
        <f t="shared" si="4"/>
        <v/>
      </c>
      <c r="L38" s="38" t="str">
        <f t="shared" si="4"/>
        <v/>
      </c>
      <c r="P38" s="26" t="str">
        <f ca="1">IF(COUNTIF(B38:L38,$C$1)=1,MAX($P$4:P37)+1,"")</f>
        <v/>
      </c>
    </row>
    <row r="39" spans="3:16">
      <c r="C39" s="27"/>
      <c r="D39" s="27"/>
      <c r="E39" s="27"/>
      <c r="F39" s="27"/>
      <c r="G39" s="26"/>
      <c r="H39" s="38" t="str">
        <f t="shared" si="1"/>
        <v/>
      </c>
      <c r="I39" s="38" t="str">
        <f t="shared" si="4"/>
        <v/>
      </c>
      <c r="J39" s="38" t="str">
        <f t="shared" si="4"/>
        <v/>
      </c>
      <c r="K39" s="38" t="str">
        <f t="shared" si="4"/>
        <v/>
      </c>
      <c r="L39" s="38" t="str">
        <f t="shared" si="4"/>
        <v/>
      </c>
      <c r="P39" s="26" t="str">
        <f ca="1">IF(COUNTIF(B39:L39,$C$1)=1,MAX($P$4:P38)+1,"")</f>
        <v/>
      </c>
    </row>
    <row r="40" spans="3:16">
      <c r="C40" s="27"/>
      <c r="D40" s="27"/>
      <c r="E40" s="27"/>
      <c r="F40" s="27"/>
      <c r="G40" s="26"/>
      <c r="H40" s="38" t="str">
        <f t="shared" si="1"/>
        <v/>
      </c>
      <c r="I40" s="38" t="str">
        <f t="shared" si="4"/>
        <v/>
      </c>
      <c r="J40" s="38" t="str">
        <f t="shared" si="4"/>
        <v/>
      </c>
      <c r="K40" s="38" t="str">
        <f t="shared" si="4"/>
        <v/>
      </c>
      <c r="L40" s="38" t="str">
        <f t="shared" si="4"/>
        <v/>
      </c>
      <c r="P40" s="26" t="str">
        <f ca="1">IF(COUNTIF(B40:L40,$C$1)=1,MAX($P$4:P39)+1,"")</f>
        <v/>
      </c>
    </row>
    <row r="41" spans="3:16">
      <c r="C41" s="27"/>
      <c r="D41" s="27"/>
      <c r="E41" s="27"/>
      <c r="F41" s="27"/>
      <c r="G41" s="26"/>
      <c r="H41" s="38" t="str">
        <f t="shared" si="1"/>
        <v/>
      </c>
      <c r="I41" s="38" t="str">
        <f t="shared" si="4"/>
        <v/>
      </c>
      <c r="J41" s="38" t="str">
        <f t="shared" si="4"/>
        <v/>
      </c>
      <c r="K41" s="38" t="str">
        <f t="shared" si="4"/>
        <v/>
      </c>
      <c r="L41" s="38" t="str">
        <f t="shared" si="4"/>
        <v/>
      </c>
      <c r="P41" s="26" t="str">
        <f ca="1">IF(COUNTIF(B41:L41,$C$1)=1,MAX($P$4:P40)+1,"")</f>
        <v/>
      </c>
    </row>
    <row r="42" spans="3:16">
      <c r="C42" s="27"/>
      <c r="D42" s="27"/>
      <c r="E42" s="27"/>
      <c r="F42" s="27"/>
      <c r="G42" s="26"/>
      <c r="H42" s="38" t="str">
        <f t="shared" si="1"/>
        <v/>
      </c>
      <c r="I42" s="38" t="str">
        <f t="shared" si="4"/>
        <v/>
      </c>
      <c r="J42" s="38" t="str">
        <f t="shared" si="4"/>
        <v/>
      </c>
      <c r="K42" s="38" t="str">
        <f t="shared" si="4"/>
        <v/>
      </c>
      <c r="L42" s="38" t="str">
        <f t="shared" si="4"/>
        <v/>
      </c>
      <c r="P42" s="26" t="str">
        <f ca="1">IF(COUNTIF(B42:L42,$C$1)=1,MAX($P$4:P41)+1,"")</f>
        <v/>
      </c>
    </row>
    <row r="43" spans="3:16">
      <c r="C43" s="27"/>
      <c r="D43" s="27"/>
      <c r="E43" s="27"/>
      <c r="F43" s="27"/>
      <c r="G43" s="26"/>
      <c r="H43" s="38" t="str">
        <f t="shared" si="1"/>
        <v/>
      </c>
      <c r="I43" s="38" t="str">
        <f t="shared" si="4"/>
        <v/>
      </c>
      <c r="J43" s="38" t="str">
        <f t="shared" si="4"/>
        <v/>
      </c>
      <c r="K43" s="38" t="str">
        <f t="shared" si="4"/>
        <v/>
      </c>
      <c r="L43" s="38" t="str">
        <f t="shared" si="4"/>
        <v/>
      </c>
      <c r="P43" s="26" t="str">
        <f ca="1">IF(COUNTIF(B43:L43,$C$1)=1,MAX($P$4:P42)+1,"")</f>
        <v/>
      </c>
    </row>
    <row r="44" spans="3:16">
      <c r="C44" s="27"/>
      <c r="D44" s="27"/>
      <c r="E44" s="27"/>
      <c r="F44" s="27"/>
      <c r="G44" s="26"/>
      <c r="H44" s="38" t="str">
        <f t="shared" si="1"/>
        <v/>
      </c>
      <c r="I44" s="38" t="str">
        <f t="shared" si="4"/>
        <v/>
      </c>
      <c r="J44" s="38" t="str">
        <f t="shared" si="4"/>
        <v/>
      </c>
      <c r="K44" s="38" t="str">
        <f t="shared" si="4"/>
        <v/>
      </c>
      <c r="L44" s="38" t="str">
        <f t="shared" si="4"/>
        <v/>
      </c>
      <c r="P44" s="26" t="str">
        <f ca="1">IF(COUNTIF(B44:L44,$C$1)=1,MAX($P$4:P43)+1,"")</f>
        <v/>
      </c>
    </row>
    <row r="45" spans="3:16">
      <c r="C45" s="27"/>
      <c r="D45" s="27"/>
      <c r="E45" s="27"/>
      <c r="F45" s="27"/>
      <c r="G45" s="26"/>
      <c r="H45" s="38" t="str">
        <f t="shared" si="1"/>
        <v/>
      </c>
      <c r="I45" s="38" t="str">
        <f t="shared" si="4"/>
        <v/>
      </c>
      <c r="J45" s="38" t="str">
        <f t="shared" si="4"/>
        <v/>
      </c>
      <c r="K45" s="38" t="str">
        <f t="shared" si="4"/>
        <v/>
      </c>
      <c r="L45" s="38" t="str">
        <f t="shared" si="4"/>
        <v/>
      </c>
      <c r="P45" s="26" t="str">
        <f ca="1">IF(COUNTIF(B45:L45,$C$1)=1,MAX($P$4:P44)+1,"")</f>
        <v/>
      </c>
    </row>
    <row r="46" spans="3:16">
      <c r="C46" s="27"/>
      <c r="D46" s="27"/>
      <c r="E46" s="27"/>
      <c r="F46" s="27"/>
      <c r="G46" s="26"/>
      <c r="H46" s="38" t="str">
        <f t="shared" si="1"/>
        <v/>
      </c>
      <c r="I46" s="38" t="str">
        <f t="shared" si="4"/>
        <v/>
      </c>
      <c r="J46" s="38" t="str">
        <f t="shared" si="4"/>
        <v/>
      </c>
      <c r="K46" s="38" t="str">
        <f t="shared" si="4"/>
        <v/>
      </c>
      <c r="L46" s="38" t="str">
        <f t="shared" si="4"/>
        <v/>
      </c>
      <c r="P46" s="26" t="str">
        <f ca="1">IF(COUNTIF(B46:L46,$C$1)=1,MAX($P$4:P45)+1,"")</f>
        <v/>
      </c>
    </row>
    <row r="47" spans="3:16">
      <c r="C47" s="27"/>
      <c r="D47" s="27"/>
      <c r="E47" s="27"/>
      <c r="F47" s="27"/>
      <c r="G47" s="26"/>
      <c r="H47" s="38" t="str">
        <f t="shared" si="1"/>
        <v/>
      </c>
      <c r="I47" s="38" t="str">
        <f t="shared" si="4"/>
        <v/>
      </c>
      <c r="J47" s="38" t="str">
        <f t="shared" si="4"/>
        <v/>
      </c>
      <c r="K47" s="38" t="str">
        <f t="shared" si="4"/>
        <v/>
      </c>
      <c r="L47" s="38" t="str">
        <f t="shared" si="4"/>
        <v/>
      </c>
      <c r="P47" s="26" t="str">
        <f ca="1">IF(COUNTIF(B47:L47,$C$1)=1,MAX($P$4:P46)+1,"")</f>
        <v/>
      </c>
    </row>
    <row r="48" spans="3:16">
      <c r="C48" s="27"/>
      <c r="D48" s="27"/>
      <c r="E48" s="27"/>
      <c r="F48" s="27"/>
      <c r="G48" s="26"/>
      <c r="H48" s="38" t="str">
        <f t="shared" si="1"/>
        <v/>
      </c>
      <c r="I48" s="38" t="str">
        <f t="shared" si="4"/>
        <v/>
      </c>
      <c r="J48" s="38" t="str">
        <f t="shared" si="4"/>
        <v/>
      </c>
      <c r="K48" s="38" t="str">
        <f t="shared" si="4"/>
        <v/>
      </c>
      <c r="L48" s="38" t="str">
        <f t="shared" si="4"/>
        <v/>
      </c>
      <c r="P48" s="26" t="str">
        <f ca="1">IF(COUNTIF(B48:L48,$C$1)=1,MAX($P$4:P47)+1,"")</f>
        <v/>
      </c>
    </row>
    <row r="49" spans="3:16">
      <c r="C49" s="27"/>
      <c r="D49" s="27"/>
      <c r="E49" s="27"/>
      <c r="F49" s="27"/>
      <c r="G49" s="26"/>
      <c r="H49" s="38" t="str">
        <f t="shared" si="1"/>
        <v/>
      </c>
      <c r="I49" s="38" t="str">
        <f t="shared" si="4"/>
        <v/>
      </c>
      <c r="J49" s="38" t="str">
        <f t="shared" si="4"/>
        <v/>
      </c>
      <c r="K49" s="38" t="str">
        <f t="shared" si="4"/>
        <v/>
      </c>
      <c r="L49" s="38" t="str">
        <f t="shared" si="4"/>
        <v/>
      </c>
      <c r="P49" s="26" t="str">
        <f ca="1">IF(COUNTIF(B49:L49,$C$1)=1,MAX($P$4:P48)+1,"")</f>
        <v/>
      </c>
    </row>
    <row r="50" spans="3:16">
      <c r="C50" s="27"/>
      <c r="D50" s="27"/>
      <c r="E50" s="27"/>
      <c r="F50" s="27"/>
      <c r="G50" s="26"/>
      <c r="H50" s="38" t="str">
        <f t="shared" si="1"/>
        <v/>
      </c>
      <c r="I50" s="38" t="str">
        <f t="shared" si="4"/>
        <v/>
      </c>
      <c r="J50" s="38" t="str">
        <f t="shared" si="4"/>
        <v/>
      </c>
      <c r="K50" s="38" t="str">
        <f t="shared" si="4"/>
        <v/>
      </c>
      <c r="L50" s="38" t="str">
        <f t="shared" si="4"/>
        <v/>
      </c>
      <c r="P50" s="26" t="str">
        <f ca="1">IF(COUNTIF(B50:L50,$C$1)=1,MAX($P$4:P49)+1,"")</f>
        <v/>
      </c>
    </row>
    <row r="51" spans="3:16">
      <c r="C51" s="27"/>
      <c r="D51" s="27"/>
      <c r="E51" s="27"/>
      <c r="F51" s="27"/>
      <c r="G51" s="26"/>
      <c r="H51" s="38" t="str">
        <f t="shared" si="1"/>
        <v/>
      </c>
      <c r="I51" s="38" t="str">
        <f t="shared" si="4"/>
        <v/>
      </c>
      <c r="J51" s="38" t="str">
        <f t="shared" si="4"/>
        <v/>
      </c>
      <c r="K51" s="38" t="str">
        <f t="shared" si="4"/>
        <v/>
      </c>
      <c r="L51" s="38" t="str">
        <f t="shared" si="4"/>
        <v/>
      </c>
      <c r="P51" s="26" t="str">
        <f ca="1">IF(COUNTIF(B51:L51,$C$1)=1,MAX($P$4:P50)+1,"")</f>
        <v/>
      </c>
    </row>
    <row r="52" spans="3:16">
      <c r="C52" s="27"/>
      <c r="D52" s="27"/>
      <c r="E52" s="27"/>
      <c r="F52" s="27"/>
      <c r="G52" s="26"/>
      <c r="H52" s="38" t="str">
        <f t="shared" si="1"/>
        <v/>
      </c>
      <c r="I52" s="38" t="str">
        <f t="shared" si="4"/>
        <v/>
      </c>
      <c r="J52" s="38" t="str">
        <f t="shared" si="4"/>
        <v/>
      </c>
      <c r="K52" s="38" t="str">
        <f t="shared" si="4"/>
        <v/>
      </c>
      <c r="L52" s="38" t="str">
        <f t="shared" si="4"/>
        <v/>
      </c>
      <c r="P52" s="26" t="str">
        <f ca="1">IF(COUNTIF(B52:L52,$C$1)=1,MAX($P$4:P51)+1,"")</f>
        <v/>
      </c>
    </row>
    <row r="53" spans="3:16">
      <c r="C53" s="27"/>
      <c r="D53" s="27"/>
      <c r="E53" s="27"/>
      <c r="F53" s="27"/>
      <c r="G53" s="26"/>
      <c r="H53" s="38" t="str">
        <f t="shared" si="1"/>
        <v/>
      </c>
      <c r="I53" s="38" t="str">
        <f t="shared" si="4"/>
        <v/>
      </c>
      <c r="J53" s="38" t="str">
        <f t="shared" si="4"/>
        <v/>
      </c>
      <c r="K53" s="38" t="str">
        <f t="shared" si="4"/>
        <v/>
      </c>
      <c r="L53" s="38" t="str">
        <f t="shared" si="4"/>
        <v/>
      </c>
      <c r="P53" s="26" t="str">
        <f ca="1">IF(COUNTIF(B53:L53,$C$1)=1,MAX($P$4:P52)+1,"")</f>
        <v/>
      </c>
    </row>
    <row r="54" spans="3:16">
      <c r="C54" s="27"/>
      <c r="D54" s="27"/>
      <c r="E54" s="27"/>
      <c r="F54" s="27"/>
      <c r="G54" s="26"/>
      <c r="H54" s="38" t="str">
        <f t="shared" si="1"/>
        <v/>
      </c>
      <c r="I54" s="38" t="str">
        <f t="shared" ref="I54:L69" si="5">IF(C54="","",IF(H54+15&gt;$F$1,"révision terminée",H54+15))</f>
        <v/>
      </c>
      <c r="J54" s="38" t="str">
        <f t="shared" si="5"/>
        <v/>
      </c>
      <c r="K54" s="38" t="str">
        <f t="shared" si="5"/>
        <v/>
      </c>
      <c r="L54" s="38" t="str">
        <f t="shared" si="5"/>
        <v/>
      </c>
      <c r="P54" s="26" t="str">
        <f ca="1">IF(COUNTIF(B54:L54,$C$1)=1,MAX($P$4:P53)+1,"")</f>
        <v/>
      </c>
    </row>
    <row r="55" spans="3:16">
      <c r="C55" s="27"/>
      <c r="D55" s="27"/>
      <c r="E55" s="27"/>
      <c r="F55" s="27"/>
      <c r="G55" s="26"/>
      <c r="H55" s="38" t="str">
        <f t="shared" si="1"/>
        <v/>
      </c>
      <c r="I55" s="38" t="str">
        <f t="shared" si="5"/>
        <v/>
      </c>
      <c r="J55" s="38" t="str">
        <f t="shared" si="5"/>
        <v/>
      </c>
      <c r="K55" s="38" t="str">
        <f t="shared" si="5"/>
        <v/>
      </c>
      <c r="L55" s="38" t="str">
        <f t="shared" si="5"/>
        <v/>
      </c>
      <c r="P55" s="26" t="str">
        <f ca="1">IF(COUNTIF(B55:L55,$C$1)=1,MAX($P$4:P54)+1,"")</f>
        <v/>
      </c>
    </row>
    <row r="56" spans="3:16">
      <c r="C56" s="27"/>
      <c r="D56" s="27"/>
      <c r="E56" s="27"/>
      <c r="F56" s="27"/>
      <c r="G56" s="26"/>
      <c r="H56" s="38" t="str">
        <f t="shared" si="1"/>
        <v/>
      </c>
      <c r="I56" s="38" t="str">
        <f t="shared" si="5"/>
        <v/>
      </c>
      <c r="J56" s="38" t="str">
        <f t="shared" si="5"/>
        <v/>
      </c>
      <c r="K56" s="38" t="str">
        <f t="shared" si="5"/>
        <v/>
      </c>
      <c r="L56" s="38" t="str">
        <f t="shared" si="5"/>
        <v/>
      </c>
      <c r="P56" s="26" t="str">
        <f ca="1">IF(COUNTIF(B56:L56,$C$1)=1,MAX($P$4:P55)+1,"")</f>
        <v/>
      </c>
    </row>
    <row r="57" spans="3:16">
      <c r="C57" s="27"/>
      <c r="D57" s="27"/>
      <c r="E57" s="27"/>
      <c r="F57" s="27"/>
      <c r="G57" s="26"/>
      <c r="H57" s="38" t="str">
        <f t="shared" si="1"/>
        <v/>
      </c>
      <c r="I57" s="38" t="str">
        <f t="shared" si="5"/>
        <v/>
      </c>
      <c r="J57" s="38" t="str">
        <f t="shared" si="5"/>
        <v/>
      </c>
      <c r="K57" s="38" t="str">
        <f t="shared" si="5"/>
        <v/>
      </c>
      <c r="L57" s="38" t="str">
        <f t="shared" si="5"/>
        <v/>
      </c>
      <c r="P57" s="26" t="str">
        <f ca="1">IF(COUNTIF(B57:L57,$C$1)=1,MAX($P$4:P56)+1,"")</f>
        <v/>
      </c>
    </row>
    <row r="58" spans="3:16">
      <c r="C58" s="27"/>
      <c r="D58" s="27"/>
      <c r="E58" s="27"/>
      <c r="F58" s="27"/>
      <c r="G58" s="26"/>
      <c r="H58" s="38" t="str">
        <f t="shared" si="1"/>
        <v/>
      </c>
      <c r="I58" s="38" t="str">
        <f t="shared" si="5"/>
        <v/>
      </c>
      <c r="J58" s="38" t="str">
        <f t="shared" si="5"/>
        <v/>
      </c>
      <c r="K58" s="38" t="str">
        <f t="shared" si="5"/>
        <v/>
      </c>
      <c r="L58" s="38" t="str">
        <f t="shared" si="5"/>
        <v/>
      </c>
      <c r="P58" s="26" t="str">
        <f ca="1">IF(COUNTIF(B58:L58,$C$1)=1,MAX($P$4:P57)+1,"")</f>
        <v/>
      </c>
    </row>
    <row r="59" spans="3:16">
      <c r="C59" s="27"/>
      <c r="D59" s="27"/>
      <c r="E59" s="27"/>
      <c r="F59" s="27"/>
      <c r="G59" s="26"/>
      <c r="H59" s="38" t="str">
        <f t="shared" si="1"/>
        <v/>
      </c>
      <c r="I59" s="38" t="str">
        <f t="shared" si="5"/>
        <v/>
      </c>
      <c r="J59" s="38" t="str">
        <f t="shared" si="5"/>
        <v/>
      </c>
      <c r="K59" s="38" t="str">
        <f t="shared" si="5"/>
        <v/>
      </c>
      <c r="L59" s="38" t="str">
        <f t="shared" si="5"/>
        <v/>
      </c>
      <c r="P59" s="26" t="str">
        <f ca="1">IF(COUNTIF(B59:L59,$C$1)=1,MAX($P$4:P58)+1,"")</f>
        <v/>
      </c>
    </row>
    <row r="60" spans="3:16">
      <c r="C60" s="27"/>
      <c r="D60" s="27"/>
      <c r="E60" s="27"/>
      <c r="F60" s="27"/>
      <c r="G60" s="26"/>
      <c r="H60" s="38" t="str">
        <f t="shared" si="1"/>
        <v/>
      </c>
      <c r="I60" s="38" t="str">
        <f t="shared" si="5"/>
        <v/>
      </c>
      <c r="J60" s="38" t="str">
        <f t="shared" si="5"/>
        <v/>
      </c>
      <c r="K60" s="38" t="str">
        <f t="shared" si="5"/>
        <v/>
      </c>
      <c r="L60" s="38" t="str">
        <f t="shared" si="5"/>
        <v/>
      </c>
      <c r="P60" s="26" t="str">
        <f ca="1">IF(COUNTIF(B60:L60,$C$1)=1,MAX($P$4:P59)+1,"")</f>
        <v/>
      </c>
    </row>
    <row r="61" spans="3:16">
      <c r="C61" s="27"/>
      <c r="D61" s="27"/>
      <c r="E61" s="27"/>
      <c r="F61" s="27"/>
      <c r="G61" s="26"/>
      <c r="H61" s="38" t="str">
        <f t="shared" si="1"/>
        <v/>
      </c>
      <c r="I61" s="38" t="str">
        <f t="shared" si="5"/>
        <v/>
      </c>
      <c r="J61" s="38" t="str">
        <f t="shared" si="5"/>
        <v/>
      </c>
      <c r="K61" s="38" t="str">
        <f t="shared" si="5"/>
        <v/>
      </c>
      <c r="L61" s="38" t="str">
        <f t="shared" si="5"/>
        <v/>
      </c>
      <c r="P61" s="26" t="str">
        <f ca="1">IF(COUNTIF(B61:L61,$C$1)=1,MAX($P$4:P60)+1,"")</f>
        <v/>
      </c>
    </row>
    <row r="62" spans="3:16">
      <c r="C62" s="27"/>
      <c r="D62" s="27"/>
      <c r="E62" s="27"/>
      <c r="F62" s="27"/>
      <c r="G62" s="26"/>
      <c r="H62" s="38" t="str">
        <f t="shared" si="1"/>
        <v/>
      </c>
      <c r="I62" s="38" t="str">
        <f t="shared" si="5"/>
        <v/>
      </c>
      <c r="J62" s="38" t="str">
        <f t="shared" si="5"/>
        <v/>
      </c>
      <c r="K62" s="38" t="str">
        <f t="shared" si="5"/>
        <v/>
      </c>
      <c r="L62" s="38" t="str">
        <f t="shared" si="5"/>
        <v/>
      </c>
      <c r="P62" s="26" t="str">
        <f ca="1">IF(COUNTIF(B62:L62,$C$1)=1,MAX($P$4:P61)+1,"")</f>
        <v/>
      </c>
    </row>
    <row r="63" spans="3:16">
      <c r="C63" s="27"/>
      <c r="D63" s="27"/>
      <c r="E63" s="27"/>
      <c r="F63" s="27"/>
      <c r="G63" s="26"/>
      <c r="H63" s="38" t="str">
        <f t="shared" si="1"/>
        <v/>
      </c>
      <c r="I63" s="38" t="str">
        <f t="shared" si="5"/>
        <v/>
      </c>
      <c r="J63" s="38" t="str">
        <f t="shared" si="5"/>
        <v/>
      </c>
      <c r="K63" s="38" t="str">
        <f t="shared" si="5"/>
        <v/>
      </c>
      <c r="L63" s="38" t="str">
        <f t="shared" si="5"/>
        <v/>
      </c>
      <c r="P63" s="26" t="str">
        <f ca="1">IF(COUNTIF(B63:L63,$C$1)=1,MAX($P$4:P62)+1,"")</f>
        <v/>
      </c>
    </row>
    <row r="64" spans="3:16">
      <c r="C64" s="27"/>
      <c r="D64" s="27"/>
      <c r="E64" s="27"/>
      <c r="F64" s="27"/>
      <c r="G64" s="26"/>
      <c r="H64" s="38" t="str">
        <f t="shared" si="1"/>
        <v/>
      </c>
      <c r="I64" s="38" t="str">
        <f t="shared" si="5"/>
        <v/>
      </c>
      <c r="J64" s="38" t="str">
        <f t="shared" si="5"/>
        <v/>
      </c>
      <c r="K64" s="38" t="str">
        <f t="shared" si="5"/>
        <v/>
      </c>
      <c r="L64" s="38" t="str">
        <f t="shared" si="5"/>
        <v/>
      </c>
      <c r="P64" s="26" t="str">
        <f ca="1">IF(COUNTIF(B64:L64,$C$1)=1,MAX($P$4:P63)+1,"")</f>
        <v/>
      </c>
    </row>
    <row r="65" spans="3:16">
      <c r="C65" s="27"/>
      <c r="D65" s="27"/>
      <c r="E65" s="27"/>
      <c r="F65" s="27"/>
      <c r="G65" s="26"/>
      <c r="H65" s="38" t="str">
        <f t="shared" si="1"/>
        <v/>
      </c>
      <c r="I65" s="38" t="str">
        <f t="shared" si="5"/>
        <v/>
      </c>
      <c r="J65" s="38" t="str">
        <f t="shared" si="5"/>
        <v/>
      </c>
      <c r="K65" s="38" t="str">
        <f t="shared" si="5"/>
        <v/>
      </c>
      <c r="L65" s="38" t="str">
        <f t="shared" si="5"/>
        <v/>
      </c>
      <c r="P65" s="26" t="str">
        <f ca="1">IF(COUNTIF(B65:L65,$C$1)=1,MAX($P$4:P64)+1,"")</f>
        <v/>
      </c>
    </row>
    <row r="66" spans="3:16">
      <c r="C66" s="27"/>
      <c r="D66" s="27"/>
      <c r="E66" s="27"/>
      <c r="F66" s="27"/>
      <c r="G66" s="26"/>
      <c r="H66" s="38" t="str">
        <f t="shared" si="1"/>
        <v/>
      </c>
      <c r="I66" s="38" t="str">
        <f t="shared" si="5"/>
        <v/>
      </c>
      <c r="J66" s="38" t="str">
        <f t="shared" si="5"/>
        <v/>
      </c>
      <c r="K66" s="38" t="str">
        <f t="shared" si="5"/>
        <v/>
      </c>
      <c r="L66" s="38" t="str">
        <f t="shared" si="5"/>
        <v/>
      </c>
      <c r="P66" s="26" t="str">
        <f ca="1">IF(COUNTIF(B66:L66,$C$1)=1,MAX($P$4:P65)+1,"")</f>
        <v/>
      </c>
    </row>
    <row r="67" spans="3:16">
      <c r="C67" s="27"/>
      <c r="D67" s="27"/>
      <c r="E67" s="27"/>
      <c r="F67" s="27"/>
      <c r="G67" s="26"/>
      <c r="H67" s="38" t="str">
        <f t="shared" si="1"/>
        <v/>
      </c>
      <c r="I67" s="38" t="str">
        <f t="shared" si="5"/>
        <v/>
      </c>
      <c r="J67" s="38" t="str">
        <f t="shared" si="5"/>
        <v/>
      </c>
      <c r="K67" s="38" t="str">
        <f t="shared" si="5"/>
        <v/>
      </c>
      <c r="L67" s="38" t="str">
        <f t="shared" si="5"/>
        <v/>
      </c>
      <c r="P67" s="26" t="str">
        <f ca="1">IF(COUNTIF(B67:L67,$C$1)=1,MAX($P$4:P66)+1,"")</f>
        <v/>
      </c>
    </row>
    <row r="68" spans="3:16">
      <c r="C68" s="27"/>
      <c r="D68" s="27"/>
      <c r="E68" s="27"/>
      <c r="F68" s="27"/>
      <c r="G68" s="26"/>
      <c r="H68" s="38" t="str">
        <f t="shared" si="1"/>
        <v/>
      </c>
      <c r="I68" s="38" t="str">
        <f t="shared" si="5"/>
        <v/>
      </c>
      <c r="J68" s="38" t="str">
        <f t="shared" si="5"/>
        <v/>
      </c>
      <c r="K68" s="38" t="str">
        <f t="shared" si="5"/>
        <v/>
      </c>
      <c r="L68" s="38" t="str">
        <f t="shared" si="5"/>
        <v/>
      </c>
      <c r="P68" s="26" t="str">
        <f ca="1">IF(COUNTIF(B68:L68,$C$1)=1,MAX($P$4:P67)+1,"")</f>
        <v/>
      </c>
    </row>
    <row r="69" spans="3:16">
      <c r="C69" s="27"/>
      <c r="D69" s="27"/>
      <c r="E69" s="27"/>
      <c r="F69" s="27"/>
      <c r="G69" s="26"/>
      <c r="H69" s="38" t="str">
        <f t="shared" si="1"/>
        <v/>
      </c>
      <c r="I69" s="38" t="str">
        <f t="shared" si="5"/>
        <v/>
      </c>
      <c r="J69" s="38" t="str">
        <f t="shared" si="5"/>
        <v/>
      </c>
      <c r="K69" s="38" t="str">
        <f t="shared" si="5"/>
        <v/>
      </c>
      <c r="L69" s="38" t="str">
        <f t="shared" si="5"/>
        <v/>
      </c>
      <c r="P69" s="26" t="str">
        <f ca="1">IF(COUNTIF(B69:L69,$C$1)=1,MAX($P$4:P68)+1,"")</f>
        <v/>
      </c>
    </row>
    <row r="70" spans="3:16">
      <c r="C70" s="27"/>
      <c r="D70" s="27"/>
      <c r="E70" s="27"/>
      <c r="F70" s="27"/>
      <c r="G70" s="26"/>
      <c r="H70" s="38" t="str">
        <f t="shared" ref="H70:H81" si="6">IF(B70="","",IF(F70+15&gt;$F$1,"révision terminée",F70+15))</f>
        <v/>
      </c>
      <c r="I70" s="38" t="str">
        <f t="shared" ref="I70:L81" si="7">IF(C70="","",IF(H70+15&gt;$F$1,"révision terminée",H70+15))</f>
        <v/>
      </c>
      <c r="J70" s="38" t="str">
        <f t="shared" si="7"/>
        <v/>
      </c>
      <c r="K70" s="38" t="str">
        <f t="shared" si="7"/>
        <v/>
      </c>
      <c r="L70" s="38" t="str">
        <f t="shared" si="7"/>
        <v/>
      </c>
      <c r="P70" s="26" t="str">
        <f ca="1">IF(COUNTIF(B70:L70,$C$1)=1,MAX($P$4:P69)+1,"")</f>
        <v/>
      </c>
    </row>
    <row r="71" spans="3:16">
      <c r="C71" s="27"/>
      <c r="D71" s="27"/>
      <c r="E71" s="27"/>
      <c r="F71" s="27"/>
      <c r="G71" s="26"/>
      <c r="H71" s="38" t="str">
        <f t="shared" si="6"/>
        <v/>
      </c>
      <c r="I71" s="38" t="str">
        <f t="shared" si="7"/>
        <v/>
      </c>
      <c r="J71" s="38" t="str">
        <f t="shared" si="7"/>
        <v/>
      </c>
      <c r="K71" s="38" t="str">
        <f t="shared" si="7"/>
        <v/>
      </c>
      <c r="L71" s="38" t="str">
        <f t="shared" si="7"/>
        <v/>
      </c>
      <c r="P71" s="26" t="str">
        <f ca="1">IF(COUNTIF(B71:L71,$C$1)=1,MAX($P$4:P70)+1,"")</f>
        <v/>
      </c>
    </row>
    <row r="72" spans="3:16">
      <c r="C72" s="27"/>
      <c r="D72" s="27"/>
      <c r="E72" s="27"/>
      <c r="F72" s="27"/>
      <c r="G72" s="26"/>
      <c r="H72" s="38" t="str">
        <f t="shared" si="6"/>
        <v/>
      </c>
      <c r="I72" s="38" t="str">
        <f t="shared" si="7"/>
        <v/>
      </c>
      <c r="J72" s="38" t="str">
        <f t="shared" si="7"/>
        <v/>
      </c>
      <c r="K72" s="38" t="str">
        <f t="shared" si="7"/>
        <v/>
      </c>
      <c r="L72" s="38" t="str">
        <f t="shared" si="7"/>
        <v/>
      </c>
      <c r="P72" s="26" t="str">
        <f ca="1">IF(COUNTIF(B72:L72,$C$1)=1,MAX($P$4:P71)+1,"")</f>
        <v/>
      </c>
    </row>
    <row r="73" spans="3:16">
      <c r="C73" s="27"/>
      <c r="D73" s="27"/>
      <c r="E73" s="27"/>
      <c r="F73" s="27"/>
      <c r="G73" s="26"/>
      <c r="H73" s="38" t="str">
        <f t="shared" si="6"/>
        <v/>
      </c>
      <c r="I73" s="38" t="str">
        <f t="shared" si="7"/>
        <v/>
      </c>
      <c r="J73" s="38" t="str">
        <f t="shared" si="7"/>
        <v/>
      </c>
      <c r="K73" s="38" t="str">
        <f t="shared" si="7"/>
        <v/>
      </c>
      <c r="L73" s="38" t="str">
        <f t="shared" si="7"/>
        <v/>
      </c>
      <c r="P73" s="26" t="str">
        <f ca="1">IF(COUNTIF(B73:L73,$C$1)=1,MAX($P$4:P72)+1,"")</f>
        <v/>
      </c>
    </row>
    <row r="74" spans="3:16">
      <c r="C74" s="27"/>
      <c r="D74" s="27"/>
      <c r="E74" s="27"/>
      <c r="F74" s="27"/>
      <c r="G74" s="26"/>
      <c r="H74" s="38" t="str">
        <f t="shared" si="6"/>
        <v/>
      </c>
      <c r="I74" s="38" t="str">
        <f t="shared" si="7"/>
        <v/>
      </c>
      <c r="J74" s="38" t="str">
        <f t="shared" si="7"/>
        <v/>
      </c>
      <c r="K74" s="38" t="str">
        <f t="shared" si="7"/>
        <v/>
      </c>
      <c r="L74" s="38" t="str">
        <f t="shared" si="7"/>
        <v/>
      </c>
      <c r="P74" s="26" t="str">
        <f ca="1">IF(COUNTIF(B74:L74,$C$1)=1,MAX($P$4:P73)+1,"")</f>
        <v/>
      </c>
    </row>
    <row r="75" spans="3:16">
      <c r="C75" s="27"/>
      <c r="D75" s="27"/>
      <c r="E75" s="27"/>
      <c r="F75" s="27"/>
      <c r="G75" s="26"/>
      <c r="H75" s="38" t="str">
        <f t="shared" si="6"/>
        <v/>
      </c>
      <c r="I75" s="38" t="str">
        <f t="shared" si="7"/>
        <v/>
      </c>
      <c r="J75" s="38" t="str">
        <f t="shared" si="7"/>
        <v/>
      </c>
      <c r="K75" s="38" t="str">
        <f t="shared" si="7"/>
        <v/>
      </c>
      <c r="L75" s="38" t="str">
        <f t="shared" si="7"/>
        <v/>
      </c>
      <c r="P75" s="26" t="str">
        <f ca="1">IF(COUNTIF(B75:L75,$C$1)=1,MAX($P$4:P74)+1,"")</f>
        <v/>
      </c>
    </row>
    <row r="76" spans="3:16">
      <c r="C76" s="27"/>
      <c r="D76" s="27"/>
      <c r="E76" s="27"/>
      <c r="F76" s="27"/>
      <c r="G76" s="26"/>
      <c r="H76" s="38" t="str">
        <f t="shared" si="6"/>
        <v/>
      </c>
      <c r="I76" s="38" t="str">
        <f t="shared" si="7"/>
        <v/>
      </c>
      <c r="J76" s="38" t="str">
        <f t="shared" si="7"/>
        <v/>
      </c>
      <c r="K76" s="38" t="str">
        <f t="shared" si="7"/>
        <v/>
      </c>
      <c r="L76" s="38" t="str">
        <f t="shared" si="7"/>
        <v/>
      </c>
      <c r="P76" s="26" t="str">
        <f ca="1">IF(COUNTIF(B76:L76,$C$1)=1,MAX($P$4:P75)+1,"")</f>
        <v/>
      </c>
    </row>
    <row r="77" spans="3:16">
      <c r="C77" s="27"/>
      <c r="D77" s="27"/>
      <c r="E77" s="27"/>
      <c r="F77" s="27"/>
      <c r="G77" s="26"/>
      <c r="H77" s="38" t="str">
        <f t="shared" si="6"/>
        <v/>
      </c>
      <c r="I77" s="38" t="str">
        <f t="shared" si="7"/>
        <v/>
      </c>
      <c r="J77" s="38" t="str">
        <f t="shared" si="7"/>
        <v/>
      </c>
      <c r="K77" s="38" t="str">
        <f t="shared" si="7"/>
        <v/>
      </c>
      <c r="L77" s="38" t="str">
        <f t="shared" si="7"/>
        <v/>
      </c>
      <c r="P77" s="26" t="str">
        <f ca="1">IF(COUNTIF(B77:L77,$C$1)=1,MAX($P$4:P76)+1,"")</f>
        <v/>
      </c>
    </row>
    <row r="78" spans="3:16">
      <c r="C78" s="27"/>
      <c r="D78" s="27"/>
      <c r="E78" s="27"/>
      <c r="F78" s="27"/>
      <c r="G78" s="26"/>
      <c r="H78" s="38" t="str">
        <f t="shared" si="6"/>
        <v/>
      </c>
      <c r="I78" s="38" t="str">
        <f t="shared" si="7"/>
        <v/>
      </c>
      <c r="J78" s="38" t="str">
        <f t="shared" si="7"/>
        <v/>
      </c>
      <c r="K78" s="38" t="str">
        <f t="shared" si="7"/>
        <v/>
      </c>
      <c r="L78" s="38" t="str">
        <f t="shared" si="7"/>
        <v/>
      </c>
      <c r="P78" s="26" t="str">
        <f ca="1">IF(COUNTIF(B78:L78,$C$1)=1,MAX($P$4:P77)+1,"")</f>
        <v/>
      </c>
    </row>
    <row r="79" spans="3:16">
      <c r="C79" s="26"/>
      <c r="D79" s="26"/>
      <c r="E79" s="26"/>
      <c r="F79" s="26"/>
      <c r="G79" s="26"/>
      <c r="H79" s="38" t="str">
        <f t="shared" si="6"/>
        <v/>
      </c>
      <c r="I79" s="38" t="str">
        <f t="shared" si="7"/>
        <v/>
      </c>
      <c r="J79" s="38" t="str">
        <f t="shared" si="7"/>
        <v/>
      </c>
      <c r="K79" s="38" t="str">
        <f t="shared" si="7"/>
        <v/>
      </c>
      <c r="L79" s="38" t="str">
        <f t="shared" si="7"/>
        <v/>
      </c>
      <c r="P79" s="26" t="str">
        <f ca="1">IF(COUNTIF(B79:L79,$C$1)=1,MAX($P$4:P78)+1,"")</f>
        <v/>
      </c>
    </row>
    <row r="80" spans="3:16">
      <c r="C80" s="26"/>
      <c r="D80" s="26"/>
      <c r="E80" s="26"/>
      <c r="F80" s="26"/>
      <c r="G80" s="26"/>
      <c r="H80" s="38" t="str">
        <f t="shared" si="6"/>
        <v/>
      </c>
      <c r="I80" s="38" t="str">
        <f t="shared" si="7"/>
        <v/>
      </c>
      <c r="J80" s="38" t="str">
        <f t="shared" si="7"/>
        <v/>
      </c>
      <c r="K80" s="38" t="str">
        <f t="shared" si="7"/>
        <v/>
      </c>
      <c r="L80" s="38" t="str">
        <f t="shared" si="7"/>
        <v/>
      </c>
      <c r="P80" s="26" t="str">
        <f ca="1">IF(COUNTIF(B80:L80,$C$1)=1,MAX($P$4:P79)+1,"")</f>
        <v/>
      </c>
    </row>
    <row r="81" spans="3:16">
      <c r="C81" s="26"/>
      <c r="D81" s="26"/>
      <c r="E81" s="26"/>
      <c r="F81" s="26"/>
      <c r="G81" s="26"/>
      <c r="H81" s="38" t="str">
        <f t="shared" si="6"/>
        <v/>
      </c>
      <c r="I81" s="38" t="str">
        <f t="shared" si="7"/>
        <v/>
      </c>
      <c r="J81" s="38" t="str">
        <f t="shared" si="7"/>
        <v/>
      </c>
      <c r="K81" s="38" t="str">
        <f t="shared" si="7"/>
        <v/>
      </c>
      <c r="L81" s="38" t="str">
        <f t="shared" si="7"/>
        <v/>
      </c>
      <c r="P81" s="26" t="str">
        <f ca="1">IF(COUNTIF(B81:L81,$C$1)=1,MAX($P$4:P80)+1,"")</f>
        <v/>
      </c>
    </row>
    <row r="82" spans="3:16">
      <c r="C82" s="26"/>
      <c r="D82" s="26"/>
      <c r="E82" s="26"/>
      <c r="F82" s="26"/>
      <c r="G82" s="26"/>
    </row>
    <row r="83" spans="3:16">
      <c r="C83" s="26"/>
      <c r="D83" s="26"/>
      <c r="E83" s="26"/>
      <c r="F83" s="26"/>
      <c r="G83" s="26"/>
    </row>
    <row r="84" spans="3:16">
      <c r="C84" s="26"/>
      <c r="D84" s="26"/>
      <c r="E84" s="26"/>
      <c r="F84" s="26"/>
      <c r="G84" s="26"/>
    </row>
    <row r="85" spans="3:16">
      <c r="C85" s="26"/>
      <c r="D85" s="26"/>
      <c r="E85" s="26"/>
      <c r="F85" s="26"/>
      <c r="G85" s="26"/>
    </row>
    <row r="86" spans="3:16">
      <c r="C86" s="26"/>
      <c r="D86" s="26"/>
      <c r="E86" s="26"/>
      <c r="F86" s="26"/>
      <c r="G86" s="26"/>
    </row>
    <row r="87" spans="3:16">
      <c r="C87" s="26"/>
      <c r="D87" s="26"/>
      <c r="E87" s="26"/>
      <c r="F87" s="26"/>
      <c r="G87" s="26"/>
    </row>
    <row r="88" spans="3:16">
      <c r="C88" s="26"/>
      <c r="D88" s="26"/>
      <c r="E88" s="26"/>
      <c r="F88" s="26"/>
      <c r="G88" s="26"/>
    </row>
  </sheetData>
  <conditionalFormatting sqref="C5:L78 B5:B18 C79:K88">
    <cfRule type="expression" dxfId="15" priority="6">
      <formula>AND(B5&lt;&gt;"",B5&lt;$C$1)</formula>
    </cfRule>
  </conditionalFormatting>
  <conditionalFormatting sqref="C5:L78 B5:B16 C79:K86">
    <cfRule type="expression" dxfId="14" priority="5">
      <formula>B5=$C$1</formula>
    </cfRule>
  </conditionalFormatting>
  <conditionalFormatting sqref="H5:L81">
    <cfRule type="expression" dxfId="9" priority="4">
      <formula>AND(H5&lt;&gt;"",H5&lt;$C$1)</formula>
    </cfRule>
  </conditionalFormatting>
  <conditionalFormatting sqref="H5:L81">
    <cfRule type="expression" dxfId="8" priority="3">
      <formula>H5=$C$1</formula>
    </cfRule>
  </conditionalFormatting>
  <conditionalFormatting sqref="H5:L81">
    <cfRule type="expression" dxfId="3" priority="2">
      <formula>AND(H5&lt;&gt;"",H5&lt;$C$1)</formula>
    </cfRule>
  </conditionalFormatting>
  <conditionalFormatting sqref="H5:L81">
    <cfRule type="expression" dxfId="2" priority="1">
      <formula>H5=$C$1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/>
  <dimension ref="A1:E18"/>
  <sheetViews>
    <sheetView tabSelected="1" workbookViewId="0">
      <selection activeCell="H12" sqref="H12"/>
    </sheetView>
  </sheetViews>
  <sheetFormatPr baseColWidth="10" defaultRowHeight="15"/>
  <cols>
    <col min="2" max="2" width="33.28515625" customWidth="1"/>
    <col min="3" max="3" width="32.85546875" customWidth="1"/>
    <col min="4" max="4" width="22.28515625" customWidth="1"/>
    <col min="5" max="5" width="22" customWidth="1"/>
  </cols>
  <sheetData>
    <row r="1" spans="1:5" ht="15.75" thickBot="1">
      <c r="A1" s="36" t="s">
        <v>33</v>
      </c>
      <c r="B1" s="37">
        <f ca="1">TODAY()</f>
        <v>42995</v>
      </c>
    </row>
    <row r="3" spans="1:5" s="35" customFormat="1">
      <c r="B3" s="23" t="s">
        <v>23</v>
      </c>
      <c r="C3" s="23" t="s">
        <v>27</v>
      </c>
      <c r="D3" s="23" t="s">
        <v>34</v>
      </c>
      <c r="E3" s="23" t="s">
        <v>35</v>
      </c>
    </row>
    <row r="4" spans="1:5">
      <c r="A4">
        <v>1</v>
      </c>
      <c r="B4" s="53" t="str">
        <f ca="1">IF($A4&lt;=MAX(BIOCHIMIE!$P:$P),INDEX(BIOCHIMIE!$A:$A,MATCH($A4,BIOCHIMIE!$P:$P,0)),"")</f>
        <v>chimie6</v>
      </c>
      <c r="C4" s="53" t="str">
        <f ca="1">IF($A4&lt;=MAX(BIOPHYSIQUE!$P:$P),INDEX(BIOPHYSIQUE!$A:$A,MATCH($A4,BIOPHYSIQUE!$P:$P,0)),"")</f>
        <v>cours 2</v>
      </c>
      <c r="D4" s="53" t="str">
        <f ca="1">IF($A4&lt;=MAX(BIOLOGIE!$P:$P),INDEX(BIOLOGIE!$A:$A,MATCH($A4,BIOLOGIE!$P:$P,0)),"")</f>
        <v>cours 2</v>
      </c>
      <c r="E4" s="53" t="str">
        <f ca="1">IF($A4&lt;=MAX(BIOSTAT!$P:$P),INDEX(BIOSTAT!$A:$A,MATCH($A4,BIOSTAT!$P:$P,0)),"")</f>
        <v>cours 2</v>
      </c>
    </row>
    <row r="5" spans="1:5">
      <c r="A5">
        <v>2</v>
      </c>
      <c r="B5" s="53" t="str">
        <f ca="1">IF($A5&lt;=MAX(BIOCHIMIE!$P:$P),INDEX(BIOCHIMIE!$A:$A,MATCH($A5,BIOCHIMIE!$P:$P,0)),"")</f>
        <v>chimie7</v>
      </c>
      <c r="C5" s="53" t="str">
        <f ca="1">IF($A5&lt;=MAX(BIOPHYSIQUE!$P:$P),INDEX(BIOPHYSIQUE!$A:$A,MATCH($A5,BIOPHYSIQUE!$P:$P,0)),"")</f>
        <v/>
      </c>
      <c r="D5" s="53" t="str">
        <f ca="1">IF($A5&lt;=MAX(BIOLOGIE!$P:$P),INDEX(BIOLOGIE!$A:$A,MATCH($A5,BIOLOGIE!$P:$P,0)),"")</f>
        <v/>
      </c>
      <c r="E5" s="53" t="str">
        <f ca="1">IF($A5&lt;=MAX(BIOSTAT!$P:$P),INDEX(BIOSTAT!$A:$A,MATCH($A5,BIOSTAT!$P:$P,0)),"")</f>
        <v/>
      </c>
    </row>
    <row r="6" spans="1:5">
      <c r="A6">
        <v>3</v>
      </c>
      <c r="B6" s="53" t="str">
        <f ca="1">IF($A6&lt;=MAX(BIOCHIMIE!$P:$P),INDEX(BIOCHIMIE!$A:$A,MATCH($A6,BIOCHIMIE!$P:$P,0)),"")</f>
        <v/>
      </c>
      <c r="C6" s="53" t="str">
        <f ca="1">IF($A6&lt;=MAX(BIOPHYSIQUE!$P:$P),INDEX(BIOPHYSIQUE!$A:$A,MATCH($A6,BIOPHYSIQUE!$P:$P,0)),"")</f>
        <v/>
      </c>
      <c r="D6" s="53" t="str">
        <f ca="1">IF($A6&lt;=MAX(BIOLOGIE!$P:$P),INDEX(BIOLOGIE!$A:$A,MATCH($A6,BIOLOGIE!$P:$P,0)),"")</f>
        <v/>
      </c>
      <c r="E6" s="53" t="str">
        <f ca="1">IF($A6&lt;=MAX(BIOSTAT!$P:$P),INDEX(BIOSTAT!$A:$A,MATCH($A6,BIOSTAT!$P:$P,0)),"")</f>
        <v/>
      </c>
    </row>
    <row r="7" spans="1:5">
      <c r="A7">
        <v>4</v>
      </c>
      <c r="B7" s="53" t="str">
        <f ca="1">IF($A7&lt;=MAX(BIOCHIMIE!$P:$P),INDEX(BIOCHIMIE!$A:$A,MATCH($A7,BIOCHIMIE!$P:$P,0)),"")</f>
        <v/>
      </c>
      <c r="C7" s="53" t="str">
        <f ca="1">IF($A7&lt;=MAX(BIOPHYSIQUE!$P:$P),INDEX(BIOPHYSIQUE!$A:$A,MATCH($A7,BIOPHYSIQUE!$P:$P,0)),"")</f>
        <v/>
      </c>
      <c r="D7" s="53" t="str">
        <f ca="1">IF($A7&lt;=MAX(BIOLOGIE!$P:$P),INDEX(BIOLOGIE!$A:$A,MATCH($A7,BIOLOGIE!$P:$P,0)),"")</f>
        <v/>
      </c>
      <c r="E7" s="53" t="str">
        <f ca="1">IF($A7&lt;=MAX(BIOSTAT!$P:$P),INDEX(BIOSTAT!$A:$A,MATCH($A7,BIOSTAT!$P:$P,0)),"")</f>
        <v/>
      </c>
    </row>
    <row r="8" spans="1:5">
      <c r="A8">
        <v>5</v>
      </c>
      <c r="B8" s="53" t="str">
        <f ca="1">IF($A8&lt;=MAX(BIOCHIMIE!$P:$P),INDEX(BIOCHIMIE!$A:$A,MATCH($A8,BIOCHIMIE!$P:$P,0)),"")</f>
        <v/>
      </c>
      <c r="C8" s="53" t="str">
        <f ca="1">IF($A8&lt;=MAX(BIOPHYSIQUE!$P:$P),INDEX(BIOPHYSIQUE!$A:$A,MATCH($A8,BIOPHYSIQUE!$P:$P,0)),"")</f>
        <v/>
      </c>
      <c r="D8" s="53" t="str">
        <f ca="1">IF($A8&lt;=MAX(BIOLOGIE!$P:$P),INDEX(BIOLOGIE!$A:$A,MATCH($A8,BIOLOGIE!$P:$P,0)),"")</f>
        <v/>
      </c>
      <c r="E8" s="53" t="str">
        <f ca="1">IF($A8&lt;=MAX(BIOSTAT!$P:$P),INDEX(BIOSTAT!$A:$A,MATCH($A8,BIOSTAT!$P:$P,0)),"")</f>
        <v/>
      </c>
    </row>
    <row r="9" spans="1:5">
      <c r="A9">
        <v>6</v>
      </c>
      <c r="B9" s="53" t="str">
        <f ca="1">IF($A9&lt;=MAX(BIOCHIMIE!$P:$P),INDEX(BIOCHIMIE!$A:$A,MATCH($A9,BIOCHIMIE!$P:$P,0)),"")</f>
        <v/>
      </c>
      <c r="C9" s="53" t="str">
        <f ca="1">IF($A9&lt;=MAX(BIOPHYSIQUE!$P:$P),INDEX(BIOPHYSIQUE!$A:$A,MATCH($A9,BIOPHYSIQUE!$P:$P,0)),"")</f>
        <v/>
      </c>
      <c r="D9" s="53" t="str">
        <f ca="1">IF($A9&lt;=MAX(BIOLOGIE!$P:$P),INDEX(BIOLOGIE!$A:$A,MATCH($A9,BIOLOGIE!$P:$P,0)),"")</f>
        <v/>
      </c>
      <c r="E9" s="53" t="str">
        <f ca="1">IF($A9&lt;=MAX(BIOSTAT!$P:$P),INDEX(BIOSTAT!$A:$A,MATCH($A9,BIOSTAT!$P:$P,0)),"")</f>
        <v/>
      </c>
    </row>
    <row r="10" spans="1:5">
      <c r="A10">
        <v>7</v>
      </c>
      <c r="B10" s="53" t="str">
        <f ca="1">IF($A10&lt;=MAX(BIOCHIMIE!$P:$P),INDEX(BIOCHIMIE!$A:$A,MATCH($A10,BIOCHIMIE!$P:$P,0)),"")</f>
        <v/>
      </c>
      <c r="C10" s="53" t="str">
        <f ca="1">IF($A10&lt;=MAX(BIOPHYSIQUE!$P:$P),INDEX(BIOPHYSIQUE!$A:$A,MATCH($A10,BIOPHYSIQUE!$P:$P,0)),"")</f>
        <v/>
      </c>
      <c r="D10" s="53" t="str">
        <f ca="1">IF($A10&lt;=MAX(BIOLOGIE!$P:$P),INDEX(BIOLOGIE!$A:$A,MATCH($A10,BIOLOGIE!$P:$P,0)),"")</f>
        <v/>
      </c>
      <c r="E10" s="53" t="str">
        <f ca="1">IF($A10&lt;=MAX(BIOSTAT!$P:$P),INDEX(BIOSTAT!$A:$A,MATCH($A10,BIOSTAT!$P:$P,0)),"")</f>
        <v/>
      </c>
    </row>
    <row r="11" spans="1:5">
      <c r="A11">
        <v>8</v>
      </c>
      <c r="B11" s="53" t="str">
        <f ca="1">IF($A11&lt;=MAX(BIOCHIMIE!$P:$P),INDEX(BIOCHIMIE!$A:$A,MATCH($A11,BIOCHIMIE!$P:$P,0)),"")</f>
        <v/>
      </c>
      <c r="C11" s="53" t="str">
        <f ca="1">IF($A11&lt;=MAX(BIOPHYSIQUE!$P:$P),INDEX(BIOPHYSIQUE!$A:$A,MATCH($A11,BIOPHYSIQUE!$P:$P,0)),"")</f>
        <v/>
      </c>
      <c r="D11" s="53" t="str">
        <f ca="1">IF($A11&lt;=MAX(BIOLOGIE!$P:$P),INDEX(BIOLOGIE!$A:$A,MATCH($A11,BIOLOGIE!$P:$P,0)),"")</f>
        <v/>
      </c>
      <c r="E11" s="53" t="str">
        <f ca="1">IF($A11&lt;=MAX(BIOSTAT!$P:$P),INDEX(BIOSTAT!$A:$A,MATCH($A11,BIOSTAT!$P:$P,0)),"")</f>
        <v/>
      </c>
    </row>
    <row r="12" spans="1:5">
      <c r="A12">
        <v>9</v>
      </c>
      <c r="B12" s="53" t="str">
        <f ca="1">IF($A12&lt;=MAX(BIOCHIMIE!$P:$P),INDEX(BIOCHIMIE!$A:$A,MATCH($A12,BIOCHIMIE!$P:$P,0)),"")</f>
        <v/>
      </c>
      <c r="C12" s="53" t="str">
        <f ca="1">IF($A12&lt;=MAX(BIOPHYSIQUE!$P:$P),INDEX(BIOPHYSIQUE!$A:$A,MATCH($A12,BIOPHYSIQUE!$P:$P,0)),"")</f>
        <v/>
      </c>
      <c r="D12" s="53" t="str">
        <f ca="1">IF($A12&lt;=MAX(BIOLOGIE!$P:$P),INDEX(BIOLOGIE!$A:$A,MATCH($A12,BIOLOGIE!$P:$P,0)),"")</f>
        <v/>
      </c>
      <c r="E12" s="53" t="str">
        <f ca="1">IF($A12&lt;=MAX(BIOSTAT!$P:$P),INDEX(BIOSTAT!$A:$A,MATCH($A12,BIOSTAT!$P:$P,0)),"")</f>
        <v/>
      </c>
    </row>
    <row r="13" spans="1:5">
      <c r="A13">
        <v>10</v>
      </c>
      <c r="B13" s="53" t="str">
        <f ca="1">IF($A13&lt;=MAX(BIOCHIMIE!$P:$P),INDEX(BIOCHIMIE!$A:$A,MATCH($A13,BIOCHIMIE!$P:$P,0)),"")</f>
        <v/>
      </c>
      <c r="C13" s="53" t="str">
        <f ca="1">IF($A13&lt;=MAX(BIOPHYSIQUE!$P:$P),INDEX(BIOPHYSIQUE!$A:$A,MATCH($A13,BIOPHYSIQUE!$P:$P,0)),"")</f>
        <v/>
      </c>
      <c r="D13" s="53" t="str">
        <f ca="1">IF($A13&lt;=MAX(BIOLOGIE!$P:$P),INDEX(BIOLOGIE!$A:$A,MATCH($A13,BIOLOGIE!$P:$P,0)),"")</f>
        <v/>
      </c>
      <c r="E13" s="53" t="str">
        <f ca="1">IF($A13&lt;=MAX(BIOSTAT!$P:$P),INDEX(BIOSTAT!$A:$A,MATCH($A13,BIOSTAT!$P:$P,0)),"")</f>
        <v/>
      </c>
    </row>
    <row r="14" spans="1:5">
      <c r="A14">
        <v>11</v>
      </c>
      <c r="B14" s="53" t="str">
        <f ca="1">IF($A14&lt;=MAX(BIOCHIMIE!$P:$P),INDEX(BIOCHIMIE!$A:$A,MATCH($A14,BIOCHIMIE!$P:$P,0)),"")</f>
        <v/>
      </c>
      <c r="C14" s="53" t="str">
        <f ca="1">IF($A14&lt;=MAX(BIOPHYSIQUE!$P:$P),INDEX(BIOPHYSIQUE!$A:$A,MATCH($A14,BIOPHYSIQUE!$P:$P,0)),"")</f>
        <v/>
      </c>
      <c r="D14" s="53" t="str">
        <f ca="1">IF($A14&lt;=MAX(BIOLOGIE!$P:$P),INDEX(BIOLOGIE!$A:$A,MATCH($A14,BIOLOGIE!$P:$P,0)),"")</f>
        <v/>
      </c>
      <c r="E14" s="53" t="str">
        <f ca="1">IF($A14&lt;=MAX(BIOSTAT!$P:$P),INDEX(BIOSTAT!$A:$A,MATCH($A14,BIOSTAT!$P:$P,0)),"")</f>
        <v/>
      </c>
    </row>
    <row r="15" spans="1:5">
      <c r="A15">
        <v>12</v>
      </c>
      <c r="B15" s="53" t="str">
        <f ca="1">IF($A15&lt;=MAX(BIOCHIMIE!$P:$P),INDEX(BIOCHIMIE!$A:$A,MATCH($A15,BIOCHIMIE!$P:$P,0)),"")</f>
        <v/>
      </c>
      <c r="C15" s="53" t="str">
        <f ca="1">IF($A15&lt;=MAX(BIOPHYSIQUE!$P:$P),INDEX(BIOPHYSIQUE!$A:$A,MATCH($A15,BIOPHYSIQUE!$P:$P,0)),"")</f>
        <v/>
      </c>
      <c r="D15" s="53" t="str">
        <f ca="1">IF($A15&lt;=MAX(BIOLOGIE!$P:$P),INDEX(BIOLOGIE!$A:$A,MATCH($A15,BIOLOGIE!$P:$P,0)),"")</f>
        <v/>
      </c>
      <c r="E15" s="53" t="str">
        <f ca="1">IF($A15&lt;=MAX(BIOSTAT!$P:$P),INDEX(BIOSTAT!$A:$A,MATCH($A15,BIOSTAT!$P:$P,0)),"")</f>
        <v/>
      </c>
    </row>
    <row r="16" spans="1:5">
      <c r="A16">
        <v>13</v>
      </c>
      <c r="B16" s="53" t="str">
        <f ca="1">IF($A16&lt;=MAX(BIOCHIMIE!$P:$P),INDEX(BIOCHIMIE!$A:$A,MATCH($A16,BIOCHIMIE!$P:$P,0)),"")</f>
        <v/>
      </c>
      <c r="C16" s="53" t="str">
        <f ca="1">IF($A16&lt;=MAX(BIOPHYSIQUE!$P:$P),INDEX(BIOPHYSIQUE!$A:$A,MATCH($A16,BIOPHYSIQUE!$P:$P,0)),"")</f>
        <v/>
      </c>
      <c r="D16" s="53" t="str">
        <f ca="1">IF($A16&lt;=MAX(BIOLOGIE!$P:$P),INDEX(BIOLOGIE!$A:$A,MATCH($A16,BIOLOGIE!$P:$P,0)),"")</f>
        <v/>
      </c>
      <c r="E16" s="53" t="str">
        <f ca="1">IF($A16&lt;=MAX(BIOSTAT!$P:$P),INDEX(BIOSTAT!$A:$A,MATCH($A16,BIOSTAT!$P:$P,0)),"")</f>
        <v/>
      </c>
    </row>
    <row r="17" spans="1:5">
      <c r="A17">
        <v>14</v>
      </c>
      <c r="B17" s="53" t="str">
        <f ca="1">IF($A17&lt;=MAX(BIOCHIMIE!$P:$P),INDEX(BIOCHIMIE!$A:$A,MATCH($A17,BIOCHIMIE!$P:$P,0)),"")</f>
        <v/>
      </c>
      <c r="C17" s="53" t="str">
        <f ca="1">IF($A17&lt;=MAX(BIOPHYSIQUE!$P:$P),INDEX(BIOPHYSIQUE!$A:$A,MATCH($A17,BIOPHYSIQUE!$P:$P,0)),"")</f>
        <v/>
      </c>
      <c r="D17" s="53" t="str">
        <f ca="1">IF($A17&lt;=MAX(BIOLOGIE!$P:$P),INDEX(BIOLOGIE!$A:$A,MATCH($A17,BIOLOGIE!$P:$P,0)),"")</f>
        <v/>
      </c>
      <c r="E17" s="53" t="str">
        <f ca="1">IF($A17&lt;=MAX(BIOSTAT!$P:$P),INDEX(BIOSTAT!$A:$A,MATCH($A17,BIOSTAT!$P:$P,0)),"")</f>
        <v/>
      </c>
    </row>
    <row r="18" spans="1:5">
      <c r="A18">
        <v>15</v>
      </c>
      <c r="B18" s="53" t="str">
        <f ca="1">IF($A18&lt;=MAX(BIOCHIMIE!$P:$P),INDEX(BIOCHIMIE!$A:$A,MATCH($A18,BIOCHIMIE!$P:$P,0)),"")</f>
        <v/>
      </c>
      <c r="C18" s="53" t="str">
        <f ca="1">IF($A18&lt;=MAX(BIOPHYSIQUE!$P:$P),INDEX(BIOPHYSIQUE!$A:$A,MATCH($A18,BIOPHYSIQUE!$P:$P,0)),"")</f>
        <v/>
      </c>
      <c r="D18" s="53" t="str">
        <f ca="1">IF($A18&lt;=MAX(BIOLOGIE!$P:$P),INDEX(BIOLOGIE!$A:$A,MATCH($A18,BIOLOGIE!$P:$P,0)),"")</f>
        <v/>
      </c>
      <c r="E18" s="53" t="str">
        <f ca="1">IF($A18&lt;=MAX(BIOSTAT!$P:$P),INDEX(BIOSTAT!$A:$A,MATCH($A18,BIOSTAT!$P:$P,0)),"")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RECAP</vt:lpstr>
      <vt:lpstr>BIOCHIMIE</vt:lpstr>
      <vt:lpstr>BIOPHYSIQUE</vt:lpstr>
      <vt:lpstr>BIOLOGIE</vt:lpstr>
      <vt:lpstr>BIOSTAT</vt:lpstr>
      <vt:lpstr>REVISION DU JOUR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Jestin</dc:creator>
  <cp:lastModifiedBy>TISSOT</cp:lastModifiedBy>
  <dcterms:created xsi:type="dcterms:W3CDTF">2017-09-16T14:36:42Z</dcterms:created>
  <dcterms:modified xsi:type="dcterms:W3CDTF">2017-09-17T10:52:22Z</dcterms:modified>
</cp:coreProperties>
</file>