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/>
  <bookViews>
    <workbookView xWindow="0" yWindow="0" windowWidth="20490" windowHeight="7530" activeTab="1"/>
  </bookViews>
  <sheets>
    <sheet name="RECAP" sheetId="1" r:id="rId1"/>
    <sheet name="BIOCHIMIE" sheetId="2" r:id="rId2"/>
    <sheet name="BIOPHYSIQUE" sheetId="3" r:id="rId3"/>
    <sheet name="BIOLOGIE" sheetId="4" r:id="rId4"/>
    <sheet name="BIOSTAT" sheetId="5" r:id="rId5"/>
    <sheet name="REVISION DU JOUR" sheetId="6" r:id="rId6"/>
  </sheets>
  <calcPr calcId="14562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2" l="1"/>
  <c r="C81" i="2"/>
  <c r="D81" i="2"/>
  <c r="E81" i="2"/>
  <c r="F8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D39" i="2"/>
  <c r="E39" i="2"/>
  <c r="F39" i="2"/>
  <c r="D40" i="2"/>
  <c r="E40" i="2"/>
  <c r="F40" i="2"/>
  <c r="D41" i="2"/>
  <c r="E41" i="2"/>
  <c r="F41" i="2"/>
  <c r="D42" i="2"/>
  <c r="E42" i="2"/>
  <c r="F42" i="2"/>
  <c r="D43" i="2"/>
  <c r="E43" i="2"/>
  <c r="F43" i="2"/>
  <c r="D44" i="2"/>
  <c r="E44" i="2"/>
  <c r="F44" i="2"/>
  <c r="D45" i="2"/>
  <c r="E45" i="2"/>
  <c r="F45" i="2"/>
  <c r="D46" i="2"/>
  <c r="E46" i="2"/>
  <c r="F46" i="2"/>
  <c r="D47" i="2"/>
  <c r="E47" i="2"/>
  <c r="F47" i="2"/>
  <c r="D48" i="2"/>
  <c r="E48" i="2"/>
  <c r="F48" i="2"/>
  <c r="D49" i="2"/>
  <c r="E49" i="2"/>
  <c r="F49" i="2"/>
  <c r="D50" i="2"/>
  <c r="E50" i="2"/>
  <c r="F50" i="2"/>
  <c r="D51" i="2"/>
  <c r="E51" i="2"/>
  <c r="F51" i="2"/>
  <c r="D52" i="2"/>
  <c r="E52" i="2"/>
  <c r="F52" i="2"/>
  <c r="D53" i="2"/>
  <c r="E53" i="2"/>
  <c r="F53" i="2"/>
  <c r="D54" i="2"/>
  <c r="E54" i="2"/>
  <c r="F54" i="2"/>
  <c r="D55" i="2"/>
  <c r="E55" i="2"/>
  <c r="F55" i="2"/>
  <c r="D56" i="2"/>
  <c r="E56" i="2"/>
  <c r="F56" i="2"/>
  <c r="D57" i="2"/>
  <c r="E57" i="2"/>
  <c r="F57" i="2"/>
  <c r="D58" i="2"/>
  <c r="E58" i="2"/>
  <c r="F58" i="2"/>
  <c r="D59" i="2"/>
  <c r="E59" i="2"/>
  <c r="F59" i="2"/>
  <c r="D60" i="2"/>
  <c r="E60" i="2"/>
  <c r="F60" i="2"/>
  <c r="D61" i="2"/>
  <c r="E61" i="2"/>
  <c r="F61" i="2"/>
  <c r="D62" i="2"/>
  <c r="E62" i="2"/>
  <c r="F62" i="2"/>
  <c r="D63" i="2"/>
  <c r="E63" i="2"/>
  <c r="F63" i="2"/>
  <c r="D64" i="2"/>
  <c r="E64" i="2"/>
  <c r="F64" i="2"/>
  <c r="D65" i="2"/>
  <c r="E65" i="2"/>
  <c r="F65" i="2"/>
  <c r="D66" i="2"/>
  <c r="E66" i="2"/>
  <c r="F66" i="2"/>
  <c r="D67" i="2"/>
  <c r="E67" i="2"/>
  <c r="F67" i="2"/>
  <c r="D68" i="2"/>
  <c r="E68" i="2"/>
  <c r="F68" i="2"/>
  <c r="D69" i="2"/>
  <c r="E69" i="2"/>
  <c r="F69" i="2"/>
  <c r="D70" i="2"/>
  <c r="E70" i="2"/>
  <c r="F70" i="2"/>
  <c r="D71" i="2"/>
  <c r="E71" i="2"/>
  <c r="F71" i="2"/>
  <c r="D72" i="2"/>
  <c r="E72" i="2"/>
  <c r="F72" i="2"/>
  <c r="D73" i="2"/>
  <c r="E73" i="2"/>
  <c r="F73" i="2"/>
  <c r="D74" i="2"/>
  <c r="E74" i="2"/>
  <c r="F74" i="2"/>
  <c r="D75" i="2"/>
  <c r="E75" i="2"/>
  <c r="F75" i="2"/>
  <c r="D76" i="2"/>
  <c r="E76" i="2"/>
  <c r="F76" i="2"/>
  <c r="D77" i="2"/>
  <c r="E77" i="2"/>
  <c r="F77" i="2"/>
  <c r="D78" i="2"/>
  <c r="E78" i="2"/>
  <c r="F78" i="2"/>
  <c r="D79" i="2"/>
  <c r="E79" i="2"/>
  <c r="F79" i="2"/>
  <c r="D80" i="2"/>
  <c r="E80" i="2"/>
  <c r="F80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C6" i="2"/>
  <c r="C7" i="2"/>
  <c r="C8" i="2"/>
  <c r="C9" i="2"/>
  <c r="C10" i="2"/>
  <c r="C11" i="2"/>
  <c r="D5" i="2"/>
  <c r="C5" i="2"/>
  <c r="H8" i="5" l="1"/>
  <c r="I8" i="5" s="1"/>
  <c r="J8" i="5" s="1"/>
  <c r="K8" i="5" s="1"/>
  <c r="L8" i="5" s="1"/>
  <c r="F8" i="5"/>
  <c r="E8" i="5"/>
  <c r="D8" i="5"/>
  <c r="C8" i="5"/>
  <c r="H7" i="5"/>
  <c r="F7" i="5"/>
  <c r="E7" i="5"/>
  <c r="D7" i="5"/>
  <c r="C7" i="5"/>
  <c r="H6" i="5"/>
  <c r="I6" i="5" s="1"/>
  <c r="J6" i="5" s="1"/>
  <c r="K6" i="5" s="1"/>
  <c r="L6" i="5" s="1"/>
  <c r="F6" i="5"/>
  <c r="E6" i="5"/>
  <c r="D6" i="5"/>
  <c r="C6" i="5"/>
  <c r="H5" i="5"/>
  <c r="I5" i="5" s="1"/>
  <c r="J5" i="5" s="1"/>
  <c r="K5" i="5" s="1"/>
  <c r="L5" i="5" s="1"/>
  <c r="F5" i="5"/>
  <c r="E5" i="5"/>
  <c r="D5" i="5"/>
  <c r="C5" i="5"/>
  <c r="C1" i="5"/>
  <c r="F8" i="4"/>
  <c r="H8" i="4" s="1"/>
  <c r="I8" i="4" s="1"/>
  <c r="J8" i="4" s="1"/>
  <c r="K8" i="4" s="1"/>
  <c r="L8" i="4" s="1"/>
  <c r="E8" i="4"/>
  <c r="D8" i="4"/>
  <c r="C8" i="4"/>
  <c r="F7" i="4"/>
  <c r="H7" i="4" s="1"/>
  <c r="I7" i="4" s="1"/>
  <c r="J7" i="4" s="1"/>
  <c r="K7" i="4" s="1"/>
  <c r="L7" i="4" s="1"/>
  <c r="E7" i="4"/>
  <c r="D7" i="4"/>
  <c r="C7" i="4"/>
  <c r="F6" i="4"/>
  <c r="H6" i="4" s="1"/>
  <c r="I6" i="4" s="1"/>
  <c r="J6" i="4" s="1"/>
  <c r="K6" i="4" s="1"/>
  <c r="L6" i="4" s="1"/>
  <c r="E6" i="4"/>
  <c r="D6" i="4"/>
  <c r="C6" i="4"/>
  <c r="F5" i="4"/>
  <c r="H5" i="4" s="1"/>
  <c r="I5" i="4" s="1"/>
  <c r="J5" i="4" s="1"/>
  <c r="K5" i="4" s="1"/>
  <c r="L5" i="4" s="1"/>
  <c r="E5" i="4"/>
  <c r="D5" i="4"/>
  <c r="C5" i="4"/>
  <c r="C1" i="4"/>
  <c r="B1" i="6"/>
  <c r="C8" i="3"/>
  <c r="D8" i="3"/>
  <c r="E8" i="3"/>
  <c r="F8" i="3"/>
  <c r="H8" i="3" s="1"/>
  <c r="I8" i="3" s="1"/>
  <c r="J8" i="3" s="1"/>
  <c r="K8" i="3" s="1"/>
  <c r="L8" i="3" s="1"/>
  <c r="F7" i="3"/>
  <c r="H7" i="3" s="1"/>
  <c r="I7" i="3" s="1"/>
  <c r="J7" i="3" s="1"/>
  <c r="K7" i="3" s="1"/>
  <c r="L7" i="3" s="1"/>
  <c r="E7" i="3"/>
  <c r="D7" i="3"/>
  <c r="C7" i="3"/>
  <c r="H6" i="3"/>
  <c r="I6" i="3" s="1"/>
  <c r="J6" i="3" s="1"/>
  <c r="K6" i="3" s="1"/>
  <c r="L6" i="3" s="1"/>
  <c r="F6" i="3"/>
  <c r="E6" i="3"/>
  <c r="D6" i="3"/>
  <c r="C6" i="3"/>
  <c r="F5" i="3"/>
  <c r="H5" i="3" s="1"/>
  <c r="I5" i="3" s="1"/>
  <c r="J5" i="3" s="1"/>
  <c r="K5" i="3" s="1"/>
  <c r="L5" i="3" s="1"/>
  <c r="E5" i="3"/>
  <c r="D5" i="3"/>
  <c r="C5" i="3"/>
  <c r="C1" i="3"/>
  <c r="P5" i="5" l="1"/>
  <c r="P6" i="5" s="1"/>
  <c r="I7" i="5"/>
  <c r="J7" i="5" s="1"/>
  <c r="K7" i="5" s="1"/>
  <c r="L7" i="5" s="1"/>
  <c r="P5" i="4"/>
  <c r="P6" i="4" s="1"/>
  <c r="P5" i="3"/>
  <c r="C1" i="2"/>
  <c r="I7" i="2"/>
  <c r="J7" i="2" s="1"/>
  <c r="K7" i="2" s="1"/>
  <c r="L7" i="2" s="1"/>
  <c r="H6" i="2"/>
  <c r="I6" i="2" s="1"/>
  <c r="J6" i="2" s="1"/>
  <c r="K6" i="2" s="1"/>
  <c r="L6" i="2" s="1"/>
  <c r="H5" i="2"/>
  <c r="I5" i="2" s="1"/>
  <c r="J5" i="2" s="1"/>
  <c r="K5" i="2" s="1"/>
  <c r="L5" i="2" s="1"/>
  <c r="P6" i="3" l="1"/>
  <c r="P7" i="4"/>
  <c r="P8" i="4" s="1"/>
  <c r="P7" i="5"/>
  <c r="P8" i="5" s="1"/>
  <c r="P7" i="3"/>
  <c r="P8" i="3" s="1"/>
  <c r="P5" i="2"/>
  <c r="C23" i="1"/>
  <c r="F23" i="1"/>
  <c r="H23" i="1" s="1"/>
  <c r="I23" i="1" s="1"/>
  <c r="J23" i="1" s="1"/>
  <c r="K23" i="1" s="1"/>
  <c r="E23" i="1"/>
  <c r="D23" i="1"/>
  <c r="F22" i="1"/>
  <c r="H22" i="1" s="1"/>
  <c r="I22" i="1" s="1"/>
  <c r="J22" i="1" s="1"/>
  <c r="K22" i="1" s="1"/>
  <c r="E22" i="1"/>
  <c r="D22" i="1"/>
  <c r="C22" i="1"/>
  <c r="C4" i="6" l="1"/>
  <c r="P6" i="2"/>
  <c r="C6" i="6"/>
  <c r="C5" i="6"/>
  <c r="C7" i="6"/>
  <c r="C8" i="6"/>
  <c r="P7" i="2"/>
  <c r="P8" i="2" l="1"/>
  <c r="B11" i="6" s="1"/>
  <c r="B6" i="6" l="1"/>
  <c r="B7" i="6"/>
  <c r="B12" i="6"/>
  <c r="B13" i="6"/>
  <c r="B18" i="6"/>
  <c r="B16" i="6"/>
  <c r="B5" i="6"/>
  <c r="B17" i="6"/>
  <c r="B9" i="6"/>
  <c r="B14" i="6"/>
  <c r="B10" i="6"/>
  <c r="B4" i="6"/>
  <c r="B15" i="6"/>
  <c r="B8" i="6"/>
</calcChain>
</file>

<file path=xl/sharedStrings.xml><?xml version="1.0" encoding="utf-8"?>
<sst xmlns="http://schemas.openxmlformats.org/spreadsheetml/2006/main" count="68" uniqueCount="38">
  <si>
    <t>Biochimie: chimi orga</t>
  </si>
  <si>
    <t>Biophysique:dipôles éléctrique</t>
  </si>
  <si>
    <t>Biophysique: mécanique des fluides</t>
  </si>
  <si>
    <t>Biophysique: état de la matière et caractérisation</t>
  </si>
  <si>
    <t>Biologie: introduction a la biologie et a la cellule</t>
  </si>
  <si>
    <t>Biologie: les tissus épitheliaux</t>
  </si>
  <si>
    <t>Biologie: Les tissus conjonctifs</t>
  </si>
  <si>
    <t>Biologie: la membrane plasmique</t>
  </si>
  <si>
    <t>Biostat: mesure et ces incertitudes</t>
  </si>
  <si>
    <t>Biostat: statistique descriptives</t>
  </si>
  <si>
    <t>Biostat:Grandeur, unité dimensions</t>
  </si>
  <si>
    <t>Biochimie: Atomistique chap 1 à 6</t>
  </si>
  <si>
    <t>biologie: la microscopie photonique: métode etude cellule</t>
  </si>
  <si>
    <t>biologie: La microscopie electronique: methode exploration cellule</t>
  </si>
  <si>
    <t>biophysique: Equation différentielles</t>
  </si>
  <si>
    <t>Biophysique: TD rappel Log et ln</t>
  </si>
  <si>
    <t>Biophysique: TD dipoles lectrique</t>
  </si>
  <si>
    <t>Biophysique: grandeur physique equation différentielles</t>
  </si>
  <si>
    <t xml:space="preserve"> à renseigner</t>
  </si>
  <si>
    <t>INTITULE DU COURS</t>
  </si>
  <si>
    <t xml:space="preserve"> Atomistique chap 1 à 6</t>
  </si>
  <si>
    <t xml:space="preserve"> chimi orga</t>
  </si>
  <si>
    <t>DATE A RENSEIGNER</t>
  </si>
  <si>
    <t>BIOCHIMIE</t>
  </si>
  <si>
    <t>date du cours</t>
  </si>
  <si>
    <t xml:space="preserve">Nous sommes le </t>
  </si>
  <si>
    <t>date fin révision</t>
  </si>
  <si>
    <t>BIOPHYSIQUE</t>
  </si>
  <si>
    <t>cours 1</t>
  </si>
  <si>
    <t>cours 2</t>
  </si>
  <si>
    <t>cours 3</t>
  </si>
  <si>
    <t>Revision</t>
  </si>
  <si>
    <t>cours 4</t>
  </si>
  <si>
    <t>xxx</t>
  </si>
  <si>
    <t xml:space="preserve">le : </t>
  </si>
  <si>
    <t>BIOLOGIE</t>
  </si>
  <si>
    <t>BIOSTAT</t>
  </si>
  <si>
    <t>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</si>
</sst>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99FFCC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6" borderId="0" xfId="0" applyFill="1"/>
    <xf numFmtId="14" fontId="0" fillId="0" borderId="0" xfId="0" applyNumberFormat="1"/>
    <xf numFmtId="14" fontId="0" fillId="10" borderId="0" xfId="0" applyNumberFormat="1" applyFill="1"/>
    <xf numFmtId="14" fontId="0" fillId="11" borderId="0" xfId="0" applyNumberFormat="1" applyFill="1"/>
    <xf numFmtId="14" fontId="0" fillId="9" borderId="0" xfId="0" applyNumberFormat="1" applyFill="1"/>
    <xf numFmtId="14" fontId="0" fillId="7" borderId="0" xfId="0" applyNumberFormat="1" applyFill="1"/>
    <xf numFmtId="16" fontId="0" fillId="0" borderId="0" xfId="0" applyNumberFormat="1"/>
    <xf numFmtId="14" fontId="0" fillId="5" borderId="0" xfId="0" applyNumberFormat="1" applyFill="1"/>
    <xf numFmtId="14" fontId="0" fillId="3" borderId="0" xfId="0" applyNumberFormat="1" applyFill="1"/>
    <xf numFmtId="14" fontId="0" fillId="0" borderId="0" xfId="0" applyNumberFormat="1" applyFill="1"/>
    <xf numFmtId="14" fontId="0" fillId="8" borderId="0" xfId="0" applyNumberFormat="1" applyFill="1"/>
    <xf numFmtId="14" fontId="0" fillId="12" borderId="0" xfId="0" applyNumberFormat="1" applyFill="1"/>
    <xf numFmtId="14" fontId="1" fillId="13" borderId="0" xfId="0" applyNumberFormat="1" applyFont="1" applyFill="1"/>
    <xf numFmtId="14" fontId="0" fillId="14" borderId="0" xfId="0" applyNumberFormat="1" applyFill="1"/>
    <xf numFmtId="14" fontId="0" fillId="15" borderId="0" xfId="0" applyNumberFormat="1" applyFill="1"/>
    <xf numFmtId="14" fontId="0" fillId="16" borderId="0" xfId="0" applyNumberFormat="1" applyFill="1"/>
    <xf numFmtId="0" fontId="2" fillId="3" borderId="0" xfId="0" applyFont="1" applyFill="1" applyAlignment="1">
      <alignment horizontal="center"/>
    </xf>
    <xf numFmtId="0" fontId="2" fillId="0" borderId="0" xfId="0" applyFont="1"/>
    <xf numFmtId="0" fontId="0" fillId="0" borderId="0" xfId="0" applyFill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1" xfId="0" applyFon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4" fontId="3" fillId="0" borderId="0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4" fontId="4" fillId="0" borderId="2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horizontal="right"/>
    </xf>
    <xf numFmtId="14" fontId="4" fillId="0" borderId="2" xfId="0" applyNumberFormat="1" applyFont="1" applyBorder="1" applyAlignment="1">
      <alignment horizontal="left"/>
    </xf>
    <xf numFmtId="1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4" fontId="3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4" xfId="0" applyFill="1" applyBorder="1"/>
    <xf numFmtId="14" fontId="3" fillId="0" borderId="5" xfId="0" applyNumberFormat="1" applyFont="1" applyBorder="1" applyAlignment="1">
      <alignment horizontal="center"/>
    </xf>
    <xf numFmtId="14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14" fontId="0" fillId="0" borderId="7" xfId="0" applyNumberFormat="1" applyBorder="1" applyAlignment="1">
      <alignment horizontal="center"/>
    </xf>
    <xf numFmtId="0" fontId="0" fillId="0" borderId="8" xfId="0" applyFill="1" applyBorder="1"/>
    <xf numFmtId="14" fontId="0" fillId="0" borderId="9" xfId="0" applyNumberForma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14" fontId="3" fillId="0" borderId="12" xfId="0" applyNumberFormat="1" applyFont="1" applyBorder="1" applyAlignment="1">
      <alignment horizontal="center"/>
    </xf>
    <xf numFmtId="14" fontId="0" fillId="0" borderId="13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</cellXfs>
  <cellStyles count="1">
    <cellStyle name="Normal" xfId="0" builtinId="0"/>
  </cellStyles>
  <dxfs count="38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99FFCC"/>
      <color rgb="FFFF33CC"/>
      <color rgb="FFFF7C80"/>
      <color rgb="FFCC6600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L23"/>
  <sheetViews>
    <sheetView zoomScale="82" zoomScaleNormal="82" workbookViewId="0">
      <selection activeCell="A37" sqref="A37"/>
    </sheetView>
  </sheetViews>
  <sheetFormatPr baseColWidth="10" defaultRowHeight="15" x14ac:dyDescent="0.25"/>
  <cols>
    <col min="1" max="1" width="73.140625" customWidth="1"/>
    <col min="2" max="2" width="13.85546875" customWidth="1"/>
  </cols>
  <sheetData>
    <row r="1" spans="1:12" x14ac:dyDescent="0.25">
      <c r="A1" s="3" t="s">
        <v>11</v>
      </c>
      <c r="B1" s="9">
        <v>42982</v>
      </c>
      <c r="C1" s="9">
        <v>42983</v>
      </c>
      <c r="D1" s="9">
        <v>42985</v>
      </c>
      <c r="E1" s="9">
        <v>42986</v>
      </c>
      <c r="F1" s="9">
        <v>42990</v>
      </c>
      <c r="G1" s="15">
        <v>43001</v>
      </c>
      <c r="H1" s="5">
        <v>43015</v>
      </c>
      <c r="I1" s="5">
        <v>43029</v>
      </c>
      <c r="J1" s="5">
        <v>43043</v>
      </c>
      <c r="K1" s="5">
        <v>43057</v>
      </c>
      <c r="L1" s="5">
        <v>43071</v>
      </c>
    </row>
    <row r="2" spans="1:12" x14ac:dyDescent="0.25">
      <c r="A2" s="3" t="s">
        <v>0</v>
      </c>
      <c r="B2" s="9">
        <v>42990</v>
      </c>
      <c r="C2" s="6">
        <v>42995</v>
      </c>
      <c r="D2" s="11">
        <v>42998</v>
      </c>
      <c r="E2" s="16">
        <v>43003</v>
      </c>
      <c r="F2" s="5">
        <v>43010</v>
      </c>
      <c r="G2" s="5">
        <v>43019</v>
      </c>
      <c r="H2" s="5">
        <v>43033</v>
      </c>
      <c r="I2" s="5">
        <v>43047</v>
      </c>
      <c r="J2" s="5">
        <v>43061</v>
      </c>
      <c r="K2" s="5">
        <v>43075</v>
      </c>
    </row>
    <row r="3" spans="1:12" x14ac:dyDescent="0.25">
      <c r="A3" s="2" t="s">
        <v>1</v>
      </c>
      <c r="B3" s="9">
        <v>42985</v>
      </c>
      <c r="C3" s="12">
        <v>42999</v>
      </c>
      <c r="D3" s="8">
        <v>43002</v>
      </c>
      <c r="E3" s="17">
        <v>43004</v>
      </c>
      <c r="F3" s="5">
        <v>43011</v>
      </c>
      <c r="G3" s="5">
        <v>43020</v>
      </c>
      <c r="H3" s="5">
        <v>43034</v>
      </c>
      <c r="I3" s="10">
        <v>43048</v>
      </c>
      <c r="J3" s="13">
        <v>43062</v>
      </c>
      <c r="K3" s="5">
        <v>43076</v>
      </c>
    </row>
    <row r="4" spans="1:12" x14ac:dyDescent="0.25">
      <c r="A4" s="2" t="s">
        <v>2</v>
      </c>
      <c r="B4" s="9">
        <v>42990</v>
      </c>
      <c r="C4" s="9">
        <v>42994</v>
      </c>
      <c r="D4" s="7">
        <v>42997</v>
      </c>
      <c r="E4" s="12">
        <v>42999</v>
      </c>
      <c r="F4" s="18">
        <v>43006</v>
      </c>
      <c r="G4" s="5">
        <v>43014</v>
      </c>
      <c r="H4" s="5">
        <v>43028</v>
      </c>
      <c r="I4" s="5">
        <v>43042</v>
      </c>
      <c r="J4" s="5">
        <v>43056</v>
      </c>
      <c r="K4" s="5">
        <v>43070</v>
      </c>
    </row>
    <row r="5" spans="1:12" x14ac:dyDescent="0.25">
      <c r="A5" s="2" t="s">
        <v>3</v>
      </c>
      <c r="B5" s="9">
        <v>42992</v>
      </c>
      <c r="C5" s="9">
        <v>42994</v>
      </c>
      <c r="D5" s="7">
        <v>42997</v>
      </c>
      <c r="E5" s="12">
        <v>42999</v>
      </c>
      <c r="F5" s="18">
        <v>43006</v>
      </c>
      <c r="G5" s="5">
        <v>43014</v>
      </c>
      <c r="H5" s="5">
        <v>43028</v>
      </c>
      <c r="I5" s="5">
        <v>43042</v>
      </c>
      <c r="J5" s="5">
        <v>43056</v>
      </c>
      <c r="K5" s="5">
        <v>43070</v>
      </c>
    </row>
    <row r="6" spans="1:12" x14ac:dyDescent="0.25">
      <c r="A6" s="1" t="s">
        <v>4</v>
      </c>
      <c r="B6" s="9">
        <v>42979</v>
      </c>
      <c r="C6" s="6">
        <v>42995</v>
      </c>
      <c r="D6" s="11">
        <v>42998</v>
      </c>
      <c r="E6" s="14">
        <v>43000</v>
      </c>
      <c r="F6" s="19">
        <v>43007</v>
      </c>
      <c r="G6" s="5">
        <v>43015</v>
      </c>
      <c r="H6" s="5">
        <v>43029</v>
      </c>
      <c r="I6" s="5">
        <v>43043</v>
      </c>
      <c r="J6" s="5">
        <v>43057</v>
      </c>
      <c r="K6" s="5">
        <v>43010</v>
      </c>
    </row>
    <row r="7" spans="1:12" x14ac:dyDescent="0.25">
      <c r="A7" s="1" t="s">
        <v>13</v>
      </c>
      <c r="B7" s="9">
        <v>42985</v>
      </c>
      <c r="C7" s="12">
        <v>42999</v>
      </c>
      <c r="D7" s="15">
        <v>43001</v>
      </c>
      <c r="E7" s="17">
        <v>43004</v>
      </c>
      <c r="F7" s="5">
        <v>43011</v>
      </c>
      <c r="G7" s="5">
        <v>43020</v>
      </c>
      <c r="H7" s="5">
        <v>43034</v>
      </c>
      <c r="I7" s="5">
        <v>43048</v>
      </c>
      <c r="J7" s="5">
        <v>43062</v>
      </c>
      <c r="K7" s="5">
        <v>43076</v>
      </c>
    </row>
    <row r="8" spans="1:12" x14ac:dyDescent="0.25">
      <c r="A8" s="1" t="s">
        <v>12</v>
      </c>
      <c r="B8" s="9">
        <v>42982</v>
      </c>
      <c r="C8" s="15">
        <v>43001</v>
      </c>
      <c r="D8" s="8">
        <v>43002</v>
      </c>
      <c r="E8" s="5">
        <v>43009</v>
      </c>
      <c r="F8" s="5">
        <v>43018</v>
      </c>
      <c r="G8" s="5">
        <v>43032</v>
      </c>
      <c r="H8" s="5">
        <v>43046</v>
      </c>
      <c r="I8" s="10">
        <v>43060</v>
      </c>
      <c r="J8" s="10">
        <v>43074</v>
      </c>
    </row>
    <row r="9" spans="1:12" x14ac:dyDescent="0.25">
      <c r="A9" s="1" t="s">
        <v>5</v>
      </c>
      <c r="B9" s="9">
        <v>42989</v>
      </c>
      <c r="C9" s="6">
        <v>42995</v>
      </c>
      <c r="D9" s="11">
        <v>42998</v>
      </c>
      <c r="E9" s="14">
        <v>43000</v>
      </c>
      <c r="F9" s="19">
        <v>43007</v>
      </c>
      <c r="G9" s="5">
        <v>43015</v>
      </c>
      <c r="H9" s="5">
        <v>43029</v>
      </c>
      <c r="I9" s="5">
        <v>43043</v>
      </c>
      <c r="J9" s="5">
        <v>43057</v>
      </c>
      <c r="K9" s="5">
        <v>41184</v>
      </c>
    </row>
    <row r="10" spans="1:12" x14ac:dyDescent="0.25">
      <c r="A10" s="1" t="s">
        <v>6</v>
      </c>
      <c r="B10" s="6">
        <v>42995</v>
      </c>
      <c r="C10" s="11">
        <v>42998</v>
      </c>
      <c r="D10" s="14">
        <v>43000</v>
      </c>
      <c r="E10" s="19">
        <v>43007</v>
      </c>
      <c r="F10" s="5">
        <v>43015</v>
      </c>
      <c r="G10" s="5">
        <v>43029</v>
      </c>
      <c r="H10" s="5">
        <v>43043</v>
      </c>
      <c r="I10" s="5">
        <v>43057</v>
      </c>
      <c r="J10" s="5">
        <v>43010</v>
      </c>
    </row>
    <row r="11" spans="1:12" x14ac:dyDescent="0.25">
      <c r="A11" s="1" t="s">
        <v>7</v>
      </c>
      <c r="B11" s="9">
        <v>42987</v>
      </c>
      <c r="C11" s="15">
        <v>43001</v>
      </c>
      <c r="D11" s="5"/>
    </row>
    <row r="12" spans="1:12" x14ac:dyDescent="0.25">
      <c r="A12" s="4" t="s">
        <v>10</v>
      </c>
      <c r="B12" s="9">
        <v>42983</v>
      </c>
      <c r="C12" s="9">
        <v>42987</v>
      </c>
    </row>
    <row r="13" spans="1:12" x14ac:dyDescent="0.25">
      <c r="A13" s="4" t="s">
        <v>8</v>
      </c>
      <c r="B13" s="9">
        <v>42987</v>
      </c>
      <c r="C13" s="8">
        <v>43002</v>
      </c>
    </row>
    <row r="14" spans="1:12" x14ac:dyDescent="0.25">
      <c r="A14" s="4" t="s">
        <v>9</v>
      </c>
      <c r="B14" s="9">
        <v>42994</v>
      </c>
      <c r="C14" s="7">
        <v>42997</v>
      </c>
      <c r="D14" s="12">
        <v>42999</v>
      </c>
      <c r="E14" s="18">
        <v>43006</v>
      </c>
      <c r="F14" s="5">
        <v>43014</v>
      </c>
      <c r="G14" s="5">
        <v>43028</v>
      </c>
      <c r="H14" s="5">
        <v>43042</v>
      </c>
      <c r="I14" s="5">
        <v>43056</v>
      </c>
      <c r="J14" s="5">
        <v>43070</v>
      </c>
    </row>
    <row r="15" spans="1:12" x14ac:dyDescent="0.25">
      <c r="A15" s="2" t="s">
        <v>14</v>
      </c>
      <c r="B15" s="9">
        <v>42983</v>
      </c>
    </row>
    <row r="16" spans="1:12" x14ac:dyDescent="0.25">
      <c r="A16" s="2" t="s">
        <v>15</v>
      </c>
      <c r="B16" s="9">
        <v>42983</v>
      </c>
    </row>
    <row r="17" spans="1:11" x14ac:dyDescent="0.25">
      <c r="A17" s="2" t="s">
        <v>16</v>
      </c>
      <c r="B17" s="9">
        <v>42993</v>
      </c>
    </row>
    <row r="18" spans="1:11" x14ac:dyDescent="0.25">
      <c r="A18" s="2" t="s">
        <v>17</v>
      </c>
      <c r="B18" s="9">
        <v>42983</v>
      </c>
    </row>
    <row r="21" spans="1:11" x14ac:dyDescent="0.25">
      <c r="A21" s="20" t="s">
        <v>19</v>
      </c>
      <c r="B21" s="21" t="s">
        <v>18</v>
      </c>
      <c r="C21">
        <v>3</v>
      </c>
      <c r="D21">
        <v>5</v>
      </c>
      <c r="E21">
        <v>12</v>
      </c>
      <c r="F21">
        <v>21</v>
      </c>
      <c r="H21">
        <v>15</v>
      </c>
      <c r="I21">
        <v>15</v>
      </c>
      <c r="J21">
        <v>15</v>
      </c>
      <c r="K21">
        <v>15</v>
      </c>
    </row>
    <row r="22" spans="1:11" x14ac:dyDescent="0.25">
      <c r="B22" s="5">
        <v>42994</v>
      </c>
      <c r="C22" s="5">
        <f>B22+3</f>
        <v>42997</v>
      </c>
      <c r="D22" s="5">
        <f>B22+5</f>
        <v>42999</v>
      </c>
      <c r="E22" s="5">
        <f>B22+12</f>
        <v>43006</v>
      </c>
      <c r="F22" s="5">
        <f>B22+21</f>
        <v>43015</v>
      </c>
      <c r="H22" s="5">
        <f>F22+15</f>
        <v>43030</v>
      </c>
      <c r="I22" s="5">
        <f t="shared" ref="I22:K23" si="0">H22+15</f>
        <v>43045</v>
      </c>
      <c r="J22" s="5">
        <f t="shared" si="0"/>
        <v>43060</v>
      </c>
      <c r="K22" s="5">
        <f t="shared" si="0"/>
        <v>43075</v>
      </c>
    </row>
    <row r="23" spans="1:11" x14ac:dyDescent="0.25">
      <c r="B23" s="5">
        <v>43069</v>
      </c>
      <c r="C23" s="5">
        <f>B23+3</f>
        <v>43072</v>
      </c>
      <c r="D23" s="5">
        <f>D30+5</f>
        <v>5</v>
      </c>
      <c r="E23" s="5">
        <f>D30+12</f>
        <v>12</v>
      </c>
      <c r="F23" s="5">
        <f>D30+21</f>
        <v>21</v>
      </c>
      <c r="H23" s="5">
        <f>F23+15</f>
        <v>36</v>
      </c>
      <c r="I23" s="5">
        <f t="shared" si="0"/>
        <v>51</v>
      </c>
      <c r="J23" s="5">
        <f t="shared" si="0"/>
        <v>66</v>
      </c>
      <c r="K23" s="5">
        <f t="shared" si="0"/>
        <v>81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P81"/>
  <sheetViews>
    <sheetView tabSelected="1" zoomScaleNormal="100" workbookViewId="0">
      <selection activeCell="H7" sqref="H7"/>
    </sheetView>
  </sheetViews>
  <sheetFormatPr baseColWidth="10" defaultRowHeight="15" x14ac:dyDescent="0.25"/>
  <cols>
    <col min="1" max="1" width="41.7109375" customWidth="1"/>
    <col min="2" max="2" width="17.28515625" style="41" customWidth="1"/>
    <col min="3" max="4" width="13.140625" style="26" customWidth="1"/>
    <col min="5" max="5" width="15.7109375" style="26" customWidth="1"/>
    <col min="6" max="6" width="13.140625" style="26" customWidth="1"/>
    <col min="7" max="7" width="5" style="26" customWidth="1"/>
    <col min="8" max="11" width="13.140625" style="26" customWidth="1"/>
    <col min="12" max="12" width="16.28515625" customWidth="1"/>
    <col min="16" max="16" width="8.5703125" style="26" bestFit="1" customWidth="1"/>
  </cols>
  <sheetData>
    <row r="1" spans="1:16" ht="19.5" thickBot="1" x14ac:dyDescent="0.35">
      <c r="A1" s="25" t="s">
        <v>23</v>
      </c>
      <c r="B1" s="28" t="s">
        <v>25</v>
      </c>
      <c r="C1" s="29">
        <f ca="1">TODAY()</f>
        <v>42995</v>
      </c>
      <c r="E1" s="32" t="s">
        <v>26</v>
      </c>
      <c r="F1" s="33">
        <v>43077</v>
      </c>
    </row>
    <row r="2" spans="1:16" ht="18.75" x14ac:dyDescent="0.3">
      <c r="A2" s="25"/>
      <c r="B2" s="30"/>
      <c r="C2" s="31"/>
    </row>
    <row r="3" spans="1:16" x14ac:dyDescent="0.25">
      <c r="B3" s="23" t="s">
        <v>24</v>
      </c>
      <c r="P3" s="34"/>
    </row>
    <row r="4" spans="1:16" s="23" customFormat="1" ht="15.75" thickBot="1" x14ac:dyDescent="0.3">
      <c r="A4" s="23" t="s">
        <v>19</v>
      </c>
      <c r="B4" s="24" t="s">
        <v>22</v>
      </c>
      <c r="C4" s="23">
        <v>3</v>
      </c>
      <c r="D4" s="23">
        <v>5</v>
      </c>
      <c r="E4" s="23">
        <v>12</v>
      </c>
      <c r="F4" s="23">
        <v>21</v>
      </c>
      <c r="H4" s="23">
        <v>15</v>
      </c>
      <c r="I4" s="23">
        <v>15</v>
      </c>
      <c r="J4" s="23">
        <v>15</v>
      </c>
      <c r="K4" s="23">
        <v>15</v>
      </c>
      <c r="L4" s="23">
        <v>15</v>
      </c>
      <c r="P4" s="26"/>
    </row>
    <row r="5" spans="1:16" x14ac:dyDescent="0.25">
      <c r="A5" s="42" t="s">
        <v>20</v>
      </c>
      <c r="B5" s="43">
        <v>42982</v>
      </c>
      <c r="C5" s="44">
        <f>IF(B5&gt;0,B5+3,"")</f>
        <v>42985</v>
      </c>
      <c r="D5" s="44">
        <f>IF(B5&gt;0,B5+5,"")</f>
        <v>42987</v>
      </c>
      <c r="E5" s="44">
        <f>IF(B5&gt;0,B5+12,"")</f>
        <v>42994</v>
      </c>
      <c r="F5" s="44">
        <f>IF(B5&gt;0,B5+21,"")</f>
        <v>43003</v>
      </c>
      <c r="G5" s="45"/>
      <c r="H5" s="44">
        <f t="shared" ref="H5:H7" si="0">IF(F5+15&gt;$F$1,"révision terminée",F5+15)</f>
        <v>43018</v>
      </c>
      <c r="I5" s="44">
        <f>IF(H5+15&gt;$F$1,"révision terminée",H5+15)</f>
        <v>43033</v>
      </c>
      <c r="J5" s="44">
        <f t="shared" ref="J5:L5" si="1">IF(I5+15&gt;$F$1,"révision terminée",I5+15)</f>
        <v>43048</v>
      </c>
      <c r="K5" s="44">
        <f t="shared" si="1"/>
        <v>43063</v>
      </c>
      <c r="L5" s="46" t="str">
        <f t="shared" si="1"/>
        <v>révision terminée</v>
      </c>
      <c r="M5" s="27"/>
      <c r="P5" s="26" t="str">
        <f ca="1">IF(COUNTIF(B5:L5,$C$1)=1,MAX($P$4:P4)+1,"")</f>
        <v/>
      </c>
    </row>
    <row r="6" spans="1:16" x14ac:dyDescent="0.25">
      <c r="A6" s="47" t="s">
        <v>21</v>
      </c>
      <c r="B6" s="40">
        <v>42994</v>
      </c>
      <c r="C6" s="38">
        <f t="shared" ref="C6:C69" si="2">IF(B6&gt;0,B6+3,"")</f>
        <v>42997</v>
      </c>
      <c r="D6" s="38">
        <f t="shared" ref="D6:D40" si="3">IF(B6&gt;0,B6+5,"")</f>
        <v>42999</v>
      </c>
      <c r="E6" s="38">
        <f t="shared" ref="E6:E40" si="4">IF(B6&gt;0,B6+12,"")</f>
        <v>43006</v>
      </c>
      <c r="F6" s="38">
        <f t="shared" ref="F6:F40" si="5">IF(B6&gt;0,B6+21,"")</f>
        <v>43015</v>
      </c>
      <c r="G6" s="39"/>
      <c r="H6" s="38">
        <f t="shared" si="0"/>
        <v>43030</v>
      </c>
      <c r="I6" s="38">
        <f t="shared" ref="H6:L7" si="6">IF(H6+15&gt;$F$1,"révision terminée",H6+15)</f>
        <v>43045</v>
      </c>
      <c r="J6" s="38">
        <f t="shared" si="6"/>
        <v>43060</v>
      </c>
      <c r="K6" s="38">
        <f t="shared" si="6"/>
        <v>43075</v>
      </c>
      <c r="L6" s="48" t="str">
        <f t="shared" si="6"/>
        <v>révision terminée</v>
      </c>
      <c r="P6" s="26" t="str">
        <f ca="1">IF(COUNTIF(B6:L6,$C$1)=1,MAX($P$4:P5)+1,"")</f>
        <v/>
      </c>
    </row>
    <row r="7" spans="1:16" x14ac:dyDescent="0.25">
      <c r="A7" s="47" t="s">
        <v>33</v>
      </c>
      <c r="B7" s="40"/>
      <c r="C7" s="38" t="str">
        <f t="shared" si="2"/>
        <v/>
      </c>
      <c r="D7" s="38" t="str">
        <f t="shared" si="3"/>
        <v/>
      </c>
      <c r="E7" s="38" t="str">
        <f t="shared" si="4"/>
        <v/>
      </c>
      <c r="F7" s="38" t="str">
        <f t="shared" si="5"/>
        <v/>
      </c>
      <c r="G7" s="39"/>
      <c r="H7" s="38">
        <f t="shared" si="6"/>
        <v>15</v>
      </c>
      <c r="I7" s="38">
        <f t="shared" si="6"/>
        <v>30</v>
      </c>
      <c r="J7" s="38">
        <f t="shared" si="6"/>
        <v>45</v>
      </c>
      <c r="K7" s="38">
        <f t="shared" si="6"/>
        <v>60</v>
      </c>
      <c r="L7" s="48">
        <f t="shared" si="6"/>
        <v>75</v>
      </c>
      <c r="P7" s="26" t="str">
        <f ca="1">IF(COUNTIF(B7:L7,$C$1)=1,MAX($P$4:P6)+1,"")</f>
        <v/>
      </c>
    </row>
    <row r="8" spans="1:16" x14ac:dyDescent="0.25">
      <c r="A8" s="49" t="s">
        <v>37</v>
      </c>
      <c r="B8" s="40">
        <v>42994</v>
      </c>
      <c r="C8" s="38">
        <f t="shared" si="2"/>
        <v>42997</v>
      </c>
      <c r="D8" s="38">
        <f t="shared" si="3"/>
        <v>42999</v>
      </c>
      <c r="E8" s="38">
        <f t="shared" si="4"/>
        <v>43006</v>
      </c>
      <c r="F8" s="38">
        <f t="shared" si="5"/>
        <v>43015</v>
      </c>
      <c r="G8" s="39"/>
      <c r="H8" s="39"/>
      <c r="I8" s="39"/>
      <c r="J8" s="39"/>
      <c r="K8" s="39"/>
      <c r="L8" s="50"/>
      <c r="P8" s="26" t="str">
        <f ca="1">IF(COUNTIF(B8:L8,$C$1)=1,MAX($P$4:P7)+1,"")</f>
        <v/>
      </c>
    </row>
    <row r="9" spans="1:16" x14ac:dyDescent="0.25">
      <c r="A9" s="49"/>
      <c r="B9" s="40">
        <v>42993</v>
      </c>
      <c r="C9" s="38">
        <f t="shared" si="2"/>
        <v>42996</v>
      </c>
      <c r="D9" s="38">
        <f t="shared" si="3"/>
        <v>42998</v>
      </c>
      <c r="E9" s="38">
        <f t="shared" si="4"/>
        <v>43005</v>
      </c>
      <c r="F9" s="38">
        <f t="shared" si="5"/>
        <v>43014</v>
      </c>
      <c r="G9" s="39"/>
      <c r="H9" s="39"/>
      <c r="I9" s="39"/>
      <c r="J9" s="39"/>
      <c r="K9" s="39"/>
      <c r="L9" s="50"/>
    </row>
    <row r="10" spans="1:16" x14ac:dyDescent="0.25">
      <c r="A10" s="49"/>
      <c r="B10" s="40">
        <v>42994</v>
      </c>
      <c r="C10" s="38">
        <f t="shared" si="2"/>
        <v>42997</v>
      </c>
      <c r="D10" s="38">
        <f t="shared" si="3"/>
        <v>42999</v>
      </c>
      <c r="E10" s="38">
        <f t="shared" si="4"/>
        <v>43006</v>
      </c>
      <c r="F10" s="38">
        <f t="shared" si="5"/>
        <v>43015</v>
      </c>
      <c r="G10" s="39"/>
      <c r="H10" s="39"/>
      <c r="I10" s="39"/>
      <c r="J10" s="39"/>
      <c r="K10" s="39"/>
      <c r="L10" s="50"/>
    </row>
    <row r="11" spans="1:16" x14ac:dyDescent="0.25">
      <c r="A11" s="49"/>
      <c r="B11" s="40">
        <v>42995</v>
      </c>
      <c r="C11" s="38">
        <f t="shared" si="2"/>
        <v>42998</v>
      </c>
      <c r="D11" s="38">
        <f t="shared" si="3"/>
        <v>43000</v>
      </c>
      <c r="E11" s="38">
        <f t="shared" si="4"/>
        <v>43007</v>
      </c>
      <c r="F11" s="38">
        <f t="shared" si="5"/>
        <v>43016</v>
      </c>
      <c r="G11" s="39"/>
      <c r="H11" s="39"/>
      <c r="I11" s="39"/>
      <c r="J11" s="39"/>
      <c r="K11" s="39"/>
      <c r="L11" s="50"/>
    </row>
    <row r="12" spans="1:16" x14ac:dyDescent="0.25">
      <c r="A12" s="49"/>
      <c r="B12" s="40">
        <v>42995</v>
      </c>
      <c r="C12" s="38">
        <f t="shared" si="2"/>
        <v>42998</v>
      </c>
      <c r="D12" s="38">
        <f t="shared" si="3"/>
        <v>43000</v>
      </c>
      <c r="E12" s="38">
        <f t="shared" si="4"/>
        <v>43007</v>
      </c>
      <c r="F12" s="38">
        <f t="shared" si="5"/>
        <v>43016</v>
      </c>
      <c r="G12" s="39"/>
      <c r="H12" s="39"/>
      <c r="I12" s="39"/>
      <c r="J12" s="39"/>
      <c r="K12" s="39"/>
      <c r="L12" s="50"/>
    </row>
    <row r="13" spans="1:16" x14ac:dyDescent="0.25">
      <c r="A13" s="49"/>
      <c r="B13" s="40"/>
      <c r="C13" s="38" t="str">
        <f t="shared" si="2"/>
        <v/>
      </c>
      <c r="D13" s="38" t="str">
        <f t="shared" si="3"/>
        <v/>
      </c>
      <c r="E13" s="38" t="str">
        <f t="shared" si="4"/>
        <v/>
      </c>
      <c r="F13" s="38" t="str">
        <f t="shared" si="5"/>
        <v/>
      </c>
      <c r="G13" s="39"/>
      <c r="H13" s="39"/>
      <c r="I13" s="39"/>
      <c r="J13" s="39"/>
      <c r="K13" s="39"/>
      <c r="L13" s="50"/>
    </row>
    <row r="14" spans="1:16" x14ac:dyDescent="0.25">
      <c r="A14" s="49"/>
      <c r="B14" s="40"/>
      <c r="C14" s="38" t="str">
        <f t="shared" si="2"/>
        <v/>
      </c>
      <c r="D14" s="38" t="str">
        <f t="shared" si="3"/>
        <v/>
      </c>
      <c r="E14" s="38" t="str">
        <f t="shared" si="4"/>
        <v/>
      </c>
      <c r="F14" s="38" t="str">
        <f t="shared" si="5"/>
        <v/>
      </c>
      <c r="G14" s="39"/>
      <c r="H14" s="39"/>
      <c r="I14" s="39"/>
      <c r="J14" s="39"/>
      <c r="K14" s="39"/>
      <c r="L14" s="50"/>
    </row>
    <row r="15" spans="1:16" x14ac:dyDescent="0.25">
      <c r="A15" s="49"/>
      <c r="B15" s="40"/>
      <c r="C15" s="38" t="str">
        <f t="shared" si="2"/>
        <v/>
      </c>
      <c r="D15" s="38" t="str">
        <f t="shared" si="3"/>
        <v/>
      </c>
      <c r="E15" s="38" t="str">
        <f t="shared" si="4"/>
        <v/>
      </c>
      <c r="F15" s="38" t="str">
        <f t="shared" si="5"/>
        <v/>
      </c>
      <c r="G15" s="39"/>
      <c r="H15" s="39"/>
      <c r="I15" s="39"/>
      <c r="J15" s="39"/>
      <c r="K15" s="39"/>
      <c r="L15" s="50"/>
    </row>
    <row r="16" spans="1:16" x14ac:dyDescent="0.25">
      <c r="A16" s="49"/>
      <c r="B16" s="40"/>
      <c r="C16" s="38" t="str">
        <f t="shared" si="2"/>
        <v/>
      </c>
      <c r="D16" s="38" t="str">
        <f t="shared" si="3"/>
        <v/>
      </c>
      <c r="E16" s="38" t="str">
        <f t="shared" si="4"/>
        <v/>
      </c>
      <c r="F16" s="38" t="str">
        <f t="shared" si="5"/>
        <v/>
      </c>
      <c r="G16" s="39"/>
      <c r="H16" s="39"/>
      <c r="I16" s="39"/>
      <c r="J16" s="39"/>
      <c r="K16" s="39"/>
      <c r="L16" s="50"/>
    </row>
    <row r="17" spans="1:12" x14ac:dyDescent="0.25">
      <c r="A17" s="49"/>
      <c r="B17" s="40"/>
      <c r="C17" s="38" t="str">
        <f t="shared" si="2"/>
        <v/>
      </c>
      <c r="D17" s="38" t="str">
        <f t="shared" si="3"/>
        <v/>
      </c>
      <c r="E17" s="38" t="str">
        <f t="shared" si="4"/>
        <v/>
      </c>
      <c r="F17" s="38" t="str">
        <f t="shared" si="5"/>
        <v/>
      </c>
      <c r="G17" s="39"/>
      <c r="H17" s="39"/>
      <c r="I17" s="39"/>
      <c r="J17" s="39"/>
      <c r="K17" s="39"/>
      <c r="L17" s="50"/>
    </row>
    <row r="18" spans="1:12" x14ac:dyDescent="0.25">
      <c r="A18" s="49"/>
      <c r="B18" s="40"/>
      <c r="C18" s="38" t="str">
        <f t="shared" si="2"/>
        <v/>
      </c>
      <c r="D18" s="38" t="str">
        <f t="shared" si="3"/>
        <v/>
      </c>
      <c r="E18" s="38" t="str">
        <f t="shared" si="4"/>
        <v/>
      </c>
      <c r="F18" s="38" t="str">
        <f t="shared" si="5"/>
        <v/>
      </c>
      <c r="G18" s="39"/>
      <c r="H18" s="39"/>
      <c r="I18" s="39"/>
      <c r="J18" s="39"/>
      <c r="K18" s="39"/>
      <c r="L18" s="50"/>
    </row>
    <row r="19" spans="1:12" x14ac:dyDescent="0.25">
      <c r="A19" s="49"/>
      <c r="B19" s="40"/>
      <c r="C19" s="38" t="str">
        <f t="shared" si="2"/>
        <v/>
      </c>
      <c r="D19" s="38" t="str">
        <f t="shared" si="3"/>
        <v/>
      </c>
      <c r="E19" s="38" t="str">
        <f t="shared" si="4"/>
        <v/>
      </c>
      <c r="F19" s="38" t="str">
        <f t="shared" si="5"/>
        <v/>
      </c>
      <c r="G19" s="39"/>
      <c r="H19" s="39"/>
      <c r="I19" s="39"/>
      <c r="J19" s="39"/>
      <c r="K19" s="39"/>
      <c r="L19" s="50"/>
    </row>
    <row r="20" spans="1:12" x14ac:dyDescent="0.25">
      <c r="A20" s="49"/>
      <c r="B20" s="40"/>
      <c r="C20" s="38" t="str">
        <f t="shared" si="2"/>
        <v/>
      </c>
      <c r="D20" s="38" t="str">
        <f t="shared" si="3"/>
        <v/>
      </c>
      <c r="E20" s="38" t="str">
        <f t="shared" si="4"/>
        <v/>
      </c>
      <c r="F20" s="38" t="str">
        <f t="shared" si="5"/>
        <v/>
      </c>
      <c r="G20" s="39"/>
      <c r="H20" s="39"/>
      <c r="I20" s="39"/>
      <c r="J20" s="39"/>
      <c r="K20" s="39"/>
      <c r="L20" s="50"/>
    </row>
    <row r="21" spans="1:12" x14ac:dyDescent="0.25">
      <c r="A21" s="49"/>
      <c r="B21" s="40"/>
      <c r="C21" s="38" t="str">
        <f t="shared" si="2"/>
        <v/>
      </c>
      <c r="D21" s="38" t="str">
        <f t="shared" si="3"/>
        <v/>
      </c>
      <c r="E21" s="38" t="str">
        <f t="shared" si="4"/>
        <v/>
      </c>
      <c r="F21" s="38" t="str">
        <f t="shared" si="5"/>
        <v/>
      </c>
      <c r="G21" s="39"/>
      <c r="H21" s="39"/>
      <c r="I21" s="39"/>
      <c r="J21" s="39"/>
      <c r="K21" s="39"/>
      <c r="L21" s="50"/>
    </row>
    <row r="22" spans="1:12" x14ac:dyDescent="0.25">
      <c r="A22" s="49"/>
      <c r="B22" s="40"/>
      <c r="C22" s="38" t="str">
        <f t="shared" si="2"/>
        <v/>
      </c>
      <c r="D22" s="38" t="str">
        <f t="shared" si="3"/>
        <v/>
      </c>
      <c r="E22" s="38" t="str">
        <f t="shared" si="4"/>
        <v/>
      </c>
      <c r="F22" s="38" t="str">
        <f t="shared" si="5"/>
        <v/>
      </c>
      <c r="G22" s="39"/>
      <c r="H22" s="39"/>
      <c r="I22" s="39"/>
      <c r="J22" s="39"/>
      <c r="K22" s="39"/>
      <c r="L22" s="50"/>
    </row>
    <row r="23" spans="1:12" x14ac:dyDescent="0.25">
      <c r="A23" s="49"/>
      <c r="B23" s="40"/>
      <c r="C23" s="38" t="str">
        <f t="shared" si="2"/>
        <v/>
      </c>
      <c r="D23" s="38" t="str">
        <f t="shared" si="3"/>
        <v/>
      </c>
      <c r="E23" s="38" t="str">
        <f t="shared" si="4"/>
        <v/>
      </c>
      <c r="F23" s="38" t="str">
        <f t="shared" si="5"/>
        <v/>
      </c>
      <c r="G23" s="39"/>
      <c r="H23" s="39"/>
      <c r="I23" s="39"/>
      <c r="J23" s="39"/>
      <c r="K23" s="39"/>
      <c r="L23" s="50"/>
    </row>
    <row r="24" spans="1:12" x14ac:dyDescent="0.25">
      <c r="A24" s="49"/>
      <c r="B24" s="40"/>
      <c r="C24" s="38" t="str">
        <f t="shared" si="2"/>
        <v/>
      </c>
      <c r="D24" s="38" t="str">
        <f t="shared" si="3"/>
        <v/>
      </c>
      <c r="E24" s="38" t="str">
        <f t="shared" si="4"/>
        <v/>
      </c>
      <c r="F24" s="38" t="str">
        <f t="shared" si="5"/>
        <v/>
      </c>
      <c r="G24" s="39"/>
      <c r="H24" s="39"/>
      <c r="I24" s="39"/>
      <c r="J24" s="39"/>
      <c r="K24" s="39"/>
      <c r="L24" s="50"/>
    </row>
    <row r="25" spans="1:12" x14ac:dyDescent="0.25">
      <c r="A25" s="49"/>
      <c r="B25" s="40"/>
      <c r="C25" s="38" t="str">
        <f t="shared" si="2"/>
        <v/>
      </c>
      <c r="D25" s="38" t="str">
        <f t="shared" si="3"/>
        <v/>
      </c>
      <c r="E25" s="38" t="str">
        <f t="shared" si="4"/>
        <v/>
      </c>
      <c r="F25" s="38" t="str">
        <f t="shared" si="5"/>
        <v/>
      </c>
      <c r="G25" s="39"/>
      <c r="H25" s="39"/>
      <c r="I25" s="39"/>
      <c r="J25" s="39"/>
      <c r="K25" s="39"/>
      <c r="L25" s="50"/>
    </row>
    <row r="26" spans="1:12" x14ac:dyDescent="0.25">
      <c r="A26" s="49"/>
      <c r="B26" s="40"/>
      <c r="C26" s="38" t="str">
        <f t="shared" si="2"/>
        <v/>
      </c>
      <c r="D26" s="38" t="str">
        <f t="shared" si="3"/>
        <v/>
      </c>
      <c r="E26" s="38" t="str">
        <f t="shared" si="4"/>
        <v/>
      </c>
      <c r="F26" s="38" t="str">
        <f t="shared" si="5"/>
        <v/>
      </c>
      <c r="G26" s="39"/>
      <c r="H26" s="39"/>
      <c r="I26" s="39"/>
      <c r="J26" s="39"/>
      <c r="K26" s="39"/>
      <c r="L26" s="50"/>
    </row>
    <row r="27" spans="1:12" x14ac:dyDescent="0.25">
      <c r="A27" s="49"/>
      <c r="B27" s="40"/>
      <c r="C27" s="38" t="str">
        <f t="shared" si="2"/>
        <v/>
      </c>
      <c r="D27" s="38" t="str">
        <f t="shared" si="3"/>
        <v/>
      </c>
      <c r="E27" s="38" t="str">
        <f t="shared" si="4"/>
        <v/>
      </c>
      <c r="F27" s="38" t="str">
        <f t="shared" si="5"/>
        <v/>
      </c>
      <c r="G27" s="39"/>
      <c r="H27" s="39"/>
      <c r="I27" s="39"/>
      <c r="J27" s="39"/>
      <c r="K27" s="39"/>
      <c r="L27" s="50"/>
    </row>
    <row r="28" spans="1:12" x14ac:dyDescent="0.25">
      <c r="A28" s="49"/>
      <c r="B28" s="40"/>
      <c r="C28" s="38" t="str">
        <f t="shared" si="2"/>
        <v/>
      </c>
      <c r="D28" s="38" t="str">
        <f t="shared" si="3"/>
        <v/>
      </c>
      <c r="E28" s="38" t="str">
        <f t="shared" si="4"/>
        <v/>
      </c>
      <c r="F28" s="38" t="str">
        <f t="shared" si="5"/>
        <v/>
      </c>
      <c r="G28" s="39"/>
      <c r="H28" s="39"/>
      <c r="I28" s="39"/>
      <c r="J28" s="39"/>
      <c r="K28" s="39"/>
      <c r="L28" s="50"/>
    </row>
    <row r="29" spans="1:12" x14ac:dyDescent="0.25">
      <c r="A29" s="49"/>
      <c r="B29" s="40"/>
      <c r="C29" s="38" t="str">
        <f t="shared" si="2"/>
        <v/>
      </c>
      <c r="D29" s="38" t="str">
        <f t="shared" si="3"/>
        <v/>
      </c>
      <c r="E29" s="38" t="str">
        <f t="shared" si="4"/>
        <v/>
      </c>
      <c r="F29" s="38" t="str">
        <f t="shared" si="5"/>
        <v/>
      </c>
      <c r="G29" s="39"/>
      <c r="H29" s="39"/>
      <c r="I29" s="39"/>
      <c r="J29" s="39"/>
      <c r="K29" s="39"/>
      <c r="L29" s="50"/>
    </row>
    <row r="30" spans="1:12" x14ac:dyDescent="0.25">
      <c r="A30" s="49"/>
      <c r="B30" s="40"/>
      <c r="C30" s="38" t="str">
        <f t="shared" si="2"/>
        <v/>
      </c>
      <c r="D30" s="38" t="str">
        <f t="shared" si="3"/>
        <v/>
      </c>
      <c r="E30" s="38" t="str">
        <f t="shared" si="4"/>
        <v/>
      </c>
      <c r="F30" s="38" t="str">
        <f t="shared" si="5"/>
        <v/>
      </c>
      <c r="G30" s="39"/>
      <c r="H30" s="39"/>
      <c r="I30" s="39"/>
      <c r="J30" s="39"/>
      <c r="K30" s="39"/>
      <c r="L30" s="50"/>
    </row>
    <row r="31" spans="1:12" x14ac:dyDescent="0.25">
      <c r="A31" s="49"/>
      <c r="B31" s="40"/>
      <c r="C31" s="38" t="str">
        <f t="shared" si="2"/>
        <v/>
      </c>
      <c r="D31" s="38" t="str">
        <f t="shared" si="3"/>
        <v/>
      </c>
      <c r="E31" s="38" t="str">
        <f t="shared" si="4"/>
        <v/>
      </c>
      <c r="F31" s="38" t="str">
        <f t="shared" si="5"/>
        <v/>
      </c>
      <c r="G31" s="39"/>
      <c r="H31" s="39"/>
      <c r="I31" s="39"/>
      <c r="J31" s="39"/>
      <c r="K31" s="39"/>
      <c r="L31" s="50"/>
    </row>
    <row r="32" spans="1:12" x14ac:dyDescent="0.25">
      <c r="A32" s="49"/>
      <c r="B32" s="40"/>
      <c r="C32" s="38" t="str">
        <f t="shared" si="2"/>
        <v/>
      </c>
      <c r="D32" s="38" t="str">
        <f t="shared" si="3"/>
        <v/>
      </c>
      <c r="E32" s="38" t="str">
        <f t="shared" si="4"/>
        <v/>
      </c>
      <c r="F32" s="38" t="str">
        <f t="shared" si="5"/>
        <v/>
      </c>
      <c r="G32" s="39"/>
      <c r="H32" s="39"/>
      <c r="I32" s="39"/>
      <c r="J32" s="39"/>
      <c r="K32" s="39"/>
      <c r="L32" s="50"/>
    </row>
    <row r="33" spans="1:12" x14ac:dyDescent="0.25">
      <c r="A33" s="49"/>
      <c r="B33" s="40"/>
      <c r="C33" s="38" t="str">
        <f t="shared" si="2"/>
        <v/>
      </c>
      <c r="D33" s="38" t="str">
        <f t="shared" si="3"/>
        <v/>
      </c>
      <c r="E33" s="38" t="str">
        <f t="shared" si="4"/>
        <v/>
      </c>
      <c r="F33" s="38" t="str">
        <f t="shared" si="5"/>
        <v/>
      </c>
      <c r="G33" s="39"/>
      <c r="H33" s="39"/>
      <c r="I33" s="39"/>
      <c r="J33" s="39"/>
      <c r="K33" s="39"/>
      <c r="L33" s="50"/>
    </row>
    <row r="34" spans="1:12" x14ac:dyDescent="0.25">
      <c r="A34" s="49"/>
      <c r="B34" s="40"/>
      <c r="C34" s="38" t="str">
        <f t="shared" si="2"/>
        <v/>
      </c>
      <c r="D34" s="38" t="str">
        <f t="shared" si="3"/>
        <v/>
      </c>
      <c r="E34" s="38" t="str">
        <f t="shared" si="4"/>
        <v/>
      </c>
      <c r="F34" s="38" t="str">
        <f t="shared" si="5"/>
        <v/>
      </c>
      <c r="G34" s="39"/>
      <c r="H34" s="39"/>
      <c r="I34" s="39"/>
      <c r="J34" s="39"/>
      <c r="K34" s="39"/>
      <c r="L34" s="50"/>
    </row>
    <row r="35" spans="1:12" x14ac:dyDescent="0.25">
      <c r="A35" s="49"/>
      <c r="B35" s="40"/>
      <c r="C35" s="38" t="str">
        <f t="shared" si="2"/>
        <v/>
      </c>
      <c r="D35" s="38" t="str">
        <f t="shared" si="3"/>
        <v/>
      </c>
      <c r="E35" s="38" t="str">
        <f t="shared" si="4"/>
        <v/>
      </c>
      <c r="F35" s="38" t="str">
        <f t="shared" si="5"/>
        <v/>
      </c>
      <c r="G35" s="39"/>
      <c r="H35" s="39"/>
      <c r="I35" s="39"/>
      <c r="J35" s="39"/>
      <c r="K35" s="39"/>
      <c r="L35" s="50"/>
    </row>
    <row r="36" spans="1:12" x14ac:dyDescent="0.25">
      <c r="A36" s="49"/>
      <c r="B36" s="40"/>
      <c r="C36" s="38" t="str">
        <f t="shared" si="2"/>
        <v/>
      </c>
      <c r="D36" s="38" t="str">
        <f t="shared" si="3"/>
        <v/>
      </c>
      <c r="E36" s="38" t="str">
        <f t="shared" si="4"/>
        <v/>
      </c>
      <c r="F36" s="38" t="str">
        <f t="shared" si="5"/>
        <v/>
      </c>
      <c r="G36" s="39"/>
      <c r="H36" s="39"/>
      <c r="I36" s="39"/>
      <c r="J36" s="39"/>
      <c r="K36" s="39"/>
      <c r="L36" s="50"/>
    </row>
    <row r="37" spans="1:12" x14ac:dyDescent="0.25">
      <c r="A37" s="49"/>
      <c r="B37" s="40"/>
      <c r="C37" s="38" t="str">
        <f t="shared" si="2"/>
        <v/>
      </c>
      <c r="D37" s="38" t="str">
        <f t="shared" si="3"/>
        <v/>
      </c>
      <c r="E37" s="38" t="str">
        <f t="shared" si="4"/>
        <v/>
      </c>
      <c r="F37" s="38" t="str">
        <f t="shared" si="5"/>
        <v/>
      </c>
      <c r="G37" s="39"/>
      <c r="H37" s="39"/>
      <c r="I37" s="39"/>
      <c r="J37" s="39"/>
      <c r="K37" s="39"/>
      <c r="L37" s="50"/>
    </row>
    <row r="38" spans="1:12" x14ac:dyDescent="0.25">
      <c r="A38" s="49"/>
      <c r="B38" s="40"/>
      <c r="C38" s="38" t="str">
        <f t="shared" si="2"/>
        <v/>
      </c>
      <c r="D38" s="38" t="str">
        <f t="shared" si="3"/>
        <v/>
      </c>
      <c r="E38" s="38" t="str">
        <f t="shared" si="4"/>
        <v/>
      </c>
      <c r="F38" s="38" t="str">
        <f t="shared" si="5"/>
        <v/>
      </c>
      <c r="G38" s="39"/>
      <c r="H38" s="39"/>
      <c r="I38" s="39"/>
      <c r="J38" s="39"/>
      <c r="K38" s="39"/>
      <c r="L38" s="50"/>
    </row>
    <row r="39" spans="1:12" x14ac:dyDescent="0.25">
      <c r="A39" s="49"/>
      <c r="B39" s="40"/>
      <c r="C39" s="38" t="str">
        <f t="shared" si="2"/>
        <v/>
      </c>
      <c r="D39" s="38" t="str">
        <f t="shared" ref="D39:D80" si="7">IF(B39&gt;0,B39+5,"")</f>
        <v/>
      </c>
      <c r="E39" s="38" t="str">
        <f t="shared" ref="E39:E80" si="8">IF(B39&gt;0,B39+12,"")</f>
        <v/>
      </c>
      <c r="F39" s="38" t="str">
        <f t="shared" ref="F39:F80" si="9">IF(B39&gt;0,B39+21,"")</f>
        <v/>
      </c>
      <c r="G39" s="39"/>
      <c r="H39" s="39"/>
      <c r="I39" s="39"/>
      <c r="J39" s="39"/>
      <c r="K39" s="39"/>
      <c r="L39" s="50"/>
    </row>
    <row r="40" spans="1:12" x14ac:dyDescent="0.25">
      <c r="A40" s="51"/>
      <c r="B40" s="40"/>
      <c r="C40" s="38" t="str">
        <f t="shared" si="2"/>
        <v/>
      </c>
      <c r="D40" s="38" t="str">
        <f t="shared" si="7"/>
        <v/>
      </c>
      <c r="E40" s="38" t="str">
        <f t="shared" si="8"/>
        <v/>
      </c>
      <c r="F40" s="38" t="str">
        <f t="shared" si="9"/>
        <v/>
      </c>
      <c r="G40" s="39"/>
      <c r="H40" s="39"/>
      <c r="I40" s="39"/>
      <c r="J40" s="39"/>
      <c r="K40" s="39"/>
      <c r="L40" s="50"/>
    </row>
    <row r="41" spans="1:12" x14ac:dyDescent="0.25">
      <c r="A41" s="51"/>
      <c r="B41" s="40"/>
      <c r="C41" s="38" t="str">
        <f t="shared" si="2"/>
        <v/>
      </c>
      <c r="D41" s="38" t="str">
        <f t="shared" si="7"/>
        <v/>
      </c>
      <c r="E41" s="38" t="str">
        <f t="shared" si="8"/>
        <v/>
      </c>
      <c r="F41" s="38" t="str">
        <f t="shared" si="9"/>
        <v/>
      </c>
      <c r="G41" s="39"/>
      <c r="H41" s="39"/>
      <c r="I41" s="39"/>
      <c r="J41" s="39"/>
      <c r="K41" s="39"/>
      <c r="L41" s="50"/>
    </row>
    <row r="42" spans="1:12" x14ac:dyDescent="0.25">
      <c r="A42" s="51"/>
      <c r="B42" s="40"/>
      <c r="C42" s="38" t="str">
        <f t="shared" si="2"/>
        <v/>
      </c>
      <c r="D42" s="38" t="str">
        <f t="shared" si="7"/>
        <v/>
      </c>
      <c r="E42" s="38" t="str">
        <f t="shared" si="8"/>
        <v/>
      </c>
      <c r="F42" s="38" t="str">
        <f t="shared" si="9"/>
        <v/>
      </c>
      <c r="G42" s="39"/>
      <c r="H42" s="39"/>
      <c r="I42" s="39"/>
      <c r="J42" s="39"/>
      <c r="K42" s="39"/>
      <c r="L42" s="50"/>
    </row>
    <row r="43" spans="1:12" x14ac:dyDescent="0.25">
      <c r="A43" s="51"/>
      <c r="B43" s="40"/>
      <c r="C43" s="38" t="str">
        <f t="shared" si="2"/>
        <v/>
      </c>
      <c r="D43" s="38" t="str">
        <f t="shared" si="7"/>
        <v/>
      </c>
      <c r="E43" s="38" t="str">
        <f t="shared" si="8"/>
        <v/>
      </c>
      <c r="F43" s="38" t="str">
        <f t="shared" si="9"/>
        <v/>
      </c>
      <c r="G43" s="39"/>
      <c r="H43" s="39"/>
      <c r="I43" s="39"/>
      <c r="J43" s="39"/>
      <c r="K43" s="39"/>
      <c r="L43" s="50"/>
    </row>
    <row r="44" spans="1:12" x14ac:dyDescent="0.25">
      <c r="A44" s="51"/>
      <c r="B44" s="40"/>
      <c r="C44" s="38" t="str">
        <f t="shared" si="2"/>
        <v/>
      </c>
      <c r="D44" s="38" t="str">
        <f t="shared" si="7"/>
        <v/>
      </c>
      <c r="E44" s="38" t="str">
        <f t="shared" si="8"/>
        <v/>
      </c>
      <c r="F44" s="38" t="str">
        <f t="shared" si="9"/>
        <v/>
      </c>
      <c r="G44" s="39"/>
      <c r="H44" s="39"/>
      <c r="I44" s="39"/>
      <c r="J44" s="39"/>
      <c r="K44" s="39"/>
      <c r="L44" s="50"/>
    </row>
    <row r="45" spans="1:12" x14ac:dyDescent="0.25">
      <c r="A45" s="51"/>
      <c r="B45" s="40"/>
      <c r="C45" s="38" t="str">
        <f t="shared" si="2"/>
        <v/>
      </c>
      <c r="D45" s="38" t="str">
        <f t="shared" si="7"/>
        <v/>
      </c>
      <c r="E45" s="38" t="str">
        <f t="shared" si="8"/>
        <v/>
      </c>
      <c r="F45" s="38" t="str">
        <f t="shared" si="9"/>
        <v/>
      </c>
      <c r="G45" s="39"/>
      <c r="H45" s="39"/>
      <c r="I45" s="39"/>
      <c r="J45" s="39"/>
      <c r="K45" s="39"/>
      <c r="L45" s="50"/>
    </row>
    <row r="46" spans="1:12" x14ac:dyDescent="0.25">
      <c r="A46" s="51"/>
      <c r="B46" s="40"/>
      <c r="C46" s="38" t="str">
        <f t="shared" si="2"/>
        <v/>
      </c>
      <c r="D46" s="38" t="str">
        <f t="shared" si="7"/>
        <v/>
      </c>
      <c r="E46" s="38" t="str">
        <f t="shared" si="8"/>
        <v/>
      </c>
      <c r="F46" s="38" t="str">
        <f t="shared" si="9"/>
        <v/>
      </c>
      <c r="G46" s="39"/>
      <c r="H46" s="39"/>
      <c r="I46" s="39"/>
      <c r="J46" s="39"/>
      <c r="K46" s="39"/>
      <c r="L46" s="50"/>
    </row>
    <row r="47" spans="1:12" x14ac:dyDescent="0.25">
      <c r="A47" s="51"/>
      <c r="B47" s="40"/>
      <c r="C47" s="38" t="str">
        <f t="shared" si="2"/>
        <v/>
      </c>
      <c r="D47" s="38" t="str">
        <f t="shared" si="7"/>
        <v/>
      </c>
      <c r="E47" s="38" t="str">
        <f t="shared" si="8"/>
        <v/>
      </c>
      <c r="F47" s="38" t="str">
        <f t="shared" si="9"/>
        <v/>
      </c>
      <c r="G47" s="39"/>
      <c r="H47" s="39"/>
      <c r="I47" s="39"/>
      <c r="J47" s="39"/>
      <c r="K47" s="39"/>
      <c r="L47" s="50"/>
    </row>
    <row r="48" spans="1:12" x14ac:dyDescent="0.25">
      <c r="A48" s="51"/>
      <c r="B48" s="40"/>
      <c r="C48" s="38" t="str">
        <f t="shared" si="2"/>
        <v/>
      </c>
      <c r="D48" s="38" t="str">
        <f t="shared" si="7"/>
        <v/>
      </c>
      <c r="E48" s="38" t="str">
        <f t="shared" si="8"/>
        <v/>
      </c>
      <c r="F48" s="38" t="str">
        <f t="shared" si="9"/>
        <v/>
      </c>
      <c r="G48" s="39"/>
      <c r="H48" s="39"/>
      <c r="I48" s="39"/>
      <c r="J48" s="39"/>
      <c r="K48" s="39"/>
      <c r="L48" s="50"/>
    </row>
    <row r="49" spans="1:12" x14ac:dyDescent="0.25">
      <c r="A49" s="51"/>
      <c r="B49" s="40"/>
      <c r="C49" s="38" t="str">
        <f t="shared" si="2"/>
        <v/>
      </c>
      <c r="D49" s="38" t="str">
        <f t="shared" si="7"/>
        <v/>
      </c>
      <c r="E49" s="38" t="str">
        <f t="shared" si="8"/>
        <v/>
      </c>
      <c r="F49" s="38" t="str">
        <f t="shared" si="9"/>
        <v/>
      </c>
      <c r="G49" s="39"/>
      <c r="H49" s="39"/>
      <c r="I49" s="39"/>
      <c r="J49" s="39"/>
      <c r="K49" s="39"/>
      <c r="L49" s="50"/>
    </row>
    <row r="50" spans="1:12" x14ac:dyDescent="0.25">
      <c r="A50" s="51"/>
      <c r="B50" s="40"/>
      <c r="C50" s="38" t="str">
        <f t="shared" si="2"/>
        <v/>
      </c>
      <c r="D50" s="38" t="str">
        <f t="shared" si="7"/>
        <v/>
      </c>
      <c r="E50" s="38" t="str">
        <f t="shared" si="8"/>
        <v/>
      </c>
      <c r="F50" s="38" t="str">
        <f t="shared" si="9"/>
        <v/>
      </c>
      <c r="G50" s="39"/>
      <c r="H50" s="39"/>
      <c r="I50" s="39"/>
      <c r="J50" s="39"/>
      <c r="K50" s="39"/>
      <c r="L50" s="50"/>
    </row>
    <row r="51" spans="1:12" x14ac:dyDescent="0.25">
      <c r="A51" s="51"/>
      <c r="B51" s="40"/>
      <c r="C51" s="38" t="str">
        <f t="shared" si="2"/>
        <v/>
      </c>
      <c r="D51" s="38" t="str">
        <f t="shared" si="7"/>
        <v/>
      </c>
      <c r="E51" s="38" t="str">
        <f t="shared" si="8"/>
        <v/>
      </c>
      <c r="F51" s="38" t="str">
        <f t="shared" si="9"/>
        <v/>
      </c>
      <c r="G51" s="39"/>
      <c r="H51" s="39"/>
      <c r="I51" s="39"/>
      <c r="J51" s="39"/>
      <c r="K51" s="39"/>
      <c r="L51" s="50"/>
    </row>
    <row r="52" spans="1:12" x14ac:dyDescent="0.25">
      <c r="A52" s="51"/>
      <c r="B52" s="40"/>
      <c r="C52" s="38" t="str">
        <f t="shared" si="2"/>
        <v/>
      </c>
      <c r="D52" s="38" t="str">
        <f t="shared" si="7"/>
        <v/>
      </c>
      <c r="E52" s="38" t="str">
        <f t="shared" si="8"/>
        <v/>
      </c>
      <c r="F52" s="38" t="str">
        <f t="shared" si="9"/>
        <v/>
      </c>
      <c r="G52" s="39"/>
      <c r="H52" s="39"/>
      <c r="I52" s="39"/>
      <c r="J52" s="39"/>
      <c r="K52" s="39"/>
      <c r="L52" s="50"/>
    </row>
    <row r="53" spans="1:12" x14ac:dyDescent="0.25">
      <c r="A53" s="51"/>
      <c r="B53" s="40"/>
      <c r="C53" s="38" t="str">
        <f t="shared" si="2"/>
        <v/>
      </c>
      <c r="D53" s="38" t="str">
        <f t="shared" si="7"/>
        <v/>
      </c>
      <c r="E53" s="38" t="str">
        <f t="shared" si="8"/>
        <v/>
      </c>
      <c r="F53" s="38" t="str">
        <f t="shared" si="9"/>
        <v/>
      </c>
      <c r="G53" s="39"/>
      <c r="H53" s="39"/>
      <c r="I53" s="39"/>
      <c r="J53" s="39"/>
      <c r="K53" s="39"/>
      <c r="L53" s="50"/>
    </row>
    <row r="54" spans="1:12" x14ac:dyDescent="0.25">
      <c r="A54" s="51"/>
      <c r="B54" s="40"/>
      <c r="C54" s="38" t="str">
        <f t="shared" si="2"/>
        <v/>
      </c>
      <c r="D54" s="38" t="str">
        <f t="shared" si="7"/>
        <v/>
      </c>
      <c r="E54" s="38" t="str">
        <f t="shared" si="8"/>
        <v/>
      </c>
      <c r="F54" s="38" t="str">
        <f t="shared" si="9"/>
        <v/>
      </c>
      <c r="G54" s="39"/>
      <c r="H54" s="39"/>
      <c r="I54" s="39"/>
      <c r="J54" s="39"/>
      <c r="K54" s="39"/>
      <c r="L54" s="50"/>
    </row>
    <row r="55" spans="1:12" x14ac:dyDescent="0.25">
      <c r="A55" s="51"/>
      <c r="B55" s="40"/>
      <c r="C55" s="38" t="str">
        <f t="shared" si="2"/>
        <v/>
      </c>
      <c r="D55" s="38" t="str">
        <f t="shared" si="7"/>
        <v/>
      </c>
      <c r="E55" s="38" t="str">
        <f t="shared" si="8"/>
        <v/>
      </c>
      <c r="F55" s="38" t="str">
        <f t="shared" si="9"/>
        <v/>
      </c>
      <c r="G55" s="39"/>
      <c r="H55" s="39"/>
      <c r="I55" s="39"/>
      <c r="J55" s="39"/>
      <c r="K55" s="39"/>
      <c r="L55" s="50"/>
    </row>
    <row r="56" spans="1:12" x14ac:dyDescent="0.25">
      <c r="A56" s="51"/>
      <c r="B56" s="40"/>
      <c r="C56" s="38" t="str">
        <f t="shared" si="2"/>
        <v/>
      </c>
      <c r="D56" s="38" t="str">
        <f t="shared" si="7"/>
        <v/>
      </c>
      <c r="E56" s="38" t="str">
        <f t="shared" si="8"/>
        <v/>
      </c>
      <c r="F56" s="38" t="str">
        <f t="shared" si="9"/>
        <v/>
      </c>
      <c r="G56" s="39"/>
      <c r="H56" s="39"/>
      <c r="I56" s="39"/>
      <c r="J56" s="39"/>
      <c r="K56" s="39"/>
      <c r="L56" s="50"/>
    </row>
    <row r="57" spans="1:12" x14ac:dyDescent="0.25">
      <c r="A57" s="51"/>
      <c r="B57" s="40"/>
      <c r="C57" s="38" t="str">
        <f t="shared" si="2"/>
        <v/>
      </c>
      <c r="D57" s="38" t="str">
        <f t="shared" si="7"/>
        <v/>
      </c>
      <c r="E57" s="38" t="str">
        <f t="shared" si="8"/>
        <v/>
      </c>
      <c r="F57" s="38" t="str">
        <f t="shared" si="9"/>
        <v/>
      </c>
      <c r="G57" s="39"/>
      <c r="H57" s="39"/>
      <c r="I57" s="39"/>
      <c r="J57" s="39"/>
      <c r="K57" s="39"/>
      <c r="L57" s="50"/>
    </row>
    <row r="58" spans="1:12" x14ac:dyDescent="0.25">
      <c r="A58" s="51"/>
      <c r="B58" s="40"/>
      <c r="C58" s="38" t="str">
        <f t="shared" si="2"/>
        <v/>
      </c>
      <c r="D58" s="38" t="str">
        <f t="shared" si="7"/>
        <v/>
      </c>
      <c r="E58" s="38" t="str">
        <f t="shared" si="8"/>
        <v/>
      </c>
      <c r="F58" s="38" t="str">
        <f t="shared" si="9"/>
        <v/>
      </c>
      <c r="G58" s="39"/>
      <c r="H58" s="39"/>
      <c r="I58" s="39"/>
      <c r="J58" s="39"/>
      <c r="K58" s="39"/>
      <c r="L58" s="50"/>
    </row>
    <row r="59" spans="1:12" x14ac:dyDescent="0.25">
      <c r="A59" s="51"/>
      <c r="B59" s="40"/>
      <c r="C59" s="38" t="str">
        <f t="shared" si="2"/>
        <v/>
      </c>
      <c r="D59" s="38" t="str">
        <f t="shared" si="7"/>
        <v/>
      </c>
      <c r="E59" s="38" t="str">
        <f t="shared" si="8"/>
        <v/>
      </c>
      <c r="F59" s="38" t="str">
        <f t="shared" si="9"/>
        <v/>
      </c>
      <c r="G59" s="39"/>
      <c r="H59" s="39"/>
      <c r="I59" s="39"/>
      <c r="J59" s="39"/>
      <c r="K59" s="39"/>
      <c r="L59" s="50"/>
    </row>
    <row r="60" spans="1:12" x14ac:dyDescent="0.25">
      <c r="A60" s="51"/>
      <c r="B60" s="40"/>
      <c r="C60" s="38" t="str">
        <f t="shared" si="2"/>
        <v/>
      </c>
      <c r="D60" s="38" t="str">
        <f t="shared" si="7"/>
        <v/>
      </c>
      <c r="E60" s="38" t="str">
        <f t="shared" si="8"/>
        <v/>
      </c>
      <c r="F60" s="38" t="str">
        <f t="shared" si="9"/>
        <v/>
      </c>
      <c r="G60" s="39"/>
      <c r="H60" s="39"/>
      <c r="I60" s="39"/>
      <c r="J60" s="39"/>
      <c r="K60" s="39"/>
      <c r="L60" s="50"/>
    </row>
    <row r="61" spans="1:12" x14ac:dyDescent="0.25">
      <c r="A61" s="51"/>
      <c r="B61" s="40"/>
      <c r="C61" s="38" t="str">
        <f t="shared" si="2"/>
        <v/>
      </c>
      <c r="D61" s="38" t="str">
        <f t="shared" si="7"/>
        <v/>
      </c>
      <c r="E61" s="38" t="str">
        <f t="shared" si="8"/>
        <v/>
      </c>
      <c r="F61" s="38" t="str">
        <f t="shared" si="9"/>
        <v/>
      </c>
      <c r="G61" s="39"/>
      <c r="H61" s="39"/>
      <c r="I61" s="39"/>
      <c r="J61" s="39"/>
      <c r="K61" s="39"/>
      <c r="L61" s="50"/>
    </row>
    <row r="62" spans="1:12" x14ac:dyDescent="0.25">
      <c r="A62" s="51"/>
      <c r="B62" s="40"/>
      <c r="C62" s="38" t="str">
        <f t="shared" si="2"/>
        <v/>
      </c>
      <c r="D62" s="38" t="str">
        <f t="shared" si="7"/>
        <v/>
      </c>
      <c r="E62" s="38" t="str">
        <f t="shared" si="8"/>
        <v/>
      </c>
      <c r="F62" s="38" t="str">
        <f t="shared" si="9"/>
        <v/>
      </c>
      <c r="G62" s="39"/>
      <c r="H62" s="39"/>
      <c r="I62" s="39"/>
      <c r="J62" s="39"/>
      <c r="K62" s="39"/>
      <c r="L62" s="50"/>
    </row>
    <row r="63" spans="1:12" x14ac:dyDescent="0.25">
      <c r="A63" s="51"/>
      <c r="B63" s="40"/>
      <c r="C63" s="38" t="str">
        <f t="shared" si="2"/>
        <v/>
      </c>
      <c r="D63" s="38" t="str">
        <f t="shared" si="7"/>
        <v/>
      </c>
      <c r="E63" s="38" t="str">
        <f t="shared" si="8"/>
        <v/>
      </c>
      <c r="F63" s="38" t="str">
        <f t="shared" si="9"/>
        <v/>
      </c>
      <c r="G63" s="39"/>
      <c r="H63" s="39"/>
      <c r="I63" s="39"/>
      <c r="J63" s="39"/>
      <c r="K63" s="39"/>
      <c r="L63" s="50"/>
    </row>
    <row r="64" spans="1:12" x14ac:dyDescent="0.25">
      <c r="A64" s="51"/>
      <c r="B64" s="40"/>
      <c r="C64" s="38" t="str">
        <f t="shared" si="2"/>
        <v/>
      </c>
      <c r="D64" s="38" t="str">
        <f t="shared" si="7"/>
        <v/>
      </c>
      <c r="E64" s="38" t="str">
        <f t="shared" si="8"/>
        <v/>
      </c>
      <c r="F64" s="38" t="str">
        <f t="shared" si="9"/>
        <v/>
      </c>
      <c r="G64" s="39"/>
      <c r="H64" s="39"/>
      <c r="I64" s="39"/>
      <c r="J64" s="39"/>
      <c r="K64" s="39"/>
      <c r="L64" s="50"/>
    </row>
    <row r="65" spans="1:12" x14ac:dyDescent="0.25">
      <c r="A65" s="51"/>
      <c r="B65" s="40"/>
      <c r="C65" s="38" t="str">
        <f t="shared" si="2"/>
        <v/>
      </c>
      <c r="D65" s="38" t="str">
        <f t="shared" si="7"/>
        <v/>
      </c>
      <c r="E65" s="38" t="str">
        <f t="shared" si="8"/>
        <v/>
      </c>
      <c r="F65" s="38" t="str">
        <f t="shared" si="9"/>
        <v/>
      </c>
      <c r="G65" s="39"/>
      <c r="H65" s="39"/>
      <c r="I65" s="39"/>
      <c r="J65" s="39"/>
      <c r="K65" s="39"/>
      <c r="L65" s="50"/>
    </row>
    <row r="66" spans="1:12" x14ac:dyDescent="0.25">
      <c r="A66" s="51"/>
      <c r="B66" s="40"/>
      <c r="C66" s="38" t="str">
        <f t="shared" si="2"/>
        <v/>
      </c>
      <c r="D66" s="38" t="str">
        <f t="shared" si="7"/>
        <v/>
      </c>
      <c r="E66" s="38" t="str">
        <f t="shared" si="8"/>
        <v/>
      </c>
      <c r="F66" s="38" t="str">
        <f t="shared" si="9"/>
        <v/>
      </c>
      <c r="G66" s="39"/>
      <c r="H66" s="39"/>
      <c r="I66" s="39"/>
      <c r="J66" s="39"/>
      <c r="K66" s="39"/>
      <c r="L66" s="50"/>
    </row>
    <row r="67" spans="1:12" x14ac:dyDescent="0.25">
      <c r="A67" s="51"/>
      <c r="B67" s="40"/>
      <c r="C67" s="38" t="str">
        <f t="shared" si="2"/>
        <v/>
      </c>
      <c r="D67" s="38" t="str">
        <f t="shared" si="7"/>
        <v/>
      </c>
      <c r="E67" s="38" t="str">
        <f t="shared" si="8"/>
        <v/>
      </c>
      <c r="F67" s="38" t="str">
        <f t="shared" si="9"/>
        <v/>
      </c>
      <c r="G67" s="39"/>
      <c r="H67" s="39"/>
      <c r="I67" s="39"/>
      <c r="J67" s="39"/>
      <c r="K67" s="39"/>
      <c r="L67" s="50"/>
    </row>
    <row r="68" spans="1:12" x14ac:dyDescent="0.25">
      <c r="A68" s="51"/>
      <c r="B68" s="40"/>
      <c r="C68" s="38" t="str">
        <f t="shared" si="2"/>
        <v/>
      </c>
      <c r="D68" s="38" t="str">
        <f t="shared" si="7"/>
        <v/>
      </c>
      <c r="E68" s="38" t="str">
        <f t="shared" si="8"/>
        <v/>
      </c>
      <c r="F68" s="38" t="str">
        <f t="shared" si="9"/>
        <v/>
      </c>
      <c r="G68" s="39"/>
      <c r="H68" s="39"/>
      <c r="I68" s="39"/>
      <c r="J68" s="39"/>
      <c r="K68" s="39"/>
      <c r="L68" s="50"/>
    </row>
    <row r="69" spans="1:12" x14ac:dyDescent="0.25">
      <c r="A69" s="51"/>
      <c r="B69" s="40"/>
      <c r="C69" s="38" t="str">
        <f t="shared" si="2"/>
        <v/>
      </c>
      <c r="D69" s="38" t="str">
        <f t="shared" si="7"/>
        <v/>
      </c>
      <c r="E69" s="38" t="str">
        <f t="shared" si="8"/>
        <v/>
      </c>
      <c r="F69" s="38" t="str">
        <f t="shared" si="9"/>
        <v/>
      </c>
      <c r="G69" s="39"/>
      <c r="H69" s="39"/>
      <c r="I69" s="39"/>
      <c r="J69" s="39"/>
      <c r="K69" s="39"/>
      <c r="L69" s="50"/>
    </row>
    <row r="70" spans="1:12" x14ac:dyDescent="0.25">
      <c r="A70" s="51"/>
      <c r="B70" s="40"/>
      <c r="C70" s="38" t="str">
        <f t="shared" ref="C70:C81" si="10">IF(B70&gt;0,B70+3,"")</f>
        <v/>
      </c>
      <c r="D70" s="38" t="str">
        <f t="shared" si="7"/>
        <v/>
      </c>
      <c r="E70" s="38" t="str">
        <f t="shared" si="8"/>
        <v/>
      </c>
      <c r="F70" s="38" t="str">
        <f t="shared" si="9"/>
        <v/>
      </c>
      <c r="G70" s="39"/>
      <c r="H70" s="39"/>
      <c r="I70" s="39"/>
      <c r="J70" s="39"/>
      <c r="K70" s="39"/>
      <c r="L70" s="50"/>
    </row>
    <row r="71" spans="1:12" x14ac:dyDescent="0.25">
      <c r="A71" s="51"/>
      <c r="B71" s="40"/>
      <c r="C71" s="38" t="str">
        <f t="shared" si="10"/>
        <v/>
      </c>
      <c r="D71" s="38" t="str">
        <f t="shared" si="7"/>
        <v/>
      </c>
      <c r="E71" s="38" t="str">
        <f t="shared" si="8"/>
        <v/>
      </c>
      <c r="F71" s="38" t="str">
        <f t="shared" si="9"/>
        <v/>
      </c>
      <c r="G71" s="39"/>
      <c r="H71" s="39"/>
      <c r="I71" s="39"/>
      <c r="J71" s="39"/>
      <c r="K71" s="39"/>
      <c r="L71" s="50"/>
    </row>
    <row r="72" spans="1:12" x14ac:dyDescent="0.25">
      <c r="A72" s="51"/>
      <c r="B72" s="40"/>
      <c r="C72" s="38" t="str">
        <f t="shared" si="10"/>
        <v/>
      </c>
      <c r="D72" s="38" t="str">
        <f t="shared" si="7"/>
        <v/>
      </c>
      <c r="E72" s="38" t="str">
        <f t="shared" si="8"/>
        <v/>
      </c>
      <c r="F72" s="38" t="str">
        <f t="shared" si="9"/>
        <v/>
      </c>
      <c r="G72" s="39"/>
      <c r="H72" s="39"/>
      <c r="I72" s="39"/>
      <c r="J72" s="39"/>
      <c r="K72" s="39"/>
      <c r="L72" s="50"/>
    </row>
    <row r="73" spans="1:12" x14ac:dyDescent="0.25">
      <c r="A73" s="51"/>
      <c r="B73" s="40"/>
      <c r="C73" s="38" t="str">
        <f t="shared" si="10"/>
        <v/>
      </c>
      <c r="D73" s="38" t="str">
        <f t="shared" si="7"/>
        <v/>
      </c>
      <c r="E73" s="38" t="str">
        <f t="shared" si="8"/>
        <v/>
      </c>
      <c r="F73" s="38" t="str">
        <f t="shared" si="9"/>
        <v/>
      </c>
      <c r="G73" s="39"/>
      <c r="H73" s="39"/>
      <c r="I73" s="39"/>
      <c r="J73" s="39"/>
      <c r="K73" s="39"/>
      <c r="L73" s="50"/>
    </row>
    <row r="74" spans="1:12" x14ac:dyDescent="0.25">
      <c r="A74" s="51"/>
      <c r="B74" s="40"/>
      <c r="C74" s="38" t="str">
        <f t="shared" si="10"/>
        <v/>
      </c>
      <c r="D74" s="38" t="str">
        <f t="shared" si="7"/>
        <v/>
      </c>
      <c r="E74" s="38" t="str">
        <f t="shared" si="8"/>
        <v/>
      </c>
      <c r="F74" s="38" t="str">
        <f t="shared" si="9"/>
        <v/>
      </c>
      <c r="G74" s="39"/>
      <c r="H74" s="39"/>
      <c r="I74" s="39"/>
      <c r="J74" s="39"/>
      <c r="K74" s="39"/>
      <c r="L74" s="50"/>
    </row>
    <row r="75" spans="1:12" x14ac:dyDescent="0.25">
      <c r="A75" s="51"/>
      <c r="B75" s="40"/>
      <c r="C75" s="38" t="str">
        <f t="shared" si="10"/>
        <v/>
      </c>
      <c r="D75" s="38" t="str">
        <f t="shared" si="7"/>
        <v/>
      </c>
      <c r="E75" s="38" t="str">
        <f t="shared" si="8"/>
        <v/>
      </c>
      <c r="F75" s="38" t="str">
        <f t="shared" si="9"/>
        <v/>
      </c>
      <c r="G75" s="39"/>
      <c r="H75" s="39"/>
      <c r="I75" s="39"/>
      <c r="J75" s="39"/>
      <c r="K75" s="39"/>
      <c r="L75" s="50"/>
    </row>
    <row r="76" spans="1:12" x14ac:dyDescent="0.25">
      <c r="A76" s="51"/>
      <c r="B76" s="40"/>
      <c r="C76" s="38" t="str">
        <f t="shared" si="10"/>
        <v/>
      </c>
      <c r="D76" s="38" t="str">
        <f t="shared" si="7"/>
        <v/>
      </c>
      <c r="E76" s="38" t="str">
        <f t="shared" si="8"/>
        <v/>
      </c>
      <c r="F76" s="38" t="str">
        <f t="shared" si="9"/>
        <v/>
      </c>
      <c r="G76" s="39"/>
      <c r="H76" s="39"/>
      <c r="I76" s="39"/>
      <c r="J76" s="39"/>
      <c r="K76" s="39"/>
      <c r="L76" s="50"/>
    </row>
    <row r="77" spans="1:12" x14ac:dyDescent="0.25">
      <c r="A77" s="51"/>
      <c r="B77" s="40"/>
      <c r="C77" s="38" t="str">
        <f t="shared" si="10"/>
        <v/>
      </c>
      <c r="D77" s="38" t="str">
        <f t="shared" si="7"/>
        <v/>
      </c>
      <c r="E77" s="38" t="str">
        <f t="shared" si="8"/>
        <v/>
      </c>
      <c r="F77" s="38" t="str">
        <f t="shared" si="9"/>
        <v/>
      </c>
      <c r="G77" s="39"/>
      <c r="H77" s="39"/>
      <c r="I77" s="39"/>
      <c r="J77" s="39"/>
      <c r="K77" s="39"/>
      <c r="L77" s="50"/>
    </row>
    <row r="78" spans="1:12" x14ac:dyDescent="0.25">
      <c r="A78" s="51"/>
      <c r="B78" s="40"/>
      <c r="C78" s="38" t="str">
        <f t="shared" si="10"/>
        <v/>
      </c>
      <c r="D78" s="38" t="str">
        <f t="shared" si="7"/>
        <v/>
      </c>
      <c r="E78" s="38" t="str">
        <f t="shared" si="8"/>
        <v/>
      </c>
      <c r="F78" s="38" t="str">
        <f t="shared" si="9"/>
        <v/>
      </c>
      <c r="G78" s="39"/>
      <c r="H78" s="39"/>
      <c r="I78" s="39"/>
      <c r="J78" s="39"/>
      <c r="K78" s="39"/>
      <c r="L78" s="50"/>
    </row>
    <row r="79" spans="1:12" x14ac:dyDescent="0.25">
      <c r="A79" s="51"/>
      <c r="B79" s="40"/>
      <c r="C79" s="38" t="str">
        <f t="shared" si="10"/>
        <v/>
      </c>
      <c r="D79" s="38" t="str">
        <f t="shared" si="7"/>
        <v/>
      </c>
      <c r="E79" s="38" t="str">
        <f t="shared" si="8"/>
        <v/>
      </c>
      <c r="F79" s="38" t="str">
        <f t="shared" si="9"/>
        <v/>
      </c>
      <c r="G79" s="39"/>
      <c r="H79" s="39"/>
      <c r="I79" s="39"/>
      <c r="J79" s="39"/>
      <c r="K79" s="39"/>
      <c r="L79" s="50"/>
    </row>
    <row r="80" spans="1:12" x14ac:dyDescent="0.25">
      <c r="A80" s="51"/>
      <c r="B80" s="40"/>
      <c r="C80" s="38" t="str">
        <f t="shared" si="10"/>
        <v/>
      </c>
      <c r="D80" s="38" t="str">
        <f t="shared" si="7"/>
        <v/>
      </c>
      <c r="E80" s="38" t="str">
        <f t="shared" si="8"/>
        <v/>
      </c>
      <c r="F80" s="38" t="str">
        <f t="shared" si="9"/>
        <v/>
      </c>
      <c r="G80" s="39"/>
      <c r="H80" s="39"/>
      <c r="I80" s="39"/>
      <c r="J80" s="39"/>
      <c r="K80" s="39"/>
      <c r="L80" s="50"/>
    </row>
    <row r="81" spans="1:12" ht="15.75" thickBot="1" x14ac:dyDescent="0.3">
      <c r="A81" s="52"/>
      <c r="B81" s="53"/>
      <c r="C81" s="54" t="str">
        <f t="shared" si="10"/>
        <v/>
      </c>
      <c r="D81" s="54" t="str">
        <f t="shared" ref="D81" si="11">IF(B81&gt;0,B81+5,"")</f>
        <v/>
      </c>
      <c r="E81" s="54" t="str">
        <f t="shared" ref="E81" si="12">IF(B81&gt;0,B81+12,"")</f>
        <v/>
      </c>
      <c r="F81" s="54" t="str">
        <f t="shared" ref="F81" si="13">IF(B81&gt;0,B81+21,"")</f>
        <v/>
      </c>
      <c r="G81" s="55"/>
      <c r="H81" s="55"/>
      <c r="I81" s="55"/>
      <c r="J81" s="55"/>
      <c r="K81" s="55"/>
      <c r="L81" s="56"/>
    </row>
  </sheetData>
  <conditionalFormatting sqref="J5:L7 B5:M5 B6:F81 G6:K19">
    <cfRule type="expression" dxfId="37" priority="2">
      <formula>AND(B5&lt;&gt;"",B5&lt;$C$1)</formula>
    </cfRule>
  </conditionalFormatting>
  <conditionalFormatting sqref="J5:L7 B5:M5 B6:F81 G6:K16">
    <cfRule type="expression" dxfId="36" priority="1">
      <formula>B5=$C$1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P18"/>
  <sheetViews>
    <sheetView workbookViewId="0"/>
  </sheetViews>
  <sheetFormatPr baseColWidth="10" defaultRowHeight="15" x14ac:dyDescent="0.25"/>
  <cols>
    <col min="1" max="1" width="21.5703125" bestFit="1" customWidth="1"/>
    <col min="2" max="2" width="16.140625" bestFit="1" customWidth="1"/>
    <col min="3" max="3" width="10.7109375" bestFit="1" customWidth="1"/>
    <col min="5" max="5" width="15.42578125" bestFit="1" customWidth="1"/>
    <col min="12" max="12" width="17" bestFit="1" customWidth="1"/>
    <col min="16" max="16" width="8.5703125" style="26" bestFit="1" customWidth="1"/>
  </cols>
  <sheetData>
    <row r="1" spans="1:16" ht="19.5" thickBot="1" x14ac:dyDescent="0.35">
      <c r="A1" s="25" t="s">
        <v>27</v>
      </c>
      <c r="B1" s="28" t="s">
        <v>25</v>
      </c>
      <c r="C1" s="29">
        <f ca="1">TODAY()</f>
        <v>42995</v>
      </c>
      <c r="D1" s="26"/>
      <c r="E1" s="32" t="s">
        <v>26</v>
      </c>
      <c r="F1" s="33">
        <v>43077</v>
      </c>
      <c r="G1" s="26"/>
      <c r="H1" s="26"/>
      <c r="I1" s="26"/>
      <c r="J1" s="26"/>
      <c r="K1" s="26"/>
    </row>
    <row r="2" spans="1:16" ht="18.75" x14ac:dyDescent="0.3">
      <c r="A2" s="25"/>
      <c r="B2" s="30"/>
      <c r="C2" s="31"/>
      <c r="D2" s="26"/>
      <c r="E2" s="26"/>
      <c r="F2" s="26"/>
      <c r="G2" s="26"/>
      <c r="H2" s="26"/>
      <c r="I2" s="26"/>
      <c r="J2" s="26"/>
      <c r="K2" s="26"/>
    </row>
    <row r="3" spans="1:16" x14ac:dyDescent="0.25">
      <c r="B3" s="23" t="s">
        <v>24</v>
      </c>
      <c r="C3" s="26"/>
      <c r="D3" s="26"/>
      <c r="E3" s="26"/>
      <c r="F3" s="26"/>
      <c r="G3" s="26"/>
      <c r="H3" s="26"/>
      <c r="I3" s="26"/>
      <c r="J3" s="26"/>
      <c r="K3" s="26"/>
      <c r="P3" s="34" t="s">
        <v>31</v>
      </c>
    </row>
    <row r="4" spans="1:16" x14ac:dyDescent="0.25">
      <c r="A4" s="23" t="s">
        <v>19</v>
      </c>
      <c r="B4" s="24" t="s">
        <v>22</v>
      </c>
      <c r="C4" s="23">
        <v>3</v>
      </c>
      <c r="D4" s="23">
        <v>5</v>
      </c>
      <c r="E4" s="23">
        <v>12</v>
      </c>
      <c r="F4" s="23">
        <v>21</v>
      </c>
      <c r="G4" s="23"/>
      <c r="H4" s="23">
        <v>15</v>
      </c>
      <c r="I4" s="23">
        <v>15</v>
      </c>
      <c r="J4" s="23">
        <v>15</v>
      </c>
      <c r="K4" s="23">
        <v>15</v>
      </c>
      <c r="L4" s="23">
        <v>15</v>
      </c>
    </row>
    <row r="5" spans="1:16" x14ac:dyDescent="0.25">
      <c r="A5" s="22" t="s">
        <v>28</v>
      </c>
      <c r="B5" s="27">
        <v>42982</v>
      </c>
      <c r="C5" s="27">
        <f>B5+3</f>
        <v>42985</v>
      </c>
      <c r="D5" s="27">
        <f>B5+5</f>
        <v>42987</v>
      </c>
      <c r="E5" s="27">
        <f>B5+12</f>
        <v>42994</v>
      </c>
      <c r="F5" s="27">
        <f>B5+21</f>
        <v>43003</v>
      </c>
      <c r="G5" s="26"/>
      <c r="H5" s="27">
        <f t="shared" ref="H5:H7" si="0">IF(F5+15&gt;$F$1,"révision terminée",F5+15)</f>
        <v>43018</v>
      </c>
      <c r="I5" s="27">
        <f>IF(H5+15&gt;$F$1,"révision terminée",H5+15)</f>
        <v>43033</v>
      </c>
      <c r="J5" s="27">
        <f t="shared" ref="J5:L5" si="1">IF(I5+15&gt;$F$1,"révision terminée",I5+15)</f>
        <v>43048</v>
      </c>
      <c r="K5" s="27">
        <f t="shared" si="1"/>
        <v>43063</v>
      </c>
      <c r="L5" s="27" t="str">
        <f t="shared" si="1"/>
        <v>révision terminée</v>
      </c>
      <c r="P5" s="26" t="str">
        <f ca="1">IF(COUNTIF(B5:L5,$C$1)=1,MAX($P$4:P4)+1,"")</f>
        <v/>
      </c>
    </row>
    <row r="6" spans="1:16" x14ac:dyDescent="0.25">
      <c r="A6" s="22" t="s">
        <v>29</v>
      </c>
      <c r="B6" s="27">
        <v>42995</v>
      </c>
      <c r="C6" s="27">
        <f>B6+3</f>
        <v>42998</v>
      </c>
      <c r="D6" s="27">
        <f>B6+5</f>
        <v>43000</v>
      </c>
      <c r="E6" s="27">
        <f>B6+12</f>
        <v>43007</v>
      </c>
      <c r="F6" s="27">
        <f>B6+21</f>
        <v>43016</v>
      </c>
      <c r="G6" s="26"/>
      <c r="H6" s="27">
        <f t="shared" si="0"/>
        <v>43031</v>
      </c>
      <c r="I6" s="27">
        <f t="shared" ref="I6:L8" si="2">IF(H6+15&gt;$F$1,"révision terminée",H6+15)</f>
        <v>43046</v>
      </c>
      <c r="J6" s="27">
        <f t="shared" si="2"/>
        <v>43061</v>
      </c>
      <c r="K6" s="27">
        <f t="shared" si="2"/>
        <v>43076</v>
      </c>
      <c r="L6" s="27" t="str">
        <f t="shared" si="2"/>
        <v>révision terminée</v>
      </c>
      <c r="P6" s="26">
        <f ca="1">IF(COUNTIF(B6:L6,$C$1)=1,MAX($P$4:P5)+1,"")</f>
        <v>1</v>
      </c>
    </row>
    <row r="7" spans="1:16" x14ac:dyDescent="0.25">
      <c r="A7" s="22" t="s">
        <v>30</v>
      </c>
      <c r="B7" s="27">
        <v>42991</v>
      </c>
      <c r="C7" s="27">
        <f>B7+3</f>
        <v>42994</v>
      </c>
      <c r="D7" s="27">
        <f>B7+5</f>
        <v>42996</v>
      </c>
      <c r="E7" s="27">
        <f>B7+12</f>
        <v>43003</v>
      </c>
      <c r="F7" s="27">
        <f>B7+21</f>
        <v>43012</v>
      </c>
      <c r="G7" s="26"/>
      <c r="H7" s="27">
        <f t="shared" si="0"/>
        <v>43027</v>
      </c>
      <c r="I7" s="27">
        <f t="shared" si="2"/>
        <v>43042</v>
      </c>
      <c r="J7" s="27">
        <f t="shared" si="2"/>
        <v>43057</v>
      </c>
      <c r="K7" s="27">
        <f t="shared" si="2"/>
        <v>43072</v>
      </c>
      <c r="L7" s="27" t="str">
        <f t="shared" si="2"/>
        <v>révision terminée</v>
      </c>
      <c r="P7" s="26" t="str">
        <f ca="1">IF(COUNTIF(B7:L7,$C$1)=1,MAX($P$4:P6)+1,"")</f>
        <v/>
      </c>
    </row>
    <row r="8" spans="1:16" x14ac:dyDescent="0.25">
      <c r="A8" s="22" t="s">
        <v>32</v>
      </c>
      <c r="B8" s="27">
        <v>42991</v>
      </c>
      <c r="C8" s="27">
        <f>B8+3</f>
        <v>42994</v>
      </c>
      <c r="D8" s="27">
        <f>B8+5</f>
        <v>42996</v>
      </c>
      <c r="E8" s="27">
        <f>B8+12</f>
        <v>43003</v>
      </c>
      <c r="F8" s="27">
        <f>B8+21</f>
        <v>43012</v>
      </c>
      <c r="G8" s="26"/>
      <c r="H8" s="27">
        <f t="shared" ref="H8" si="3">IF(F8+15&gt;$F$1,"révision terminée",F8+15)</f>
        <v>43027</v>
      </c>
      <c r="I8" s="27">
        <f t="shared" si="2"/>
        <v>43042</v>
      </c>
      <c r="J8" s="27">
        <f t="shared" si="2"/>
        <v>43057</v>
      </c>
      <c r="K8" s="27">
        <f t="shared" si="2"/>
        <v>43072</v>
      </c>
      <c r="L8" s="27" t="str">
        <f t="shared" si="2"/>
        <v>révision terminée</v>
      </c>
      <c r="P8" s="26" t="str">
        <f ca="1">IF(COUNTIF(B8:L8,$C$1)=1,MAX($P$4:P7)+1,"")</f>
        <v/>
      </c>
    </row>
    <row r="9" spans="1:16" x14ac:dyDescent="0.25">
      <c r="B9" s="26"/>
      <c r="C9" s="26"/>
      <c r="D9" s="26"/>
      <c r="E9" s="26"/>
      <c r="F9" s="26"/>
      <c r="G9" s="26"/>
      <c r="H9" s="26"/>
      <c r="I9" s="26"/>
      <c r="J9" s="26"/>
      <c r="K9" s="26"/>
    </row>
    <row r="10" spans="1:16" x14ac:dyDescent="0.25">
      <c r="B10" s="27"/>
      <c r="C10" s="26"/>
      <c r="D10" s="26"/>
      <c r="E10" s="26"/>
      <c r="F10" s="26"/>
      <c r="G10" s="26"/>
      <c r="H10" s="26"/>
      <c r="I10" s="26"/>
      <c r="J10" s="26"/>
      <c r="K10" s="26"/>
    </row>
    <row r="11" spans="1:16" x14ac:dyDescent="0.25">
      <c r="B11" s="26"/>
      <c r="C11" s="26"/>
      <c r="D11" s="26"/>
      <c r="E11" s="26"/>
      <c r="F11" s="26"/>
      <c r="G11" s="26"/>
      <c r="H11" s="26"/>
      <c r="I11" s="26"/>
      <c r="J11" s="26"/>
      <c r="K11" s="26"/>
    </row>
    <row r="12" spans="1:16" x14ac:dyDescent="0.25">
      <c r="B12" s="26"/>
      <c r="C12" s="26"/>
      <c r="D12" s="26"/>
      <c r="E12" s="26"/>
      <c r="F12" s="26"/>
      <c r="G12" s="26"/>
      <c r="H12" s="26"/>
      <c r="I12" s="26"/>
      <c r="J12" s="26"/>
      <c r="K12" s="26"/>
    </row>
    <row r="13" spans="1:16" x14ac:dyDescent="0.25">
      <c r="B13" s="26"/>
      <c r="C13" s="26"/>
      <c r="D13" s="26"/>
      <c r="E13" s="26"/>
      <c r="F13" s="26"/>
      <c r="G13" s="26"/>
      <c r="H13" s="26"/>
      <c r="I13" s="26"/>
      <c r="J13" s="26"/>
      <c r="K13" s="26"/>
    </row>
    <row r="14" spans="1:16" x14ac:dyDescent="0.25">
      <c r="B14" s="26"/>
      <c r="C14" s="26"/>
      <c r="D14" s="26"/>
      <c r="E14" s="26"/>
      <c r="F14" s="26"/>
      <c r="G14" s="26"/>
      <c r="H14" s="26"/>
      <c r="I14" s="26"/>
      <c r="J14" s="26"/>
      <c r="K14" s="26"/>
    </row>
    <row r="15" spans="1:16" x14ac:dyDescent="0.25">
      <c r="B15" s="26"/>
      <c r="C15" s="26"/>
      <c r="D15" s="26"/>
      <c r="E15" s="26"/>
      <c r="F15" s="26"/>
      <c r="G15" s="26"/>
      <c r="H15" s="26"/>
      <c r="I15" s="26"/>
      <c r="J15" s="26"/>
      <c r="K15" s="26"/>
    </row>
    <row r="16" spans="1:16" x14ac:dyDescent="0.25">
      <c r="B16" s="26"/>
      <c r="C16" s="26"/>
      <c r="D16" s="26"/>
      <c r="E16" s="26"/>
      <c r="F16" s="26"/>
      <c r="G16" s="26"/>
      <c r="H16" s="26"/>
      <c r="I16" s="26"/>
      <c r="J16" s="26"/>
      <c r="K16" s="26"/>
    </row>
    <row r="17" spans="2:11" customFormat="1" x14ac:dyDescent="0.25">
      <c r="B17" s="26"/>
      <c r="C17" s="26"/>
      <c r="D17" s="26"/>
      <c r="E17" s="26"/>
      <c r="F17" s="26"/>
      <c r="G17" s="26"/>
      <c r="H17" s="26"/>
      <c r="I17" s="26"/>
      <c r="J17" s="26"/>
      <c r="K17" s="26"/>
    </row>
    <row r="18" spans="2:11" customFormat="1" x14ac:dyDescent="0.25">
      <c r="B18" s="26"/>
      <c r="C18" s="26"/>
      <c r="D18" s="26"/>
      <c r="E18" s="26"/>
      <c r="F18" s="26"/>
      <c r="G18" s="26"/>
      <c r="H18" s="26"/>
      <c r="I18" s="26"/>
      <c r="J18" s="26"/>
      <c r="K18" s="26"/>
    </row>
  </sheetData>
  <conditionalFormatting sqref="J5:L5 J6:K18 B5:I18 L6:L7 C8:L8">
    <cfRule type="expression" dxfId="35" priority="2">
      <formula>AND(B5&lt;&gt;"",B5&lt;$C$1)</formula>
    </cfRule>
  </conditionalFormatting>
  <conditionalFormatting sqref="J5:L5 J6:K16 B5:I16 L6:L7 C8:L8">
    <cfRule type="expression" dxfId="34" priority="1">
      <formula>B5=$C$1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P18"/>
  <sheetViews>
    <sheetView workbookViewId="0"/>
  </sheetViews>
  <sheetFormatPr baseColWidth="10" defaultRowHeight="15" x14ac:dyDescent="0.25"/>
  <cols>
    <col min="1" max="1" width="21.5703125" bestFit="1" customWidth="1"/>
    <col min="2" max="2" width="16.140625" bestFit="1" customWidth="1"/>
    <col min="3" max="3" width="10.7109375" bestFit="1" customWidth="1"/>
    <col min="5" max="5" width="15.42578125" bestFit="1" customWidth="1"/>
    <col min="12" max="12" width="17" bestFit="1" customWidth="1"/>
    <col min="16" max="16" width="8.5703125" style="26" bestFit="1" customWidth="1"/>
  </cols>
  <sheetData>
    <row r="1" spans="1:16" ht="19.5" thickBot="1" x14ac:dyDescent="0.35">
      <c r="A1" s="25" t="s">
        <v>35</v>
      </c>
      <c r="B1" s="28" t="s">
        <v>25</v>
      </c>
      <c r="C1" s="29">
        <f ca="1">TODAY()</f>
        <v>42995</v>
      </c>
      <c r="D1" s="26"/>
      <c r="E1" s="32" t="s">
        <v>26</v>
      </c>
      <c r="F1" s="33">
        <v>43077</v>
      </c>
      <c r="G1" s="26"/>
      <c r="H1" s="26"/>
      <c r="I1" s="26"/>
      <c r="J1" s="26"/>
      <c r="K1" s="26"/>
    </row>
    <row r="2" spans="1:16" ht="18.75" x14ac:dyDescent="0.3">
      <c r="A2" s="25"/>
      <c r="B2" s="30"/>
      <c r="C2" s="31"/>
      <c r="D2" s="26"/>
      <c r="E2" s="26"/>
      <c r="F2" s="26"/>
      <c r="G2" s="26"/>
      <c r="H2" s="26"/>
      <c r="I2" s="26"/>
      <c r="J2" s="26"/>
      <c r="K2" s="26"/>
    </row>
    <row r="3" spans="1:16" x14ac:dyDescent="0.25">
      <c r="B3" s="23" t="s">
        <v>24</v>
      </c>
      <c r="C3" s="26"/>
      <c r="D3" s="26"/>
      <c r="E3" s="26"/>
      <c r="F3" s="26"/>
      <c r="G3" s="26"/>
      <c r="H3" s="26"/>
      <c r="I3" s="26"/>
      <c r="J3" s="26"/>
      <c r="K3" s="26"/>
      <c r="P3" s="34" t="s">
        <v>31</v>
      </c>
    </row>
    <row r="4" spans="1:16" x14ac:dyDescent="0.25">
      <c r="A4" s="23" t="s">
        <v>19</v>
      </c>
      <c r="B4" s="24" t="s">
        <v>22</v>
      </c>
      <c r="C4" s="23">
        <v>3</v>
      </c>
      <c r="D4" s="23">
        <v>5</v>
      </c>
      <c r="E4" s="23">
        <v>12</v>
      </c>
      <c r="F4" s="23">
        <v>21</v>
      </c>
      <c r="G4" s="23"/>
      <c r="H4" s="23">
        <v>15</v>
      </c>
      <c r="I4" s="23">
        <v>15</v>
      </c>
      <c r="J4" s="23">
        <v>15</v>
      </c>
      <c r="K4" s="23">
        <v>15</v>
      </c>
      <c r="L4" s="23">
        <v>15</v>
      </c>
    </row>
    <row r="5" spans="1:16" x14ac:dyDescent="0.25">
      <c r="A5" s="22" t="s">
        <v>28</v>
      </c>
      <c r="B5" s="27">
        <v>42982</v>
      </c>
      <c r="C5" s="27">
        <f>B5+3</f>
        <v>42985</v>
      </c>
      <c r="D5" s="27">
        <f>B5+5</f>
        <v>42987</v>
      </c>
      <c r="E5" s="27">
        <f>B5+12</f>
        <v>42994</v>
      </c>
      <c r="F5" s="27">
        <f>B5+21</f>
        <v>43003</v>
      </c>
      <c r="G5" s="26"/>
      <c r="H5" s="27">
        <f t="shared" ref="H5:H8" si="0">IF(F5+15&gt;$F$1,"révision terminée",F5+15)</f>
        <v>43018</v>
      </c>
      <c r="I5" s="27">
        <f>IF(H5+15&gt;$F$1,"révision terminée",H5+15)</f>
        <v>43033</v>
      </c>
      <c r="J5" s="27">
        <f t="shared" ref="J5:L5" si="1">IF(I5+15&gt;$F$1,"révision terminée",I5+15)</f>
        <v>43048</v>
      </c>
      <c r="K5" s="27">
        <f t="shared" si="1"/>
        <v>43063</v>
      </c>
      <c r="L5" s="27" t="str">
        <f t="shared" si="1"/>
        <v>révision terminée</v>
      </c>
      <c r="P5" s="26" t="str">
        <f ca="1">IF(COUNTIF(B5:L5,$C$1)=1,MAX($P$4:P4)+1,"")</f>
        <v/>
      </c>
    </row>
    <row r="6" spans="1:16" x14ac:dyDescent="0.25">
      <c r="A6" s="22" t="s">
        <v>29</v>
      </c>
      <c r="B6" s="27">
        <v>42995</v>
      </c>
      <c r="C6" s="27">
        <f>B6+3</f>
        <v>42998</v>
      </c>
      <c r="D6" s="27">
        <f>B6+5</f>
        <v>43000</v>
      </c>
      <c r="E6" s="27">
        <f>B6+12</f>
        <v>43007</v>
      </c>
      <c r="F6" s="27">
        <f>B6+21</f>
        <v>43016</v>
      </c>
      <c r="G6" s="26"/>
      <c r="H6" s="27">
        <f t="shared" si="0"/>
        <v>43031</v>
      </c>
      <c r="I6" s="27">
        <f t="shared" ref="I6:L8" si="2">IF(H6+15&gt;$F$1,"révision terminée",H6+15)</f>
        <v>43046</v>
      </c>
      <c r="J6" s="27">
        <f t="shared" si="2"/>
        <v>43061</v>
      </c>
      <c r="K6" s="27">
        <f t="shared" si="2"/>
        <v>43076</v>
      </c>
      <c r="L6" s="27" t="str">
        <f t="shared" si="2"/>
        <v>révision terminée</v>
      </c>
      <c r="P6" s="26">
        <f ca="1">IF(COUNTIF(B6:L6,$C$1)=1,MAX($P$4:P5)+1,"")</f>
        <v>1</v>
      </c>
    </row>
    <row r="7" spans="1:16" x14ac:dyDescent="0.25">
      <c r="A7" s="22" t="s">
        <v>30</v>
      </c>
      <c r="B7" s="27">
        <v>42991</v>
      </c>
      <c r="C7" s="27">
        <f>B7+3</f>
        <v>42994</v>
      </c>
      <c r="D7" s="27">
        <f>B7+5</f>
        <v>42996</v>
      </c>
      <c r="E7" s="27">
        <f>B7+12</f>
        <v>43003</v>
      </c>
      <c r="F7" s="27">
        <f>B7+21</f>
        <v>43012</v>
      </c>
      <c r="G7" s="26"/>
      <c r="H7" s="27">
        <f t="shared" si="0"/>
        <v>43027</v>
      </c>
      <c r="I7" s="27">
        <f t="shared" si="2"/>
        <v>43042</v>
      </c>
      <c r="J7" s="27">
        <f t="shared" si="2"/>
        <v>43057</v>
      </c>
      <c r="K7" s="27">
        <f t="shared" si="2"/>
        <v>43072</v>
      </c>
      <c r="L7" s="27" t="str">
        <f t="shared" si="2"/>
        <v>révision terminée</v>
      </c>
      <c r="P7" s="26" t="str">
        <f ca="1">IF(COUNTIF(B7:L7,$C$1)=1,MAX($P$4:P6)+1,"")</f>
        <v/>
      </c>
    </row>
    <row r="8" spans="1:16" x14ac:dyDescent="0.25">
      <c r="A8" s="22" t="s">
        <v>32</v>
      </c>
      <c r="B8" s="27">
        <v>42991</v>
      </c>
      <c r="C8" s="27">
        <f>B8+3</f>
        <v>42994</v>
      </c>
      <c r="D8" s="27">
        <f>B8+5</f>
        <v>42996</v>
      </c>
      <c r="E8" s="27">
        <f>B8+12</f>
        <v>43003</v>
      </c>
      <c r="F8" s="27">
        <f>B8+21</f>
        <v>43012</v>
      </c>
      <c r="G8" s="26"/>
      <c r="H8" s="27">
        <f t="shared" si="0"/>
        <v>43027</v>
      </c>
      <c r="I8" s="27">
        <f t="shared" si="2"/>
        <v>43042</v>
      </c>
      <c r="J8" s="27">
        <f t="shared" si="2"/>
        <v>43057</v>
      </c>
      <c r="K8" s="27">
        <f t="shared" si="2"/>
        <v>43072</v>
      </c>
      <c r="L8" s="27" t="str">
        <f t="shared" si="2"/>
        <v>révision terminée</v>
      </c>
      <c r="P8" s="26" t="str">
        <f ca="1">IF(COUNTIF(B8:L8,$C$1)=1,MAX($P$4:P7)+1,"")</f>
        <v/>
      </c>
    </row>
    <row r="9" spans="1:16" x14ac:dyDescent="0.25">
      <c r="B9" s="26"/>
      <c r="C9" s="26"/>
      <c r="D9" s="26"/>
      <c r="E9" s="26"/>
      <c r="F9" s="26"/>
      <c r="G9" s="26"/>
      <c r="H9" s="26"/>
      <c r="I9" s="26"/>
      <c r="J9" s="26"/>
      <c r="K9" s="26"/>
    </row>
    <row r="10" spans="1:16" x14ac:dyDescent="0.25">
      <c r="B10" s="27"/>
      <c r="C10" s="26"/>
      <c r="D10" s="26"/>
      <c r="E10" s="26"/>
      <c r="F10" s="26"/>
      <c r="G10" s="26"/>
      <c r="H10" s="26"/>
      <c r="I10" s="26"/>
      <c r="J10" s="26"/>
      <c r="K10" s="26"/>
    </row>
    <row r="11" spans="1:16" x14ac:dyDescent="0.25">
      <c r="B11" s="26"/>
      <c r="C11" s="26"/>
      <c r="D11" s="26"/>
      <c r="E11" s="26"/>
      <c r="F11" s="26"/>
      <c r="G11" s="26"/>
      <c r="H11" s="26"/>
      <c r="I11" s="26"/>
      <c r="J11" s="26"/>
      <c r="K11" s="26"/>
    </row>
    <row r="12" spans="1:16" x14ac:dyDescent="0.25">
      <c r="B12" s="26"/>
      <c r="C12" s="26"/>
      <c r="D12" s="26"/>
      <c r="E12" s="26"/>
      <c r="F12" s="26"/>
      <c r="G12" s="26"/>
      <c r="H12" s="26"/>
      <c r="I12" s="26"/>
      <c r="J12" s="26"/>
      <c r="K12" s="26"/>
    </row>
    <row r="13" spans="1:16" x14ac:dyDescent="0.25">
      <c r="B13" s="26"/>
      <c r="C13" s="26"/>
      <c r="D13" s="26"/>
      <c r="E13" s="26"/>
      <c r="F13" s="26"/>
      <c r="G13" s="26"/>
      <c r="H13" s="26"/>
      <c r="I13" s="26"/>
      <c r="J13" s="26"/>
      <c r="K13" s="26"/>
    </row>
    <row r="14" spans="1:16" x14ac:dyDescent="0.25">
      <c r="B14" s="26"/>
      <c r="C14" s="26"/>
      <c r="D14" s="26"/>
      <c r="E14" s="26"/>
      <c r="F14" s="26"/>
      <c r="G14" s="26"/>
      <c r="H14" s="26"/>
      <c r="I14" s="26"/>
      <c r="J14" s="26"/>
      <c r="K14" s="26"/>
    </row>
    <row r="15" spans="1:16" x14ac:dyDescent="0.25">
      <c r="B15" s="26"/>
      <c r="C15" s="26"/>
      <c r="D15" s="26"/>
      <c r="E15" s="26"/>
      <c r="F15" s="26"/>
      <c r="G15" s="26"/>
      <c r="H15" s="26"/>
      <c r="I15" s="26"/>
      <c r="J15" s="26"/>
      <c r="K15" s="26"/>
    </row>
    <row r="16" spans="1:16" x14ac:dyDescent="0.25">
      <c r="B16" s="26"/>
      <c r="C16" s="26"/>
      <c r="D16" s="26"/>
      <c r="E16" s="26"/>
      <c r="F16" s="26"/>
      <c r="G16" s="26"/>
      <c r="H16" s="26"/>
      <c r="I16" s="26"/>
      <c r="J16" s="26"/>
      <c r="K16" s="26"/>
    </row>
    <row r="17" spans="2:11" customFormat="1" x14ac:dyDescent="0.25">
      <c r="B17" s="26"/>
      <c r="C17" s="26"/>
      <c r="D17" s="26"/>
      <c r="E17" s="26"/>
      <c r="F17" s="26"/>
      <c r="G17" s="26"/>
      <c r="H17" s="26"/>
      <c r="I17" s="26"/>
      <c r="J17" s="26"/>
      <c r="K17" s="26"/>
    </row>
    <row r="18" spans="2:11" customFormat="1" x14ac:dyDescent="0.25">
      <c r="B18" s="26"/>
      <c r="C18" s="26"/>
      <c r="D18" s="26"/>
      <c r="E18" s="26"/>
      <c r="F18" s="26"/>
      <c r="G18" s="26"/>
      <c r="H18" s="26"/>
      <c r="I18" s="26"/>
      <c r="J18" s="26"/>
      <c r="K18" s="26"/>
    </row>
  </sheetData>
  <conditionalFormatting sqref="J5:L5 J6:K18 B5:I18 L6:L8">
    <cfRule type="expression" dxfId="33" priority="2">
      <formula>AND(B5&lt;&gt;"",B5&lt;$C$1)</formula>
    </cfRule>
  </conditionalFormatting>
  <conditionalFormatting sqref="J5:L5 J6:K16 B5:I16 L6:L8">
    <cfRule type="expression" dxfId="32" priority="1">
      <formula>B5=$C$1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P18"/>
  <sheetViews>
    <sheetView workbookViewId="0"/>
  </sheetViews>
  <sheetFormatPr baseColWidth="10" defaultRowHeight="15" x14ac:dyDescent="0.25"/>
  <cols>
    <col min="1" max="1" width="21.5703125" bestFit="1" customWidth="1"/>
    <col min="2" max="2" width="16.140625" bestFit="1" customWidth="1"/>
    <col min="3" max="3" width="10.7109375" bestFit="1" customWidth="1"/>
    <col min="5" max="5" width="15.42578125" bestFit="1" customWidth="1"/>
    <col min="12" max="12" width="17" bestFit="1" customWidth="1"/>
    <col min="16" max="16" width="8.5703125" style="26" bestFit="1" customWidth="1"/>
  </cols>
  <sheetData>
    <row r="1" spans="1:16" ht="19.5" thickBot="1" x14ac:dyDescent="0.35">
      <c r="A1" s="25" t="s">
        <v>36</v>
      </c>
      <c r="B1" s="28" t="s">
        <v>25</v>
      </c>
      <c r="C1" s="29">
        <f ca="1">TODAY()</f>
        <v>42995</v>
      </c>
      <c r="D1" s="26"/>
      <c r="E1" s="32" t="s">
        <v>26</v>
      </c>
      <c r="F1" s="33">
        <v>43077</v>
      </c>
      <c r="G1" s="26"/>
      <c r="H1" s="26"/>
      <c r="I1" s="26"/>
      <c r="J1" s="26"/>
      <c r="K1" s="26"/>
    </row>
    <row r="2" spans="1:16" ht="18.75" x14ac:dyDescent="0.3">
      <c r="A2" s="25"/>
      <c r="B2" s="30"/>
      <c r="C2" s="31"/>
      <c r="D2" s="26"/>
      <c r="E2" s="26"/>
      <c r="F2" s="26"/>
      <c r="G2" s="26"/>
      <c r="H2" s="26"/>
      <c r="I2" s="26"/>
      <c r="J2" s="26"/>
      <c r="K2" s="26"/>
    </row>
    <row r="3" spans="1:16" x14ac:dyDescent="0.25">
      <c r="B3" s="23" t="s">
        <v>24</v>
      </c>
      <c r="C3" s="26"/>
      <c r="D3" s="26"/>
      <c r="E3" s="26"/>
      <c r="F3" s="26"/>
      <c r="G3" s="26"/>
      <c r="H3" s="26"/>
      <c r="I3" s="26"/>
      <c r="J3" s="26"/>
      <c r="K3" s="26"/>
      <c r="P3" s="34" t="s">
        <v>31</v>
      </c>
    </row>
    <row r="4" spans="1:16" x14ac:dyDescent="0.25">
      <c r="A4" s="23" t="s">
        <v>19</v>
      </c>
      <c r="B4" s="24" t="s">
        <v>22</v>
      </c>
      <c r="C4" s="23">
        <v>3</v>
      </c>
      <c r="D4" s="23">
        <v>5</v>
      </c>
      <c r="E4" s="23">
        <v>12</v>
      </c>
      <c r="F4" s="23">
        <v>21</v>
      </c>
      <c r="G4" s="23"/>
      <c r="H4" s="23">
        <v>15</v>
      </c>
      <c r="I4" s="23">
        <v>15</v>
      </c>
      <c r="J4" s="23">
        <v>15</v>
      </c>
      <c r="K4" s="23">
        <v>15</v>
      </c>
      <c r="L4" s="23">
        <v>15</v>
      </c>
    </row>
    <row r="5" spans="1:16" x14ac:dyDescent="0.25">
      <c r="A5" s="22" t="s">
        <v>28</v>
      </c>
      <c r="B5" s="27">
        <v>42982</v>
      </c>
      <c r="C5" s="27">
        <f>B5+3</f>
        <v>42985</v>
      </c>
      <c r="D5" s="27">
        <f>B5+5</f>
        <v>42987</v>
      </c>
      <c r="E5" s="27">
        <f>B5+12</f>
        <v>42994</v>
      </c>
      <c r="F5" s="27">
        <f>B5+21</f>
        <v>43003</v>
      </c>
      <c r="G5" s="26"/>
      <c r="H5" s="27">
        <f t="shared" ref="H5:H8" si="0">IF(F5+15&gt;$F$1,"révision terminée",F5+15)</f>
        <v>43018</v>
      </c>
      <c r="I5" s="27">
        <f>IF(H5+15&gt;$F$1,"révision terminée",H5+15)</f>
        <v>43033</v>
      </c>
      <c r="J5" s="27">
        <f t="shared" ref="J5:L5" si="1">IF(I5+15&gt;$F$1,"révision terminée",I5+15)</f>
        <v>43048</v>
      </c>
      <c r="K5" s="27">
        <f t="shared" si="1"/>
        <v>43063</v>
      </c>
      <c r="L5" s="27" t="str">
        <f t="shared" si="1"/>
        <v>révision terminée</v>
      </c>
      <c r="P5" s="26" t="str">
        <f ca="1">IF(COUNTIF(B5:L5,$C$1)=1,MAX($P$4:P4)+1,"")</f>
        <v/>
      </c>
    </row>
    <row r="6" spans="1:16" x14ac:dyDescent="0.25">
      <c r="A6" s="22" t="s">
        <v>29</v>
      </c>
      <c r="B6" s="27">
        <v>42995</v>
      </c>
      <c r="C6" s="27">
        <f>B6+3</f>
        <v>42998</v>
      </c>
      <c r="D6" s="27">
        <f>B6+5</f>
        <v>43000</v>
      </c>
      <c r="E6" s="27">
        <f>B6+12</f>
        <v>43007</v>
      </c>
      <c r="F6" s="27">
        <f>B6+21</f>
        <v>43016</v>
      </c>
      <c r="G6" s="26"/>
      <c r="H6" s="27">
        <f t="shared" si="0"/>
        <v>43031</v>
      </c>
      <c r="I6" s="27">
        <f t="shared" ref="I6:L8" si="2">IF(H6+15&gt;$F$1,"révision terminée",H6+15)</f>
        <v>43046</v>
      </c>
      <c r="J6" s="27">
        <f t="shared" si="2"/>
        <v>43061</v>
      </c>
      <c r="K6" s="27">
        <f t="shared" si="2"/>
        <v>43076</v>
      </c>
      <c r="L6" s="27" t="str">
        <f t="shared" si="2"/>
        <v>révision terminée</v>
      </c>
      <c r="P6" s="26">
        <f ca="1">IF(COUNTIF(B6:L6,$C$1)=1,MAX($P$4:P5)+1,"")</f>
        <v>1</v>
      </c>
    </row>
    <row r="7" spans="1:16" x14ac:dyDescent="0.25">
      <c r="A7" s="22" t="s">
        <v>30</v>
      </c>
      <c r="B7" s="27">
        <v>42991</v>
      </c>
      <c r="C7" s="27">
        <f>B7+3</f>
        <v>42994</v>
      </c>
      <c r="D7" s="27">
        <f>B7+5</f>
        <v>42996</v>
      </c>
      <c r="E7" s="27">
        <f>B7+12</f>
        <v>43003</v>
      </c>
      <c r="F7" s="27">
        <f>B7+21</f>
        <v>43012</v>
      </c>
      <c r="G7" s="26"/>
      <c r="H7" s="27">
        <f t="shared" si="0"/>
        <v>43027</v>
      </c>
      <c r="I7" s="27">
        <f t="shared" si="2"/>
        <v>43042</v>
      </c>
      <c r="J7" s="27">
        <f t="shared" si="2"/>
        <v>43057</v>
      </c>
      <c r="K7" s="27">
        <f t="shared" si="2"/>
        <v>43072</v>
      </c>
      <c r="L7" s="27" t="str">
        <f t="shared" si="2"/>
        <v>révision terminée</v>
      </c>
      <c r="P7" s="26" t="str">
        <f ca="1">IF(COUNTIF(B7:L7,$C$1)=1,MAX($P$4:P6)+1,"")</f>
        <v/>
      </c>
    </row>
    <row r="8" spans="1:16" x14ac:dyDescent="0.25">
      <c r="A8" s="22" t="s">
        <v>32</v>
      </c>
      <c r="B8" s="27">
        <v>42991</v>
      </c>
      <c r="C8" s="27">
        <f>B8+3</f>
        <v>42994</v>
      </c>
      <c r="D8" s="27">
        <f>B8+5</f>
        <v>42996</v>
      </c>
      <c r="E8" s="27">
        <f>B8+12</f>
        <v>43003</v>
      </c>
      <c r="F8" s="27">
        <f>B8+21</f>
        <v>43012</v>
      </c>
      <c r="G8" s="26"/>
      <c r="H8" s="27">
        <f t="shared" si="0"/>
        <v>43027</v>
      </c>
      <c r="I8" s="27">
        <f t="shared" si="2"/>
        <v>43042</v>
      </c>
      <c r="J8" s="27">
        <f t="shared" si="2"/>
        <v>43057</v>
      </c>
      <c r="K8" s="27">
        <f t="shared" si="2"/>
        <v>43072</v>
      </c>
      <c r="L8" s="27" t="str">
        <f t="shared" si="2"/>
        <v>révision terminée</v>
      </c>
      <c r="P8" s="26" t="str">
        <f ca="1">IF(COUNTIF(B8:L8,$C$1)=1,MAX($P$4:P7)+1,"")</f>
        <v/>
      </c>
    </row>
    <row r="9" spans="1:16" x14ac:dyDescent="0.25">
      <c r="B9" s="26"/>
      <c r="C9" s="26"/>
      <c r="D9" s="26"/>
      <c r="E9" s="26"/>
      <c r="F9" s="26"/>
      <c r="G9" s="26"/>
      <c r="H9" s="26"/>
      <c r="I9" s="26"/>
      <c r="J9" s="26"/>
      <c r="K9" s="26"/>
    </row>
    <row r="10" spans="1:16" x14ac:dyDescent="0.25">
      <c r="B10" s="27"/>
      <c r="C10" s="26"/>
      <c r="D10" s="26"/>
      <c r="E10" s="26"/>
      <c r="F10" s="26"/>
      <c r="G10" s="26"/>
      <c r="H10" s="26"/>
      <c r="I10" s="26"/>
      <c r="J10" s="26"/>
      <c r="K10" s="26"/>
    </row>
    <row r="11" spans="1:16" x14ac:dyDescent="0.25">
      <c r="B11" s="26"/>
      <c r="C11" s="26"/>
      <c r="D11" s="26"/>
      <c r="E11" s="26"/>
      <c r="F11" s="26"/>
      <c r="G11" s="26"/>
      <c r="H11" s="26"/>
      <c r="I11" s="26"/>
      <c r="J11" s="26"/>
      <c r="K11" s="26"/>
    </row>
    <row r="12" spans="1:16" x14ac:dyDescent="0.25">
      <c r="B12" s="26"/>
      <c r="C12" s="26"/>
      <c r="D12" s="26"/>
      <c r="E12" s="26"/>
      <c r="F12" s="26"/>
      <c r="G12" s="26"/>
      <c r="H12" s="26"/>
      <c r="I12" s="26"/>
      <c r="J12" s="26"/>
      <c r="K12" s="26"/>
    </row>
    <row r="13" spans="1:16" x14ac:dyDescent="0.25">
      <c r="B13" s="26"/>
      <c r="C13" s="26"/>
      <c r="D13" s="26"/>
      <c r="E13" s="26"/>
      <c r="F13" s="26"/>
      <c r="G13" s="26"/>
      <c r="H13" s="26"/>
      <c r="I13" s="26"/>
      <c r="J13" s="26"/>
      <c r="K13" s="26"/>
    </row>
    <row r="14" spans="1:16" x14ac:dyDescent="0.25">
      <c r="B14" s="26"/>
      <c r="C14" s="26"/>
      <c r="D14" s="26"/>
      <c r="E14" s="26"/>
      <c r="F14" s="26"/>
      <c r="G14" s="26"/>
      <c r="H14" s="26"/>
      <c r="I14" s="26"/>
      <c r="J14" s="26"/>
      <c r="K14" s="26"/>
    </row>
    <row r="15" spans="1:16" x14ac:dyDescent="0.25">
      <c r="B15" s="26"/>
      <c r="C15" s="26"/>
      <c r="D15" s="26"/>
      <c r="E15" s="26"/>
      <c r="F15" s="26"/>
      <c r="G15" s="26"/>
      <c r="H15" s="26"/>
      <c r="I15" s="26"/>
      <c r="J15" s="26"/>
      <c r="K15" s="26"/>
    </row>
    <row r="16" spans="1:16" x14ac:dyDescent="0.25">
      <c r="B16" s="26"/>
      <c r="C16" s="26"/>
      <c r="D16" s="26"/>
      <c r="E16" s="26"/>
      <c r="F16" s="26"/>
      <c r="G16" s="26"/>
      <c r="H16" s="26"/>
      <c r="I16" s="26"/>
      <c r="J16" s="26"/>
      <c r="K16" s="26"/>
    </row>
    <row r="17" spans="2:11" customFormat="1" x14ac:dyDescent="0.25">
      <c r="B17" s="26"/>
      <c r="C17" s="26"/>
      <c r="D17" s="26"/>
      <c r="E17" s="26"/>
      <c r="F17" s="26"/>
      <c r="G17" s="26"/>
      <c r="H17" s="26"/>
      <c r="I17" s="26"/>
      <c r="J17" s="26"/>
      <c r="K17" s="26"/>
    </row>
    <row r="18" spans="2:11" customFormat="1" x14ac:dyDescent="0.25">
      <c r="B18" s="26"/>
      <c r="C18" s="26"/>
      <c r="D18" s="26"/>
      <c r="E18" s="26"/>
      <c r="F18" s="26"/>
      <c r="G18" s="26"/>
      <c r="H18" s="26"/>
      <c r="I18" s="26"/>
      <c r="J18" s="26"/>
      <c r="K18" s="26"/>
    </row>
  </sheetData>
  <conditionalFormatting sqref="J5:L5 J6:K18 B5:I18 L6:L8">
    <cfRule type="expression" dxfId="31" priority="2">
      <formula>AND(B5&lt;&gt;"",B5&lt;$C$1)</formula>
    </cfRule>
  </conditionalFormatting>
  <conditionalFormatting sqref="J5:L5 J6:K16 B5:I16 L6:L8">
    <cfRule type="expression" dxfId="30" priority="1">
      <formula>B5=$C$1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E18"/>
  <sheetViews>
    <sheetView workbookViewId="0">
      <selection activeCell="C4" sqref="C4"/>
    </sheetView>
  </sheetViews>
  <sheetFormatPr baseColWidth="10" defaultRowHeight="15" x14ac:dyDescent="0.25"/>
  <cols>
    <col min="2" max="2" width="33.28515625" customWidth="1"/>
    <col min="3" max="3" width="32.85546875" customWidth="1"/>
    <col min="4" max="4" width="22.28515625" customWidth="1"/>
    <col min="5" max="5" width="22" customWidth="1"/>
  </cols>
  <sheetData>
    <row r="1" spans="1:5" ht="15.75" thickBot="1" x14ac:dyDescent="0.3">
      <c r="A1" s="36" t="s">
        <v>34</v>
      </c>
      <c r="B1" s="37">
        <f ca="1">TODAY()</f>
        <v>42995</v>
      </c>
    </row>
    <row r="3" spans="1:5" s="35" customFormat="1" x14ac:dyDescent="0.25">
      <c r="B3" s="23" t="s">
        <v>23</v>
      </c>
      <c r="C3" s="23" t="s">
        <v>27</v>
      </c>
      <c r="D3" s="23" t="s">
        <v>35</v>
      </c>
      <c r="E3" s="23" t="s">
        <v>36</v>
      </c>
    </row>
    <row r="4" spans="1:5" x14ac:dyDescent="0.25">
      <c r="A4">
        <v>1</v>
      </c>
      <c r="B4" t="str">
        <f ca="1">IF($A4&lt;=MAX(BIOCHIMIE!$P:$P),INDEX(BIOCHIMIE!$A:$A,MATCH($A4,BIOCHIMIE!$P:$P,0)),"")</f>
        <v/>
      </c>
      <c r="C4" t="str">
        <f ca="1">IF($A4&lt;=MAX(BIOPHYSIQUE!$P:$P),INDEX(BIOPHYSIQUE!$A:$A,MATCH($A4,BIOPHYSIQUE!$P:$P,0)),"")</f>
        <v>cours 2</v>
      </c>
    </row>
    <row r="5" spans="1:5" x14ac:dyDescent="0.25">
      <c r="A5">
        <v>2</v>
      </c>
      <c r="B5" t="str">
        <f ca="1">IF($A5&lt;=MAX(BIOCHIMIE!$P:$P),INDEX(BIOCHIMIE!$A:$A,MATCH($A5,BIOCHIMIE!$P:$P,0)),"")</f>
        <v/>
      </c>
      <c r="C5" t="str">
        <f ca="1">IF($A5&lt;=MAX(BIOPHYSIQUE!$P:$P),INDEX(BIOPHYSIQUE!$A:$A,MATCH($A5,BIOPHYSIQUE!$P:$P,0)),"")</f>
        <v/>
      </c>
    </row>
    <row r="6" spans="1:5" x14ac:dyDescent="0.25">
      <c r="A6">
        <v>3</v>
      </c>
      <c r="B6" t="str">
        <f ca="1">IF($A6&lt;=MAX(BIOCHIMIE!$P:$P),INDEX(BIOCHIMIE!$A:$A,MATCH($A6,BIOCHIMIE!$P:$P,0)),"")</f>
        <v/>
      </c>
      <c r="C6" t="str">
        <f ca="1">IF($A6&lt;=MAX(BIOPHYSIQUE!$P:$P),INDEX(BIOPHYSIQUE!$A:$A,MATCH($A6,BIOPHYSIQUE!$P:$P,0)),"")</f>
        <v/>
      </c>
    </row>
    <row r="7" spans="1:5" x14ac:dyDescent="0.25">
      <c r="A7">
        <v>4</v>
      </c>
      <c r="B7" t="str">
        <f ca="1">IF($A7&lt;=MAX(BIOCHIMIE!$P:$P),INDEX(BIOCHIMIE!$A:$A,MATCH($A7,BIOCHIMIE!$P:$P,0)),"")</f>
        <v/>
      </c>
      <c r="C7" t="str">
        <f ca="1">IF($A7&lt;=MAX(BIOPHYSIQUE!$P:$P),INDEX(BIOPHYSIQUE!$A:$A,MATCH($A7,BIOPHYSIQUE!$P:$P,0)),"")</f>
        <v/>
      </c>
    </row>
    <row r="8" spans="1:5" x14ac:dyDescent="0.25">
      <c r="A8">
        <v>5</v>
      </c>
      <c r="B8" t="str">
        <f ca="1">IF($A8&lt;=MAX(BIOCHIMIE!$P:$P),INDEX(BIOCHIMIE!$A:$A,MATCH($A8,BIOCHIMIE!$P:$P,0)),"")</f>
        <v/>
      </c>
      <c r="C8" t="str">
        <f ca="1">IF($A8&lt;=MAX(BIOPHYSIQUE!$P:$P),INDEX(BIOPHYSIQUE!$A:$A,MATCH($A8,BIOPHYSIQUE!$P:$P,0)),"")</f>
        <v/>
      </c>
    </row>
    <row r="9" spans="1:5" x14ac:dyDescent="0.25">
      <c r="A9">
        <v>6</v>
      </c>
      <c r="B9" t="str">
        <f ca="1">IF($A9&lt;=MAX(BIOCHIMIE!$P:$P),INDEX(BIOCHIMIE!$A:$A,MATCH($A9,BIOCHIMIE!$P:$P,0)),"")</f>
        <v/>
      </c>
    </row>
    <row r="10" spans="1:5" x14ac:dyDescent="0.25">
      <c r="A10">
        <v>7</v>
      </c>
      <c r="B10" t="str">
        <f ca="1">IF($A10&lt;=MAX(BIOCHIMIE!$P:$P),INDEX(BIOCHIMIE!$A:$A,MATCH($A10,BIOCHIMIE!$P:$P,0)),"")</f>
        <v/>
      </c>
    </row>
    <row r="11" spans="1:5" x14ac:dyDescent="0.25">
      <c r="A11">
        <v>8</v>
      </c>
      <c r="B11" t="str">
        <f ca="1">IF($A11&lt;=MAX(BIOCHIMIE!$P:$P),INDEX(BIOCHIMIE!$A:$A,MATCH($A11,BIOCHIMIE!$P:$P,0)),"")</f>
        <v/>
      </c>
    </row>
    <row r="12" spans="1:5" x14ac:dyDescent="0.25">
      <c r="A12">
        <v>9</v>
      </c>
      <c r="B12" t="str">
        <f ca="1">IF($A12&lt;=MAX(BIOCHIMIE!$P:$P),INDEX(BIOCHIMIE!$A:$A,MATCH($A12,BIOCHIMIE!$P:$P,0)),"")</f>
        <v/>
      </c>
    </row>
    <row r="13" spans="1:5" x14ac:dyDescent="0.25">
      <c r="A13">
        <v>10</v>
      </c>
      <c r="B13" t="str">
        <f ca="1">IF($A13&lt;=MAX(BIOCHIMIE!$P:$P),INDEX(BIOCHIMIE!$A:$A,MATCH($A13,BIOCHIMIE!$P:$P,0)),"")</f>
        <v/>
      </c>
    </row>
    <row r="14" spans="1:5" x14ac:dyDescent="0.25">
      <c r="A14">
        <v>11</v>
      </c>
      <c r="B14" t="str">
        <f ca="1">IF($A14&lt;=MAX(BIOCHIMIE!$P:$P),INDEX(BIOCHIMIE!$A:$A,MATCH($A14,BIOCHIMIE!$P:$P,0)),"")</f>
        <v/>
      </c>
    </row>
    <row r="15" spans="1:5" x14ac:dyDescent="0.25">
      <c r="A15">
        <v>12</v>
      </c>
      <c r="B15" t="str">
        <f ca="1">IF($A15&lt;=MAX(BIOCHIMIE!$P:$P),INDEX(BIOCHIMIE!$A:$A,MATCH($A15,BIOCHIMIE!$P:$P,0)),"")</f>
        <v/>
      </c>
    </row>
    <row r="16" spans="1:5" x14ac:dyDescent="0.25">
      <c r="A16">
        <v>13</v>
      </c>
      <c r="B16" t="str">
        <f ca="1">IF($A16&lt;=MAX(BIOCHIMIE!$P:$P),INDEX(BIOCHIMIE!$A:$A,MATCH($A16,BIOCHIMIE!$P:$P,0)),"")</f>
        <v/>
      </c>
    </row>
    <row r="17" spans="1:2" x14ac:dyDescent="0.25">
      <c r="A17">
        <v>14</v>
      </c>
      <c r="B17" t="str">
        <f ca="1">IF($A17&lt;=MAX(BIOCHIMIE!$P:$P),INDEX(BIOCHIMIE!$A:$A,MATCH($A17,BIOCHIMIE!$P:$P,0)),"")</f>
        <v/>
      </c>
    </row>
    <row r="18" spans="1:2" x14ac:dyDescent="0.25">
      <c r="A18">
        <v>15</v>
      </c>
      <c r="B18" t="str">
        <f ca="1">IF($A18&lt;=MAX(BIOCHIMIE!$P:$P),INDEX(BIOCHIMIE!$A:$A,MATCH($A18,BIOCHIMIE!$P:$P,0)),"")</f>
        <v/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RECAP</vt:lpstr>
      <vt:lpstr>BIOCHIMIE</vt:lpstr>
      <vt:lpstr>BIOPHYSIQUE</vt:lpstr>
      <vt:lpstr>BIOLOGIE</vt:lpstr>
      <vt:lpstr>BIOSTAT</vt:lpstr>
      <vt:lpstr>REVISION DU JOUR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Jestin</dc:creator>
  <cp:lastModifiedBy>Baptiste</cp:lastModifiedBy>
  <dcterms:created xsi:type="dcterms:W3CDTF">2017-09-16T14:36:42Z</dcterms:created>
  <dcterms:modified xsi:type="dcterms:W3CDTF">2017-09-17T07:38:29Z</dcterms:modified>
</cp:coreProperties>
</file>