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2120" windowHeight="9120"/>
  </bookViews>
  <sheets>
    <sheet name="Feuil4" sheetId="12" r:id="rId1"/>
    <sheet name="Feuil1" sheetId="9" r:id="rId2"/>
    <sheet name="Feuil2" sheetId="10" r:id="rId3"/>
  </sheets>
  <definedNames>
    <definedName name="_xlnm._FilterDatabase" localSheetId="1" hidden="1">Feuil1!$A$4:$A$24</definedName>
  </definedNames>
  <calcPr calcId="124519"/>
</workbook>
</file>

<file path=xl/calcChain.xml><?xml version="1.0" encoding="utf-8"?>
<calcChain xmlns="http://schemas.openxmlformats.org/spreadsheetml/2006/main">
  <c r="J22" i="1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3"/>
  <c r="J4"/>
  <c r="J5"/>
  <c r="J6"/>
  <c r="J7"/>
  <c r="J8"/>
  <c r="J9"/>
  <c r="J10"/>
  <c r="J11"/>
  <c r="J12"/>
  <c r="J13"/>
  <c r="J14"/>
  <c r="J15"/>
  <c r="J16"/>
  <c r="J17"/>
  <c r="J18"/>
  <c r="J19"/>
  <c r="J21"/>
  <c r="J23"/>
  <c r="J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3"/>
  <c r="G7" i="10"/>
  <c r="G8"/>
  <c r="G9"/>
  <c r="G10"/>
  <c r="G11"/>
  <c r="G12"/>
  <c r="G6"/>
  <c r="G6" i="9"/>
  <c r="G8"/>
  <c r="G9"/>
  <c r="G10"/>
  <c r="G12"/>
  <c r="G13"/>
  <c r="G14"/>
  <c r="G15"/>
  <c r="G16"/>
  <c r="G18"/>
  <c r="G19"/>
  <c r="G20"/>
  <c r="G21"/>
  <c r="G22"/>
  <c r="G23"/>
  <c r="G24"/>
  <c r="F5"/>
  <c r="F6"/>
  <c r="F7"/>
  <c r="F8"/>
  <c r="F9"/>
  <c r="F10"/>
  <c r="F11"/>
  <c r="F12"/>
  <c r="F13"/>
  <c r="F14"/>
  <c r="F15"/>
  <c r="H15" s="1"/>
  <c r="J15" s="1"/>
  <c r="I15" s="1"/>
  <c r="F16"/>
  <c r="F17"/>
  <c r="F18"/>
  <c r="H18" s="1"/>
  <c r="J18" s="1"/>
  <c r="I18" s="1"/>
  <c r="F19"/>
  <c r="F20"/>
  <c r="H20" s="1"/>
  <c r="J20" s="1"/>
  <c r="I20" s="1"/>
  <c r="F22"/>
  <c r="F23"/>
  <c r="F24"/>
  <c r="E5"/>
  <c r="H5" s="1"/>
  <c r="J5" s="1"/>
  <c r="I5" s="1"/>
  <c r="E6"/>
  <c r="H6" s="1"/>
  <c r="J6" s="1"/>
  <c r="I6" s="1"/>
  <c r="E7"/>
  <c r="H7" s="1"/>
  <c r="J7" s="1"/>
  <c r="I7" s="1"/>
  <c r="E8"/>
  <c r="H8" s="1"/>
  <c r="J8" s="1"/>
  <c r="I8" s="1"/>
  <c r="E9"/>
  <c r="H9" s="1"/>
  <c r="J9" s="1"/>
  <c r="I9" s="1"/>
  <c r="E10"/>
  <c r="H10" s="1"/>
  <c r="J10" s="1"/>
  <c r="I10" s="1"/>
  <c r="E11"/>
  <c r="H11" s="1"/>
  <c r="J11" s="1"/>
  <c r="I11" s="1"/>
  <c r="E12"/>
  <c r="H12" s="1"/>
  <c r="J12" s="1"/>
  <c r="I12" s="1"/>
  <c r="E13"/>
  <c r="H13" s="1"/>
  <c r="J13" s="1"/>
  <c r="I13" s="1"/>
  <c r="E14"/>
  <c r="H14" s="1"/>
  <c r="J14" s="1"/>
  <c r="I14" s="1"/>
  <c r="E16"/>
  <c r="H16" s="1"/>
  <c r="J16" s="1"/>
  <c r="I16" s="1"/>
  <c r="E17"/>
  <c r="H17" s="1"/>
  <c r="J17" s="1"/>
  <c r="I17" s="1"/>
  <c r="E19"/>
  <c r="H19" s="1"/>
  <c r="J19" s="1"/>
  <c r="I19" s="1"/>
  <c r="E21"/>
  <c r="H21" s="1"/>
  <c r="J21" s="1"/>
  <c r="I21" s="1"/>
  <c r="E22"/>
  <c r="H22" s="1"/>
  <c r="J22" s="1"/>
  <c r="I22" s="1"/>
  <c r="E23"/>
  <c r="H23" s="1"/>
  <c r="J23" s="1"/>
  <c r="I23" s="1"/>
  <c r="E24"/>
  <c r="H24" s="1"/>
  <c r="J24" s="1"/>
  <c r="I24" s="1"/>
  <c r="E4"/>
  <c r="H4" s="1"/>
  <c r="J4" s="1"/>
  <c r="K4" s="1"/>
  <c r="I49" l="1"/>
  <c r="I44"/>
  <c r="J26"/>
  <c r="M43"/>
  <c r="P43"/>
  <c r="M42"/>
  <c r="I42"/>
  <c r="P42"/>
  <c r="I43"/>
  <c r="I4"/>
  <c r="K24"/>
  <c r="K23"/>
  <c r="K22"/>
  <c r="K21"/>
  <c r="K19"/>
  <c r="K17"/>
  <c r="K16"/>
  <c r="K14"/>
  <c r="K13"/>
  <c r="K12"/>
  <c r="K11"/>
  <c r="K10"/>
  <c r="K9"/>
  <c r="K8"/>
  <c r="K7"/>
  <c r="K6"/>
  <c r="K5"/>
  <c r="K20"/>
  <c r="K18"/>
  <c r="K15"/>
</calcChain>
</file>

<file path=xl/sharedStrings.xml><?xml version="1.0" encoding="utf-8"?>
<sst xmlns="http://schemas.openxmlformats.org/spreadsheetml/2006/main" count="267" uniqueCount="92">
  <si>
    <t>-</t>
  </si>
  <si>
    <t>CLASSE DE 6°1</t>
  </si>
  <si>
    <t>NOM-PRENOM</t>
  </si>
  <si>
    <t xml:space="preserve"> ALI</t>
  </si>
  <si>
    <t>SEKOU</t>
  </si>
  <si>
    <t>ALLA</t>
  </si>
  <si>
    <t>ERI</t>
  </si>
  <si>
    <t>BELLE</t>
  </si>
  <si>
    <t>LOUA</t>
  </si>
  <si>
    <t>DAOU</t>
  </si>
  <si>
    <t>GAO</t>
  </si>
  <si>
    <t>GOH</t>
  </si>
  <si>
    <t>KEITA</t>
  </si>
  <si>
    <t>SANDRINE</t>
  </si>
  <si>
    <t>JOLIE</t>
  </si>
  <si>
    <t>FANTA</t>
  </si>
  <si>
    <t>MADOU</t>
  </si>
  <si>
    <t>KILOI</t>
  </si>
  <si>
    <t>SELMA</t>
  </si>
  <si>
    <t>JEAN</t>
  </si>
  <si>
    <t>MOMO</t>
  </si>
  <si>
    <t>VALI</t>
  </si>
  <si>
    <t>ROKIA</t>
  </si>
  <si>
    <t>M2</t>
  </si>
  <si>
    <t>M3</t>
  </si>
  <si>
    <t>N4</t>
  </si>
  <si>
    <t>N5</t>
  </si>
  <si>
    <t>N6</t>
  </si>
  <si>
    <t>MOY</t>
  </si>
  <si>
    <t>total 1</t>
  </si>
  <si>
    <t>TOTAL2</t>
  </si>
  <si>
    <t>RANG</t>
  </si>
  <si>
    <t>VALERE</t>
  </si>
  <si>
    <t>MOYENNE DE 
 LA CLASSE</t>
  </si>
  <si>
    <t>moy,élévée</t>
  </si>
  <si>
    <t>moy,faible</t>
  </si>
  <si>
    <t>élèves classés</t>
  </si>
  <si>
    <t>élèves non-classés</t>
  </si>
  <si>
    <t>total-moyennes</t>
  </si>
  <si>
    <t>moyenne - classe</t>
  </si>
  <si>
    <r>
      <t>M</t>
    </r>
    <r>
      <rPr>
        <sz val="11"/>
        <color theme="1"/>
        <rFont val="Calibri"/>
        <family val="2"/>
      </rPr>
      <t>≥10</t>
    </r>
  </si>
  <si>
    <t>9,5 &gt; M ≤ 8,5</t>
  </si>
  <si>
    <t>M &lt; 10</t>
  </si>
  <si>
    <t>M&lt; 8,5</t>
  </si>
  <si>
    <r>
      <t>GAR</t>
    </r>
    <r>
      <rPr>
        <sz val="14"/>
        <color theme="1"/>
        <rFont val="Calibri"/>
        <family val="2"/>
        <scheme val="minor"/>
      </rPr>
      <t>ç</t>
    </r>
    <r>
      <rPr>
        <sz val="11"/>
        <color theme="1"/>
        <rFont val="Calibri"/>
        <family val="2"/>
        <scheme val="minor"/>
      </rPr>
      <t xml:space="preserve">ONS 
</t>
    </r>
  </si>
  <si>
    <t>FILLES</t>
  </si>
  <si>
    <t>STATISTIGUE 1</t>
  </si>
  <si>
    <t>NATURE</t>
  </si>
  <si>
    <t>G</t>
  </si>
  <si>
    <t>F</t>
  </si>
  <si>
    <t>prenom</t>
  </si>
  <si>
    <t>lieu</t>
  </si>
  <si>
    <t>naissance</t>
  </si>
  <si>
    <t>math</t>
  </si>
  <si>
    <t>fr</t>
  </si>
  <si>
    <t>sc</t>
  </si>
  <si>
    <t>moy</t>
  </si>
  <si>
    <t>tanguy</t>
  </si>
  <si>
    <t>magaly</t>
  </si>
  <si>
    <t>isabelle</t>
  </si>
  <si>
    <t>stepha</t>
  </si>
  <si>
    <t>alin</t>
  </si>
  <si>
    <t>philip</t>
  </si>
  <si>
    <t>marie</t>
  </si>
  <si>
    <t>bruxel</t>
  </si>
  <si>
    <t>mont</t>
  </si>
  <si>
    <t>liege</t>
  </si>
  <si>
    <t>namur</t>
  </si>
  <si>
    <t>SEXE</t>
  </si>
  <si>
    <t>&lt;=20</t>
  </si>
  <si>
    <t>&lt;=0</t>
  </si>
  <si>
    <t>&gt;0</t>
  </si>
  <si>
    <t>&gt;=10</t>
  </si>
  <si>
    <t>&lt; 8,5</t>
  </si>
  <si>
    <t xml:space="preserve">9,5 &gt;  </t>
  </si>
  <si>
    <t xml:space="preserve"> &lt;10</t>
  </si>
  <si>
    <t>MENTION</t>
  </si>
  <si>
    <t>&lt;8,5</t>
  </si>
  <si>
    <t>&gt;=9,5</t>
  </si>
  <si>
    <t>&gt;8,5</t>
  </si>
  <si>
    <t>&lt;10</t>
  </si>
  <si>
    <t>&gt;=12</t>
  </si>
  <si>
    <t>&gt;=14</t>
  </si>
  <si>
    <t>&gt;=16</t>
  </si>
  <si>
    <t>&gt;=18</t>
  </si>
  <si>
    <t>&gt;=0</t>
  </si>
  <si>
    <t>CRITERES</t>
  </si>
  <si>
    <t>&lt;12</t>
  </si>
  <si>
    <t>&lt;14</t>
  </si>
  <si>
    <t>&lt;16</t>
  </si>
  <si>
    <t>&lt;18</t>
  </si>
  <si>
    <t>&lt;0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</si>
</sst>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/>
    <xf numFmtId="0" fontId="2" fillId="3" borderId="4" xfId="0" applyFont="1" applyFill="1" applyBorder="1"/>
    <xf numFmtId="0" fontId="0" fillId="0" borderId="4" xfId="0" applyBorder="1"/>
    <xf numFmtId="0" fontId="6" fillId="5" borderId="0" xfId="0" applyFont="1" applyFill="1"/>
    <xf numFmtId="0" fontId="0" fillId="5" borderId="0" xfId="0" applyFill="1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topLeftCell="C1" zoomScale="80" zoomScaleNormal="80" workbookViewId="0">
      <selection activeCell="L3" sqref="L3"/>
    </sheetView>
  </sheetViews>
  <sheetFormatPr baseColWidth="10" defaultRowHeight="15"/>
  <cols>
    <col min="9" max="11" width="11.42578125" style="24"/>
    <col min="12" max="12" width="11.42578125" style="29"/>
  </cols>
  <sheetData>
    <row r="2" spans="1:12">
      <c r="A2" s="10" t="s">
        <v>68</v>
      </c>
      <c r="B2" s="1" t="s">
        <v>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29</v>
      </c>
      <c r="I2" s="1" t="s">
        <v>30</v>
      </c>
      <c r="J2" s="1" t="s">
        <v>28</v>
      </c>
      <c r="K2" s="1" t="s">
        <v>31</v>
      </c>
      <c r="L2" s="28" t="s">
        <v>76</v>
      </c>
    </row>
    <row r="3" spans="1:12">
      <c r="A3" s="14" t="s">
        <v>48</v>
      </c>
      <c r="B3" s="1" t="s">
        <v>3</v>
      </c>
      <c r="C3">
        <v>15.5</v>
      </c>
      <c r="D3">
        <v>12.5</v>
      </c>
      <c r="E3">
        <v>11</v>
      </c>
      <c r="F3">
        <v>6</v>
      </c>
      <c r="G3">
        <v>3</v>
      </c>
      <c r="I3" s="24">
        <f>SUM(C3:H3)</f>
        <v>48</v>
      </c>
      <c r="J3" s="24">
        <f>I3/5</f>
        <v>9.6</v>
      </c>
      <c r="K3" s="24">
        <f>RANK(J3,$J$3:$J$23)</f>
        <v>15</v>
      </c>
    </row>
    <row r="4" spans="1:12">
      <c r="A4" s="14" t="s">
        <v>49</v>
      </c>
      <c r="B4" s="2" t="s">
        <v>5</v>
      </c>
      <c r="C4">
        <v>5</v>
      </c>
      <c r="D4">
        <v>8</v>
      </c>
      <c r="E4">
        <v>14</v>
      </c>
      <c r="F4">
        <v>7</v>
      </c>
      <c r="G4">
        <v>9.5</v>
      </c>
      <c r="I4" s="24">
        <f t="shared" ref="I4:I23" si="0">SUM(C4:H4)</f>
        <v>43.5</v>
      </c>
      <c r="J4" s="24">
        <f t="shared" ref="J4:J23" si="1">I4/5</f>
        <v>8.6999999999999993</v>
      </c>
      <c r="K4" s="24">
        <f t="shared" ref="K4:K23" si="2">RANK(J4,$J$3:$J$23)</f>
        <v>18</v>
      </c>
    </row>
    <row r="5" spans="1:12">
      <c r="A5" s="14" t="s">
        <v>49</v>
      </c>
      <c r="B5" s="2" t="s">
        <v>7</v>
      </c>
      <c r="C5">
        <v>14</v>
      </c>
      <c r="D5">
        <v>18</v>
      </c>
      <c r="E5">
        <v>15</v>
      </c>
      <c r="F5">
        <v>2</v>
      </c>
      <c r="G5">
        <v>13</v>
      </c>
      <c r="I5" s="24">
        <f t="shared" si="0"/>
        <v>62</v>
      </c>
      <c r="J5" s="24">
        <f t="shared" si="1"/>
        <v>12.4</v>
      </c>
      <c r="K5" s="24">
        <f t="shared" si="2"/>
        <v>9</v>
      </c>
    </row>
    <row r="6" spans="1:12">
      <c r="A6" s="14" t="s">
        <v>48</v>
      </c>
      <c r="B6" s="1" t="s">
        <v>9</v>
      </c>
      <c r="C6">
        <v>11</v>
      </c>
      <c r="D6">
        <v>10</v>
      </c>
      <c r="E6">
        <v>10</v>
      </c>
      <c r="F6">
        <v>11.5</v>
      </c>
      <c r="G6">
        <v>5.5</v>
      </c>
      <c r="I6" s="24">
        <f t="shared" si="0"/>
        <v>48</v>
      </c>
      <c r="J6" s="24">
        <f t="shared" si="1"/>
        <v>9.6</v>
      </c>
      <c r="K6" s="24">
        <f t="shared" si="2"/>
        <v>15</v>
      </c>
    </row>
    <row r="7" spans="1:12">
      <c r="A7" s="14" t="s">
        <v>48</v>
      </c>
      <c r="B7" s="1" t="s">
        <v>6</v>
      </c>
      <c r="C7">
        <v>20</v>
      </c>
      <c r="D7">
        <v>19</v>
      </c>
      <c r="E7">
        <v>8</v>
      </c>
      <c r="F7">
        <v>6</v>
      </c>
      <c r="G7">
        <v>5</v>
      </c>
      <c r="I7" s="24">
        <f t="shared" si="0"/>
        <v>58</v>
      </c>
      <c r="J7" s="24">
        <f t="shared" si="1"/>
        <v>11.6</v>
      </c>
      <c r="K7" s="24">
        <f t="shared" si="2"/>
        <v>13</v>
      </c>
    </row>
    <row r="8" spans="1:12">
      <c r="A8" s="14" t="s">
        <v>49</v>
      </c>
      <c r="B8" s="2" t="s">
        <v>15</v>
      </c>
      <c r="C8">
        <v>20</v>
      </c>
      <c r="D8">
        <v>2.5</v>
      </c>
      <c r="E8">
        <v>15</v>
      </c>
      <c r="F8">
        <v>16</v>
      </c>
      <c r="G8">
        <v>18</v>
      </c>
      <c r="I8" s="24">
        <f t="shared" si="0"/>
        <v>71.5</v>
      </c>
      <c r="J8" s="24">
        <f t="shared" si="1"/>
        <v>14.3</v>
      </c>
      <c r="K8" s="24">
        <f t="shared" si="2"/>
        <v>2</v>
      </c>
    </row>
    <row r="9" spans="1:12">
      <c r="A9" s="14" t="s">
        <v>48</v>
      </c>
      <c r="B9" s="1" t="s">
        <v>10</v>
      </c>
      <c r="C9">
        <v>16.5</v>
      </c>
      <c r="D9">
        <v>1</v>
      </c>
      <c r="E9">
        <v>15</v>
      </c>
      <c r="F9">
        <v>14</v>
      </c>
      <c r="G9">
        <v>18</v>
      </c>
      <c r="I9" s="24">
        <f t="shared" si="0"/>
        <v>64.5</v>
      </c>
      <c r="J9" s="24">
        <f t="shared" si="1"/>
        <v>12.9</v>
      </c>
      <c r="K9" s="24">
        <f t="shared" si="2"/>
        <v>7</v>
      </c>
    </row>
    <row r="10" spans="1:12">
      <c r="A10" s="14" t="s">
        <v>48</v>
      </c>
      <c r="B10" s="1" t="s">
        <v>11</v>
      </c>
      <c r="C10">
        <v>15</v>
      </c>
      <c r="D10">
        <v>12</v>
      </c>
      <c r="E10">
        <v>12.5</v>
      </c>
      <c r="F10">
        <v>11</v>
      </c>
      <c r="G10">
        <v>11</v>
      </c>
      <c r="I10" s="24">
        <f t="shared" si="0"/>
        <v>61.5</v>
      </c>
      <c r="J10" s="24">
        <f t="shared" si="1"/>
        <v>12.3</v>
      </c>
      <c r="K10" s="24">
        <f t="shared" si="2"/>
        <v>10</v>
      </c>
    </row>
    <row r="11" spans="1:12">
      <c r="A11" s="14" t="s">
        <v>48</v>
      </c>
      <c r="B11" s="1" t="s">
        <v>19</v>
      </c>
      <c r="C11">
        <v>2.5</v>
      </c>
      <c r="D11">
        <v>14</v>
      </c>
      <c r="E11">
        <v>15</v>
      </c>
      <c r="F11">
        <v>18</v>
      </c>
      <c r="G11">
        <v>17</v>
      </c>
      <c r="I11" s="24">
        <f t="shared" si="0"/>
        <v>66.5</v>
      </c>
      <c r="J11" s="24">
        <f t="shared" si="1"/>
        <v>13.3</v>
      </c>
      <c r="K11" s="24">
        <f t="shared" si="2"/>
        <v>5</v>
      </c>
    </row>
    <row r="12" spans="1:12">
      <c r="A12" s="14" t="s">
        <v>49</v>
      </c>
      <c r="B12" s="2" t="s">
        <v>14</v>
      </c>
      <c r="C12">
        <v>20</v>
      </c>
      <c r="D12">
        <v>18</v>
      </c>
      <c r="E12">
        <v>20</v>
      </c>
      <c r="F12">
        <v>11.5</v>
      </c>
      <c r="G12">
        <v>2.5</v>
      </c>
      <c r="I12" s="24">
        <f t="shared" si="0"/>
        <v>72</v>
      </c>
      <c r="J12" s="24">
        <f t="shared" si="1"/>
        <v>14.4</v>
      </c>
      <c r="K12" s="24">
        <f t="shared" si="2"/>
        <v>1</v>
      </c>
    </row>
    <row r="13" spans="1:12">
      <c r="A13" s="14" t="s">
        <v>48</v>
      </c>
      <c r="B13" s="1" t="s">
        <v>12</v>
      </c>
      <c r="C13">
        <v>2.5</v>
      </c>
      <c r="D13">
        <v>2.5</v>
      </c>
      <c r="E13">
        <v>2.5</v>
      </c>
      <c r="F13">
        <v>12</v>
      </c>
      <c r="G13">
        <v>15</v>
      </c>
      <c r="I13" s="24">
        <f t="shared" si="0"/>
        <v>34.5</v>
      </c>
      <c r="J13" s="24">
        <f t="shared" si="1"/>
        <v>6.9</v>
      </c>
      <c r="K13" s="24">
        <f t="shared" si="2"/>
        <v>20</v>
      </c>
    </row>
    <row r="14" spans="1:12">
      <c r="A14" s="14" t="s">
        <v>48</v>
      </c>
      <c r="B14" s="1" t="s">
        <v>17</v>
      </c>
      <c r="C14">
        <v>11</v>
      </c>
      <c r="D14">
        <v>5.5</v>
      </c>
      <c r="E14">
        <v>14</v>
      </c>
      <c r="F14">
        <v>2.5</v>
      </c>
      <c r="G14">
        <v>10.5</v>
      </c>
      <c r="I14" s="24">
        <f t="shared" si="0"/>
        <v>43.5</v>
      </c>
      <c r="J14" s="24">
        <f t="shared" si="1"/>
        <v>8.6999999999999993</v>
      </c>
      <c r="K14" s="24">
        <f t="shared" si="2"/>
        <v>18</v>
      </c>
    </row>
    <row r="15" spans="1:12">
      <c r="A15" s="14" t="s">
        <v>48</v>
      </c>
      <c r="B15" s="1" t="s">
        <v>8</v>
      </c>
      <c r="C15">
        <v>18</v>
      </c>
      <c r="D15">
        <v>16.5</v>
      </c>
      <c r="E15">
        <v>20</v>
      </c>
      <c r="F15">
        <v>2.5</v>
      </c>
      <c r="G15">
        <v>2.5</v>
      </c>
      <c r="I15" s="24">
        <f t="shared" si="0"/>
        <v>59.5</v>
      </c>
      <c r="J15" s="24">
        <f t="shared" si="1"/>
        <v>11.9</v>
      </c>
      <c r="K15" s="24">
        <f t="shared" si="2"/>
        <v>12</v>
      </c>
    </row>
    <row r="16" spans="1:12">
      <c r="A16" s="14" t="s">
        <v>48</v>
      </c>
      <c r="B16" s="1" t="s">
        <v>16</v>
      </c>
      <c r="C16">
        <v>2.5</v>
      </c>
      <c r="D16">
        <v>5</v>
      </c>
      <c r="E16">
        <v>16.5</v>
      </c>
      <c r="F16">
        <v>20</v>
      </c>
      <c r="G16">
        <v>5.5</v>
      </c>
      <c r="I16" s="24">
        <f t="shared" si="0"/>
        <v>49.5</v>
      </c>
      <c r="J16" s="24">
        <f t="shared" si="1"/>
        <v>9.9</v>
      </c>
      <c r="K16" s="24">
        <f t="shared" si="2"/>
        <v>14</v>
      </c>
    </row>
    <row r="17" spans="1:11">
      <c r="A17" s="14" t="s">
        <v>48</v>
      </c>
      <c r="B17" s="1" t="s">
        <v>20</v>
      </c>
      <c r="C17">
        <v>10.5</v>
      </c>
      <c r="D17">
        <v>20</v>
      </c>
      <c r="E17">
        <v>0</v>
      </c>
      <c r="F17">
        <v>14.5</v>
      </c>
      <c r="G17">
        <v>16.5</v>
      </c>
      <c r="I17" s="24">
        <f t="shared" si="0"/>
        <v>61.5</v>
      </c>
      <c r="J17" s="24">
        <f t="shared" si="1"/>
        <v>12.3</v>
      </c>
      <c r="K17" s="24">
        <f t="shared" si="2"/>
        <v>10</v>
      </c>
    </row>
    <row r="18" spans="1:11">
      <c r="A18" s="14" t="s">
        <v>49</v>
      </c>
      <c r="B18" s="2" t="s">
        <v>22</v>
      </c>
      <c r="C18">
        <v>20</v>
      </c>
      <c r="D18">
        <v>2.5</v>
      </c>
      <c r="E18">
        <v>18</v>
      </c>
      <c r="F18">
        <v>16.5</v>
      </c>
      <c r="G18">
        <v>13</v>
      </c>
      <c r="I18" s="24">
        <f t="shared" si="0"/>
        <v>70</v>
      </c>
      <c r="J18" s="24">
        <f t="shared" si="1"/>
        <v>14</v>
      </c>
      <c r="K18" s="24">
        <f t="shared" si="2"/>
        <v>4</v>
      </c>
    </row>
    <row r="19" spans="1:11">
      <c r="A19" s="14" t="s">
        <v>49</v>
      </c>
      <c r="B19" s="2" t="s">
        <v>13</v>
      </c>
      <c r="C19">
        <v>20</v>
      </c>
      <c r="D19">
        <v>11</v>
      </c>
      <c r="E19">
        <v>20</v>
      </c>
      <c r="F19">
        <v>11</v>
      </c>
      <c r="G19">
        <v>2.5</v>
      </c>
      <c r="I19" s="24">
        <f t="shared" si="0"/>
        <v>64.5</v>
      </c>
      <c r="J19" s="24">
        <f t="shared" si="1"/>
        <v>12.9</v>
      </c>
      <c r="K19" s="24">
        <f t="shared" si="2"/>
        <v>7</v>
      </c>
    </row>
    <row r="20" spans="1:11">
      <c r="A20" s="14" t="s">
        <v>48</v>
      </c>
      <c r="B20" s="1" t="s">
        <v>4</v>
      </c>
      <c r="C20">
        <v>2.5</v>
      </c>
      <c r="D20">
        <v>2.5</v>
      </c>
      <c r="E20">
        <v>2.5</v>
      </c>
      <c r="F20">
        <v>2.5</v>
      </c>
      <c r="G20">
        <v>20</v>
      </c>
      <c r="I20" s="24">
        <f t="shared" si="0"/>
        <v>30</v>
      </c>
      <c r="J20" s="24">
        <v>6</v>
      </c>
      <c r="K20" s="24">
        <f t="shared" si="2"/>
        <v>21</v>
      </c>
    </row>
    <row r="21" spans="1:11">
      <c r="A21" s="14" t="s">
        <v>49</v>
      </c>
      <c r="B21" s="2" t="s">
        <v>18</v>
      </c>
      <c r="C21">
        <v>11</v>
      </c>
      <c r="D21">
        <v>10.5</v>
      </c>
      <c r="E21">
        <v>18</v>
      </c>
      <c r="F21">
        <v>12.5</v>
      </c>
      <c r="G21">
        <v>13</v>
      </c>
      <c r="I21" s="24">
        <f t="shared" si="0"/>
        <v>65</v>
      </c>
      <c r="J21" s="24">
        <f t="shared" si="1"/>
        <v>13</v>
      </c>
      <c r="K21" s="24">
        <f t="shared" si="2"/>
        <v>6</v>
      </c>
    </row>
    <row r="22" spans="1:11">
      <c r="A22" s="14" t="s">
        <v>48</v>
      </c>
      <c r="B22" s="1" t="s">
        <v>21</v>
      </c>
      <c r="C22">
        <v>2.5</v>
      </c>
      <c r="D22">
        <v>2.5</v>
      </c>
      <c r="E22">
        <v>16.5</v>
      </c>
      <c r="F22">
        <v>20</v>
      </c>
      <c r="G22">
        <v>2.5</v>
      </c>
      <c r="I22" s="24">
        <f t="shared" si="0"/>
        <v>44</v>
      </c>
      <c r="J22" s="24">
        <f>I22/5</f>
        <v>8.8000000000000007</v>
      </c>
      <c r="K22" s="24">
        <f t="shared" si="2"/>
        <v>17</v>
      </c>
    </row>
    <row r="23" spans="1:11">
      <c r="A23" s="14" t="s">
        <v>48</v>
      </c>
      <c r="B23" s="1" t="s">
        <v>32</v>
      </c>
      <c r="C23">
        <v>13.5</v>
      </c>
      <c r="D23">
        <v>16.5</v>
      </c>
      <c r="E23">
        <v>2.5</v>
      </c>
      <c r="F23">
        <v>18</v>
      </c>
      <c r="G23">
        <v>20</v>
      </c>
      <c r="I23" s="24">
        <f t="shared" si="0"/>
        <v>70.5</v>
      </c>
      <c r="J23" s="24">
        <f t="shared" si="1"/>
        <v>14.1</v>
      </c>
      <c r="K23" s="24">
        <f t="shared" si="2"/>
        <v>3</v>
      </c>
    </row>
    <row r="24" spans="1:11">
      <c r="A24" s="14"/>
    </row>
    <row r="25" spans="1:11">
      <c r="A25" s="14"/>
    </row>
    <row r="44" spans="2:11" ht="45">
      <c r="B44" t="s">
        <v>86</v>
      </c>
      <c r="D44" s="18" t="s">
        <v>33</v>
      </c>
      <c r="E44" s="3"/>
      <c r="G44" s="18" t="s">
        <v>44</v>
      </c>
      <c r="H44" s="17"/>
      <c r="J44" s="18" t="s">
        <v>45</v>
      </c>
      <c r="K44" s="17"/>
    </row>
    <row r="45" spans="2:11">
      <c r="B45" t="s">
        <v>49</v>
      </c>
      <c r="D45" s="18"/>
      <c r="E45" s="3"/>
      <c r="G45" s="18"/>
      <c r="H45" s="17"/>
      <c r="J45" s="18"/>
      <c r="K45" s="17"/>
    </row>
    <row r="46" spans="2:11">
      <c r="B46" t="s">
        <v>48</v>
      </c>
      <c r="D46" s="19" t="s">
        <v>36</v>
      </c>
      <c r="E46" s="3"/>
      <c r="G46" s="19" t="s">
        <v>36</v>
      </c>
      <c r="H46" s="17"/>
      <c r="J46" s="25" t="s">
        <v>36</v>
      </c>
      <c r="K46" s="17"/>
    </row>
    <row r="47" spans="2:11">
      <c r="B47" t="s">
        <v>77</v>
      </c>
      <c r="D47" s="19" t="s">
        <v>37</v>
      </c>
      <c r="E47" s="3"/>
      <c r="G47" s="19" t="s">
        <v>37</v>
      </c>
      <c r="H47" s="17"/>
      <c r="J47" s="25" t="s">
        <v>37</v>
      </c>
      <c r="K47" s="17"/>
    </row>
    <row r="48" spans="2:11">
      <c r="B48" t="s">
        <v>72</v>
      </c>
      <c r="D48" s="19" t="s">
        <v>38</v>
      </c>
      <c r="E48" s="3"/>
      <c r="G48" s="19" t="s">
        <v>38</v>
      </c>
      <c r="H48" s="17"/>
      <c r="J48" s="25" t="s">
        <v>38</v>
      </c>
      <c r="K48" s="17"/>
    </row>
    <row r="49" spans="2:11">
      <c r="B49" t="s">
        <v>78</v>
      </c>
      <c r="D49" s="19" t="s">
        <v>39</v>
      </c>
      <c r="E49" s="3"/>
      <c r="G49" s="19" t="s">
        <v>39</v>
      </c>
      <c r="H49" s="17"/>
      <c r="J49" s="25" t="s">
        <v>39</v>
      </c>
      <c r="K49" s="17"/>
    </row>
    <row r="50" spans="2:11">
      <c r="B50" t="s">
        <v>79</v>
      </c>
      <c r="D50" s="19" t="s">
        <v>34</v>
      </c>
      <c r="E50" s="3"/>
      <c r="G50" s="19" t="s">
        <v>34</v>
      </c>
      <c r="H50" s="17"/>
      <c r="J50" s="25" t="s">
        <v>34</v>
      </c>
      <c r="K50" s="17"/>
    </row>
    <row r="51" spans="2:11">
      <c r="B51" t="s">
        <v>80</v>
      </c>
      <c r="D51" s="19" t="s">
        <v>35</v>
      </c>
      <c r="E51" s="3"/>
      <c r="G51" s="19" t="s">
        <v>35</v>
      </c>
      <c r="H51" s="17"/>
      <c r="J51" s="25" t="s">
        <v>35</v>
      </c>
      <c r="K51" s="17"/>
    </row>
    <row r="52" spans="2:11">
      <c r="B52" t="s">
        <v>85</v>
      </c>
      <c r="D52" s="19"/>
      <c r="E52" s="3"/>
      <c r="G52" s="19"/>
      <c r="H52" s="17"/>
      <c r="J52" s="25"/>
      <c r="K52" s="17"/>
    </row>
    <row r="53" spans="2:11">
      <c r="B53" s="23"/>
      <c r="D53" s="19" t="s">
        <v>40</v>
      </c>
      <c r="E53" s="3"/>
      <c r="G53" s="19" t="s">
        <v>40</v>
      </c>
      <c r="H53" s="17"/>
      <c r="J53" s="25" t="s">
        <v>40</v>
      </c>
      <c r="K53" s="17"/>
    </row>
    <row r="54" spans="2:11">
      <c r="B54" t="s">
        <v>81</v>
      </c>
      <c r="D54" s="20" t="s">
        <v>41</v>
      </c>
      <c r="E54" s="3"/>
      <c r="G54" s="20" t="s">
        <v>41</v>
      </c>
      <c r="H54" s="17"/>
      <c r="J54" s="26" t="s">
        <v>41</v>
      </c>
      <c r="K54" s="17"/>
    </row>
    <row r="55" spans="2:11">
      <c r="B55" t="s">
        <v>82</v>
      </c>
      <c r="D55" s="19" t="s">
        <v>42</v>
      </c>
      <c r="E55" s="3"/>
      <c r="G55" s="19" t="s">
        <v>42</v>
      </c>
      <c r="H55" s="17"/>
      <c r="J55" s="25" t="s">
        <v>42</v>
      </c>
      <c r="K55" s="17"/>
    </row>
    <row r="56" spans="2:11">
      <c r="B56" t="s">
        <v>83</v>
      </c>
      <c r="D56" s="19" t="s">
        <v>43</v>
      </c>
      <c r="E56" s="3"/>
      <c r="G56" s="19" t="s">
        <v>43</v>
      </c>
      <c r="H56" s="17"/>
      <c r="J56" s="25" t="s">
        <v>43</v>
      </c>
      <c r="K56" s="17"/>
    </row>
    <row r="57" spans="2:11">
      <c r="B57" t="s">
        <v>84</v>
      </c>
      <c r="D57" s="21"/>
    </row>
    <row r="58" spans="2:11">
      <c r="B58" s="22"/>
    </row>
    <row r="59" spans="2:11">
      <c r="B59" t="s">
        <v>87</v>
      </c>
    </row>
    <row r="60" spans="2:11">
      <c r="B60" t="s">
        <v>88</v>
      </c>
    </row>
    <row r="61" spans="2:11">
      <c r="B61" t="s">
        <v>89</v>
      </c>
    </row>
    <row r="62" spans="2:11">
      <c r="B62" t="s">
        <v>90</v>
      </c>
    </row>
    <row r="63" spans="2:11">
      <c r="B63" s="23"/>
    </row>
    <row r="64" spans="2:11">
      <c r="B64" t="s">
        <v>91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topLeftCell="F38" zoomScale="80" zoomScaleNormal="80" workbookViewId="0">
      <selection activeCell="N40" activeCellId="2" sqref="G40:H52 K40:L52 N40:O52"/>
    </sheetView>
  </sheetViews>
  <sheetFormatPr baseColWidth="10" defaultRowHeight="15"/>
  <cols>
    <col min="1" max="1" width="15.42578125" customWidth="1"/>
    <col min="12" max="12" width="11.42578125" style="11"/>
  </cols>
  <sheetData>
    <row r="1" spans="1:12" s="9" customFormat="1">
      <c r="L1" s="11"/>
    </row>
    <row r="2" spans="1:12" s="27" customFormat="1">
      <c r="A2" s="27" t="s">
        <v>1</v>
      </c>
    </row>
    <row r="3" spans="1:12">
      <c r="A3" s="1" t="s">
        <v>2</v>
      </c>
      <c r="B3" s="1" t="s">
        <v>47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29</v>
      </c>
      <c r="I3" s="1" t="s">
        <v>30</v>
      </c>
      <c r="J3" s="1" t="s">
        <v>28</v>
      </c>
      <c r="K3" s="7" t="s">
        <v>31</v>
      </c>
      <c r="L3" s="10" t="s">
        <v>68</v>
      </c>
    </row>
    <row r="4" spans="1:12">
      <c r="A4" s="1" t="s">
        <v>3</v>
      </c>
      <c r="B4" s="6" t="s">
        <v>48</v>
      </c>
      <c r="C4" s="1">
        <v>5</v>
      </c>
      <c r="D4" s="1">
        <v>5</v>
      </c>
      <c r="E4">
        <f t="shared" ref="E4:E14" ca="1" si="0">RANDBETWEEN(2,15)</f>
        <v>5</v>
      </c>
      <c r="F4">
        <v>9</v>
      </c>
      <c r="G4">
        <v>1</v>
      </c>
      <c r="H4">
        <f ca="1">SUM(C4:G4)</f>
        <v>25</v>
      </c>
      <c r="I4" t="str">
        <f ca="1">IF(J4&gt;10,"TU PASSES","OHHH")</f>
        <v>OHHH</v>
      </c>
      <c r="J4">
        <f ca="1">H4/5</f>
        <v>5</v>
      </c>
      <c r="K4" s="8">
        <f ca="1">RANK(J4,J$4:J$24,)</f>
        <v>17</v>
      </c>
      <c r="L4" s="11" t="s">
        <v>48</v>
      </c>
    </row>
    <row r="5" spans="1:12">
      <c r="A5" s="2" t="s">
        <v>5</v>
      </c>
      <c r="B5" s="6" t="s">
        <v>49</v>
      </c>
      <c r="C5" s="1">
        <v>17</v>
      </c>
      <c r="D5" s="1">
        <v>7</v>
      </c>
      <c r="E5">
        <f t="shared" ca="1" si="0"/>
        <v>3</v>
      </c>
      <c r="F5">
        <f t="shared" ref="F5:F20" ca="1" si="1">+RANDBETWEEN(1,10.5)</f>
        <v>1</v>
      </c>
      <c r="G5">
        <v>12</v>
      </c>
      <c r="H5">
        <f t="shared" ref="H5:H24" ca="1" si="2">SUM(C5:G5)</f>
        <v>40</v>
      </c>
      <c r="I5" t="str">
        <f t="shared" ref="I5:I24" ca="1" si="3">IF(J5&gt;10,"TU PASSES","OHHH")</f>
        <v>OHHH</v>
      </c>
      <c r="J5">
        <f t="shared" ref="J5:J24" ca="1" si="4">H5/5</f>
        <v>8</v>
      </c>
      <c r="K5" s="8">
        <f t="shared" ref="K5:K24" ca="1" si="5">RANK(J5,J$4:J$24,)</f>
        <v>10</v>
      </c>
      <c r="L5" s="11" t="s">
        <v>49</v>
      </c>
    </row>
    <row r="6" spans="1:12">
      <c r="A6" s="2" t="s">
        <v>7</v>
      </c>
      <c r="B6" s="6" t="s">
        <v>49</v>
      </c>
      <c r="C6" s="1">
        <v>11</v>
      </c>
      <c r="D6" s="1">
        <v>6</v>
      </c>
      <c r="E6">
        <f t="shared" ca="1" si="0"/>
        <v>11</v>
      </c>
      <c r="F6">
        <f t="shared" ca="1" si="1"/>
        <v>6</v>
      </c>
      <c r="G6">
        <f ca="1">RANDBETWEEN(10,14)</f>
        <v>13</v>
      </c>
      <c r="H6">
        <f t="shared" ca="1" si="2"/>
        <v>47</v>
      </c>
      <c r="I6" t="str">
        <f t="shared" ca="1" si="3"/>
        <v>OHHH</v>
      </c>
      <c r="J6">
        <f t="shared" ca="1" si="4"/>
        <v>9.4</v>
      </c>
      <c r="K6" s="8">
        <f t="shared" ca="1" si="5"/>
        <v>4</v>
      </c>
      <c r="L6" s="11" t="s">
        <v>49</v>
      </c>
    </row>
    <row r="7" spans="1:12">
      <c r="A7" s="1" t="s">
        <v>9</v>
      </c>
      <c r="B7" s="6" t="s">
        <v>48</v>
      </c>
      <c r="C7" s="1">
        <v>2</v>
      </c>
      <c r="D7" s="1">
        <v>5</v>
      </c>
      <c r="E7">
        <f t="shared" ca="1" si="0"/>
        <v>10</v>
      </c>
      <c r="F7">
        <f t="shared" ca="1" si="1"/>
        <v>6</v>
      </c>
      <c r="G7" t="s">
        <v>0</v>
      </c>
      <c r="H7">
        <f t="shared" ca="1" si="2"/>
        <v>23</v>
      </c>
      <c r="I7" t="str">
        <f t="shared" ca="1" si="3"/>
        <v>OHHH</v>
      </c>
      <c r="J7">
        <f t="shared" ca="1" si="4"/>
        <v>4.5999999999999996</v>
      </c>
      <c r="K7" s="8">
        <f t="shared" ca="1" si="5"/>
        <v>19</v>
      </c>
      <c r="L7" s="11" t="s">
        <v>48</v>
      </c>
    </row>
    <row r="8" spans="1:12">
      <c r="A8" s="1" t="s">
        <v>6</v>
      </c>
      <c r="B8" s="6" t="s">
        <v>48</v>
      </c>
      <c r="C8" s="1">
        <v>2</v>
      </c>
      <c r="D8" s="1">
        <v>14</v>
      </c>
      <c r="E8">
        <f t="shared" ca="1" si="0"/>
        <v>3</v>
      </c>
      <c r="F8">
        <f t="shared" ca="1" si="1"/>
        <v>2</v>
      </c>
      <c r="G8">
        <f ca="1">RANDBETWEEN(10,14)</f>
        <v>13</v>
      </c>
      <c r="H8">
        <f t="shared" ca="1" si="2"/>
        <v>34</v>
      </c>
      <c r="I8" t="str">
        <f t="shared" ca="1" si="3"/>
        <v>OHHH</v>
      </c>
      <c r="J8">
        <f t="shared" ca="1" si="4"/>
        <v>6.8</v>
      </c>
      <c r="K8" s="8">
        <f t="shared" ca="1" si="5"/>
        <v>13</v>
      </c>
      <c r="L8" s="11" t="s">
        <v>48</v>
      </c>
    </row>
    <row r="9" spans="1:12">
      <c r="A9" s="2" t="s">
        <v>15</v>
      </c>
      <c r="B9" s="6" t="s">
        <v>49</v>
      </c>
      <c r="C9" s="1">
        <v>8</v>
      </c>
      <c r="D9" s="1">
        <v>10</v>
      </c>
      <c r="E9">
        <f t="shared" ca="1" si="0"/>
        <v>7</v>
      </c>
      <c r="F9">
        <f t="shared" ca="1" si="1"/>
        <v>2</v>
      </c>
      <c r="G9">
        <f ca="1">RANDBETWEEN(10,14)</f>
        <v>12</v>
      </c>
      <c r="H9">
        <f t="shared" ca="1" si="2"/>
        <v>39</v>
      </c>
      <c r="I9" t="str">
        <f t="shared" ca="1" si="3"/>
        <v>OHHH</v>
      </c>
      <c r="J9">
        <f t="shared" ca="1" si="4"/>
        <v>7.8</v>
      </c>
      <c r="K9" s="8">
        <f t="shared" ca="1" si="5"/>
        <v>11</v>
      </c>
      <c r="L9" s="11" t="s">
        <v>49</v>
      </c>
    </row>
    <row r="10" spans="1:12">
      <c r="A10" s="1" t="s">
        <v>10</v>
      </c>
      <c r="B10" s="6" t="s">
        <v>48</v>
      </c>
      <c r="C10" s="1" t="s">
        <v>0</v>
      </c>
      <c r="D10" s="1">
        <v>14</v>
      </c>
      <c r="E10">
        <f t="shared" ca="1" si="0"/>
        <v>14</v>
      </c>
      <c r="F10">
        <f t="shared" ca="1" si="1"/>
        <v>4</v>
      </c>
      <c r="G10">
        <f ca="1">RANDBETWEEN(10,14)</f>
        <v>14</v>
      </c>
      <c r="H10">
        <f t="shared" ca="1" si="2"/>
        <v>46</v>
      </c>
      <c r="I10" t="str">
        <f t="shared" ca="1" si="3"/>
        <v>OHHH</v>
      </c>
      <c r="J10">
        <f t="shared" ca="1" si="4"/>
        <v>9.1999999999999993</v>
      </c>
      <c r="K10" s="8">
        <f t="shared" ca="1" si="5"/>
        <v>7</v>
      </c>
      <c r="L10" s="11" t="s">
        <v>48</v>
      </c>
    </row>
    <row r="11" spans="1:12">
      <c r="A11" s="1" t="s">
        <v>11</v>
      </c>
      <c r="B11" s="6" t="s">
        <v>48</v>
      </c>
      <c r="C11" s="1">
        <v>8</v>
      </c>
      <c r="D11" s="1" t="s">
        <v>0</v>
      </c>
      <c r="E11">
        <f t="shared" ca="1" si="0"/>
        <v>6</v>
      </c>
      <c r="F11">
        <f t="shared" ca="1" si="1"/>
        <v>5</v>
      </c>
      <c r="G11" t="s">
        <v>0</v>
      </c>
      <c r="H11">
        <f t="shared" ca="1" si="2"/>
        <v>19</v>
      </c>
      <c r="I11" t="str">
        <f t="shared" ca="1" si="3"/>
        <v>OHHH</v>
      </c>
      <c r="J11">
        <f t="shared" ca="1" si="4"/>
        <v>3.8</v>
      </c>
      <c r="K11" s="8">
        <f t="shared" ca="1" si="5"/>
        <v>21</v>
      </c>
      <c r="L11" s="11" t="s">
        <v>48</v>
      </c>
    </row>
    <row r="12" spans="1:12">
      <c r="A12" s="1" t="s">
        <v>19</v>
      </c>
      <c r="B12" s="6" t="s">
        <v>48</v>
      </c>
      <c r="C12" s="1">
        <v>3</v>
      </c>
      <c r="D12" s="1" t="s">
        <v>0</v>
      </c>
      <c r="E12">
        <f t="shared" ca="1" si="0"/>
        <v>10</v>
      </c>
      <c r="F12">
        <f t="shared" ca="1" si="1"/>
        <v>5</v>
      </c>
      <c r="G12">
        <f ca="1">RANDBETWEEN(10,14)</f>
        <v>14</v>
      </c>
      <c r="H12">
        <f t="shared" ca="1" si="2"/>
        <v>32</v>
      </c>
      <c r="I12" t="str">
        <f t="shared" ca="1" si="3"/>
        <v>OHHH</v>
      </c>
      <c r="J12">
        <f t="shared" ca="1" si="4"/>
        <v>6.4</v>
      </c>
      <c r="K12" s="8">
        <f t="shared" ca="1" si="5"/>
        <v>15</v>
      </c>
      <c r="L12" s="11" t="s">
        <v>48</v>
      </c>
    </row>
    <row r="13" spans="1:12">
      <c r="A13" s="2" t="s">
        <v>14</v>
      </c>
      <c r="B13" s="6" t="s">
        <v>49</v>
      </c>
      <c r="C13" s="1">
        <v>17</v>
      </c>
      <c r="D13" s="1">
        <v>13</v>
      </c>
      <c r="E13">
        <f t="shared" ca="1" si="0"/>
        <v>8</v>
      </c>
      <c r="F13">
        <f t="shared" ca="1" si="1"/>
        <v>5</v>
      </c>
      <c r="G13">
        <f ca="1">RANDBETWEEN(10,14)</f>
        <v>12</v>
      </c>
      <c r="H13">
        <f t="shared" ca="1" si="2"/>
        <v>55</v>
      </c>
      <c r="I13" t="str">
        <f t="shared" ca="1" si="3"/>
        <v>TU PASSES</v>
      </c>
      <c r="J13">
        <f t="shared" ca="1" si="4"/>
        <v>11</v>
      </c>
      <c r="K13" s="8">
        <f t="shared" ca="1" si="5"/>
        <v>2</v>
      </c>
      <c r="L13" s="11" t="s">
        <v>49</v>
      </c>
    </row>
    <row r="14" spans="1:12">
      <c r="A14" s="1" t="s">
        <v>12</v>
      </c>
      <c r="B14" s="6" t="s">
        <v>48</v>
      </c>
      <c r="C14" s="1">
        <v>6</v>
      </c>
      <c r="D14" s="1" t="s">
        <v>0</v>
      </c>
      <c r="E14">
        <f t="shared" ca="1" si="0"/>
        <v>11</v>
      </c>
      <c r="F14">
        <f t="shared" ca="1" si="1"/>
        <v>4</v>
      </c>
      <c r="G14">
        <f ca="1">RANDBETWEEN(10,14)</f>
        <v>12</v>
      </c>
      <c r="H14">
        <f t="shared" ca="1" si="2"/>
        <v>33</v>
      </c>
      <c r="I14" t="str">
        <f t="shared" ca="1" si="3"/>
        <v>OHHH</v>
      </c>
      <c r="J14">
        <f t="shared" ca="1" si="4"/>
        <v>6.6</v>
      </c>
      <c r="K14" s="8">
        <f t="shared" ca="1" si="5"/>
        <v>14</v>
      </c>
      <c r="L14" s="11" t="s">
        <v>48</v>
      </c>
    </row>
    <row r="15" spans="1:12">
      <c r="A15" s="1" t="s">
        <v>17</v>
      </c>
      <c r="B15" s="6" t="s">
        <v>48</v>
      </c>
      <c r="C15" s="1" t="s">
        <v>0</v>
      </c>
      <c r="D15" s="1" t="s">
        <v>0</v>
      </c>
      <c r="E15" s="1" t="s">
        <v>0</v>
      </c>
      <c r="F15">
        <f t="shared" ca="1" si="1"/>
        <v>9</v>
      </c>
      <c r="G15">
        <f ca="1">RANDBETWEEN(10,14)</f>
        <v>14</v>
      </c>
      <c r="H15">
        <f t="shared" ca="1" si="2"/>
        <v>23</v>
      </c>
      <c r="I15" t="str">
        <f t="shared" ca="1" si="3"/>
        <v>OHHH</v>
      </c>
      <c r="J15">
        <f t="shared" ca="1" si="4"/>
        <v>4.5999999999999996</v>
      </c>
      <c r="K15" s="8">
        <f t="shared" ca="1" si="5"/>
        <v>19</v>
      </c>
      <c r="L15" s="11" t="s">
        <v>48</v>
      </c>
    </row>
    <row r="16" spans="1:12">
      <c r="A16" s="1" t="s">
        <v>8</v>
      </c>
      <c r="B16" s="6" t="s">
        <v>48</v>
      </c>
      <c r="C16" s="1">
        <v>9</v>
      </c>
      <c r="D16" s="1">
        <v>14</v>
      </c>
      <c r="E16">
        <f ca="1">RANDBETWEEN(2,15)</f>
        <v>15</v>
      </c>
      <c r="F16">
        <f t="shared" ca="1" si="1"/>
        <v>5</v>
      </c>
      <c r="G16">
        <f ca="1">RANDBETWEEN(10,14)</f>
        <v>13</v>
      </c>
      <c r="H16">
        <f t="shared" ca="1" si="2"/>
        <v>56</v>
      </c>
      <c r="I16" t="str">
        <f t="shared" ca="1" si="3"/>
        <v>TU PASSES</v>
      </c>
      <c r="J16">
        <f t="shared" ca="1" si="4"/>
        <v>11.2</v>
      </c>
      <c r="K16" s="8">
        <f t="shared" ca="1" si="5"/>
        <v>1</v>
      </c>
      <c r="L16" s="11" t="s">
        <v>48</v>
      </c>
    </row>
    <row r="17" spans="1:12">
      <c r="A17" s="1" t="s">
        <v>16</v>
      </c>
      <c r="B17" s="6" t="s">
        <v>48</v>
      </c>
      <c r="C17" s="1">
        <v>7</v>
      </c>
      <c r="D17" s="1">
        <v>6</v>
      </c>
      <c r="E17">
        <f ca="1">RANDBETWEEN(2,15)</f>
        <v>3</v>
      </c>
      <c r="F17">
        <f t="shared" ca="1" si="1"/>
        <v>10</v>
      </c>
      <c r="G17" t="s">
        <v>0</v>
      </c>
      <c r="H17">
        <f t="shared" ca="1" si="2"/>
        <v>26</v>
      </c>
      <c r="I17" t="str">
        <f t="shared" ca="1" si="3"/>
        <v>OHHH</v>
      </c>
      <c r="J17">
        <f t="shared" ca="1" si="4"/>
        <v>5.2</v>
      </c>
      <c r="K17" s="8">
        <f t="shared" ca="1" si="5"/>
        <v>16</v>
      </c>
      <c r="L17" s="11" t="s">
        <v>48</v>
      </c>
    </row>
    <row r="18" spans="1:12">
      <c r="A18" s="1" t="s">
        <v>20</v>
      </c>
      <c r="B18" s="6" t="s">
        <v>48</v>
      </c>
      <c r="C18" s="1">
        <v>3</v>
      </c>
      <c r="D18" s="1">
        <v>12</v>
      </c>
      <c r="E18" t="s">
        <v>0</v>
      </c>
      <c r="F18">
        <f t="shared" ca="1" si="1"/>
        <v>7</v>
      </c>
      <c r="G18">
        <f t="shared" ref="G18:G24" ca="1" si="6">RANDBETWEEN(10,14)</f>
        <v>13</v>
      </c>
      <c r="H18">
        <f t="shared" ca="1" si="2"/>
        <v>35</v>
      </c>
      <c r="I18" t="str">
        <f t="shared" ca="1" si="3"/>
        <v>OHHH</v>
      </c>
      <c r="J18">
        <f t="shared" ca="1" si="4"/>
        <v>7</v>
      </c>
      <c r="K18" s="8">
        <f t="shared" ca="1" si="5"/>
        <v>12</v>
      </c>
      <c r="L18" s="11" t="s">
        <v>48</v>
      </c>
    </row>
    <row r="19" spans="1:12">
      <c r="A19" s="2" t="s">
        <v>22</v>
      </c>
      <c r="B19" s="6" t="s">
        <v>49</v>
      </c>
      <c r="C19" s="1">
        <v>14</v>
      </c>
      <c r="D19" s="1">
        <v>12</v>
      </c>
      <c r="E19">
        <f ca="1">RANDBETWEEN(2,15)</f>
        <v>5</v>
      </c>
      <c r="F19">
        <f t="shared" ca="1" si="1"/>
        <v>5</v>
      </c>
      <c r="G19">
        <f t="shared" ca="1" si="6"/>
        <v>11</v>
      </c>
      <c r="H19">
        <f t="shared" ca="1" si="2"/>
        <v>47</v>
      </c>
      <c r="I19" t="str">
        <f t="shared" ca="1" si="3"/>
        <v>OHHH</v>
      </c>
      <c r="J19">
        <f t="shared" ca="1" si="4"/>
        <v>9.4</v>
      </c>
      <c r="K19" s="8">
        <f t="shared" ca="1" si="5"/>
        <v>4</v>
      </c>
      <c r="L19" s="11" t="s">
        <v>49</v>
      </c>
    </row>
    <row r="20" spans="1:12">
      <c r="A20" s="2" t="s">
        <v>13</v>
      </c>
      <c r="B20" s="6" t="s">
        <v>49</v>
      </c>
      <c r="C20" s="1">
        <v>11</v>
      </c>
      <c r="D20" s="1" t="s">
        <v>0</v>
      </c>
      <c r="E20" t="s">
        <v>0</v>
      </c>
      <c r="F20">
        <f t="shared" ca="1" si="1"/>
        <v>1</v>
      </c>
      <c r="G20">
        <f t="shared" ca="1" si="6"/>
        <v>12</v>
      </c>
      <c r="H20">
        <f t="shared" ca="1" si="2"/>
        <v>24</v>
      </c>
      <c r="I20" t="str">
        <f t="shared" ca="1" si="3"/>
        <v>OHHH</v>
      </c>
      <c r="J20">
        <f t="shared" ca="1" si="4"/>
        <v>4.8</v>
      </c>
      <c r="K20" s="8">
        <f t="shared" ca="1" si="5"/>
        <v>18</v>
      </c>
      <c r="L20" s="11" t="s">
        <v>49</v>
      </c>
    </row>
    <row r="21" spans="1:12">
      <c r="A21" s="1" t="s">
        <v>4</v>
      </c>
      <c r="B21" s="6" t="s">
        <v>48</v>
      </c>
      <c r="C21" s="1" t="s">
        <v>0</v>
      </c>
      <c r="D21" s="1">
        <v>15</v>
      </c>
      <c r="E21">
        <f ca="1">RANDBETWEEN(2,15)</f>
        <v>13</v>
      </c>
      <c r="F21" t="s">
        <v>0</v>
      </c>
      <c r="G21">
        <f t="shared" ca="1" si="6"/>
        <v>14</v>
      </c>
      <c r="H21">
        <f t="shared" ca="1" si="2"/>
        <v>42</v>
      </c>
      <c r="I21" t="str">
        <f t="shared" ca="1" si="3"/>
        <v>OHHH</v>
      </c>
      <c r="J21">
        <f t="shared" ca="1" si="4"/>
        <v>8.4</v>
      </c>
      <c r="K21" s="8">
        <f t="shared" ca="1" si="5"/>
        <v>8</v>
      </c>
      <c r="L21" s="11" t="s">
        <v>48</v>
      </c>
    </row>
    <row r="22" spans="1:12">
      <c r="A22" s="2" t="s">
        <v>18</v>
      </c>
      <c r="B22" s="6" t="s">
        <v>49</v>
      </c>
      <c r="C22" s="1">
        <v>12</v>
      </c>
      <c r="D22" s="1">
        <v>10</v>
      </c>
      <c r="E22">
        <f ca="1">RANDBETWEEN(2,15)</f>
        <v>10</v>
      </c>
      <c r="F22">
        <f ca="1">+RANDBETWEEN(1,10.5)</f>
        <v>8</v>
      </c>
      <c r="G22">
        <f t="shared" ca="1" si="6"/>
        <v>11</v>
      </c>
      <c r="H22">
        <f t="shared" ca="1" si="2"/>
        <v>51</v>
      </c>
      <c r="I22" t="str">
        <f t="shared" ca="1" si="3"/>
        <v>TU PASSES</v>
      </c>
      <c r="J22">
        <f t="shared" ca="1" si="4"/>
        <v>10.199999999999999</v>
      </c>
      <c r="K22" s="8">
        <f t="shared" ca="1" si="5"/>
        <v>3</v>
      </c>
      <c r="L22" s="11" t="s">
        <v>49</v>
      </c>
    </row>
    <row r="23" spans="1:12">
      <c r="A23" s="1" t="s">
        <v>21</v>
      </c>
      <c r="B23" s="6" t="s">
        <v>48</v>
      </c>
      <c r="C23" s="1">
        <v>11</v>
      </c>
      <c r="D23" s="1">
        <v>8</v>
      </c>
      <c r="E23">
        <f ca="1">RANDBETWEEN(2,15)</f>
        <v>8</v>
      </c>
      <c r="F23">
        <f ca="1">+RANDBETWEEN(1,10.5)</f>
        <v>2</v>
      </c>
      <c r="G23">
        <f t="shared" ca="1" si="6"/>
        <v>12</v>
      </c>
      <c r="H23">
        <f t="shared" ca="1" si="2"/>
        <v>41</v>
      </c>
      <c r="I23" t="str">
        <f t="shared" ca="1" si="3"/>
        <v>OHHH</v>
      </c>
      <c r="J23">
        <f t="shared" ca="1" si="4"/>
        <v>8.1999999999999993</v>
      </c>
      <c r="K23" s="8">
        <f t="shared" ca="1" si="5"/>
        <v>9</v>
      </c>
      <c r="L23" s="11" t="s">
        <v>48</v>
      </c>
    </row>
    <row r="24" spans="1:12">
      <c r="A24" s="1" t="s">
        <v>32</v>
      </c>
      <c r="B24" s="6" t="s">
        <v>48</v>
      </c>
      <c r="C24" s="1">
        <v>13</v>
      </c>
      <c r="D24" s="1">
        <v>6</v>
      </c>
      <c r="E24">
        <f ca="1">RANDBETWEEN(2,15)</f>
        <v>14</v>
      </c>
      <c r="F24">
        <f ca="1">+RANDBETWEEN(1,10.5)</f>
        <v>4</v>
      </c>
      <c r="G24">
        <f t="shared" ca="1" si="6"/>
        <v>10</v>
      </c>
      <c r="H24">
        <f t="shared" ca="1" si="2"/>
        <v>47</v>
      </c>
      <c r="I24" t="str">
        <f t="shared" ca="1" si="3"/>
        <v>OHHH</v>
      </c>
      <c r="J24">
        <f t="shared" ca="1" si="4"/>
        <v>9.4</v>
      </c>
      <c r="K24" s="8">
        <f t="shared" ca="1" si="5"/>
        <v>4</v>
      </c>
      <c r="L24" s="11" t="s">
        <v>48</v>
      </c>
    </row>
    <row r="25" spans="1:12">
      <c r="A25" s="1"/>
    </row>
    <row r="26" spans="1:12">
      <c r="J26">
        <f ca="1">SUM(J4:J25)</f>
        <v>156.99999999999997</v>
      </c>
    </row>
    <row r="37" spans="3:16">
      <c r="J37" s="27" t="s">
        <v>46</v>
      </c>
      <c r="K37" s="27"/>
    </row>
    <row r="38" spans="3:16">
      <c r="J38" s="27"/>
      <c r="K38" s="27"/>
    </row>
    <row r="39" spans="3:16">
      <c r="C39" s="4"/>
      <c r="D39" s="4"/>
    </row>
    <row r="40" spans="3:16" ht="45">
      <c r="G40" s="15" t="s">
        <v>33</v>
      </c>
      <c r="H40" s="3"/>
      <c r="I40" s="3"/>
      <c r="K40" s="15" t="s">
        <v>44</v>
      </c>
      <c r="L40" s="17"/>
      <c r="N40" s="15" t="s">
        <v>45</v>
      </c>
      <c r="O40" s="3"/>
    </row>
    <row r="41" spans="3:16">
      <c r="G41" s="15"/>
      <c r="H41" s="3"/>
      <c r="I41" s="3"/>
      <c r="K41" s="15"/>
      <c r="L41" s="17"/>
      <c r="N41" s="15"/>
      <c r="O41" s="3"/>
    </row>
    <row r="42" spans="3:16">
      <c r="C42" t="s">
        <v>69</v>
      </c>
      <c r="G42" s="3" t="s">
        <v>36</v>
      </c>
      <c r="H42" s="3"/>
      <c r="I42" s="3">
        <f ca="1">COUNTIF(J4:J24,C42)</f>
        <v>21</v>
      </c>
      <c r="K42" s="3" t="s">
        <v>36</v>
      </c>
      <c r="L42" s="17"/>
      <c r="M42">
        <f ca="1">COUNTIFS(J4:J24,C42,L4:L24,C46)</f>
        <v>14</v>
      </c>
      <c r="N42" s="3" t="s">
        <v>36</v>
      </c>
      <c r="O42" s="3"/>
      <c r="P42">
        <f ca="1">COUNTIFS(J4:J24,C42,L4:L24,C45)</f>
        <v>7</v>
      </c>
    </row>
    <row r="43" spans="3:16">
      <c r="C43" t="s">
        <v>70</v>
      </c>
      <c r="G43" s="3" t="s">
        <v>37</v>
      </c>
      <c r="H43" s="3"/>
      <c r="I43" s="3">
        <f ca="1">COUNTIF(J4:J24,C43)</f>
        <v>0</v>
      </c>
      <c r="K43" s="3" t="s">
        <v>37</v>
      </c>
      <c r="L43" s="17"/>
      <c r="M43">
        <f ca="1">COUNTIFS(J4:J24,C43,L4:L24,C46)</f>
        <v>0</v>
      </c>
      <c r="N43" s="3" t="s">
        <v>37</v>
      </c>
      <c r="O43" s="3"/>
      <c r="P43">
        <f ca="1">COUNTIFS(J4:J24,C43,L4:L24,C45)</f>
        <v>0</v>
      </c>
    </row>
    <row r="44" spans="3:16">
      <c r="C44" t="s">
        <v>71</v>
      </c>
      <c r="G44" s="3" t="s">
        <v>38</v>
      </c>
      <c r="H44" s="3"/>
      <c r="I44" s="3">
        <f ca="1">SUMIF(J4:J24,C44)</f>
        <v>156.99999999999997</v>
      </c>
      <c r="K44" s="3" t="s">
        <v>38</v>
      </c>
      <c r="L44" s="17"/>
      <c r="N44" s="3" t="s">
        <v>38</v>
      </c>
      <c r="O44" s="3"/>
    </row>
    <row r="45" spans="3:16">
      <c r="C45" t="s">
        <v>49</v>
      </c>
      <c r="G45" s="3" t="s">
        <v>39</v>
      </c>
      <c r="H45" s="3"/>
      <c r="I45" s="3"/>
      <c r="K45" s="3" t="s">
        <v>39</v>
      </c>
      <c r="L45" s="17"/>
      <c r="N45" s="3" t="s">
        <v>39</v>
      </c>
      <c r="O45" s="3"/>
    </row>
    <row r="46" spans="3:16">
      <c r="C46" t="s">
        <v>48</v>
      </c>
      <c r="G46" s="3" t="s">
        <v>34</v>
      </c>
      <c r="H46" s="3"/>
      <c r="I46" s="3"/>
      <c r="K46" s="3" t="s">
        <v>34</v>
      </c>
      <c r="L46" s="17"/>
      <c r="N46" s="3" t="s">
        <v>34</v>
      </c>
      <c r="O46" s="3"/>
    </row>
    <row r="47" spans="3:16">
      <c r="C47" t="s">
        <v>72</v>
      </c>
      <c r="G47" s="3" t="s">
        <v>35</v>
      </c>
      <c r="H47" s="3"/>
      <c r="I47" s="3"/>
      <c r="K47" s="3" t="s">
        <v>35</v>
      </c>
      <c r="L47" s="17"/>
      <c r="N47" s="3" t="s">
        <v>35</v>
      </c>
      <c r="O47" s="3"/>
    </row>
    <row r="48" spans="3:16">
      <c r="C48" t="s">
        <v>74</v>
      </c>
      <c r="G48" s="3"/>
      <c r="H48" s="3"/>
      <c r="I48" s="3"/>
      <c r="K48" s="3"/>
      <c r="L48" s="17"/>
      <c r="N48" s="3"/>
      <c r="O48" s="3"/>
    </row>
    <row r="49" spans="3:15">
      <c r="C49" t="s">
        <v>75</v>
      </c>
      <c r="G49" s="3" t="s">
        <v>40</v>
      </c>
      <c r="H49" s="3"/>
      <c r="I49" s="3">
        <f ca="1">COUNTIF(J4:J24,C47)</f>
        <v>3</v>
      </c>
      <c r="K49" s="3" t="s">
        <v>40</v>
      </c>
      <c r="L49" s="17"/>
      <c r="N49" s="3" t="s">
        <v>40</v>
      </c>
      <c r="O49" s="3"/>
    </row>
    <row r="50" spans="3:15">
      <c r="C50" t="s">
        <v>73</v>
      </c>
      <c r="G50" s="16" t="s">
        <v>41</v>
      </c>
      <c r="H50" s="3"/>
      <c r="I50" s="3"/>
      <c r="K50" s="16" t="s">
        <v>41</v>
      </c>
      <c r="L50" s="17"/>
      <c r="N50" s="16" t="s">
        <v>41</v>
      </c>
      <c r="O50" s="3"/>
    </row>
    <row r="51" spans="3:15">
      <c r="G51" s="3" t="s">
        <v>42</v>
      </c>
      <c r="H51" s="3"/>
      <c r="K51" s="3" t="s">
        <v>42</v>
      </c>
      <c r="L51" s="17"/>
      <c r="N51" s="3" t="s">
        <v>42</v>
      </c>
      <c r="O51" s="3"/>
    </row>
    <row r="52" spans="3:15">
      <c r="G52" s="3" t="s">
        <v>43</v>
      </c>
      <c r="H52" s="3"/>
      <c r="K52" s="3" t="s">
        <v>43</v>
      </c>
      <c r="L52" s="17"/>
      <c r="N52" s="3" t="s">
        <v>43</v>
      </c>
      <c r="O52" s="3"/>
    </row>
    <row r="91" spans="5:6" ht="15.75" thickBot="1"/>
    <row r="92" spans="5:6" ht="15.75" thickBot="1">
      <c r="E92" s="5">
        <v>0.5</v>
      </c>
      <c r="F92" s="5">
        <v>-0.5</v>
      </c>
    </row>
    <row r="93" spans="5:6" ht="15.75" thickBot="1">
      <c r="E93" s="5">
        <v>1</v>
      </c>
      <c r="F93" s="5">
        <v>-1</v>
      </c>
    </row>
    <row r="94" spans="5:6" ht="15.75" thickBot="1">
      <c r="E94" s="5">
        <v>2</v>
      </c>
      <c r="F94" s="5">
        <v>-2</v>
      </c>
    </row>
    <row r="95" spans="5:6" ht="15.75" thickBot="1">
      <c r="E95" s="5">
        <v>3</v>
      </c>
      <c r="F95" s="5">
        <v>-3</v>
      </c>
    </row>
    <row r="96" spans="5:6" ht="15.75" thickBot="1">
      <c r="E96" s="5">
        <v>4</v>
      </c>
      <c r="F96" s="5">
        <v>-4</v>
      </c>
    </row>
    <row r="97" spans="5:6" ht="15.75" thickBot="1">
      <c r="E97" s="5">
        <v>5</v>
      </c>
      <c r="F97" s="5">
        <v>-5</v>
      </c>
    </row>
  </sheetData>
  <sortState ref="A4:L24">
    <sortCondition ref="A3"/>
  </sortState>
  <mergeCells count="2">
    <mergeCell ref="A2:XFD2"/>
    <mergeCell ref="J37:K38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9" sqref="E9"/>
    </sheetView>
  </sheetViews>
  <sheetFormatPr baseColWidth="10" defaultRowHeight="15"/>
  <sheetData>
    <row r="1" spans="1:7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</row>
    <row r="5" spans="1:7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</row>
    <row r="6" spans="1:7">
      <c r="A6" t="s">
        <v>57</v>
      </c>
      <c r="B6" t="s">
        <v>64</v>
      </c>
      <c r="C6" s="12">
        <v>35831</v>
      </c>
      <c r="D6">
        <v>8</v>
      </c>
      <c r="E6">
        <v>6</v>
      </c>
      <c r="F6">
        <v>8</v>
      </c>
      <c r="G6" s="13">
        <f>AVERAGE(D6:F6)</f>
        <v>7.333333333333333</v>
      </c>
    </row>
    <row r="7" spans="1:7">
      <c r="A7" t="s">
        <v>58</v>
      </c>
      <c r="B7" t="s">
        <v>65</v>
      </c>
      <c r="C7" s="12">
        <v>35745</v>
      </c>
      <c r="D7">
        <v>9</v>
      </c>
      <c r="E7">
        <v>7</v>
      </c>
      <c r="F7">
        <v>8</v>
      </c>
      <c r="G7" s="13">
        <f t="shared" ref="G7:G12" si="0">AVERAGE(D7:F7)</f>
        <v>8</v>
      </c>
    </row>
    <row r="8" spans="1:7">
      <c r="A8" t="s">
        <v>59</v>
      </c>
      <c r="B8" t="s">
        <v>66</v>
      </c>
      <c r="C8" s="12">
        <v>35532</v>
      </c>
      <c r="D8">
        <v>6</v>
      </c>
      <c r="E8">
        <v>7</v>
      </c>
      <c r="F8">
        <v>5</v>
      </c>
      <c r="G8" s="13">
        <f t="shared" si="0"/>
        <v>6</v>
      </c>
    </row>
    <row r="9" spans="1:7">
      <c r="A9" t="s">
        <v>60</v>
      </c>
      <c r="B9" t="s">
        <v>64</v>
      </c>
      <c r="C9" s="12">
        <v>35624</v>
      </c>
      <c r="D9">
        <v>7</v>
      </c>
      <c r="E9">
        <v>9</v>
      </c>
      <c r="F9">
        <v>8</v>
      </c>
      <c r="G9" s="13">
        <f t="shared" si="0"/>
        <v>8</v>
      </c>
    </row>
    <row r="10" spans="1:7">
      <c r="A10" t="s">
        <v>61</v>
      </c>
      <c r="B10" t="s">
        <v>65</v>
      </c>
      <c r="C10" s="12">
        <v>35767</v>
      </c>
      <c r="D10">
        <v>10</v>
      </c>
      <c r="E10">
        <v>8</v>
      </c>
      <c r="F10">
        <v>9</v>
      </c>
      <c r="G10" s="13">
        <f t="shared" si="0"/>
        <v>9</v>
      </c>
    </row>
    <row r="11" spans="1:7">
      <c r="A11" t="s">
        <v>62</v>
      </c>
      <c r="B11" t="s">
        <v>64</v>
      </c>
      <c r="C11" s="12">
        <v>35856</v>
      </c>
      <c r="D11">
        <v>8</v>
      </c>
      <c r="E11">
        <v>8</v>
      </c>
      <c r="F11">
        <v>7</v>
      </c>
      <c r="G11" s="13">
        <f t="shared" si="0"/>
        <v>7.666666666666667</v>
      </c>
    </row>
    <row r="12" spans="1:7">
      <c r="A12" t="s">
        <v>63</v>
      </c>
      <c r="B12" t="s">
        <v>67</v>
      </c>
      <c r="C12" s="12">
        <v>35611</v>
      </c>
      <c r="D12">
        <v>7</v>
      </c>
      <c r="E12">
        <v>10</v>
      </c>
      <c r="F12">
        <v>8</v>
      </c>
      <c r="G12" s="13">
        <f t="shared" si="0"/>
        <v>8.3333333333333339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Feuil4</vt:lpstr>
      <vt:lpstr>Feuil1</vt:lpstr>
      <vt:lpstr>Feuil2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2017-08-31T13:25:14Z</dcterms:modified>
</cp:coreProperties>
</file>